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igorj\Desktop\M2017m-2 - wyniki\"/>
    </mc:Choice>
  </mc:AlternateContent>
  <xr:revisionPtr revIDLastSave="0" documentId="13_ncr:1_{7922E39D-2405-486B-ACD0-00B1B7E501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druzyny" localSheetId="0">Hoja1!$A$2:$C$102</definedName>
    <definedName name="sedziowie" localSheetId="0">Hoja1!$E$2:$G$156</definedName>
    <definedName name="wyniki" localSheetId="0">Hoja1!$I$2:$O$2449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3" i="1" l="1"/>
  <c r="AO15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3" i="1"/>
  <c r="AF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3" i="1"/>
  <c r="AD3" i="1" l="1"/>
  <c r="AB3" i="1"/>
  <c r="AC3" i="1"/>
  <c r="X8" i="1"/>
  <c r="W3" i="1"/>
  <c r="X12" i="1"/>
  <c r="X3" i="1"/>
  <c r="X7" i="1"/>
  <c r="X11" i="1"/>
  <c r="X5" i="1"/>
  <c r="X6" i="1"/>
  <c r="X10" i="1"/>
  <c r="X4" i="1"/>
  <c r="V3" i="1"/>
  <c r="X9" i="1"/>
  <c r="S3" i="1"/>
  <c r="T3" i="1"/>
  <c r="R3" i="1"/>
  <c r="AE3" i="1" l="1"/>
  <c r="X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0C6DBF-8ED5-404A-9020-6FA7D8AAC251}" name="druzyny" type="6" refreshedVersion="6" background="1" saveData="1">
    <textPr codePage="1250" sourceFile="C:\Users\igorj\Desktop\matura 2017\Dane_PR2\druzyny.txt" decimal="," thousands=" ">
      <textFields count="3">
        <textField/>
        <textField/>
        <textField/>
      </textFields>
    </textPr>
  </connection>
  <connection id="2" xr16:uid="{F8302A3B-97D1-4C64-A69E-5086DADE191B}" name="sedziowie" type="6" refreshedVersion="6" background="1" saveData="1">
    <textPr codePage="1250" sourceFile="C:\Users\igorj\Desktop\matura 2017\Dane_PR2\sedziowie.txt" decimal="," thousands=" ">
      <textFields count="3">
        <textField/>
        <textField/>
        <textField/>
      </textFields>
    </textPr>
  </connection>
  <connection id="3" xr16:uid="{64A3896C-5712-4EF6-9387-539EB8CE52BD}" name="wyniki" type="6" refreshedVersion="6" background="1" saveData="1">
    <textPr codePage="852" sourceFile="C:\Users\igorj\Desktop\matura 2017\Dane_PR2\wyniki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<sst xmlns="http://schemas.openxmlformats.org/spreadsheetml/2006/main" count="8048" uniqueCount="484">
  <si>
    <t>Id_druzyny</t>
  </si>
  <si>
    <t>Nazwa</t>
  </si>
  <si>
    <t>Miasto</t>
  </si>
  <si>
    <t>Srebrne Pumy</t>
  </si>
  <si>
    <t>Olsztyn</t>
  </si>
  <si>
    <t>Srebrne Gazele</t>
  </si>
  <si>
    <t>Sandomierz</t>
  </si>
  <si>
    <t>Nocne Konie</t>
  </si>
  <si>
    <t>Kucykowo</t>
  </si>
  <si>
    <t>Szybkie Gazele</t>
  </si>
  <si>
    <t>Konin</t>
  </si>
  <si>
    <t>Waleczne Sowy</t>
  </si>
  <si>
    <t>Piaseczno</t>
  </si>
  <si>
    <t>Radosne Konie</t>
  </si>
  <si>
    <t>Rypin</t>
  </si>
  <si>
    <t>Nieustraszone Owce</t>
  </si>
  <si>
    <t>Zielone Mewy</t>
  </si>
  <si>
    <t>Krosno</t>
  </si>
  <si>
    <t>Zwinne Gazele</t>
  </si>
  <si>
    <t>Turek</t>
  </si>
  <si>
    <t>Silne Foki</t>
  </si>
  <si>
    <t>Opole</t>
  </si>
  <si>
    <t>Czarne Pumy</t>
  </si>
  <si>
    <t>Szybkie Foki</t>
  </si>
  <si>
    <t>Warka</t>
  </si>
  <si>
    <t>Szybkie Mewy</t>
  </si>
  <si>
    <t>Bydgoszcz</t>
  </si>
  <si>
    <t>Czarne Delfiny</t>
  </si>
  <si>
    <t>Zielone Gazele</t>
  </si>
  <si>
    <t>Sochaczew</t>
  </si>
  <si>
    <t>Srebrne Kotki</t>
  </si>
  <si>
    <t>Bytom</t>
  </si>
  <si>
    <t>Waleczne Kotki</t>
  </si>
  <si>
    <t>Gdynia</t>
  </si>
  <si>
    <t>Nieustraszone Foki</t>
  </si>
  <si>
    <t>Radosne Mewy</t>
  </si>
  <si>
    <t>Gniezno</t>
  </si>
  <si>
    <t>Silne Sikory</t>
  </si>
  <si>
    <t>Otwock</t>
  </si>
  <si>
    <t>Nieustraszone Pumy</t>
  </si>
  <si>
    <t>Szybkie Owce</t>
  </si>
  <si>
    <t>Chojnice</t>
  </si>
  <si>
    <t>Szybkie Kotki</t>
  </si>
  <si>
    <t>Sopot</t>
  </si>
  <si>
    <t>Waleczne Sikory</t>
  </si>
  <si>
    <t>Szczecin</t>
  </si>
  <si>
    <t>Zielone Sowy</t>
  </si>
  <si>
    <t>Silne Kotki</t>
  </si>
  <si>
    <t>Leszno</t>
  </si>
  <si>
    <t>Radosne Gazele</t>
  </si>
  <si>
    <t>Radom</t>
  </si>
  <si>
    <t>Waleczne Gazele</t>
  </si>
  <si>
    <t>Szybkie Sowy</t>
  </si>
  <si>
    <t>Ustka</t>
  </si>
  <si>
    <t>Nocne Gazele</t>
  </si>
  <si>
    <t>Silne Owce</t>
  </si>
  <si>
    <t>Waleczne Konie</t>
  </si>
  <si>
    <t>Zwinne Sowy</t>
  </si>
  <si>
    <t>Warszawa</t>
  </si>
  <si>
    <t>Radosne Sowy</t>
  </si>
  <si>
    <t>Srebrne Konie</t>
  </si>
  <si>
    <t>Zielone Kotki</t>
  </si>
  <si>
    <t>Nieustraszone Kotki</t>
  </si>
  <si>
    <t>Nieustraszone Gazele</t>
  </si>
  <si>
    <t>Zielone Sikory</t>
  </si>
  <si>
    <t>Wieliczka</t>
  </si>
  <si>
    <t>Nocne Mewy</t>
  </si>
  <si>
    <t>Zwinne Sikory</t>
  </si>
  <si>
    <t>Zielone Konie</t>
  </si>
  <si>
    <t>Pleszew</t>
  </si>
  <si>
    <t>Zwinne Konie</t>
  </si>
  <si>
    <t>Radosne Pumy</t>
  </si>
  <si>
    <t>Waleczne Pumy</t>
  </si>
  <si>
    <t>Szybkie Konie</t>
  </si>
  <si>
    <t>Zielone Pumy</t>
  </si>
  <si>
    <t>Zwinne Mewy</t>
  </si>
  <si>
    <t>Nieustraszone Konie</t>
  </si>
  <si>
    <t>Silne Delfiny</t>
  </si>
  <si>
    <t>Radosne Foki</t>
  </si>
  <si>
    <t>Czarne Mewy</t>
  </si>
  <si>
    <t>Szybkie Sikory</t>
  </si>
  <si>
    <t>Koszalin</t>
  </si>
  <si>
    <t>Czarne Foki</t>
  </si>
  <si>
    <t>Czarne Sowy</t>
  </si>
  <si>
    <t>Srebrne Foki</t>
  </si>
  <si>
    <t>Srebrne Delfiny</t>
  </si>
  <si>
    <t>Czarne Owce</t>
  </si>
  <si>
    <t>Zwinne Foki</t>
  </si>
  <si>
    <t>Czarne Gazele</t>
  </si>
  <si>
    <t>Zielone Owce</t>
  </si>
  <si>
    <t>Nieustraszone Sikory</t>
  </si>
  <si>
    <t>Malbork</t>
  </si>
  <si>
    <t>Nocne Sikory</t>
  </si>
  <si>
    <t>Radosne Kotki</t>
  </si>
  <si>
    <t>Nocne Kotki</t>
  </si>
  <si>
    <t>Srebrne Sikory</t>
  </si>
  <si>
    <t>Srebrne Owce</t>
  </si>
  <si>
    <t>Waleczne Mewy</t>
  </si>
  <si>
    <t>Czarne Kotki</t>
  </si>
  <si>
    <t>Zielone Foki</t>
  </si>
  <si>
    <t>Radosne Delfiny</t>
  </si>
  <si>
    <t>Srebrne Mewy</t>
  </si>
  <si>
    <t>Nieustraszone Delfiny</t>
  </si>
  <si>
    <t>Silne Gazele</t>
  </si>
  <si>
    <t>Silne Konie</t>
  </si>
  <si>
    <t>Zwinne Owce</t>
  </si>
  <si>
    <t>Szybkie Delfiny</t>
  </si>
  <si>
    <t>Nocne Delfiny</t>
  </si>
  <si>
    <t>Nocne Sowy</t>
  </si>
  <si>
    <t>Srebrne Sowy</t>
  </si>
  <si>
    <t>Nocne Foki</t>
  </si>
  <si>
    <t>Katowice</t>
  </si>
  <si>
    <t>Silne Pumy</t>
  </si>
  <si>
    <t>Nieustraszone Mewy</t>
  </si>
  <si>
    <t>Nocne Pumy</t>
  </si>
  <si>
    <t>Zielone Delfiny</t>
  </si>
  <si>
    <t>Waleczne Owce</t>
  </si>
  <si>
    <t>Szybkie Pumy</t>
  </si>
  <si>
    <t>Nocne Owce</t>
  </si>
  <si>
    <t>Silne Sowy</t>
  </si>
  <si>
    <t>Radosne Owce</t>
  </si>
  <si>
    <t>Radosne Sikory</t>
  </si>
  <si>
    <t>Silne Mewy</t>
  </si>
  <si>
    <t>Waleczne Delfiny</t>
  </si>
  <si>
    <t>Nieustraszone Sowy</t>
  </si>
  <si>
    <t>Czarne Konie</t>
  </si>
  <si>
    <t>Siedlce</t>
  </si>
  <si>
    <t>Zwinne Delfiny</t>
  </si>
  <si>
    <t>Waleczne Foki</t>
  </si>
  <si>
    <t>Zwinne Pumy</t>
  </si>
  <si>
    <t>Czarne Sikory</t>
  </si>
  <si>
    <t>Zwinne Kotki</t>
  </si>
  <si>
    <t>druzyny.txt</t>
  </si>
  <si>
    <t>Nr_licencji</t>
  </si>
  <si>
    <t>Imie</t>
  </si>
  <si>
    <t>Nazwisko</t>
  </si>
  <si>
    <t>AC6776</t>
  </si>
  <si>
    <t>Danuta</t>
  </si>
  <si>
    <t>Sliwinska</t>
  </si>
  <si>
    <t>AE8520</t>
  </si>
  <si>
    <t>Aleksandra</t>
  </si>
  <si>
    <t>Zarecka</t>
  </si>
  <si>
    <t>AF0406</t>
  </si>
  <si>
    <t>Anna</t>
  </si>
  <si>
    <t>Kowalska</t>
  </si>
  <si>
    <t>AH1813</t>
  </si>
  <si>
    <t>Ewa</t>
  </si>
  <si>
    <t>Solowiej</t>
  </si>
  <si>
    <t>AL0276</t>
  </si>
  <si>
    <t>Monika</t>
  </si>
  <si>
    <t>Andrzejewska</t>
  </si>
  <si>
    <t>AL0516</t>
  </si>
  <si>
    <t>Justyna</t>
  </si>
  <si>
    <t>Adamczyk</t>
  </si>
  <si>
    <t>BA8536</t>
  </si>
  <si>
    <t>Irena</t>
  </si>
  <si>
    <t>Kaniuka</t>
  </si>
  <si>
    <t>BD2668</t>
  </si>
  <si>
    <t>BE7135</t>
  </si>
  <si>
    <t>Kuc</t>
  </si>
  <si>
    <t>BG3958</t>
  </si>
  <si>
    <t>Souidi</t>
  </si>
  <si>
    <t>BH4791</t>
  </si>
  <si>
    <t>Halina</t>
  </si>
  <si>
    <t>Baranowska</t>
  </si>
  <si>
    <t>BK0467</t>
  </si>
  <si>
    <t>Krawczyk</t>
  </si>
  <si>
    <t>BK1091</t>
  </si>
  <si>
    <t>Kowalczyk</t>
  </si>
  <si>
    <t>BK3185</t>
  </si>
  <si>
    <t>Joanna</t>
  </si>
  <si>
    <t>Dabrowska</t>
  </si>
  <si>
    <t>BM1491</t>
  </si>
  <si>
    <t>Barbara</t>
  </si>
  <si>
    <t>Grabowska</t>
  </si>
  <si>
    <t>BM1707</t>
  </si>
  <si>
    <t>Chmielewska</t>
  </si>
  <si>
    <t>BN0058</t>
  </si>
  <si>
    <t>Kaczmarczyk</t>
  </si>
  <si>
    <t>BO2844</t>
  </si>
  <si>
    <t>Chojecka</t>
  </si>
  <si>
    <t>CB0779</t>
  </si>
  <si>
    <t>Daniszewska</t>
  </si>
  <si>
    <t>CB4868</t>
  </si>
  <si>
    <t>Belz</t>
  </si>
  <si>
    <t>CC2032</t>
  </si>
  <si>
    <t>Kurzawa</t>
  </si>
  <si>
    <t>CC2131</t>
  </si>
  <si>
    <t>Wegrzynowska</t>
  </si>
  <si>
    <t>CC2382</t>
  </si>
  <si>
    <t>Podles</t>
  </si>
  <si>
    <t>CD1569</t>
  </si>
  <si>
    <t>Partyka</t>
  </si>
  <si>
    <t>CD4940</t>
  </si>
  <si>
    <t>Sokolowska</t>
  </si>
  <si>
    <t>CG2416</t>
  </si>
  <si>
    <t>Karolina</t>
  </si>
  <si>
    <t>Falkowska</t>
  </si>
  <si>
    <t>CG4272</t>
  </si>
  <si>
    <t>Maria</t>
  </si>
  <si>
    <t>Jaworska</t>
  </si>
  <si>
    <t>CI9947</t>
  </si>
  <si>
    <t>Beata</t>
  </si>
  <si>
    <t>Pomianowska</t>
  </si>
  <si>
    <t>CJ1222</t>
  </si>
  <si>
    <t>Marta</t>
  </si>
  <si>
    <t>Kruszewska</t>
  </si>
  <si>
    <t>CK3922</t>
  </si>
  <si>
    <t>Kwiatkowska</t>
  </si>
  <si>
    <t>CL0417</t>
  </si>
  <si>
    <t>Janina</t>
  </si>
  <si>
    <t>Smardzewska</t>
  </si>
  <si>
    <t>CM4985</t>
  </si>
  <si>
    <t>Strus</t>
  </si>
  <si>
    <t>CM5307</t>
  </si>
  <si>
    <t>Pultorak</t>
  </si>
  <si>
    <t>CO0129</t>
  </si>
  <si>
    <t>Borowska</t>
  </si>
  <si>
    <t>DB8778</t>
  </si>
  <si>
    <t>Weronika</t>
  </si>
  <si>
    <t>Malinowska</t>
  </si>
  <si>
    <t>DD6072</t>
  </si>
  <si>
    <t>Kedzierska</t>
  </si>
  <si>
    <t>DG8761</t>
  </si>
  <si>
    <t>Wojciechowska</t>
  </si>
  <si>
    <t>DH8211</t>
  </si>
  <si>
    <t>Sztandera</t>
  </si>
  <si>
    <t>DH9404</t>
  </si>
  <si>
    <t>Hanna</t>
  </si>
  <si>
    <t>Baran</t>
  </si>
  <si>
    <t>DH9504</t>
  </si>
  <si>
    <t>Jankowska</t>
  </si>
  <si>
    <t>DK2276</t>
  </si>
  <si>
    <t>Bielska</t>
  </si>
  <si>
    <t>DM2649</t>
  </si>
  <si>
    <t>Kaczmarek</t>
  </si>
  <si>
    <t>EA2760</t>
  </si>
  <si>
    <t>Borkowska</t>
  </si>
  <si>
    <t>EA8040</t>
  </si>
  <si>
    <t>Lewandowska</t>
  </si>
  <si>
    <t>EC3836</t>
  </si>
  <si>
    <t>Stepniewska</t>
  </si>
  <si>
    <t>EC7230</t>
  </si>
  <si>
    <t>Majewska</t>
  </si>
  <si>
    <t>EC9655</t>
  </si>
  <si>
    <t>ED6908</t>
  </si>
  <si>
    <t>Jezierska</t>
  </si>
  <si>
    <t>ED9021</t>
  </si>
  <si>
    <t>Duda</t>
  </si>
  <si>
    <t>EF7826</t>
  </si>
  <si>
    <t>Di</t>
  </si>
  <si>
    <t>EH5353</t>
  </si>
  <si>
    <t>Krystyna</t>
  </si>
  <si>
    <t>Cocek</t>
  </si>
  <si>
    <t>EI7865</t>
  </si>
  <si>
    <t>Jakubowska</t>
  </si>
  <si>
    <t>EK9834</t>
  </si>
  <si>
    <t>Kozlowska</t>
  </si>
  <si>
    <t>EL2665</t>
  </si>
  <si>
    <t>Dudek</t>
  </si>
  <si>
    <t>EO1314</t>
  </si>
  <si>
    <t>Piekut</t>
  </si>
  <si>
    <t>FD5161</t>
  </si>
  <si>
    <t>Zawadzka</t>
  </si>
  <si>
    <t>FJ4894</t>
  </si>
  <si>
    <t>Muszkowska</t>
  </si>
  <si>
    <t>FJ7779</t>
  </si>
  <si>
    <t>Tomaszewska</t>
  </si>
  <si>
    <t>FL7016</t>
  </si>
  <si>
    <t>FM5178</t>
  </si>
  <si>
    <t>Bielenda</t>
  </si>
  <si>
    <t>FN7893</t>
  </si>
  <si>
    <t>Ostrowska</t>
  </si>
  <si>
    <t>FO5588</t>
  </si>
  <si>
    <t>Deisenberg</t>
  </si>
  <si>
    <t>FO8717</t>
  </si>
  <si>
    <t>Przybylska</t>
  </si>
  <si>
    <t>GB3665</t>
  </si>
  <si>
    <t>Walczak</t>
  </si>
  <si>
    <t>GD7953</t>
  </si>
  <si>
    <t>Gregorczuk</t>
  </si>
  <si>
    <t>GE4887</t>
  </si>
  <si>
    <t>Paczos</t>
  </si>
  <si>
    <t>GI1011</t>
  </si>
  <si>
    <t>Zofia</t>
  </si>
  <si>
    <t>Mrozek</t>
  </si>
  <si>
    <t>GI5453</t>
  </si>
  <si>
    <t>Jastrzebiowska</t>
  </si>
  <si>
    <t>GI7976</t>
  </si>
  <si>
    <t>GK1108</t>
  </si>
  <si>
    <t>Januszewska</t>
  </si>
  <si>
    <t>GK3186</t>
  </si>
  <si>
    <t>Michalska</t>
  </si>
  <si>
    <t>GK6479</t>
  </si>
  <si>
    <t>Michalak</t>
  </si>
  <si>
    <t>GL3406</t>
  </si>
  <si>
    <t>Nowak</t>
  </si>
  <si>
    <t>GL4271</t>
  </si>
  <si>
    <t>Marciniak</t>
  </si>
  <si>
    <t>GL5807</t>
  </si>
  <si>
    <t>Rutkowska</t>
  </si>
  <si>
    <t>GM9240</t>
  </si>
  <si>
    <t>Zalewska</t>
  </si>
  <si>
    <t>GN5798</t>
  </si>
  <si>
    <t>Sikora</t>
  </si>
  <si>
    <t>HA4297</t>
  </si>
  <si>
    <t>Sawicka</t>
  </si>
  <si>
    <t>HA8767</t>
  </si>
  <si>
    <t>Szymczak</t>
  </si>
  <si>
    <t>HC8385</t>
  </si>
  <si>
    <t>Nowicka</t>
  </si>
  <si>
    <t>HF4351</t>
  </si>
  <si>
    <t>Mazur</t>
  </si>
  <si>
    <t>HF6490</t>
  </si>
  <si>
    <t>HH7146</t>
  </si>
  <si>
    <t>Piotrowska</t>
  </si>
  <si>
    <t>HJ7005</t>
  </si>
  <si>
    <t>Puza</t>
  </si>
  <si>
    <t>HN3479</t>
  </si>
  <si>
    <t>Szymanska</t>
  </si>
  <si>
    <t>HN8188</t>
  </si>
  <si>
    <t>Wilk</t>
  </si>
  <si>
    <t>IA9782</t>
  </si>
  <si>
    <t>Szewczyk</t>
  </si>
  <si>
    <t>IC2160</t>
  </si>
  <si>
    <t>Jablonowska</t>
  </si>
  <si>
    <t>IC6748</t>
  </si>
  <si>
    <t>Sadowska</t>
  </si>
  <si>
    <t>IF9990</t>
  </si>
  <si>
    <t>Pawlak</t>
  </si>
  <si>
    <t>IH8152</t>
  </si>
  <si>
    <t>II4034</t>
  </si>
  <si>
    <t>Witkowska</t>
  </si>
  <si>
    <t>IJ5595</t>
  </si>
  <si>
    <t>Golik</t>
  </si>
  <si>
    <t>IJ6370</t>
  </si>
  <si>
    <t>Kuta</t>
  </si>
  <si>
    <t>IK7728</t>
  </si>
  <si>
    <t>IM7081</t>
  </si>
  <si>
    <t>Miller</t>
  </si>
  <si>
    <t>JA3814</t>
  </si>
  <si>
    <t>Gronek</t>
  </si>
  <si>
    <t>JB7620</t>
  </si>
  <si>
    <t>Sakowska</t>
  </si>
  <si>
    <t>JC8478</t>
  </si>
  <si>
    <t>Wieczorek</t>
  </si>
  <si>
    <t>JD5851</t>
  </si>
  <si>
    <t>Slapa</t>
  </si>
  <si>
    <t>JF7164</t>
  </si>
  <si>
    <t>Pietrzak</t>
  </si>
  <si>
    <t>JG2805</t>
  </si>
  <si>
    <t>Olszewska</t>
  </si>
  <si>
    <t>JG8466</t>
  </si>
  <si>
    <t>Kaczynska</t>
  </si>
  <si>
    <t>JI5397</t>
  </si>
  <si>
    <t>Nowakowska</t>
  </si>
  <si>
    <t>JL7283</t>
  </si>
  <si>
    <t>Olga</t>
  </si>
  <si>
    <t>JM2406</t>
  </si>
  <si>
    <t>Kurowska</t>
  </si>
  <si>
    <t>KB3702</t>
  </si>
  <si>
    <t>Ogonowska</t>
  </si>
  <si>
    <t>KC1286</t>
  </si>
  <si>
    <t>Kipczak</t>
  </si>
  <si>
    <t>KF2609</t>
  </si>
  <si>
    <t>KF3546</t>
  </si>
  <si>
    <t>Rychlik</t>
  </si>
  <si>
    <t>KF5645</t>
  </si>
  <si>
    <t>Lenart</t>
  </si>
  <si>
    <t>KG2771</t>
  </si>
  <si>
    <t>Kuczmara</t>
  </si>
  <si>
    <t>KI2449</t>
  </si>
  <si>
    <t>Smejda</t>
  </si>
  <si>
    <t>KJ9494</t>
  </si>
  <si>
    <t>Sochacka</t>
  </si>
  <si>
    <t>KK1815</t>
  </si>
  <si>
    <t>Wysoczarska</t>
  </si>
  <si>
    <t>KL0482</t>
  </si>
  <si>
    <t>Strzelczyk</t>
  </si>
  <si>
    <t>KN1916</t>
  </si>
  <si>
    <t>Blach</t>
  </si>
  <si>
    <t>KO5328</t>
  </si>
  <si>
    <t>LA3477</t>
  </si>
  <si>
    <t>LA6168</t>
  </si>
  <si>
    <t>Monka</t>
  </si>
  <si>
    <t>LD5556</t>
  </si>
  <si>
    <t>LD7997</t>
  </si>
  <si>
    <t>Wyrostkiewicz</t>
  </si>
  <si>
    <t>LG6551</t>
  </si>
  <si>
    <t>Zinkow</t>
  </si>
  <si>
    <t>LH0105</t>
  </si>
  <si>
    <t>Wojewodzka</t>
  </si>
  <si>
    <t>LH1368</t>
  </si>
  <si>
    <t>Kapron</t>
  </si>
  <si>
    <t>LI6554</t>
  </si>
  <si>
    <t>Urban</t>
  </si>
  <si>
    <t>LM1223</t>
  </si>
  <si>
    <t>Urbanska</t>
  </si>
  <si>
    <t>LO1402</t>
  </si>
  <si>
    <t>Tabisz</t>
  </si>
  <si>
    <t>LO4501</t>
  </si>
  <si>
    <t>Borsukiewicz</t>
  </si>
  <si>
    <t>LO7083</t>
  </si>
  <si>
    <t>Pulik</t>
  </si>
  <si>
    <t>MA9185</t>
  </si>
  <si>
    <t>Hancke</t>
  </si>
  <si>
    <t>MB4388</t>
  </si>
  <si>
    <t>De</t>
  </si>
  <si>
    <t>MC5800</t>
  </si>
  <si>
    <t>Knaflewska</t>
  </si>
  <si>
    <t>ME8137</t>
  </si>
  <si>
    <t>Werens</t>
  </si>
  <si>
    <t>MJ2594</t>
  </si>
  <si>
    <t>Jarska</t>
  </si>
  <si>
    <t>MK1944</t>
  </si>
  <si>
    <t>Janaszek</t>
  </si>
  <si>
    <t>MM6323</t>
  </si>
  <si>
    <t>Zarnowiec</t>
  </si>
  <si>
    <t>MN7462</t>
  </si>
  <si>
    <t>Iwona</t>
  </si>
  <si>
    <t>Ostalska</t>
  </si>
  <si>
    <t>NA1398</t>
  </si>
  <si>
    <t>NC9706</t>
  </si>
  <si>
    <t>NE3423</t>
  </si>
  <si>
    <t>NF7098</t>
  </si>
  <si>
    <t>Wartanowicz</t>
  </si>
  <si>
    <t>NG3218</t>
  </si>
  <si>
    <t>Chromik</t>
  </si>
  <si>
    <t>NG5703</t>
  </si>
  <si>
    <t>Zdulska</t>
  </si>
  <si>
    <t>NG7164</t>
  </si>
  <si>
    <t>NJ6224</t>
  </si>
  <si>
    <t>Pela</t>
  </si>
  <si>
    <t>NM3046</t>
  </si>
  <si>
    <t>Sulima</t>
  </si>
  <si>
    <t>NN9036</t>
  </si>
  <si>
    <t>OF5431</t>
  </si>
  <si>
    <t>Tabor</t>
  </si>
  <si>
    <t>OG1183</t>
  </si>
  <si>
    <t>OK0851</t>
  </si>
  <si>
    <t>Tomusiak</t>
  </si>
  <si>
    <t>OK4471</t>
  </si>
  <si>
    <t>OL6936</t>
  </si>
  <si>
    <t>OM3103</t>
  </si>
  <si>
    <t>sedziowie.txt</t>
  </si>
  <si>
    <t>wyniki.txt</t>
  </si>
  <si>
    <t>Data_meczu</t>
  </si>
  <si>
    <t>Rodzaj_meczu</t>
  </si>
  <si>
    <t>Gdzie</t>
  </si>
  <si>
    <t>Bramki_zdobyte</t>
  </si>
  <si>
    <t>Bramki_stracone</t>
  </si>
  <si>
    <t>L</t>
  </si>
  <si>
    <t>D</t>
  </si>
  <si>
    <t>W</t>
  </si>
  <si>
    <t>P</t>
  </si>
  <si>
    <t>T</t>
  </si>
  <si>
    <t>Miasto drużyny</t>
  </si>
  <si>
    <t>T &amp;&amp; Kucykowo</t>
  </si>
  <si>
    <t>L &amp;&amp; Kucykowo</t>
  </si>
  <si>
    <t>P &amp;&amp; Kucykowo</t>
  </si>
  <si>
    <t>rok MAX</t>
  </si>
  <si>
    <t>rok MIN</t>
  </si>
  <si>
    <t>lata</t>
  </si>
  <si>
    <t>maks</t>
  </si>
  <si>
    <t>ilość meczy</t>
  </si>
  <si>
    <t>Przegrane</t>
  </si>
  <si>
    <t>Zremisowane</t>
  </si>
  <si>
    <t>Wygrane</t>
  </si>
  <si>
    <t>Suma</t>
  </si>
  <si>
    <t>5,1 a</t>
  </si>
  <si>
    <t>5,1 b</t>
  </si>
  <si>
    <t>id drużyny</t>
  </si>
  <si>
    <t>Wyjazdowe</t>
  </si>
  <si>
    <t>nazwa</t>
  </si>
  <si>
    <t>całkowity bilans bramek</t>
  </si>
  <si>
    <t>Bilans bramek dla meczu</t>
  </si>
  <si>
    <t>jeżeli 0 wypisz nazwę</t>
  </si>
  <si>
    <t>id sedziego</t>
  </si>
  <si>
    <t>ile razy sedziowali</t>
  </si>
  <si>
    <t>jeżeli 0 to wyświetl 1</t>
  </si>
  <si>
    <t>suma</t>
  </si>
  <si>
    <t>dla sprawdzenia</t>
  </si>
  <si>
    <t>albo</t>
  </si>
  <si>
    <t>licz jeżeli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</si>
</sst>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4" borderId="2" xfId="0" applyNumberFormat="1" applyFill="1" applyBorder="1" applyAlignment="1"/>
    <xf numFmtId="0" fontId="0" fillId="3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/>
    <xf numFmtId="0" fontId="0" fillId="4" borderId="0" xfId="0" applyFill="1"/>
    <xf numFmtId="164" fontId="0" fillId="9" borderId="0" xfId="0" applyNumberFormat="1" applyFill="1" applyAlignment="1"/>
    <xf numFmtId="0" fontId="1" fillId="6" borderId="3" xfId="0" applyFont="1" applyFill="1" applyBorder="1"/>
    <xf numFmtId="0" fontId="0" fillId="5" borderId="5" xfId="0" applyFill="1" applyBorder="1"/>
    <xf numFmtId="0" fontId="0" fillId="2" borderId="1" xfId="0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7" borderId="0" xfId="0" applyNumberFormat="1" applyFill="1" applyAlignment="1">
      <alignment horizontal="center" vertical="center"/>
    </xf>
    <xf numFmtId="0" fontId="0" fillId="5" borderId="6" xfId="0" applyFill="1" applyBorder="1"/>
    <xf numFmtId="0" fontId="0" fillId="5" borderId="5" xfId="0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iki" connectionId="3" xr16:uid="{2A54C82B-ED3A-4739-8D5E-B09867EAAE4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dziowie" connectionId="2" xr16:uid="{3F016608-9046-4570-B5A5-7EBE78C4934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uzyny" connectionId="1" xr16:uid="{391F2C35-16BA-4D28-B3B8-DEEAC727D89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49"/>
  <sheetViews>
    <sheetView tabSelected="1" workbookViewId="0">
      <selection activeCell="X2" sqref="X2"/>
    </sheetView>
  </sheetViews>
  <sheetFormatPr defaultRowHeight="15" x14ac:dyDescent="0.25"/>
  <cols>
    <col min="1" max="1" width="10.7109375" bestFit="1" customWidth="1"/>
    <col min="2" max="2" width="20.85546875" bestFit="1" customWidth="1"/>
    <col min="3" max="3" width="11.42578125" bestFit="1" customWidth="1"/>
    <col min="5" max="5" width="10.42578125" bestFit="1" customWidth="1"/>
    <col min="6" max="6" width="10.85546875" bestFit="1" customWidth="1"/>
    <col min="7" max="7" width="14.85546875" bestFit="1" customWidth="1"/>
    <col min="9" max="9" width="11.7109375" bestFit="1" customWidth="1"/>
    <col min="10" max="10" width="13.7109375" bestFit="1" customWidth="1"/>
    <col min="11" max="11" width="6" bestFit="1" customWidth="1"/>
    <col min="12" max="12" width="10.7109375" bestFit="1" customWidth="1"/>
    <col min="13" max="13" width="10.42578125" bestFit="1" customWidth="1"/>
    <col min="14" max="14" width="15.42578125" bestFit="1" customWidth="1"/>
    <col min="15" max="15" width="15.85546875" bestFit="1" customWidth="1"/>
    <col min="17" max="17" width="16" customWidth="1"/>
    <col min="18" max="18" width="22.85546875" customWidth="1"/>
    <col min="19" max="19" width="18.85546875" customWidth="1"/>
    <col min="20" max="20" width="15.5703125" customWidth="1"/>
    <col min="24" max="24" width="11.85546875" customWidth="1"/>
    <col min="27" max="27" width="25.5703125" customWidth="1"/>
    <col min="28" max="28" width="12.7109375" customWidth="1"/>
    <col min="29" max="29" width="14.28515625" customWidth="1"/>
    <col min="30" max="30" width="12.42578125" customWidth="1"/>
    <col min="32" max="32" width="11.7109375" customWidth="1"/>
    <col min="34" max="34" width="11.7109375" customWidth="1"/>
    <col min="35" max="35" width="21" customWidth="1"/>
    <col min="36" max="36" width="23.42578125" customWidth="1"/>
    <col min="37" max="37" width="21.42578125" customWidth="1"/>
    <col min="39" max="39" width="11.42578125" customWidth="1"/>
    <col min="40" max="40" width="17.28515625" customWidth="1"/>
    <col min="41" max="41" width="20.85546875" customWidth="1"/>
    <col min="43" max="43" width="12" customWidth="1"/>
  </cols>
  <sheetData>
    <row r="1" spans="1:43" ht="15.75" thickBot="1" x14ac:dyDescent="0.3">
      <c r="A1" s="15" t="s">
        <v>132</v>
      </c>
      <c r="B1" s="15"/>
      <c r="C1" s="15"/>
      <c r="E1" s="15" t="s">
        <v>444</v>
      </c>
      <c r="F1" s="15"/>
      <c r="G1" s="15"/>
      <c r="I1" s="15" t="s">
        <v>445</v>
      </c>
      <c r="J1" s="15"/>
      <c r="K1" s="15"/>
      <c r="L1" s="15"/>
      <c r="M1" s="15"/>
      <c r="N1" s="15"/>
      <c r="O1" s="15"/>
      <c r="Q1" s="16" t="s">
        <v>469</v>
      </c>
      <c r="R1" s="16"/>
      <c r="S1" s="16"/>
      <c r="T1" s="16"/>
      <c r="U1" s="18" t="s">
        <v>470</v>
      </c>
      <c r="V1" s="19"/>
      <c r="W1" s="19"/>
      <c r="X1" s="19"/>
      <c r="Y1" s="19"/>
      <c r="AA1" s="16">
        <v>5.3</v>
      </c>
      <c r="AB1" s="16"/>
      <c r="AC1" s="16"/>
      <c r="AD1" s="16"/>
      <c r="AE1" s="16"/>
      <c r="AF1" s="16"/>
      <c r="AG1" s="12"/>
      <c r="AH1" s="20">
        <v>5.2</v>
      </c>
      <c r="AI1" s="20"/>
      <c r="AJ1" s="20"/>
      <c r="AK1" s="20"/>
      <c r="AL1" s="12"/>
      <c r="AM1" s="20">
        <v>5.4</v>
      </c>
      <c r="AN1" s="20"/>
      <c r="AO1" s="20"/>
      <c r="AP1" s="20"/>
      <c r="AQ1" s="20"/>
    </row>
    <row r="2" spans="1:43" ht="15.75" thickBot="1" x14ac:dyDescent="0.3">
      <c r="A2" s="3" t="s">
        <v>0</v>
      </c>
      <c r="B2" s="3" t="s">
        <v>1</v>
      </c>
      <c r="C2" s="3" t="s">
        <v>2</v>
      </c>
      <c r="E2" s="3" t="s">
        <v>133</v>
      </c>
      <c r="F2" s="3" t="s">
        <v>134</v>
      </c>
      <c r="G2" s="3" t="s">
        <v>135</v>
      </c>
      <c r="I2" s="3" t="s">
        <v>446</v>
      </c>
      <c r="J2" s="3" t="s">
        <v>447</v>
      </c>
      <c r="K2" s="3" t="s">
        <v>448</v>
      </c>
      <c r="L2" s="3" t="s">
        <v>0</v>
      </c>
      <c r="M2" s="3" t="s">
        <v>133</v>
      </c>
      <c r="N2" s="3" t="s">
        <v>449</v>
      </c>
      <c r="O2" s="3" t="s">
        <v>450</v>
      </c>
      <c r="Q2" s="2" t="s">
        <v>456</v>
      </c>
      <c r="R2" s="23" t="s">
        <v>457</v>
      </c>
      <c r="S2" s="22" t="s">
        <v>458</v>
      </c>
      <c r="T2" s="24" t="s">
        <v>459</v>
      </c>
      <c r="U2" t="s">
        <v>462</v>
      </c>
      <c r="V2" t="s">
        <v>461</v>
      </c>
      <c r="W2" t="s">
        <v>460</v>
      </c>
      <c r="X2" s="10" t="s">
        <v>464</v>
      </c>
      <c r="Y2" s="21" t="s">
        <v>462</v>
      </c>
      <c r="AA2" t="s">
        <v>475</v>
      </c>
      <c r="AB2" s="10" t="s">
        <v>465</v>
      </c>
      <c r="AC2" s="14" t="s">
        <v>466</v>
      </c>
      <c r="AD2" s="10" t="s">
        <v>467</v>
      </c>
      <c r="AE2" t="s">
        <v>468</v>
      </c>
      <c r="AF2" t="s">
        <v>472</v>
      </c>
      <c r="AH2" s="12" t="s">
        <v>471</v>
      </c>
      <c r="AI2" t="s">
        <v>473</v>
      </c>
      <c r="AJ2" t="s">
        <v>474</v>
      </c>
      <c r="AK2" s="10" t="s">
        <v>476</v>
      </c>
      <c r="AM2" t="s">
        <v>477</v>
      </c>
      <c r="AN2" t="s">
        <v>478</v>
      </c>
      <c r="AO2" s="10" t="s">
        <v>479</v>
      </c>
      <c r="AP2" t="s">
        <v>482</v>
      </c>
      <c r="AQ2" s="10" t="s">
        <v>483</v>
      </c>
    </row>
    <row r="3" spans="1:43" ht="15.75" thickBot="1" x14ac:dyDescent="0.3">
      <c r="A3">
        <v>1</v>
      </c>
      <c r="B3" t="s">
        <v>3</v>
      </c>
      <c r="C3" t="s">
        <v>4</v>
      </c>
      <c r="E3" t="s">
        <v>136</v>
      </c>
      <c r="F3" t="s">
        <v>137</v>
      </c>
      <c r="G3" t="s">
        <v>138</v>
      </c>
      <c r="I3" s="1">
        <v>37549</v>
      </c>
      <c r="J3" t="s">
        <v>451</v>
      </c>
      <c r="K3" t="s">
        <v>452</v>
      </c>
      <c r="L3">
        <v>2</v>
      </c>
      <c r="M3" t="s">
        <v>136</v>
      </c>
      <c r="N3">
        <v>0</v>
      </c>
      <c r="O3">
        <v>2</v>
      </c>
      <c r="Q3" t="str">
        <f>VLOOKUP(L3,$A$3:$C$102,3,0)</f>
        <v>Sandomierz</v>
      </c>
      <c r="R3" s="7">
        <f>COUNTIFS(J3:J2449,"T",Q3:Q2449,"Kucykowo")</f>
        <v>6</v>
      </c>
      <c r="S3" s="8">
        <f>COUNTIFS(J3:J2449,"L",Q3:Q2449,"Kucykowo")</f>
        <v>113</v>
      </c>
      <c r="T3" s="9">
        <f>COUNTIFS(J3:J2449,"P",Q3:Q2449,"Kucykowo")</f>
        <v>25</v>
      </c>
      <c r="U3">
        <f>YEAR(I3)</f>
        <v>2002</v>
      </c>
      <c r="V3">
        <f>MIN(U3:U2449)</f>
        <v>2002</v>
      </c>
      <c r="W3">
        <f>MAX(U3:U2449)</f>
        <v>2011</v>
      </c>
      <c r="X3">
        <f>COUNTIFS($Q$3:$Q$2449,"Kucykowo",$U$3:$U$2449,Y3)</f>
        <v>14</v>
      </c>
      <c r="Y3">
        <v>2002</v>
      </c>
      <c r="AA3">
        <f>N3-O3</f>
        <v>-2</v>
      </c>
      <c r="AB3" s="6">
        <f>COUNTIFS(K3:K2449,"W",AA3:AA2449,"&lt;0")</f>
        <v>452</v>
      </c>
      <c r="AC3" s="4">
        <f>COUNTIFS(K3:K2449,"W",AA3:AA2449,"0")</f>
        <v>170</v>
      </c>
      <c r="AD3" s="6">
        <f>COUNTIFS(K3:K2449,"W",AA3:AA2449,"&gt;0")</f>
        <v>579</v>
      </c>
      <c r="AE3" s="11">
        <f>SUM(AB3:AD3)</f>
        <v>1201</v>
      </c>
      <c r="AF3" s="11">
        <f>COUNTIF(K3:K2449,"W")</f>
        <v>1201</v>
      </c>
      <c r="AH3">
        <f>A3</f>
        <v>1</v>
      </c>
      <c r="AI3" t="str">
        <f>B3</f>
        <v>Srebrne Pumy</v>
      </c>
      <c r="AJ3">
        <f>SUMIF(L3:L2449,AH3,AA3:AA2449)</f>
        <v>27</v>
      </c>
      <c r="AK3" t="str">
        <f>IF(AJ3=0,AI3,"")</f>
        <v/>
      </c>
      <c r="AM3" t="str">
        <f>E3</f>
        <v>AC6776</v>
      </c>
      <c r="AN3">
        <f>COUNTIFS(M3:M2449,AM3,J3:J2449,"P")</f>
        <v>1</v>
      </c>
      <c r="AO3">
        <f>IF(AN3=0,1,0)</f>
        <v>0</v>
      </c>
      <c r="AQ3" s="6">
        <f>COUNTIF(AN3:AN156,0)</f>
        <v>22</v>
      </c>
    </row>
    <row r="4" spans="1:43" x14ac:dyDescent="0.25">
      <c r="A4">
        <v>2</v>
      </c>
      <c r="B4" t="s">
        <v>5</v>
      </c>
      <c r="C4" t="s">
        <v>6</v>
      </c>
      <c r="E4" t="s">
        <v>139</v>
      </c>
      <c r="F4" t="s">
        <v>140</v>
      </c>
      <c r="G4" t="s">
        <v>141</v>
      </c>
      <c r="I4" s="1">
        <v>37884</v>
      </c>
      <c r="J4" t="s">
        <v>451</v>
      </c>
      <c r="K4" t="s">
        <v>452</v>
      </c>
      <c r="L4">
        <v>2</v>
      </c>
      <c r="M4" t="s">
        <v>136</v>
      </c>
      <c r="N4">
        <v>4</v>
      </c>
      <c r="O4">
        <v>4</v>
      </c>
      <c r="Q4" t="str">
        <f t="shared" ref="Q4:Q67" si="0">VLOOKUP(L4,$A$3:$C$102,3,0)</f>
        <v>Sandomierz</v>
      </c>
      <c r="U4">
        <f t="shared" ref="U4:U67" si="1">YEAR(I4)</f>
        <v>2003</v>
      </c>
      <c r="X4">
        <f t="shared" ref="X4:X12" si="2">COUNTIFS($Q$3:$Q$2449,"Kucykowo",$U$3:$U$2449,Y4)</f>
        <v>19</v>
      </c>
      <c r="Y4">
        <v>2003</v>
      </c>
      <c r="AA4">
        <f t="shared" ref="AA4:AA67" si="3">N4-O4</f>
        <v>0</v>
      </c>
      <c r="AE4" s="17" t="s">
        <v>481</v>
      </c>
      <c r="AF4" s="17"/>
      <c r="AH4">
        <f t="shared" ref="AH4:AH67" si="4">A4</f>
        <v>2</v>
      </c>
      <c r="AI4" t="str">
        <f t="shared" ref="AI4:AI67" si="5">B4</f>
        <v>Srebrne Gazele</v>
      </c>
      <c r="AJ4">
        <f t="shared" ref="AJ4:AJ67" si="6">SUMIF(L4:L2450,AH4,AA4:AA2450)</f>
        <v>-2</v>
      </c>
      <c r="AK4" t="str">
        <f t="shared" ref="AK4:AK67" si="7">IF(AJ4=0,AI4,"")</f>
        <v/>
      </c>
      <c r="AM4" t="str">
        <f t="shared" ref="AM4:AM67" si="8">E4</f>
        <v>AE8520</v>
      </c>
      <c r="AN4">
        <f t="shared" ref="AN4:AN67" si="9">COUNTIFS(M4:M2450,AM4,J4:J2450,"P")</f>
        <v>4</v>
      </c>
      <c r="AO4">
        <f t="shared" ref="AO4:AO67" si="10">IF(AN4=0,1,0)</f>
        <v>0</v>
      </c>
    </row>
    <row r="5" spans="1:43" x14ac:dyDescent="0.25">
      <c r="A5">
        <v>3</v>
      </c>
      <c r="B5" t="s">
        <v>7</v>
      </c>
      <c r="C5" t="s">
        <v>8</v>
      </c>
      <c r="E5" t="s">
        <v>142</v>
      </c>
      <c r="F5" t="s">
        <v>143</v>
      </c>
      <c r="G5" t="s">
        <v>144</v>
      </c>
      <c r="I5" s="1">
        <v>38395</v>
      </c>
      <c r="J5" t="s">
        <v>451</v>
      </c>
      <c r="K5" t="s">
        <v>452</v>
      </c>
      <c r="L5">
        <v>34</v>
      </c>
      <c r="M5" t="s">
        <v>136</v>
      </c>
      <c r="N5">
        <v>4</v>
      </c>
      <c r="O5">
        <v>4</v>
      </c>
      <c r="Q5" t="str">
        <f t="shared" si="0"/>
        <v>Konin</v>
      </c>
      <c r="U5">
        <f t="shared" si="1"/>
        <v>2005</v>
      </c>
      <c r="X5">
        <f t="shared" si="2"/>
        <v>15</v>
      </c>
      <c r="Y5">
        <v>2004</v>
      </c>
      <c r="AA5">
        <f t="shared" si="3"/>
        <v>0</v>
      </c>
      <c r="AH5">
        <f t="shared" si="4"/>
        <v>3</v>
      </c>
      <c r="AI5" t="str">
        <f t="shared" si="5"/>
        <v>Nocne Konie</v>
      </c>
      <c r="AJ5">
        <f t="shared" si="6"/>
        <v>13</v>
      </c>
      <c r="AK5" t="str">
        <f t="shared" si="7"/>
        <v/>
      </c>
      <c r="AM5" t="str">
        <f t="shared" si="8"/>
        <v>AF0406</v>
      </c>
      <c r="AN5">
        <f t="shared" si="9"/>
        <v>2</v>
      </c>
      <c r="AO5">
        <f t="shared" si="10"/>
        <v>0</v>
      </c>
    </row>
    <row r="6" spans="1:43" x14ac:dyDescent="0.25">
      <c r="A6">
        <v>4</v>
      </c>
      <c r="B6" t="s">
        <v>9</v>
      </c>
      <c r="C6" t="s">
        <v>10</v>
      </c>
      <c r="E6" t="s">
        <v>145</v>
      </c>
      <c r="F6" t="s">
        <v>146</v>
      </c>
      <c r="G6" t="s">
        <v>147</v>
      </c>
      <c r="I6" s="1">
        <v>38768</v>
      </c>
      <c r="J6" t="s">
        <v>451</v>
      </c>
      <c r="K6" t="s">
        <v>453</v>
      </c>
      <c r="L6">
        <v>15</v>
      </c>
      <c r="M6" t="s">
        <v>136</v>
      </c>
      <c r="N6">
        <v>1</v>
      </c>
      <c r="O6">
        <v>5</v>
      </c>
      <c r="Q6" t="str">
        <f t="shared" si="0"/>
        <v>Sochaczew</v>
      </c>
      <c r="U6">
        <f t="shared" si="1"/>
        <v>2006</v>
      </c>
      <c r="X6">
        <f t="shared" si="2"/>
        <v>11</v>
      </c>
      <c r="Y6">
        <v>2005</v>
      </c>
      <c r="AA6">
        <f t="shared" si="3"/>
        <v>-4</v>
      </c>
      <c r="AH6">
        <f t="shared" si="4"/>
        <v>4</v>
      </c>
      <c r="AI6" t="str">
        <f t="shared" si="5"/>
        <v>Szybkie Gazele</v>
      </c>
      <c r="AJ6">
        <f t="shared" si="6"/>
        <v>3</v>
      </c>
      <c r="AK6" t="str">
        <f t="shared" si="7"/>
        <v/>
      </c>
      <c r="AM6" t="str">
        <f t="shared" si="8"/>
        <v>AH1813</v>
      </c>
      <c r="AN6">
        <f t="shared" si="9"/>
        <v>3</v>
      </c>
      <c r="AO6">
        <f t="shared" si="10"/>
        <v>0</v>
      </c>
    </row>
    <row r="7" spans="1:43" ht="15.75" thickBot="1" x14ac:dyDescent="0.3">
      <c r="A7">
        <v>5</v>
      </c>
      <c r="B7" t="s">
        <v>11</v>
      </c>
      <c r="C7" t="s">
        <v>12</v>
      </c>
      <c r="E7" t="s">
        <v>148</v>
      </c>
      <c r="F7" t="s">
        <v>149</v>
      </c>
      <c r="G7" t="s">
        <v>150</v>
      </c>
      <c r="I7" s="1">
        <v>38877</v>
      </c>
      <c r="J7" t="s">
        <v>451</v>
      </c>
      <c r="K7" t="s">
        <v>453</v>
      </c>
      <c r="L7">
        <v>62</v>
      </c>
      <c r="M7" t="s">
        <v>136</v>
      </c>
      <c r="N7">
        <v>3</v>
      </c>
      <c r="O7">
        <v>5</v>
      </c>
      <c r="Q7" t="str">
        <f t="shared" si="0"/>
        <v>Malbork</v>
      </c>
      <c r="U7">
        <f t="shared" si="1"/>
        <v>2006</v>
      </c>
      <c r="X7">
        <f t="shared" si="2"/>
        <v>17</v>
      </c>
      <c r="Y7">
        <v>2006</v>
      </c>
      <c r="AA7">
        <f t="shared" si="3"/>
        <v>-2</v>
      </c>
      <c r="AH7">
        <f t="shared" si="4"/>
        <v>5</v>
      </c>
      <c r="AI7" t="str">
        <f t="shared" si="5"/>
        <v>Waleczne Sowy</v>
      </c>
      <c r="AJ7">
        <f t="shared" si="6"/>
        <v>-9</v>
      </c>
      <c r="AK7" t="str">
        <f t="shared" si="7"/>
        <v/>
      </c>
      <c r="AM7" t="str">
        <f t="shared" si="8"/>
        <v>AL0276</v>
      </c>
      <c r="AN7">
        <f t="shared" si="9"/>
        <v>3</v>
      </c>
      <c r="AO7">
        <f t="shared" si="10"/>
        <v>0</v>
      </c>
    </row>
    <row r="8" spans="1:43" ht="15.75" thickBot="1" x14ac:dyDescent="0.3">
      <c r="A8">
        <v>6</v>
      </c>
      <c r="B8" t="s">
        <v>13</v>
      </c>
      <c r="C8" t="s">
        <v>14</v>
      </c>
      <c r="E8" t="s">
        <v>151</v>
      </c>
      <c r="F8" t="s">
        <v>152</v>
      </c>
      <c r="G8" t="s">
        <v>153</v>
      </c>
      <c r="I8" s="1">
        <v>39018</v>
      </c>
      <c r="J8" t="s">
        <v>454</v>
      </c>
      <c r="K8" t="s">
        <v>452</v>
      </c>
      <c r="L8">
        <v>28</v>
      </c>
      <c r="M8" t="s">
        <v>136</v>
      </c>
      <c r="N8">
        <v>2</v>
      </c>
      <c r="O8">
        <v>5</v>
      </c>
      <c r="Q8" t="str">
        <f t="shared" si="0"/>
        <v>Kucykowo</v>
      </c>
      <c r="U8">
        <f t="shared" si="1"/>
        <v>2006</v>
      </c>
      <c r="X8" s="6">
        <f t="shared" si="2"/>
        <v>21</v>
      </c>
      <c r="Y8" s="5">
        <v>2007</v>
      </c>
      <c r="AA8">
        <f t="shared" si="3"/>
        <v>-3</v>
      </c>
      <c r="AH8">
        <f t="shared" si="4"/>
        <v>6</v>
      </c>
      <c r="AI8" t="str">
        <f t="shared" si="5"/>
        <v>Radosne Konie</v>
      </c>
      <c r="AJ8">
        <f t="shared" si="6"/>
        <v>1</v>
      </c>
      <c r="AK8" t="str">
        <f t="shared" si="7"/>
        <v/>
      </c>
      <c r="AM8" t="str">
        <f t="shared" si="8"/>
        <v>AL0516</v>
      </c>
      <c r="AN8">
        <f t="shared" si="9"/>
        <v>1</v>
      </c>
      <c r="AO8">
        <f t="shared" si="10"/>
        <v>0</v>
      </c>
    </row>
    <row r="9" spans="1:43" x14ac:dyDescent="0.25">
      <c r="A9">
        <v>7</v>
      </c>
      <c r="B9" t="s">
        <v>15</v>
      </c>
      <c r="C9" t="s">
        <v>8</v>
      </c>
      <c r="E9" t="s">
        <v>154</v>
      </c>
      <c r="F9" t="s">
        <v>155</v>
      </c>
      <c r="G9" t="s">
        <v>156</v>
      </c>
      <c r="I9" s="1">
        <v>39241</v>
      </c>
      <c r="J9" t="s">
        <v>451</v>
      </c>
      <c r="K9" t="s">
        <v>452</v>
      </c>
      <c r="L9">
        <v>75</v>
      </c>
      <c r="M9" t="s">
        <v>136</v>
      </c>
      <c r="N9">
        <v>5</v>
      </c>
      <c r="O9">
        <v>4</v>
      </c>
      <c r="Q9" t="str">
        <f t="shared" si="0"/>
        <v>Sopot</v>
      </c>
      <c r="U9">
        <f t="shared" si="1"/>
        <v>2007</v>
      </c>
      <c r="X9">
        <f t="shared" si="2"/>
        <v>13</v>
      </c>
      <c r="Y9">
        <v>2008</v>
      </c>
      <c r="AA9">
        <f t="shared" si="3"/>
        <v>1</v>
      </c>
      <c r="AH9">
        <f t="shared" si="4"/>
        <v>7</v>
      </c>
      <c r="AI9" t="str">
        <f t="shared" si="5"/>
        <v>Nieustraszone Owce</v>
      </c>
      <c r="AJ9">
        <f t="shared" si="6"/>
        <v>10</v>
      </c>
      <c r="AK9" t="str">
        <f t="shared" si="7"/>
        <v/>
      </c>
      <c r="AM9" t="str">
        <f t="shared" si="8"/>
        <v>BA8536</v>
      </c>
      <c r="AN9">
        <f t="shared" si="9"/>
        <v>5</v>
      </c>
      <c r="AO9">
        <f t="shared" si="10"/>
        <v>0</v>
      </c>
    </row>
    <row r="10" spans="1:43" x14ac:dyDescent="0.25">
      <c r="A10">
        <v>8</v>
      </c>
      <c r="B10" t="s">
        <v>16</v>
      </c>
      <c r="C10" t="s">
        <v>17</v>
      </c>
      <c r="E10" t="s">
        <v>157</v>
      </c>
      <c r="F10" t="s">
        <v>140</v>
      </c>
      <c r="G10" t="s">
        <v>150</v>
      </c>
      <c r="I10" s="1">
        <v>39265</v>
      </c>
      <c r="J10" t="s">
        <v>451</v>
      </c>
      <c r="K10" t="s">
        <v>453</v>
      </c>
      <c r="L10">
        <v>76</v>
      </c>
      <c r="M10" t="s">
        <v>136</v>
      </c>
      <c r="N10">
        <v>3</v>
      </c>
      <c r="O10">
        <v>1</v>
      </c>
      <c r="Q10" t="str">
        <f t="shared" si="0"/>
        <v>Leszno</v>
      </c>
      <c r="U10">
        <f t="shared" si="1"/>
        <v>2007</v>
      </c>
      <c r="X10">
        <f t="shared" si="2"/>
        <v>13</v>
      </c>
      <c r="Y10">
        <v>2009</v>
      </c>
      <c r="AA10">
        <f t="shared" si="3"/>
        <v>2</v>
      </c>
      <c r="AH10">
        <f t="shared" si="4"/>
        <v>8</v>
      </c>
      <c r="AI10" t="str">
        <f t="shared" si="5"/>
        <v>Zielone Mewy</v>
      </c>
      <c r="AJ10">
        <f t="shared" si="6"/>
        <v>12</v>
      </c>
      <c r="AK10" t="str">
        <f t="shared" si="7"/>
        <v/>
      </c>
      <c r="AM10" t="str">
        <f t="shared" si="8"/>
        <v>BD2668</v>
      </c>
      <c r="AN10">
        <f t="shared" si="9"/>
        <v>0</v>
      </c>
      <c r="AO10">
        <f t="shared" si="10"/>
        <v>1</v>
      </c>
    </row>
    <row r="11" spans="1:43" x14ac:dyDescent="0.25">
      <c r="A11">
        <v>9</v>
      </c>
      <c r="B11" t="s">
        <v>18</v>
      </c>
      <c r="C11" t="s">
        <v>19</v>
      </c>
      <c r="E11" t="s">
        <v>158</v>
      </c>
      <c r="F11" t="s">
        <v>143</v>
      </c>
      <c r="G11" t="s">
        <v>159</v>
      </c>
      <c r="I11" s="1">
        <v>39334</v>
      </c>
      <c r="J11" t="s">
        <v>451</v>
      </c>
      <c r="K11" t="s">
        <v>452</v>
      </c>
      <c r="L11">
        <v>32</v>
      </c>
      <c r="M11" t="s">
        <v>136</v>
      </c>
      <c r="N11">
        <v>1</v>
      </c>
      <c r="O11">
        <v>0</v>
      </c>
      <c r="Q11" t="str">
        <f t="shared" si="0"/>
        <v>Gdynia</v>
      </c>
      <c r="U11">
        <f t="shared" si="1"/>
        <v>2007</v>
      </c>
      <c r="X11">
        <f t="shared" si="2"/>
        <v>12</v>
      </c>
      <c r="Y11">
        <v>2010</v>
      </c>
      <c r="AA11">
        <f t="shared" si="3"/>
        <v>1</v>
      </c>
      <c r="AH11">
        <f t="shared" si="4"/>
        <v>9</v>
      </c>
      <c r="AI11" t="str">
        <f t="shared" si="5"/>
        <v>Zwinne Gazele</v>
      </c>
      <c r="AJ11">
        <f t="shared" si="6"/>
        <v>10</v>
      </c>
      <c r="AK11" t="str">
        <f t="shared" si="7"/>
        <v/>
      </c>
      <c r="AM11" t="str">
        <f t="shared" si="8"/>
        <v>BE7135</v>
      </c>
      <c r="AN11">
        <f t="shared" si="9"/>
        <v>2</v>
      </c>
      <c r="AO11">
        <f t="shared" si="10"/>
        <v>0</v>
      </c>
    </row>
    <row r="12" spans="1:43" x14ac:dyDescent="0.25">
      <c r="A12">
        <v>10</v>
      </c>
      <c r="B12" t="s">
        <v>20</v>
      </c>
      <c r="C12" t="s">
        <v>21</v>
      </c>
      <c r="E12" t="s">
        <v>160</v>
      </c>
      <c r="F12" t="s">
        <v>152</v>
      </c>
      <c r="G12" t="s">
        <v>161</v>
      </c>
      <c r="I12" s="1">
        <v>39421</v>
      </c>
      <c r="J12" t="s">
        <v>451</v>
      </c>
      <c r="K12" t="s">
        <v>452</v>
      </c>
      <c r="L12">
        <v>96</v>
      </c>
      <c r="M12" t="s">
        <v>136</v>
      </c>
      <c r="N12">
        <v>4</v>
      </c>
      <c r="O12">
        <v>1</v>
      </c>
      <c r="Q12" t="str">
        <f t="shared" si="0"/>
        <v>Sopot</v>
      </c>
      <c r="U12">
        <f t="shared" si="1"/>
        <v>2007</v>
      </c>
      <c r="X12">
        <f t="shared" si="2"/>
        <v>9</v>
      </c>
      <c r="Y12">
        <v>2011</v>
      </c>
      <c r="AA12">
        <f t="shared" si="3"/>
        <v>3</v>
      </c>
      <c r="AH12">
        <f t="shared" si="4"/>
        <v>10</v>
      </c>
      <c r="AI12" t="str">
        <f t="shared" si="5"/>
        <v>Silne Foki</v>
      </c>
      <c r="AJ12">
        <f t="shared" si="6"/>
        <v>22</v>
      </c>
      <c r="AK12" t="str">
        <f t="shared" si="7"/>
        <v/>
      </c>
      <c r="AM12" t="str">
        <f t="shared" si="8"/>
        <v>BG3958</v>
      </c>
      <c r="AN12">
        <f t="shared" si="9"/>
        <v>2</v>
      </c>
      <c r="AO12">
        <f t="shared" si="10"/>
        <v>0</v>
      </c>
    </row>
    <row r="13" spans="1:43" x14ac:dyDescent="0.25">
      <c r="A13">
        <v>11</v>
      </c>
      <c r="B13" t="s">
        <v>22</v>
      </c>
      <c r="C13" t="s">
        <v>14</v>
      </c>
      <c r="E13" t="s">
        <v>162</v>
      </c>
      <c r="F13" t="s">
        <v>163</v>
      </c>
      <c r="G13" t="s">
        <v>164</v>
      </c>
      <c r="I13" s="1">
        <v>39425</v>
      </c>
      <c r="J13" t="s">
        <v>451</v>
      </c>
      <c r="K13" t="s">
        <v>453</v>
      </c>
      <c r="L13">
        <v>69</v>
      </c>
      <c r="M13" t="s">
        <v>136</v>
      </c>
      <c r="N13">
        <v>4</v>
      </c>
      <c r="O13">
        <v>2</v>
      </c>
      <c r="Q13" t="str">
        <f t="shared" si="0"/>
        <v>Kucykowo</v>
      </c>
      <c r="U13">
        <f t="shared" si="1"/>
        <v>2007</v>
      </c>
      <c r="W13" t="s">
        <v>463</v>
      </c>
      <c r="X13">
        <f>MAX(X3:X12)</f>
        <v>21</v>
      </c>
      <c r="AA13">
        <f t="shared" si="3"/>
        <v>2</v>
      </c>
      <c r="AH13">
        <f t="shared" si="4"/>
        <v>11</v>
      </c>
      <c r="AI13" t="str">
        <f t="shared" si="5"/>
        <v>Czarne Pumy</v>
      </c>
      <c r="AJ13">
        <f t="shared" si="6"/>
        <v>16</v>
      </c>
      <c r="AK13" t="str">
        <f t="shared" si="7"/>
        <v/>
      </c>
      <c r="AM13" t="str">
        <f t="shared" si="8"/>
        <v>BH4791</v>
      </c>
      <c r="AN13">
        <f t="shared" si="9"/>
        <v>5</v>
      </c>
      <c r="AO13">
        <f t="shared" si="10"/>
        <v>0</v>
      </c>
    </row>
    <row r="14" spans="1:43" x14ac:dyDescent="0.25">
      <c r="A14">
        <v>12</v>
      </c>
      <c r="B14" t="s">
        <v>23</v>
      </c>
      <c r="C14" t="s">
        <v>24</v>
      </c>
      <c r="E14" t="s">
        <v>165</v>
      </c>
      <c r="F14" t="s">
        <v>146</v>
      </c>
      <c r="G14" t="s">
        <v>166</v>
      </c>
      <c r="I14" s="1">
        <v>39753</v>
      </c>
      <c r="J14" t="s">
        <v>451</v>
      </c>
      <c r="K14" t="s">
        <v>452</v>
      </c>
      <c r="L14">
        <v>13</v>
      </c>
      <c r="M14" t="s">
        <v>136</v>
      </c>
      <c r="N14">
        <v>5</v>
      </c>
      <c r="O14">
        <v>1</v>
      </c>
      <c r="Q14" t="str">
        <f t="shared" si="0"/>
        <v>Bydgoszcz</v>
      </c>
      <c r="U14">
        <f t="shared" si="1"/>
        <v>2008</v>
      </c>
      <c r="AA14">
        <f t="shared" si="3"/>
        <v>4</v>
      </c>
      <c r="AH14">
        <f t="shared" si="4"/>
        <v>12</v>
      </c>
      <c r="AI14" t="str">
        <f t="shared" si="5"/>
        <v>Szybkie Foki</v>
      </c>
      <c r="AJ14">
        <f t="shared" si="6"/>
        <v>19</v>
      </c>
      <c r="AK14" t="str">
        <f t="shared" si="7"/>
        <v/>
      </c>
      <c r="AM14" t="str">
        <f t="shared" si="8"/>
        <v>BK0467</v>
      </c>
      <c r="AN14">
        <f t="shared" si="9"/>
        <v>3</v>
      </c>
      <c r="AO14">
        <f t="shared" si="10"/>
        <v>0</v>
      </c>
    </row>
    <row r="15" spans="1:43" x14ac:dyDescent="0.25">
      <c r="A15">
        <v>13</v>
      </c>
      <c r="B15" t="s">
        <v>25</v>
      </c>
      <c r="C15" t="s">
        <v>26</v>
      </c>
      <c r="E15" t="s">
        <v>167</v>
      </c>
      <c r="F15" t="s">
        <v>163</v>
      </c>
      <c r="G15" t="s">
        <v>168</v>
      </c>
      <c r="I15" s="1">
        <v>39837</v>
      </c>
      <c r="J15" t="s">
        <v>451</v>
      </c>
      <c r="K15" t="s">
        <v>453</v>
      </c>
      <c r="L15">
        <v>61</v>
      </c>
      <c r="M15" t="s">
        <v>136</v>
      </c>
      <c r="N15">
        <v>4</v>
      </c>
      <c r="O15">
        <v>2</v>
      </c>
      <c r="Q15" t="str">
        <f t="shared" si="0"/>
        <v>Radom</v>
      </c>
      <c r="U15">
        <f t="shared" si="1"/>
        <v>2009</v>
      </c>
      <c r="AA15">
        <f t="shared" si="3"/>
        <v>2</v>
      </c>
      <c r="AH15">
        <f t="shared" si="4"/>
        <v>13</v>
      </c>
      <c r="AI15" t="str">
        <f t="shared" si="5"/>
        <v>Szybkie Mewy</v>
      </c>
      <c r="AJ15">
        <f t="shared" si="6"/>
        <v>12</v>
      </c>
      <c r="AK15" t="str">
        <f t="shared" si="7"/>
        <v/>
      </c>
      <c r="AM15" t="str">
        <f t="shared" si="8"/>
        <v>BK1091</v>
      </c>
      <c r="AN15">
        <f t="shared" si="9"/>
        <v>3</v>
      </c>
      <c r="AO15">
        <f t="shared" si="10"/>
        <v>0</v>
      </c>
    </row>
    <row r="16" spans="1:43" x14ac:dyDescent="0.25">
      <c r="A16">
        <v>14</v>
      </c>
      <c r="B16" t="s">
        <v>27</v>
      </c>
      <c r="C16" t="s">
        <v>10</v>
      </c>
      <c r="E16" t="s">
        <v>169</v>
      </c>
      <c r="F16" t="s">
        <v>170</v>
      </c>
      <c r="G16" t="s">
        <v>171</v>
      </c>
      <c r="I16" s="1">
        <v>39943</v>
      </c>
      <c r="J16" t="s">
        <v>451</v>
      </c>
      <c r="K16" t="s">
        <v>452</v>
      </c>
      <c r="L16">
        <v>31</v>
      </c>
      <c r="M16" t="s">
        <v>136</v>
      </c>
      <c r="N16">
        <v>4</v>
      </c>
      <c r="O16">
        <v>3</v>
      </c>
      <c r="Q16" t="str">
        <f t="shared" si="0"/>
        <v>Bydgoszcz</v>
      </c>
      <c r="U16">
        <f t="shared" si="1"/>
        <v>2009</v>
      </c>
      <c r="AA16">
        <f t="shared" si="3"/>
        <v>1</v>
      </c>
      <c r="AH16">
        <f t="shared" si="4"/>
        <v>14</v>
      </c>
      <c r="AI16" t="str">
        <f t="shared" si="5"/>
        <v>Czarne Delfiny</v>
      </c>
      <c r="AJ16">
        <f t="shared" si="6"/>
        <v>-5</v>
      </c>
      <c r="AK16" t="str">
        <f t="shared" si="7"/>
        <v/>
      </c>
      <c r="AM16" t="str">
        <f t="shared" si="8"/>
        <v>BK3185</v>
      </c>
      <c r="AN16">
        <f t="shared" si="9"/>
        <v>2</v>
      </c>
      <c r="AO16">
        <f t="shared" si="10"/>
        <v>0</v>
      </c>
    </row>
    <row r="17" spans="1:41" x14ac:dyDescent="0.25">
      <c r="A17">
        <v>15</v>
      </c>
      <c r="B17" t="s">
        <v>28</v>
      </c>
      <c r="C17" t="s">
        <v>29</v>
      </c>
      <c r="E17" t="s">
        <v>172</v>
      </c>
      <c r="F17" t="s">
        <v>173</v>
      </c>
      <c r="G17" t="s">
        <v>174</v>
      </c>
      <c r="I17" s="1">
        <v>40211</v>
      </c>
      <c r="J17" t="s">
        <v>451</v>
      </c>
      <c r="K17" t="s">
        <v>453</v>
      </c>
      <c r="L17">
        <v>67</v>
      </c>
      <c r="M17" t="s">
        <v>136</v>
      </c>
      <c r="N17">
        <v>0</v>
      </c>
      <c r="O17">
        <v>1</v>
      </c>
      <c r="Q17" t="str">
        <f t="shared" si="0"/>
        <v>Bytom</v>
      </c>
      <c r="U17">
        <f t="shared" si="1"/>
        <v>2010</v>
      </c>
      <c r="AA17">
        <f t="shared" si="3"/>
        <v>-1</v>
      </c>
      <c r="AH17">
        <f t="shared" si="4"/>
        <v>15</v>
      </c>
      <c r="AI17" t="str">
        <f t="shared" si="5"/>
        <v>Zielone Gazele</v>
      </c>
      <c r="AJ17">
        <f t="shared" si="6"/>
        <v>8</v>
      </c>
      <c r="AK17" t="str">
        <f t="shared" si="7"/>
        <v/>
      </c>
      <c r="AM17" t="str">
        <f t="shared" si="8"/>
        <v>BM1491</v>
      </c>
      <c r="AN17">
        <f t="shared" si="9"/>
        <v>1</v>
      </c>
      <c r="AO17">
        <f t="shared" si="10"/>
        <v>0</v>
      </c>
    </row>
    <row r="18" spans="1:41" x14ac:dyDescent="0.25">
      <c r="A18">
        <v>16</v>
      </c>
      <c r="B18" t="s">
        <v>30</v>
      </c>
      <c r="C18" t="s">
        <v>31</v>
      </c>
      <c r="E18" t="s">
        <v>175</v>
      </c>
      <c r="F18" t="s">
        <v>146</v>
      </c>
      <c r="G18" t="s">
        <v>176</v>
      </c>
      <c r="I18" s="1">
        <v>40459</v>
      </c>
      <c r="J18" t="s">
        <v>451</v>
      </c>
      <c r="K18" t="s">
        <v>453</v>
      </c>
      <c r="L18">
        <v>20</v>
      </c>
      <c r="M18" t="s">
        <v>136</v>
      </c>
      <c r="N18">
        <v>4</v>
      </c>
      <c r="O18">
        <v>5</v>
      </c>
      <c r="Q18" t="str">
        <f t="shared" si="0"/>
        <v>Otwock</v>
      </c>
      <c r="U18">
        <f t="shared" si="1"/>
        <v>2010</v>
      </c>
      <c r="AA18">
        <f t="shared" si="3"/>
        <v>-1</v>
      </c>
      <c r="AH18">
        <f t="shared" si="4"/>
        <v>16</v>
      </c>
      <c r="AI18" t="str">
        <f t="shared" si="5"/>
        <v>Srebrne Kotki</v>
      </c>
      <c r="AJ18">
        <f t="shared" si="6"/>
        <v>19</v>
      </c>
      <c r="AK18" t="str">
        <f t="shared" si="7"/>
        <v/>
      </c>
      <c r="AM18" t="str">
        <f t="shared" si="8"/>
        <v>BM1707</v>
      </c>
      <c r="AN18">
        <f t="shared" si="9"/>
        <v>4</v>
      </c>
      <c r="AO18">
        <f t="shared" si="10"/>
        <v>0</v>
      </c>
    </row>
    <row r="19" spans="1:41" x14ac:dyDescent="0.25">
      <c r="A19">
        <v>17</v>
      </c>
      <c r="B19" t="s">
        <v>32</v>
      </c>
      <c r="C19" t="s">
        <v>33</v>
      </c>
      <c r="E19" t="s">
        <v>177</v>
      </c>
      <c r="F19" t="s">
        <v>149</v>
      </c>
      <c r="G19" t="s">
        <v>178</v>
      </c>
      <c r="I19" s="1">
        <v>40845</v>
      </c>
      <c r="J19" t="s">
        <v>451</v>
      </c>
      <c r="K19" t="s">
        <v>453</v>
      </c>
      <c r="L19">
        <v>12</v>
      </c>
      <c r="M19" t="s">
        <v>136</v>
      </c>
      <c r="N19">
        <v>3</v>
      </c>
      <c r="O19">
        <v>5</v>
      </c>
      <c r="Q19" t="str">
        <f t="shared" si="0"/>
        <v>Warka</v>
      </c>
      <c r="U19">
        <f t="shared" si="1"/>
        <v>2011</v>
      </c>
      <c r="AA19">
        <f t="shared" si="3"/>
        <v>-2</v>
      </c>
      <c r="AH19">
        <f t="shared" si="4"/>
        <v>17</v>
      </c>
      <c r="AI19" t="str">
        <f t="shared" si="5"/>
        <v>Waleczne Kotki</v>
      </c>
      <c r="AJ19">
        <f t="shared" si="6"/>
        <v>20</v>
      </c>
      <c r="AK19" t="str">
        <f t="shared" si="7"/>
        <v/>
      </c>
      <c r="AM19" t="str">
        <f t="shared" si="8"/>
        <v>BN0058</v>
      </c>
      <c r="AN19">
        <f t="shared" si="9"/>
        <v>3</v>
      </c>
      <c r="AO19">
        <f t="shared" si="10"/>
        <v>0</v>
      </c>
    </row>
    <row r="20" spans="1:41" x14ac:dyDescent="0.25">
      <c r="A20">
        <v>18</v>
      </c>
      <c r="B20" t="s">
        <v>34</v>
      </c>
      <c r="C20" t="s">
        <v>29</v>
      </c>
      <c r="E20" t="s">
        <v>179</v>
      </c>
      <c r="F20" t="s">
        <v>173</v>
      </c>
      <c r="G20" t="s">
        <v>180</v>
      </c>
      <c r="I20" s="1">
        <v>37357</v>
      </c>
      <c r="J20" t="s">
        <v>451</v>
      </c>
      <c r="K20" t="s">
        <v>453</v>
      </c>
      <c r="L20">
        <v>63</v>
      </c>
      <c r="M20" t="s">
        <v>139</v>
      </c>
      <c r="N20">
        <v>2</v>
      </c>
      <c r="O20">
        <v>2</v>
      </c>
      <c r="Q20" t="str">
        <f t="shared" si="0"/>
        <v>Gniezno</v>
      </c>
      <c r="U20">
        <f t="shared" si="1"/>
        <v>2002</v>
      </c>
      <c r="AA20">
        <f t="shared" si="3"/>
        <v>0</v>
      </c>
      <c r="AH20">
        <f t="shared" si="4"/>
        <v>18</v>
      </c>
      <c r="AI20" t="str">
        <f t="shared" si="5"/>
        <v>Nieustraszone Foki</v>
      </c>
      <c r="AJ20">
        <f t="shared" si="6"/>
        <v>15</v>
      </c>
      <c r="AK20" t="str">
        <f t="shared" si="7"/>
        <v/>
      </c>
      <c r="AM20" t="str">
        <f t="shared" si="8"/>
        <v>BO2844</v>
      </c>
      <c r="AN20">
        <f t="shared" si="9"/>
        <v>1</v>
      </c>
      <c r="AO20">
        <f t="shared" si="10"/>
        <v>0</v>
      </c>
    </row>
    <row r="21" spans="1:41" x14ac:dyDescent="0.25">
      <c r="A21">
        <v>19</v>
      </c>
      <c r="B21" t="s">
        <v>35</v>
      </c>
      <c r="C21" t="s">
        <v>36</v>
      </c>
      <c r="E21" t="s">
        <v>181</v>
      </c>
      <c r="F21" t="s">
        <v>140</v>
      </c>
      <c r="G21" t="s">
        <v>182</v>
      </c>
      <c r="I21" s="1">
        <v>37486</v>
      </c>
      <c r="J21" t="s">
        <v>454</v>
      </c>
      <c r="K21" t="s">
        <v>453</v>
      </c>
      <c r="L21">
        <v>35</v>
      </c>
      <c r="M21" t="s">
        <v>139</v>
      </c>
      <c r="N21">
        <v>1</v>
      </c>
      <c r="O21">
        <v>4</v>
      </c>
      <c r="Q21" t="str">
        <f t="shared" si="0"/>
        <v>Radom</v>
      </c>
      <c r="U21">
        <f t="shared" si="1"/>
        <v>2002</v>
      </c>
      <c r="AA21">
        <f t="shared" si="3"/>
        <v>-3</v>
      </c>
      <c r="AH21">
        <f t="shared" si="4"/>
        <v>19</v>
      </c>
      <c r="AI21" t="str">
        <f t="shared" si="5"/>
        <v>Radosne Mewy</v>
      </c>
      <c r="AJ21">
        <f t="shared" si="6"/>
        <v>7</v>
      </c>
      <c r="AK21" t="str">
        <f t="shared" si="7"/>
        <v/>
      </c>
      <c r="AM21" t="str">
        <f t="shared" si="8"/>
        <v>CB0779</v>
      </c>
      <c r="AN21">
        <f t="shared" si="9"/>
        <v>1</v>
      </c>
      <c r="AO21">
        <f t="shared" si="10"/>
        <v>0</v>
      </c>
    </row>
    <row r="22" spans="1:41" x14ac:dyDescent="0.25">
      <c r="A22">
        <v>20</v>
      </c>
      <c r="B22" t="s">
        <v>37</v>
      </c>
      <c r="C22" t="s">
        <v>38</v>
      </c>
      <c r="E22" t="s">
        <v>183</v>
      </c>
      <c r="F22" t="s">
        <v>152</v>
      </c>
      <c r="G22" t="s">
        <v>184</v>
      </c>
      <c r="I22" s="1">
        <v>37822</v>
      </c>
      <c r="J22" t="s">
        <v>451</v>
      </c>
      <c r="K22" t="s">
        <v>452</v>
      </c>
      <c r="L22">
        <v>71</v>
      </c>
      <c r="M22" t="s">
        <v>139</v>
      </c>
      <c r="N22">
        <v>5</v>
      </c>
      <c r="O22">
        <v>4</v>
      </c>
      <c r="Q22" t="str">
        <f t="shared" si="0"/>
        <v>Sandomierz</v>
      </c>
      <c r="U22">
        <f t="shared" si="1"/>
        <v>2003</v>
      </c>
      <c r="AA22">
        <f t="shared" si="3"/>
        <v>1</v>
      </c>
      <c r="AH22">
        <f t="shared" si="4"/>
        <v>20</v>
      </c>
      <c r="AI22" t="str">
        <f t="shared" si="5"/>
        <v>Silne Sikory</v>
      </c>
      <c r="AJ22">
        <f t="shared" si="6"/>
        <v>15</v>
      </c>
      <c r="AK22" t="str">
        <f t="shared" si="7"/>
        <v/>
      </c>
      <c r="AM22" t="str">
        <f t="shared" si="8"/>
        <v>CB4868</v>
      </c>
      <c r="AN22">
        <f t="shared" si="9"/>
        <v>3</v>
      </c>
      <c r="AO22">
        <f t="shared" si="10"/>
        <v>0</v>
      </c>
    </row>
    <row r="23" spans="1:41" x14ac:dyDescent="0.25">
      <c r="A23">
        <v>21</v>
      </c>
      <c r="B23" t="s">
        <v>39</v>
      </c>
      <c r="C23" t="s">
        <v>12</v>
      </c>
      <c r="E23" t="s">
        <v>185</v>
      </c>
      <c r="F23" t="s">
        <v>155</v>
      </c>
      <c r="G23" t="s">
        <v>186</v>
      </c>
      <c r="I23" s="1">
        <v>37991</v>
      </c>
      <c r="J23" t="s">
        <v>451</v>
      </c>
      <c r="K23" t="s">
        <v>452</v>
      </c>
      <c r="L23">
        <v>49</v>
      </c>
      <c r="M23" t="s">
        <v>139</v>
      </c>
      <c r="N23">
        <v>3</v>
      </c>
      <c r="O23">
        <v>4</v>
      </c>
      <c r="Q23" t="str">
        <f t="shared" si="0"/>
        <v>Sochaczew</v>
      </c>
      <c r="U23">
        <f t="shared" si="1"/>
        <v>2004</v>
      </c>
      <c r="AA23">
        <f t="shared" si="3"/>
        <v>-1</v>
      </c>
      <c r="AH23">
        <f t="shared" si="4"/>
        <v>21</v>
      </c>
      <c r="AI23" t="str">
        <f t="shared" si="5"/>
        <v>Nieustraszone Pumy</v>
      </c>
      <c r="AJ23">
        <f t="shared" si="6"/>
        <v>13</v>
      </c>
      <c r="AK23" t="str">
        <f t="shared" si="7"/>
        <v/>
      </c>
      <c r="AM23" t="str">
        <f t="shared" si="8"/>
        <v>CC2032</v>
      </c>
      <c r="AN23">
        <f t="shared" si="9"/>
        <v>4</v>
      </c>
      <c r="AO23">
        <f t="shared" si="10"/>
        <v>0</v>
      </c>
    </row>
    <row r="24" spans="1:41" x14ac:dyDescent="0.25">
      <c r="A24">
        <v>22</v>
      </c>
      <c r="B24" t="s">
        <v>40</v>
      </c>
      <c r="C24" t="s">
        <v>41</v>
      </c>
      <c r="E24" t="s">
        <v>187</v>
      </c>
      <c r="F24" t="s">
        <v>170</v>
      </c>
      <c r="G24" t="s">
        <v>188</v>
      </c>
      <c r="I24" s="1">
        <v>38042</v>
      </c>
      <c r="J24" t="s">
        <v>451</v>
      </c>
      <c r="K24" t="s">
        <v>452</v>
      </c>
      <c r="L24">
        <v>54</v>
      </c>
      <c r="M24" t="s">
        <v>139</v>
      </c>
      <c r="N24">
        <v>0</v>
      </c>
      <c r="O24">
        <v>1</v>
      </c>
      <c r="Q24" t="str">
        <f t="shared" si="0"/>
        <v>Chojnice</v>
      </c>
      <c r="U24">
        <f t="shared" si="1"/>
        <v>2004</v>
      </c>
      <c r="AA24">
        <f t="shared" si="3"/>
        <v>-1</v>
      </c>
      <c r="AH24">
        <f t="shared" si="4"/>
        <v>22</v>
      </c>
      <c r="AI24" t="str">
        <f t="shared" si="5"/>
        <v>Szybkie Owce</v>
      </c>
      <c r="AJ24">
        <f t="shared" si="6"/>
        <v>23</v>
      </c>
      <c r="AK24" t="str">
        <f t="shared" si="7"/>
        <v/>
      </c>
      <c r="AM24" t="str">
        <f t="shared" si="8"/>
        <v>CC2131</v>
      </c>
      <c r="AN24">
        <f t="shared" si="9"/>
        <v>0</v>
      </c>
      <c r="AO24">
        <f t="shared" si="10"/>
        <v>1</v>
      </c>
    </row>
    <row r="25" spans="1:41" x14ac:dyDescent="0.25">
      <c r="A25">
        <v>23</v>
      </c>
      <c r="B25" t="s">
        <v>42</v>
      </c>
      <c r="C25" t="s">
        <v>43</v>
      </c>
      <c r="E25" t="s">
        <v>189</v>
      </c>
      <c r="F25" t="s">
        <v>149</v>
      </c>
      <c r="G25" t="s">
        <v>190</v>
      </c>
      <c r="I25" s="1">
        <v>38095</v>
      </c>
      <c r="J25" t="s">
        <v>451</v>
      </c>
      <c r="K25" t="s">
        <v>453</v>
      </c>
      <c r="L25">
        <v>80</v>
      </c>
      <c r="M25" t="s">
        <v>139</v>
      </c>
      <c r="N25">
        <v>6</v>
      </c>
      <c r="O25">
        <v>1</v>
      </c>
      <c r="Q25" t="str">
        <f t="shared" si="0"/>
        <v>Warka</v>
      </c>
      <c r="U25">
        <f t="shared" si="1"/>
        <v>2004</v>
      </c>
      <c r="AA25">
        <f t="shared" si="3"/>
        <v>5</v>
      </c>
      <c r="AH25">
        <f t="shared" si="4"/>
        <v>23</v>
      </c>
      <c r="AI25" t="str">
        <f t="shared" si="5"/>
        <v>Szybkie Kotki</v>
      </c>
      <c r="AJ25">
        <f t="shared" si="6"/>
        <v>-9</v>
      </c>
      <c r="AK25" t="str">
        <f t="shared" si="7"/>
        <v/>
      </c>
      <c r="AM25" t="str">
        <f t="shared" si="8"/>
        <v>CC2382</v>
      </c>
      <c r="AN25">
        <f t="shared" si="9"/>
        <v>4</v>
      </c>
      <c r="AO25">
        <f t="shared" si="10"/>
        <v>0</v>
      </c>
    </row>
    <row r="26" spans="1:41" x14ac:dyDescent="0.25">
      <c r="A26">
        <v>24</v>
      </c>
      <c r="B26" t="s">
        <v>44</v>
      </c>
      <c r="C26" t="s">
        <v>45</v>
      </c>
      <c r="E26" t="s">
        <v>191</v>
      </c>
      <c r="F26" t="s">
        <v>140</v>
      </c>
      <c r="G26" t="s">
        <v>192</v>
      </c>
      <c r="I26" s="1">
        <v>38292</v>
      </c>
      <c r="J26" t="s">
        <v>451</v>
      </c>
      <c r="K26" t="s">
        <v>453</v>
      </c>
      <c r="L26">
        <v>89</v>
      </c>
      <c r="M26" t="s">
        <v>139</v>
      </c>
      <c r="N26">
        <v>1</v>
      </c>
      <c r="O26">
        <v>0</v>
      </c>
      <c r="Q26" t="str">
        <f t="shared" si="0"/>
        <v>Bydgoszcz</v>
      </c>
      <c r="U26">
        <f t="shared" si="1"/>
        <v>2004</v>
      </c>
      <c r="AA26">
        <f t="shared" si="3"/>
        <v>1</v>
      </c>
      <c r="AH26">
        <f t="shared" si="4"/>
        <v>24</v>
      </c>
      <c r="AI26" t="str">
        <f t="shared" si="5"/>
        <v>Waleczne Sikory</v>
      </c>
      <c r="AJ26">
        <f t="shared" si="6"/>
        <v>28</v>
      </c>
      <c r="AK26" t="str">
        <f t="shared" si="7"/>
        <v/>
      </c>
      <c r="AM26" t="str">
        <f t="shared" si="8"/>
        <v>CD1569</v>
      </c>
      <c r="AN26">
        <f t="shared" si="9"/>
        <v>1</v>
      </c>
      <c r="AO26">
        <f t="shared" si="10"/>
        <v>0</v>
      </c>
    </row>
    <row r="27" spans="1:41" x14ac:dyDescent="0.25">
      <c r="A27">
        <v>25</v>
      </c>
      <c r="B27" t="s">
        <v>46</v>
      </c>
      <c r="C27" t="s">
        <v>8</v>
      </c>
      <c r="E27" t="s">
        <v>193</v>
      </c>
      <c r="F27" t="s">
        <v>146</v>
      </c>
      <c r="G27" t="s">
        <v>194</v>
      </c>
      <c r="I27" s="1">
        <v>38535</v>
      </c>
      <c r="J27" t="s">
        <v>451</v>
      </c>
      <c r="K27" t="s">
        <v>452</v>
      </c>
      <c r="L27">
        <v>74</v>
      </c>
      <c r="M27" t="s">
        <v>139</v>
      </c>
      <c r="N27">
        <v>6</v>
      </c>
      <c r="O27">
        <v>1</v>
      </c>
      <c r="Q27" t="str">
        <f t="shared" si="0"/>
        <v>Pleszew</v>
      </c>
      <c r="U27">
        <f t="shared" si="1"/>
        <v>2005</v>
      </c>
      <c r="AA27">
        <f t="shared" si="3"/>
        <v>5</v>
      </c>
      <c r="AH27">
        <f t="shared" si="4"/>
        <v>25</v>
      </c>
      <c r="AI27" t="str">
        <f t="shared" si="5"/>
        <v>Zielone Sowy</v>
      </c>
      <c r="AJ27">
        <f t="shared" si="6"/>
        <v>-10</v>
      </c>
      <c r="AK27" t="str">
        <f t="shared" si="7"/>
        <v/>
      </c>
      <c r="AM27" t="str">
        <f t="shared" si="8"/>
        <v>CD4940</v>
      </c>
      <c r="AN27">
        <f t="shared" si="9"/>
        <v>2</v>
      </c>
      <c r="AO27">
        <f t="shared" si="10"/>
        <v>0</v>
      </c>
    </row>
    <row r="28" spans="1:41" x14ac:dyDescent="0.25">
      <c r="A28">
        <v>26</v>
      </c>
      <c r="B28" t="s">
        <v>47</v>
      </c>
      <c r="C28" t="s">
        <v>48</v>
      </c>
      <c r="E28" t="s">
        <v>195</v>
      </c>
      <c r="F28" t="s">
        <v>196</v>
      </c>
      <c r="G28" t="s">
        <v>197</v>
      </c>
      <c r="I28" s="1">
        <v>38632</v>
      </c>
      <c r="J28" t="s">
        <v>454</v>
      </c>
      <c r="K28" t="s">
        <v>452</v>
      </c>
      <c r="L28">
        <v>5</v>
      </c>
      <c r="M28" t="s">
        <v>139</v>
      </c>
      <c r="N28">
        <v>2</v>
      </c>
      <c r="O28">
        <v>3</v>
      </c>
      <c r="Q28" t="str">
        <f t="shared" si="0"/>
        <v>Piaseczno</v>
      </c>
      <c r="U28">
        <f t="shared" si="1"/>
        <v>2005</v>
      </c>
      <c r="AA28">
        <f t="shared" si="3"/>
        <v>-1</v>
      </c>
      <c r="AH28">
        <f t="shared" si="4"/>
        <v>26</v>
      </c>
      <c r="AI28" t="str">
        <f t="shared" si="5"/>
        <v>Silne Kotki</v>
      </c>
      <c r="AJ28">
        <f t="shared" si="6"/>
        <v>2</v>
      </c>
      <c r="AK28" t="str">
        <f t="shared" si="7"/>
        <v/>
      </c>
      <c r="AM28" t="str">
        <f t="shared" si="8"/>
        <v>CG2416</v>
      </c>
      <c r="AN28">
        <f t="shared" si="9"/>
        <v>1</v>
      </c>
      <c r="AO28">
        <f t="shared" si="10"/>
        <v>0</v>
      </c>
    </row>
    <row r="29" spans="1:41" x14ac:dyDescent="0.25">
      <c r="A29">
        <v>27</v>
      </c>
      <c r="B29" t="s">
        <v>49</v>
      </c>
      <c r="C29" t="s">
        <v>50</v>
      </c>
      <c r="E29" t="s">
        <v>198</v>
      </c>
      <c r="F29" t="s">
        <v>199</v>
      </c>
      <c r="G29" t="s">
        <v>200</v>
      </c>
      <c r="I29" s="1">
        <v>38638</v>
      </c>
      <c r="J29" t="s">
        <v>454</v>
      </c>
      <c r="K29" t="s">
        <v>453</v>
      </c>
      <c r="L29">
        <v>42</v>
      </c>
      <c r="M29" t="s">
        <v>139</v>
      </c>
      <c r="N29">
        <v>2</v>
      </c>
      <c r="O29">
        <v>1</v>
      </c>
      <c r="Q29" t="str">
        <f t="shared" si="0"/>
        <v>Pleszew</v>
      </c>
      <c r="U29">
        <f t="shared" si="1"/>
        <v>2005</v>
      </c>
      <c r="AA29">
        <f t="shared" si="3"/>
        <v>1</v>
      </c>
      <c r="AH29">
        <f t="shared" si="4"/>
        <v>27</v>
      </c>
      <c r="AI29" t="str">
        <f t="shared" si="5"/>
        <v>Radosne Gazele</v>
      </c>
      <c r="AJ29">
        <f t="shared" si="6"/>
        <v>19</v>
      </c>
      <c r="AK29" t="str">
        <f t="shared" si="7"/>
        <v/>
      </c>
      <c r="AM29" t="str">
        <f t="shared" si="8"/>
        <v>CG4272</v>
      </c>
      <c r="AN29">
        <f t="shared" si="9"/>
        <v>4</v>
      </c>
      <c r="AO29">
        <f t="shared" si="10"/>
        <v>0</v>
      </c>
    </row>
    <row r="30" spans="1:41" x14ac:dyDescent="0.25">
      <c r="A30">
        <v>28</v>
      </c>
      <c r="B30" t="s">
        <v>51</v>
      </c>
      <c r="C30" t="s">
        <v>8</v>
      </c>
      <c r="E30" t="s">
        <v>201</v>
      </c>
      <c r="F30" t="s">
        <v>202</v>
      </c>
      <c r="G30" t="s">
        <v>203</v>
      </c>
      <c r="I30" s="1">
        <v>39044</v>
      </c>
      <c r="J30" t="s">
        <v>451</v>
      </c>
      <c r="K30" t="s">
        <v>453</v>
      </c>
      <c r="L30">
        <v>15</v>
      </c>
      <c r="M30" t="s">
        <v>139</v>
      </c>
      <c r="N30">
        <v>1</v>
      </c>
      <c r="O30">
        <v>0</v>
      </c>
      <c r="Q30" t="str">
        <f t="shared" si="0"/>
        <v>Sochaczew</v>
      </c>
      <c r="U30">
        <f t="shared" si="1"/>
        <v>2006</v>
      </c>
      <c r="AA30">
        <f t="shared" si="3"/>
        <v>1</v>
      </c>
      <c r="AH30">
        <f t="shared" si="4"/>
        <v>28</v>
      </c>
      <c r="AI30" t="str">
        <f t="shared" si="5"/>
        <v>Waleczne Gazele</v>
      </c>
      <c r="AJ30">
        <f t="shared" si="6"/>
        <v>8</v>
      </c>
      <c r="AK30" t="str">
        <f t="shared" si="7"/>
        <v/>
      </c>
      <c r="AM30" t="str">
        <f t="shared" si="8"/>
        <v>CI9947</v>
      </c>
      <c r="AN30">
        <f t="shared" si="9"/>
        <v>2</v>
      </c>
      <c r="AO30">
        <f t="shared" si="10"/>
        <v>0</v>
      </c>
    </row>
    <row r="31" spans="1:41" x14ac:dyDescent="0.25">
      <c r="A31">
        <v>29</v>
      </c>
      <c r="B31" t="s">
        <v>52</v>
      </c>
      <c r="C31" t="s">
        <v>53</v>
      </c>
      <c r="E31" t="s">
        <v>204</v>
      </c>
      <c r="F31" t="s">
        <v>205</v>
      </c>
      <c r="G31" t="s">
        <v>206</v>
      </c>
      <c r="I31" s="1">
        <v>39294</v>
      </c>
      <c r="J31" t="s">
        <v>451</v>
      </c>
      <c r="K31" t="s">
        <v>452</v>
      </c>
      <c r="L31">
        <v>10</v>
      </c>
      <c r="M31" t="s">
        <v>139</v>
      </c>
      <c r="N31">
        <v>6</v>
      </c>
      <c r="O31">
        <v>0</v>
      </c>
      <c r="Q31" t="str">
        <f t="shared" si="0"/>
        <v>Opole</v>
      </c>
      <c r="U31">
        <f t="shared" si="1"/>
        <v>2007</v>
      </c>
      <c r="AA31">
        <f t="shared" si="3"/>
        <v>6</v>
      </c>
      <c r="AH31">
        <f t="shared" si="4"/>
        <v>29</v>
      </c>
      <c r="AI31" t="str">
        <f t="shared" si="5"/>
        <v>Szybkie Sowy</v>
      </c>
      <c r="AJ31">
        <f t="shared" si="6"/>
        <v>22</v>
      </c>
      <c r="AK31" t="str">
        <f t="shared" si="7"/>
        <v/>
      </c>
      <c r="AM31" t="str">
        <f t="shared" si="8"/>
        <v>CJ1222</v>
      </c>
      <c r="AN31">
        <f t="shared" si="9"/>
        <v>0</v>
      </c>
      <c r="AO31">
        <f t="shared" si="10"/>
        <v>1</v>
      </c>
    </row>
    <row r="32" spans="1:41" x14ac:dyDescent="0.25">
      <c r="A32">
        <v>30</v>
      </c>
      <c r="B32" t="s">
        <v>54</v>
      </c>
      <c r="C32" t="s">
        <v>26</v>
      </c>
      <c r="E32" t="s">
        <v>207</v>
      </c>
      <c r="F32" t="s">
        <v>173</v>
      </c>
      <c r="G32" t="s">
        <v>208</v>
      </c>
      <c r="I32" s="1">
        <v>39599</v>
      </c>
      <c r="J32" t="s">
        <v>451</v>
      </c>
      <c r="K32" t="s">
        <v>453</v>
      </c>
      <c r="L32">
        <v>22</v>
      </c>
      <c r="M32" t="s">
        <v>139</v>
      </c>
      <c r="N32">
        <v>2</v>
      </c>
      <c r="O32">
        <v>1</v>
      </c>
      <c r="Q32" t="str">
        <f t="shared" si="0"/>
        <v>Chojnice</v>
      </c>
      <c r="U32">
        <f t="shared" si="1"/>
        <v>2008</v>
      </c>
      <c r="AA32">
        <f t="shared" si="3"/>
        <v>1</v>
      </c>
      <c r="AH32">
        <f t="shared" si="4"/>
        <v>30</v>
      </c>
      <c r="AI32" t="str">
        <f t="shared" si="5"/>
        <v>Nocne Gazele</v>
      </c>
      <c r="AJ32">
        <f t="shared" si="6"/>
        <v>-5</v>
      </c>
      <c r="AK32" t="str">
        <f t="shared" si="7"/>
        <v/>
      </c>
      <c r="AM32" t="str">
        <f t="shared" si="8"/>
        <v>CK3922</v>
      </c>
      <c r="AN32">
        <f t="shared" si="9"/>
        <v>5</v>
      </c>
      <c r="AO32">
        <f t="shared" si="10"/>
        <v>0</v>
      </c>
    </row>
    <row r="33" spans="1:41" x14ac:dyDescent="0.25">
      <c r="A33">
        <v>31</v>
      </c>
      <c r="B33" t="s">
        <v>55</v>
      </c>
      <c r="C33" t="s">
        <v>26</v>
      </c>
      <c r="E33" t="s">
        <v>209</v>
      </c>
      <c r="F33" t="s">
        <v>210</v>
      </c>
      <c r="G33" t="s">
        <v>211</v>
      </c>
      <c r="I33" s="1">
        <v>39639</v>
      </c>
      <c r="J33" t="s">
        <v>451</v>
      </c>
      <c r="K33" t="s">
        <v>452</v>
      </c>
      <c r="L33">
        <v>29</v>
      </c>
      <c r="M33" t="s">
        <v>139</v>
      </c>
      <c r="N33">
        <v>2</v>
      </c>
      <c r="O33">
        <v>2</v>
      </c>
      <c r="Q33" t="str">
        <f t="shared" si="0"/>
        <v>Ustka</v>
      </c>
      <c r="U33">
        <f t="shared" si="1"/>
        <v>2008</v>
      </c>
      <c r="AA33">
        <f t="shared" si="3"/>
        <v>0</v>
      </c>
      <c r="AH33">
        <f t="shared" si="4"/>
        <v>31</v>
      </c>
      <c r="AI33" t="str">
        <f t="shared" si="5"/>
        <v>Silne Owce</v>
      </c>
      <c r="AJ33">
        <f t="shared" si="6"/>
        <v>19</v>
      </c>
      <c r="AK33" t="str">
        <f t="shared" si="7"/>
        <v/>
      </c>
      <c r="AM33" t="str">
        <f t="shared" si="8"/>
        <v>CL0417</v>
      </c>
      <c r="AN33">
        <f t="shared" si="9"/>
        <v>4</v>
      </c>
      <c r="AO33">
        <f t="shared" si="10"/>
        <v>0</v>
      </c>
    </row>
    <row r="34" spans="1:41" x14ac:dyDescent="0.25">
      <c r="A34">
        <v>32</v>
      </c>
      <c r="B34" t="s">
        <v>56</v>
      </c>
      <c r="C34" t="s">
        <v>33</v>
      </c>
      <c r="E34" t="s">
        <v>212</v>
      </c>
      <c r="F34" t="s">
        <v>205</v>
      </c>
      <c r="G34" t="s">
        <v>213</v>
      </c>
      <c r="I34" s="1">
        <v>39788</v>
      </c>
      <c r="J34" t="s">
        <v>451</v>
      </c>
      <c r="K34" t="s">
        <v>452</v>
      </c>
      <c r="L34">
        <v>86</v>
      </c>
      <c r="M34" t="s">
        <v>139</v>
      </c>
      <c r="N34">
        <v>1</v>
      </c>
      <c r="O34">
        <v>1</v>
      </c>
      <c r="Q34" t="str">
        <f t="shared" si="0"/>
        <v>Sopot</v>
      </c>
      <c r="U34">
        <f t="shared" si="1"/>
        <v>2008</v>
      </c>
      <c r="AA34">
        <f t="shared" si="3"/>
        <v>0</v>
      </c>
      <c r="AH34">
        <f t="shared" si="4"/>
        <v>32</v>
      </c>
      <c r="AI34" t="str">
        <f t="shared" si="5"/>
        <v>Waleczne Konie</v>
      </c>
      <c r="AJ34">
        <f t="shared" si="6"/>
        <v>5</v>
      </c>
      <c r="AK34" t="str">
        <f t="shared" si="7"/>
        <v/>
      </c>
      <c r="AM34" t="str">
        <f t="shared" si="8"/>
        <v>CM4985</v>
      </c>
      <c r="AN34">
        <f t="shared" si="9"/>
        <v>3</v>
      </c>
      <c r="AO34">
        <f t="shared" si="10"/>
        <v>0</v>
      </c>
    </row>
    <row r="35" spans="1:41" x14ac:dyDescent="0.25">
      <c r="A35">
        <v>33</v>
      </c>
      <c r="B35" t="s">
        <v>57</v>
      </c>
      <c r="C35" t="s">
        <v>58</v>
      </c>
      <c r="E35" t="s">
        <v>214</v>
      </c>
      <c r="F35" t="s">
        <v>163</v>
      </c>
      <c r="G35" t="s">
        <v>215</v>
      </c>
      <c r="I35" s="1">
        <v>39903</v>
      </c>
      <c r="J35" t="s">
        <v>451</v>
      </c>
      <c r="K35" t="s">
        <v>452</v>
      </c>
      <c r="L35">
        <v>54</v>
      </c>
      <c r="M35" t="s">
        <v>139</v>
      </c>
      <c r="N35">
        <v>1</v>
      </c>
      <c r="O35">
        <v>3</v>
      </c>
      <c r="Q35" t="str">
        <f t="shared" si="0"/>
        <v>Chojnice</v>
      </c>
      <c r="U35">
        <f t="shared" si="1"/>
        <v>2009</v>
      </c>
      <c r="AA35">
        <f t="shared" si="3"/>
        <v>-2</v>
      </c>
      <c r="AH35">
        <f t="shared" si="4"/>
        <v>33</v>
      </c>
      <c r="AI35" t="str">
        <f t="shared" si="5"/>
        <v>Zwinne Sowy</v>
      </c>
      <c r="AJ35">
        <f t="shared" si="6"/>
        <v>9</v>
      </c>
      <c r="AK35" t="str">
        <f t="shared" si="7"/>
        <v/>
      </c>
      <c r="AM35" t="str">
        <f t="shared" si="8"/>
        <v>CM5307</v>
      </c>
      <c r="AN35">
        <f t="shared" si="9"/>
        <v>0</v>
      </c>
      <c r="AO35">
        <f t="shared" si="10"/>
        <v>1</v>
      </c>
    </row>
    <row r="36" spans="1:41" x14ac:dyDescent="0.25">
      <c r="A36">
        <v>34</v>
      </c>
      <c r="B36" t="s">
        <v>59</v>
      </c>
      <c r="C36" t="s">
        <v>10</v>
      </c>
      <c r="E36" t="s">
        <v>216</v>
      </c>
      <c r="F36" t="s">
        <v>205</v>
      </c>
      <c r="G36" t="s">
        <v>217</v>
      </c>
      <c r="I36" s="1">
        <v>40217</v>
      </c>
      <c r="J36" t="s">
        <v>454</v>
      </c>
      <c r="K36" t="s">
        <v>452</v>
      </c>
      <c r="L36">
        <v>21</v>
      </c>
      <c r="M36" t="s">
        <v>139</v>
      </c>
      <c r="N36">
        <v>2</v>
      </c>
      <c r="O36">
        <v>4</v>
      </c>
      <c r="Q36" t="str">
        <f t="shared" si="0"/>
        <v>Piaseczno</v>
      </c>
      <c r="U36">
        <f t="shared" si="1"/>
        <v>2010</v>
      </c>
      <c r="AA36">
        <f t="shared" si="3"/>
        <v>-2</v>
      </c>
      <c r="AH36">
        <f t="shared" si="4"/>
        <v>34</v>
      </c>
      <c r="AI36" t="str">
        <f t="shared" si="5"/>
        <v>Radosne Sowy</v>
      </c>
      <c r="AJ36">
        <f t="shared" si="6"/>
        <v>24</v>
      </c>
      <c r="AK36" t="str">
        <f t="shared" si="7"/>
        <v/>
      </c>
      <c r="AM36" t="str">
        <f t="shared" si="8"/>
        <v>CO0129</v>
      </c>
      <c r="AN36">
        <f t="shared" si="9"/>
        <v>3</v>
      </c>
      <c r="AO36">
        <f t="shared" si="10"/>
        <v>0</v>
      </c>
    </row>
    <row r="37" spans="1:41" x14ac:dyDescent="0.25">
      <c r="A37">
        <v>35</v>
      </c>
      <c r="B37" t="s">
        <v>60</v>
      </c>
      <c r="C37" t="s">
        <v>50</v>
      </c>
      <c r="E37" t="s">
        <v>218</v>
      </c>
      <c r="F37" t="s">
        <v>219</v>
      </c>
      <c r="G37" t="s">
        <v>220</v>
      </c>
      <c r="I37" s="1">
        <v>40639</v>
      </c>
      <c r="J37" t="s">
        <v>451</v>
      </c>
      <c r="K37" t="s">
        <v>453</v>
      </c>
      <c r="L37">
        <v>43</v>
      </c>
      <c r="M37" t="s">
        <v>139</v>
      </c>
      <c r="N37">
        <v>3</v>
      </c>
      <c r="O37">
        <v>3</v>
      </c>
      <c r="Q37" t="str">
        <f t="shared" si="0"/>
        <v>Gniezno</v>
      </c>
      <c r="U37">
        <f t="shared" si="1"/>
        <v>2011</v>
      </c>
      <c r="AA37">
        <f t="shared" si="3"/>
        <v>0</v>
      </c>
      <c r="AH37">
        <f t="shared" si="4"/>
        <v>35</v>
      </c>
      <c r="AI37" t="str">
        <f t="shared" si="5"/>
        <v>Srebrne Konie</v>
      </c>
      <c r="AJ37">
        <f t="shared" si="6"/>
        <v>8</v>
      </c>
      <c r="AK37" t="str">
        <f t="shared" si="7"/>
        <v/>
      </c>
      <c r="AM37" t="str">
        <f t="shared" si="8"/>
        <v>DB8778</v>
      </c>
      <c r="AN37">
        <f t="shared" si="9"/>
        <v>2</v>
      </c>
      <c r="AO37">
        <f t="shared" si="10"/>
        <v>0</v>
      </c>
    </row>
    <row r="38" spans="1:41" x14ac:dyDescent="0.25">
      <c r="A38">
        <v>36</v>
      </c>
      <c r="B38" t="s">
        <v>61</v>
      </c>
      <c r="C38" t="s">
        <v>58</v>
      </c>
      <c r="E38" t="s">
        <v>221</v>
      </c>
      <c r="F38" t="s">
        <v>170</v>
      </c>
      <c r="G38" t="s">
        <v>222</v>
      </c>
      <c r="I38" s="1">
        <v>40660</v>
      </c>
      <c r="J38" t="s">
        <v>451</v>
      </c>
      <c r="K38" t="s">
        <v>453</v>
      </c>
      <c r="L38">
        <v>32</v>
      </c>
      <c r="M38" t="s">
        <v>139</v>
      </c>
      <c r="N38">
        <v>2</v>
      </c>
      <c r="O38">
        <v>4</v>
      </c>
      <c r="Q38" t="str">
        <f t="shared" si="0"/>
        <v>Gdynia</v>
      </c>
      <c r="U38">
        <f t="shared" si="1"/>
        <v>2011</v>
      </c>
      <c r="AA38">
        <f t="shared" si="3"/>
        <v>-2</v>
      </c>
      <c r="AH38">
        <f t="shared" si="4"/>
        <v>36</v>
      </c>
      <c r="AI38" t="str">
        <f t="shared" si="5"/>
        <v>Zielone Kotki</v>
      </c>
      <c r="AJ38">
        <f t="shared" si="6"/>
        <v>6</v>
      </c>
      <c r="AK38" t="str">
        <f t="shared" si="7"/>
        <v/>
      </c>
      <c r="AM38" t="str">
        <f t="shared" si="8"/>
        <v>DD6072</v>
      </c>
      <c r="AN38">
        <f t="shared" si="9"/>
        <v>2</v>
      </c>
      <c r="AO38">
        <f t="shared" si="10"/>
        <v>0</v>
      </c>
    </row>
    <row r="39" spans="1:41" x14ac:dyDescent="0.25">
      <c r="A39">
        <v>37</v>
      </c>
      <c r="B39" t="s">
        <v>62</v>
      </c>
      <c r="C39" t="s">
        <v>19</v>
      </c>
      <c r="E39" t="s">
        <v>223</v>
      </c>
      <c r="F39" t="s">
        <v>152</v>
      </c>
      <c r="G39" t="s">
        <v>224</v>
      </c>
      <c r="I39" s="1">
        <v>37558</v>
      </c>
      <c r="J39" t="s">
        <v>454</v>
      </c>
      <c r="K39" t="s">
        <v>453</v>
      </c>
      <c r="L39">
        <v>96</v>
      </c>
      <c r="M39" t="s">
        <v>142</v>
      </c>
      <c r="N39">
        <v>5</v>
      </c>
      <c r="O39">
        <v>4</v>
      </c>
      <c r="Q39" t="str">
        <f t="shared" si="0"/>
        <v>Sopot</v>
      </c>
      <c r="U39">
        <f t="shared" si="1"/>
        <v>2002</v>
      </c>
      <c r="AA39">
        <f t="shared" si="3"/>
        <v>1</v>
      </c>
      <c r="AH39">
        <f t="shared" si="4"/>
        <v>37</v>
      </c>
      <c r="AI39" t="str">
        <f t="shared" si="5"/>
        <v>Nieustraszone Kotki</v>
      </c>
      <c r="AJ39">
        <f t="shared" si="6"/>
        <v>23</v>
      </c>
      <c r="AK39" t="str">
        <f t="shared" si="7"/>
        <v/>
      </c>
      <c r="AM39" t="str">
        <f t="shared" si="8"/>
        <v>DG8761</v>
      </c>
      <c r="AN39">
        <f t="shared" si="9"/>
        <v>1</v>
      </c>
      <c r="AO39">
        <f t="shared" si="10"/>
        <v>0</v>
      </c>
    </row>
    <row r="40" spans="1:41" x14ac:dyDescent="0.25">
      <c r="A40">
        <v>38</v>
      </c>
      <c r="B40" t="s">
        <v>63</v>
      </c>
      <c r="C40" t="s">
        <v>50</v>
      </c>
      <c r="E40" t="s">
        <v>225</v>
      </c>
      <c r="F40" t="s">
        <v>219</v>
      </c>
      <c r="G40" t="s">
        <v>226</v>
      </c>
      <c r="I40" s="1">
        <v>37604</v>
      </c>
      <c r="J40" t="s">
        <v>455</v>
      </c>
      <c r="K40" t="s">
        <v>452</v>
      </c>
      <c r="L40">
        <v>38</v>
      </c>
      <c r="M40" t="s">
        <v>142</v>
      </c>
      <c r="N40">
        <v>3</v>
      </c>
      <c r="O40">
        <v>1</v>
      </c>
      <c r="Q40" t="str">
        <f t="shared" si="0"/>
        <v>Radom</v>
      </c>
      <c r="U40">
        <f t="shared" si="1"/>
        <v>2002</v>
      </c>
      <c r="AA40">
        <f t="shared" si="3"/>
        <v>2</v>
      </c>
      <c r="AH40">
        <f t="shared" si="4"/>
        <v>38</v>
      </c>
      <c r="AI40" t="str">
        <f t="shared" si="5"/>
        <v>Nieustraszone Gazele</v>
      </c>
      <c r="AJ40">
        <f t="shared" si="6"/>
        <v>1</v>
      </c>
      <c r="AK40" t="str">
        <f t="shared" si="7"/>
        <v/>
      </c>
      <c r="AM40" t="str">
        <f t="shared" si="8"/>
        <v>DH8211</v>
      </c>
      <c r="AN40">
        <f t="shared" si="9"/>
        <v>2</v>
      </c>
      <c r="AO40">
        <f t="shared" si="10"/>
        <v>0</v>
      </c>
    </row>
    <row r="41" spans="1:41" x14ac:dyDescent="0.25">
      <c r="A41">
        <v>39</v>
      </c>
      <c r="B41" t="s">
        <v>64</v>
      </c>
      <c r="C41" t="s">
        <v>65</v>
      </c>
      <c r="E41" t="s">
        <v>227</v>
      </c>
      <c r="F41" t="s">
        <v>228</v>
      </c>
      <c r="G41" t="s">
        <v>229</v>
      </c>
      <c r="I41" s="1">
        <v>38381</v>
      </c>
      <c r="J41" t="s">
        <v>451</v>
      </c>
      <c r="K41" t="s">
        <v>452</v>
      </c>
      <c r="L41">
        <v>56</v>
      </c>
      <c r="M41" t="s">
        <v>142</v>
      </c>
      <c r="N41">
        <v>1</v>
      </c>
      <c r="O41">
        <v>0</v>
      </c>
      <c r="Q41" t="str">
        <f t="shared" si="0"/>
        <v>Radom</v>
      </c>
      <c r="U41">
        <f t="shared" si="1"/>
        <v>2005</v>
      </c>
      <c r="AA41">
        <f t="shared" si="3"/>
        <v>1</v>
      </c>
      <c r="AH41">
        <f t="shared" si="4"/>
        <v>39</v>
      </c>
      <c r="AI41" t="str">
        <f t="shared" si="5"/>
        <v>Zielone Sikory</v>
      </c>
      <c r="AJ41">
        <f t="shared" si="6"/>
        <v>6</v>
      </c>
      <c r="AK41" t="str">
        <f t="shared" si="7"/>
        <v/>
      </c>
      <c r="AM41" t="str">
        <f t="shared" si="8"/>
        <v>DH9404</v>
      </c>
      <c r="AN41">
        <f t="shared" si="9"/>
        <v>1</v>
      </c>
      <c r="AO41">
        <f t="shared" si="10"/>
        <v>0</v>
      </c>
    </row>
    <row r="42" spans="1:41" x14ac:dyDescent="0.25">
      <c r="A42">
        <v>40</v>
      </c>
      <c r="B42" t="s">
        <v>66</v>
      </c>
      <c r="C42" t="s">
        <v>45</v>
      </c>
      <c r="E42" t="s">
        <v>230</v>
      </c>
      <c r="F42" t="s">
        <v>163</v>
      </c>
      <c r="G42" t="s">
        <v>231</v>
      </c>
      <c r="I42" s="1">
        <v>38804</v>
      </c>
      <c r="J42" t="s">
        <v>451</v>
      </c>
      <c r="K42" t="s">
        <v>453</v>
      </c>
      <c r="L42">
        <v>22</v>
      </c>
      <c r="M42" t="s">
        <v>142</v>
      </c>
      <c r="N42">
        <v>4</v>
      </c>
      <c r="O42">
        <v>0</v>
      </c>
      <c r="Q42" t="str">
        <f t="shared" si="0"/>
        <v>Chojnice</v>
      </c>
      <c r="U42">
        <f t="shared" si="1"/>
        <v>2006</v>
      </c>
      <c r="AA42">
        <f t="shared" si="3"/>
        <v>4</v>
      </c>
      <c r="AH42">
        <f t="shared" si="4"/>
        <v>40</v>
      </c>
      <c r="AI42" t="str">
        <f t="shared" si="5"/>
        <v>Nocne Mewy</v>
      </c>
      <c r="AJ42">
        <f t="shared" si="6"/>
        <v>2</v>
      </c>
      <c r="AK42" t="str">
        <f t="shared" si="7"/>
        <v/>
      </c>
      <c r="AM42" t="str">
        <f t="shared" si="8"/>
        <v>DH9504</v>
      </c>
      <c r="AN42">
        <f t="shared" si="9"/>
        <v>2</v>
      </c>
      <c r="AO42">
        <f t="shared" si="10"/>
        <v>0</v>
      </c>
    </row>
    <row r="43" spans="1:41" x14ac:dyDescent="0.25">
      <c r="A43">
        <v>41</v>
      </c>
      <c r="B43" t="s">
        <v>67</v>
      </c>
      <c r="C43" t="s">
        <v>48</v>
      </c>
      <c r="E43" t="s">
        <v>232</v>
      </c>
      <c r="F43" t="s">
        <v>152</v>
      </c>
      <c r="G43" t="s">
        <v>233</v>
      </c>
      <c r="I43" s="1">
        <v>38926</v>
      </c>
      <c r="J43" t="s">
        <v>451</v>
      </c>
      <c r="K43" t="s">
        <v>453</v>
      </c>
      <c r="L43">
        <v>1</v>
      </c>
      <c r="M43" t="s">
        <v>142</v>
      </c>
      <c r="N43">
        <v>4</v>
      </c>
      <c r="O43">
        <v>1</v>
      </c>
      <c r="Q43" t="str">
        <f t="shared" si="0"/>
        <v>Olsztyn</v>
      </c>
      <c r="U43">
        <f t="shared" si="1"/>
        <v>2006</v>
      </c>
      <c r="AA43">
        <f t="shared" si="3"/>
        <v>3</v>
      </c>
      <c r="AH43">
        <f t="shared" si="4"/>
        <v>41</v>
      </c>
      <c r="AI43" t="str">
        <f t="shared" si="5"/>
        <v>Zwinne Sikory</v>
      </c>
      <c r="AJ43">
        <f t="shared" si="6"/>
        <v>9</v>
      </c>
      <c r="AK43" t="str">
        <f t="shared" si="7"/>
        <v/>
      </c>
      <c r="AM43" t="str">
        <f t="shared" si="8"/>
        <v>DK2276</v>
      </c>
      <c r="AN43">
        <f t="shared" si="9"/>
        <v>4</v>
      </c>
      <c r="AO43">
        <f t="shared" si="10"/>
        <v>0</v>
      </c>
    </row>
    <row r="44" spans="1:41" x14ac:dyDescent="0.25">
      <c r="A44">
        <v>42</v>
      </c>
      <c r="B44" t="s">
        <v>68</v>
      </c>
      <c r="C44" t="s">
        <v>69</v>
      </c>
      <c r="E44" t="s">
        <v>234</v>
      </c>
      <c r="F44" t="s">
        <v>202</v>
      </c>
      <c r="G44" t="s">
        <v>235</v>
      </c>
      <c r="I44" s="1">
        <v>38978</v>
      </c>
      <c r="J44" t="s">
        <v>451</v>
      </c>
      <c r="K44" t="s">
        <v>453</v>
      </c>
      <c r="L44">
        <v>38</v>
      </c>
      <c r="M44" t="s">
        <v>142</v>
      </c>
      <c r="N44">
        <v>0</v>
      </c>
      <c r="O44">
        <v>4</v>
      </c>
      <c r="Q44" t="str">
        <f t="shared" si="0"/>
        <v>Radom</v>
      </c>
      <c r="U44">
        <f t="shared" si="1"/>
        <v>2006</v>
      </c>
      <c r="AA44">
        <f t="shared" si="3"/>
        <v>-4</v>
      </c>
      <c r="AH44">
        <f t="shared" si="4"/>
        <v>42</v>
      </c>
      <c r="AI44" t="str">
        <f t="shared" si="5"/>
        <v>Zielone Konie</v>
      </c>
      <c r="AJ44">
        <f t="shared" si="6"/>
        <v>-19</v>
      </c>
      <c r="AK44" t="str">
        <f t="shared" si="7"/>
        <v/>
      </c>
      <c r="AM44" t="str">
        <f t="shared" si="8"/>
        <v>DM2649</v>
      </c>
      <c r="AN44">
        <f t="shared" si="9"/>
        <v>3</v>
      </c>
      <c r="AO44">
        <f t="shared" si="10"/>
        <v>0</v>
      </c>
    </row>
    <row r="45" spans="1:41" x14ac:dyDescent="0.25">
      <c r="A45">
        <v>43</v>
      </c>
      <c r="B45" t="s">
        <v>70</v>
      </c>
      <c r="C45" t="s">
        <v>36</v>
      </c>
      <c r="E45" t="s">
        <v>236</v>
      </c>
      <c r="F45" t="s">
        <v>196</v>
      </c>
      <c r="G45" t="s">
        <v>237</v>
      </c>
      <c r="I45" s="1">
        <v>39136</v>
      </c>
      <c r="J45" t="s">
        <v>454</v>
      </c>
      <c r="K45" t="s">
        <v>452</v>
      </c>
      <c r="L45">
        <v>17</v>
      </c>
      <c r="M45" t="s">
        <v>142</v>
      </c>
      <c r="N45">
        <v>5</v>
      </c>
      <c r="O45">
        <v>0</v>
      </c>
      <c r="Q45" t="str">
        <f t="shared" si="0"/>
        <v>Gdynia</v>
      </c>
      <c r="U45">
        <f t="shared" si="1"/>
        <v>2007</v>
      </c>
      <c r="AA45">
        <f t="shared" si="3"/>
        <v>5</v>
      </c>
      <c r="AH45">
        <f t="shared" si="4"/>
        <v>43</v>
      </c>
      <c r="AI45" t="str">
        <f t="shared" si="5"/>
        <v>Zwinne Konie</v>
      </c>
      <c r="AJ45">
        <f t="shared" si="6"/>
        <v>4</v>
      </c>
      <c r="AK45" t="str">
        <f t="shared" si="7"/>
        <v/>
      </c>
      <c r="AM45" t="str">
        <f t="shared" si="8"/>
        <v>EA2760</v>
      </c>
      <c r="AN45">
        <f t="shared" si="9"/>
        <v>1</v>
      </c>
      <c r="AO45">
        <f t="shared" si="10"/>
        <v>0</v>
      </c>
    </row>
    <row r="46" spans="1:41" x14ac:dyDescent="0.25">
      <c r="A46">
        <v>44</v>
      </c>
      <c r="B46" t="s">
        <v>71</v>
      </c>
      <c r="C46" t="s">
        <v>43</v>
      </c>
      <c r="E46" t="s">
        <v>238</v>
      </c>
      <c r="F46" t="s">
        <v>196</v>
      </c>
      <c r="G46" t="s">
        <v>239</v>
      </c>
      <c r="I46" s="1">
        <v>39158</v>
      </c>
      <c r="J46" t="s">
        <v>451</v>
      </c>
      <c r="K46" t="s">
        <v>452</v>
      </c>
      <c r="L46">
        <v>54</v>
      </c>
      <c r="M46" t="s">
        <v>142</v>
      </c>
      <c r="N46">
        <v>4</v>
      </c>
      <c r="O46">
        <v>0</v>
      </c>
      <c r="Q46" t="str">
        <f t="shared" si="0"/>
        <v>Chojnice</v>
      </c>
      <c r="U46">
        <f t="shared" si="1"/>
        <v>2007</v>
      </c>
      <c r="AA46">
        <f t="shared" si="3"/>
        <v>4</v>
      </c>
      <c r="AH46">
        <f t="shared" si="4"/>
        <v>44</v>
      </c>
      <c r="AI46" t="str">
        <f t="shared" si="5"/>
        <v>Radosne Pumy</v>
      </c>
      <c r="AJ46">
        <f t="shared" si="6"/>
        <v>11</v>
      </c>
      <c r="AK46" t="str">
        <f t="shared" si="7"/>
        <v/>
      </c>
      <c r="AM46" t="str">
        <f t="shared" si="8"/>
        <v>EA8040</v>
      </c>
      <c r="AN46">
        <f t="shared" si="9"/>
        <v>2</v>
      </c>
      <c r="AO46">
        <f t="shared" si="10"/>
        <v>0</v>
      </c>
    </row>
    <row r="47" spans="1:41" x14ac:dyDescent="0.25">
      <c r="A47">
        <v>45</v>
      </c>
      <c r="B47" t="s">
        <v>72</v>
      </c>
      <c r="C47" t="s">
        <v>17</v>
      </c>
      <c r="E47" t="s">
        <v>240</v>
      </c>
      <c r="F47" t="s">
        <v>228</v>
      </c>
      <c r="G47" t="s">
        <v>241</v>
      </c>
      <c r="I47" s="1">
        <v>39383</v>
      </c>
      <c r="J47" t="s">
        <v>451</v>
      </c>
      <c r="K47" t="s">
        <v>453</v>
      </c>
      <c r="L47">
        <v>61</v>
      </c>
      <c r="M47" t="s">
        <v>142</v>
      </c>
      <c r="N47">
        <v>5</v>
      </c>
      <c r="O47">
        <v>5</v>
      </c>
      <c r="Q47" t="str">
        <f t="shared" si="0"/>
        <v>Radom</v>
      </c>
      <c r="U47">
        <f t="shared" si="1"/>
        <v>2007</v>
      </c>
      <c r="AA47">
        <f t="shared" si="3"/>
        <v>0</v>
      </c>
      <c r="AH47">
        <f t="shared" si="4"/>
        <v>45</v>
      </c>
      <c r="AI47" t="str">
        <f t="shared" si="5"/>
        <v>Waleczne Pumy</v>
      </c>
      <c r="AJ47">
        <f t="shared" si="6"/>
        <v>7</v>
      </c>
      <c r="AK47" t="str">
        <f t="shared" si="7"/>
        <v/>
      </c>
      <c r="AM47" t="str">
        <f t="shared" si="8"/>
        <v>EC3836</v>
      </c>
      <c r="AN47">
        <f t="shared" si="9"/>
        <v>0</v>
      </c>
      <c r="AO47">
        <f t="shared" si="10"/>
        <v>1</v>
      </c>
    </row>
    <row r="48" spans="1:41" x14ac:dyDescent="0.25">
      <c r="A48">
        <v>46</v>
      </c>
      <c r="B48" t="s">
        <v>73</v>
      </c>
      <c r="C48" t="s">
        <v>10</v>
      </c>
      <c r="E48" t="s">
        <v>242</v>
      </c>
      <c r="F48" t="s">
        <v>205</v>
      </c>
      <c r="G48" t="s">
        <v>243</v>
      </c>
      <c r="I48" s="1">
        <v>39436</v>
      </c>
      <c r="J48" t="s">
        <v>451</v>
      </c>
      <c r="K48" t="s">
        <v>453</v>
      </c>
      <c r="L48">
        <v>58</v>
      </c>
      <c r="M48" t="s">
        <v>142</v>
      </c>
      <c r="N48">
        <v>5</v>
      </c>
      <c r="O48">
        <v>4</v>
      </c>
      <c r="Q48" t="str">
        <f t="shared" si="0"/>
        <v>Wieliczka</v>
      </c>
      <c r="U48">
        <f t="shared" si="1"/>
        <v>2007</v>
      </c>
      <c r="AA48">
        <f t="shared" si="3"/>
        <v>1</v>
      </c>
      <c r="AH48">
        <f t="shared" si="4"/>
        <v>46</v>
      </c>
      <c r="AI48" t="str">
        <f t="shared" si="5"/>
        <v>Szybkie Konie</v>
      </c>
      <c r="AJ48">
        <f t="shared" si="6"/>
        <v>-22</v>
      </c>
      <c r="AK48" t="str">
        <f t="shared" si="7"/>
        <v/>
      </c>
      <c r="AM48" t="str">
        <f t="shared" si="8"/>
        <v>EC7230</v>
      </c>
      <c r="AN48">
        <f t="shared" si="9"/>
        <v>2</v>
      </c>
      <c r="AO48">
        <f t="shared" si="10"/>
        <v>0</v>
      </c>
    </row>
    <row r="49" spans="1:41" ht="15.75" thickBot="1" x14ac:dyDescent="0.3">
      <c r="A49">
        <v>47</v>
      </c>
      <c r="B49" t="s">
        <v>74</v>
      </c>
      <c r="C49" t="s">
        <v>69</v>
      </c>
      <c r="E49" t="s">
        <v>244</v>
      </c>
      <c r="F49" t="s">
        <v>199</v>
      </c>
      <c r="G49" t="s">
        <v>168</v>
      </c>
      <c r="I49" s="1">
        <v>39826</v>
      </c>
      <c r="J49" t="s">
        <v>451</v>
      </c>
      <c r="K49" t="s">
        <v>453</v>
      </c>
      <c r="L49">
        <v>31</v>
      </c>
      <c r="M49" t="s">
        <v>142</v>
      </c>
      <c r="N49">
        <v>4</v>
      </c>
      <c r="O49">
        <v>3</v>
      </c>
      <c r="Q49" t="str">
        <f t="shared" si="0"/>
        <v>Bydgoszcz</v>
      </c>
      <c r="U49">
        <f t="shared" si="1"/>
        <v>2009</v>
      </c>
      <c r="AA49">
        <f t="shared" si="3"/>
        <v>1</v>
      </c>
      <c r="AH49">
        <f t="shared" si="4"/>
        <v>47</v>
      </c>
      <c r="AI49" t="str">
        <f t="shared" si="5"/>
        <v>Zielone Pumy</v>
      </c>
      <c r="AJ49">
        <f t="shared" si="6"/>
        <v>9</v>
      </c>
      <c r="AK49" t="str">
        <f t="shared" si="7"/>
        <v/>
      </c>
      <c r="AM49" t="str">
        <f t="shared" si="8"/>
        <v>EC9655</v>
      </c>
      <c r="AN49">
        <f t="shared" si="9"/>
        <v>2</v>
      </c>
      <c r="AO49">
        <f t="shared" si="10"/>
        <v>0</v>
      </c>
    </row>
    <row r="50" spans="1:41" ht="15.75" thickBot="1" x14ac:dyDescent="0.3">
      <c r="A50">
        <v>48</v>
      </c>
      <c r="B50" t="s">
        <v>75</v>
      </c>
      <c r="C50" t="s">
        <v>41</v>
      </c>
      <c r="E50" t="s">
        <v>245</v>
      </c>
      <c r="F50" t="s">
        <v>199</v>
      </c>
      <c r="G50" t="s">
        <v>246</v>
      </c>
      <c r="I50" s="1">
        <v>39911</v>
      </c>
      <c r="J50" t="s">
        <v>451</v>
      </c>
      <c r="K50" t="s">
        <v>453</v>
      </c>
      <c r="L50">
        <v>21</v>
      </c>
      <c r="M50" t="s">
        <v>142</v>
      </c>
      <c r="N50">
        <v>6</v>
      </c>
      <c r="O50">
        <v>0</v>
      </c>
      <c r="Q50" t="str">
        <f t="shared" si="0"/>
        <v>Piaseczno</v>
      </c>
      <c r="U50">
        <f t="shared" si="1"/>
        <v>2009</v>
      </c>
      <c r="AA50">
        <f t="shared" si="3"/>
        <v>6</v>
      </c>
      <c r="AH50">
        <f t="shared" si="4"/>
        <v>48</v>
      </c>
      <c r="AI50" t="str">
        <f t="shared" si="5"/>
        <v>Zwinne Mewy</v>
      </c>
      <c r="AJ50">
        <f t="shared" si="6"/>
        <v>0</v>
      </c>
      <c r="AK50" s="6" t="str">
        <f t="shared" si="7"/>
        <v>Zwinne Mewy</v>
      </c>
      <c r="AM50" t="str">
        <f t="shared" si="8"/>
        <v>ED6908</v>
      </c>
      <c r="AN50">
        <f t="shared" si="9"/>
        <v>0</v>
      </c>
      <c r="AO50">
        <f t="shared" si="10"/>
        <v>1</v>
      </c>
    </row>
    <row r="51" spans="1:41" x14ac:dyDescent="0.25">
      <c r="A51">
        <v>49</v>
      </c>
      <c r="B51" t="s">
        <v>76</v>
      </c>
      <c r="C51" t="s">
        <v>29</v>
      </c>
      <c r="E51" t="s">
        <v>247</v>
      </c>
      <c r="F51" t="s">
        <v>146</v>
      </c>
      <c r="G51" t="s">
        <v>248</v>
      </c>
      <c r="I51" s="1">
        <v>40152</v>
      </c>
      <c r="J51" t="s">
        <v>451</v>
      </c>
      <c r="K51" t="s">
        <v>452</v>
      </c>
      <c r="L51">
        <v>69</v>
      </c>
      <c r="M51" t="s">
        <v>142</v>
      </c>
      <c r="N51">
        <v>0</v>
      </c>
      <c r="O51">
        <v>0</v>
      </c>
      <c r="Q51" t="str">
        <f t="shared" si="0"/>
        <v>Kucykowo</v>
      </c>
      <c r="U51">
        <f t="shared" si="1"/>
        <v>2009</v>
      </c>
      <c r="AA51">
        <f t="shared" si="3"/>
        <v>0</v>
      </c>
      <c r="AH51">
        <f t="shared" si="4"/>
        <v>49</v>
      </c>
      <c r="AI51" t="str">
        <f t="shared" si="5"/>
        <v>Nieustraszone Konie</v>
      </c>
      <c r="AJ51">
        <f t="shared" si="6"/>
        <v>30</v>
      </c>
      <c r="AK51" t="str">
        <f t="shared" si="7"/>
        <v/>
      </c>
      <c r="AM51" t="str">
        <f t="shared" si="8"/>
        <v>ED9021</v>
      </c>
      <c r="AN51">
        <f t="shared" si="9"/>
        <v>0</v>
      </c>
      <c r="AO51">
        <f t="shared" si="10"/>
        <v>1</v>
      </c>
    </row>
    <row r="52" spans="1:41" x14ac:dyDescent="0.25">
      <c r="A52">
        <v>50</v>
      </c>
      <c r="B52" t="s">
        <v>77</v>
      </c>
      <c r="C52" t="s">
        <v>19</v>
      </c>
      <c r="E52" t="s">
        <v>249</v>
      </c>
      <c r="F52" t="s">
        <v>202</v>
      </c>
      <c r="G52" t="s">
        <v>250</v>
      </c>
      <c r="I52" s="1">
        <v>40614</v>
      </c>
      <c r="J52" t="s">
        <v>451</v>
      </c>
      <c r="K52" t="s">
        <v>452</v>
      </c>
      <c r="L52">
        <v>70</v>
      </c>
      <c r="M52" t="s">
        <v>142</v>
      </c>
      <c r="N52">
        <v>2</v>
      </c>
      <c r="O52">
        <v>5</v>
      </c>
      <c r="Q52" t="str">
        <f t="shared" si="0"/>
        <v>Bytom</v>
      </c>
      <c r="U52">
        <f t="shared" si="1"/>
        <v>2011</v>
      </c>
      <c r="AA52">
        <f t="shared" si="3"/>
        <v>-3</v>
      </c>
      <c r="AH52">
        <f t="shared" si="4"/>
        <v>50</v>
      </c>
      <c r="AI52" t="str">
        <f t="shared" si="5"/>
        <v>Silne Delfiny</v>
      </c>
      <c r="AJ52">
        <f t="shared" si="6"/>
        <v>-9</v>
      </c>
      <c r="AK52" t="str">
        <f t="shared" si="7"/>
        <v/>
      </c>
      <c r="AM52" t="str">
        <f t="shared" si="8"/>
        <v>EF7826</v>
      </c>
      <c r="AN52">
        <f t="shared" si="9"/>
        <v>2</v>
      </c>
      <c r="AO52">
        <f t="shared" si="10"/>
        <v>0</v>
      </c>
    </row>
    <row r="53" spans="1:41" x14ac:dyDescent="0.25">
      <c r="A53">
        <v>51</v>
      </c>
      <c r="B53" t="s">
        <v>78</v>
      </c>
      <c r="C53" t="s">
        <v>48</v>
      </c>
      <c r="E53" t="s">
        <v>251</v>
      </c>
      <c r="F53" t="s">
        <v>252</v>
      </c>
      <c r="G53" t="s">
        <v>253</v>
      </c>
      <c r="I53" s="1">
        <v>37334</v>
      </c>
      <c r="J53" t="s">
        <v>451</v>
      </c>
      <c r="K53" t="s">
        <v>453</v>
      </c>
      <c r="L53">
        <v>82</v>
      </c>
      <c r="M53" t="s">
        <v>145</v>
      </c>
      <c r="N53">
        <v>0</v>
      </c>
      <c r="O53">
        <v>5</v>
      </c>
      <c r="Q53" t="str">
        <f t="shared" si="0"/>
        <v>Malbork</v>
      </c>
      <c r="U53">
        <f t="shared" si="1"/>
        <v>2002</v>
      </c>
      <c r="AA53">
        <f t="shared" si="3"/>
        <v>-5</v>
      </c>
      <c r="AH53">
        <f t="shared" si="4"/>
        <v>51</v>
      </c>
      <c r="AI53" t="str">
        <f t="shared" si="5"/>
        <v>Radosne Foki</v>
      </c>
      <c r="AJ53">
        <f t="shared" si="6"/>
        <v>4</v>
      </c>
      <c r="AK53" t="str">
        <f t="shared" si="7"/>
        <v/>
      </c>
      <c r="AM53" t="str">
        <f t="shared" si="8"/>
        <v>EH5353</v>
      </c>
      <c r="AN53">
        <f t="shared" si="9"/>
        <v>1</v>
      </c>
      <c r="AO53">
        <f t="shared" si="10"/>
        <v>0</v>
      </c>
    </row>
    <row r="54" spans="1:41" x14ac:dyDescent="0.25">
      <c r="A54">
        <v>52</v>
      </c>
      <c r="B54" t="s">
        <v>79</v>
      </c>
      <c r="C54" t="s">
        <v>31</v>
      </c>
      <c r="E54" t="s">
        <v>254</v>
      </c>
      <c r="F54" t="s">
        <v>155</v>
      </c>
      <c r="G54" t="s">
        <v>255</v>
      </c>
      <c r="I54" s="1">
        <v>37686</v>
      </c>
      <c r="J54" t="s">
        <v>451</v>
      </c>
      <c r="K54" t="s">
        <v>452</v>
      </c>
      <c r="L54">
        <v>37</v>
      </c>
      <c r="M54" t="s">
        <v>145</v>
      </c>
      <c r="N54">
        <v>0</v>
      </c>
      <c r="O54">
        <v>1</v>
      </c>
      <c r="Q54" t="str">
        <f t="shared" si="0"/>
        <v>Turek</v>
      </c>
      <c r="U54">
        <f t="shared" si="1"/>
        <v>2003</v>
      </c>
      <c r="AA54">
        <f t="shared" si="3"/>
        <v>-1</v>
      </c>
      <c r="AH54">
        <f t="shared" si="4"/>
        <v>52</v>
      </c>
      <c r="AI54" t="str">
        <f t="shared" si="5"/>
        <v>Czarne Mewy</v>
      </c>
      <c r="AJ54">
        <f t="shared" si="6"/>
        <v>38</v>
      </c>
      <c r="AK54" t="str">
        <f t="shared" si="7"/>
        <v/>
      </c>
      <c r="AM54" t="str">
        <f t="shared" si="8"/>
        <v>EI7865</v>
      </c>
      <c r="AN54">
        <f t="shared" si="9"/>
        <v>2</v>
      </c>
      <c r="AO54">
        <f t="shared" si="10"/>
        <v>0</v>
      </c>
    </row>
    <row r="55" spans="1:41" x14ac:dyDescent="0.25">
      <c r="A55">
        <v>53</v>
      </c>
      <c r="B55" t="s">
        <v>80</v>
      </c>
      <c r="C55" t="s">
        <v>81</v>
      </c>
      <c r="E55" t="s">
        <v>256</v>
      </c>
      <c r="F55" t="s">
        <v>173</v>
      </c>
      <c r="G55" t="s">
        <v>257</v>
      </c>
      <c r="I55" s="1">
        <v>37724</v>
      </c>
      <c r="J55" t="s">
        <v>451</v>
      </c>
      <c r="K55" t="s">
        <v>452</v>
      </c>
      <c r="L55">
        <v>77</v>
      </c>
      <c r="M55" t="s">
        <v>145</v>
      </c>
      <c r="N55">
        <v>4</v>
      </c>
      <c r="O55">
        <v>0</v>
      </c>
      <c r="Q55" t="str">
        <f t="shared" si="0"/>
        <v>Radom</v>
      </c>
      <c r="U55">
        <f t="shared" si="1"/>
        <v>2003</v>
      </c>
      <c r="AA55">
        <f t="shared" si="3"/>
        <v>4</v>
      </c>
      <c r="AH55">
        <f t="shared" si="4"/>
        <v>53</v>
      </c>
      <c r="AI55" t="str">
        <f t="shared" si="5"/>
        <v>Szybkie Sikory</v>
      </c>
      <c r="AJ55">
        <f t="shared" si="6"/>
        <v>14</v>
      </c>
      <c r="AK55" t="str">
        <f t="shared" si="7"/>
        <v/>
      </c>
      <c r="AM55" t="str">
        <f t="shared" si="8"/>
        <v>EK9834</v>
      </c>
      <c r="AN55">
        <f t="shared" si="9"/>
        <v>4</v>
      </c>
      <c r="AO55">
        <f t="shared" si="10"/>
        <v>0</v>
      </c>
    </row>
    <row r="56" spans="1:41" x14ac:dyDescent="0.25">
      <c r="A56">
        <v>54</v>
      </c>
      <c r="B56" t="s">
        <v>82</v>
      </c>
      <c r="C56" t="s">
        <v>41</v>
      </c>
      <c r="E56" t="s">
        <v>258</v>
      </c>
      <c r="F56" t="s">
        <v>163</v>
      </c>
      <c r="G56" t="s">
        <v>259</v>
      </c>
      <c r="I56" s="1">
        <v>37774</v>
      </c>
      <c r="J56" t="s">
        <v>451</v>
      </c>
      <c r="K56" t="s">
        <v>453</v>
      </c>
      <c r="L56">
        <v>89</v>
      </c>
      <c r="M56" t="s">
        <v>145</v>
      </c>
      <c r="N56">
        <v>0</v>
      </c>
      <c r="O56">
        <v>0</v>
      </c>
      <c r="Q56" t="str">
        <f t="shared" si="0"/>
        <v>Bydgoszcz</v>
      </c>
      <c r="U56">
        <f t="shared" si="1"/>
        <v>2003</v>
      </c>
      <c r="AA56">
        <f t="shared" si="3"/>
        <v>0</v>
      </c>
      <c r="AH56">
        <f t="shared" si="4"/>
        <v>54</v>
      </c>
      <c r="AI56" t="str">
        <f t="shared" si="5"/>
        <v>Czarne Foki</v>
      </c>
      <c r="AJ56">
        <f t="shared" si="6"/>
        <v>-21</v>
      </c>
      <c r="AK56" t="str">
        <f t="shared" si="7"/>
        <v/>
      </c>
      <c r="AM56" t="str">
        <f t="shared" si="8"/>
        <v>EL2665</v>
      </c>
      <c r="AN56">
        <f t="shared" si="9"/>
        <v>2</v>
      </c>
      <c r="AO56">
        <f t="shared" si="10"/>
        <v>0</v>
      </c>
    </row>
    <row r="57" spans="1:41" x14ac:dyDescent="0.25">
      <c r="A57">
        <v>55</v>
      </c>
      <c r="B57" t="s">
        <v>83</v>
      </c>
      <c r="C57" t="s">
        <v>43</v>
      </c>
      <c r="E57" t="s">
        <v>260</v>
      </c>
      <c r="F57" t="s">
        <v>199</v>
      </c>
      <c r="G57" t="s">
        <v>261</v>
      </c>
      <c r="I57" s="1">
        <v>37818</v>
      </c>
      <c r="J57" t="s">
        <v>454</v>
      </c>
      <c r="K57" t="s">
        <v>453</v>
      </c>
      <c r="L57">
        <v>90</v>
      </c>
      <c r="M57" t="s">
        <v>145</v>
      </c>
      <c r="N57">
        <v>0</v>
      </c>
      <c r="O57">
        <v>1</v>
      </c>
      <c r="Q57" t="str">
        <f t="shared" si="0"/>
        <v>Wieliczka</v>
      </c>
      <c r="U57">
        <f t="shared" si="1"/>
        <v>2003</v>
      </c>
      <c r="AA57">
        <f t="shared" si="3"/>
        <v>-1</v>
      </c>
      <c r="AH57">
        <f t="shared" si="4"/>
        <v>55</v>
      </c>
      <c r="AI57" t="str">
        <f t="shared" si="5"/>
        <v>Czarne Sowy</v>
      </c>
      <c r="AJ57">
        <f t="shared" si="6"/>
        <v>-17</v>
      </c>
      <c r="AK57" t="str">
        <f t="shared" si="7"/>
        <v/>
      </c>
      <c r="AM57" t="str">
        <f t="shared" si="8"/>
        <v>EO1314</v>
      </c>
      <c r="AN57">
        <f t="shared" si="9"/>
        <v>2</v>
      </c>
      <c r="AO57">
        <f t="shared" si="10"/>
        <v>0</v>
      </c>
    </row>
    <row r="58" spans="1:41" x14ac:dyDescent="0.25">
      <c r="A58">
        <v>56</v>
      </c>
      <c r="B58" t="s">
        <v>84</v>
      </c>
      <c r="C58" t="s">
        <v>50</v>
      </c>
      <c r="E58" t="s">
        <v>262</v>
      </c>
      <c r="F58" t="s">
        <v>205</v>
      </c>
      <c r="G58" t="s">
        <v>263</v>
      </c>
      <c r="I58" s="1">
        <v>37854</v>
      </c>
      <c r="J58" t="s">
        <v>454</v>
      </c>
      <c r="K58" t="s">
        <v>453</v>
      </c>
      <c r="L58">
        <v>47</v>
      </c>
      <c r="M58" t="s">
        <v>145</v>
      </c>
      <c r="N58">
        <v>6</v>
      </c>
      <c r="O58">
        <v>5</v>
      </c>
      <c r="Q58" t="str">
        <f t="shared" si="0"/>
        <v>Pleszew</v>
      </c>
      <c r="U58">
        <f t="shared" si="1"/>
        <v>2003</v>
      </c>
      <c r="AA58">
        <f t="shared" si="3"/>
        <v>1</v>
      </c>
      <c r="AH58">
        <f t="shared" si="4"/>
        <v>56</v>
      </c>
      <c r="AI58" t="str">
        <f t="shared" si="5"/>
        <v>Srebrne Foki</v>
      </c>
      <c r="AJ58">
        <f t="shared" si="6"/>
        <v>13</v>
      </c>
      <c r="AK58" t="str">
        <f t="shared" si="7"/>
        <v/>
      </c>
      <c r="AM58" t="str">
        <f t="shared" si="8"/>
        <v>FD5161</v>
      </c>
      <c r="AN58">
        <f t="shared" si="9"/>
        <v>0</v>
      </c>
      <c r="AO58">
        <f t="shared" si="10"/>
        <v>1</v>
      </c>
    </row>
    <row r="59" spans="1:41" x14ac:dyDescent="0.25">
      <c r="A59">
        <v>57</v>
      </c>
      <c r="B59" t="s">
        <v>85</v>
      </c>
      <c r="C59" t="s">
        <v>41</v>
      </c>
      <c r="E59" t="s">
        <v>264</v>
      </c>
      <c r="F59" t="s">
        <v>219</v>
      </c>
      <c r="G59" t="s">
        <v>265</v>
      </c>
      <c r="I59" s="1">
        <v>37971</v>
      </c>
      <c r="J59" t="s">
        <v>451</v>
      </c>
      <c r="K59" t="s">
        <v>453</v>
      </c>
      <c r="L59">
        <v>58</v>
      </c>
      <c r="M59" t="s">
        <v>145</v>
      </c>
      <c r="N59">
        <v>3</v>
      </c>
      <c r="O59">
        <v>4</v>
      </c>
      <c r="Q59" t="str">
        <f t="shared" si="0"/>
        <v>Wieliczka</v>
      </c>
      <c r="U59">
        <f t="shared" si="1"/>
        <v>2003</v>
      </c>
      <c r="AA59">
        <f t="shared" si="3"/>
        <v>-1</v>
      </c>
      <c r="AH59">
        <f t="shared" si="4"/>
        <v>57</v>
      </c>
      <c r="AI59" t="str">
        <f t="shared" si="5"/>
        <v>Srebrne Delfiny</v>
      </c>
      <c r="AJ59">
        <f t="shared" si="6"/>
        <v>16</v>
      </c>
      <c r="AK59" t="str">
        <f t="shared" si="7"/>
        <v/>
      </c>
      <c r="AM59" t="str">
        <f t="shared" si="8"/>
        <v>FJ4894</v>
      </c>
      <c r="AN59">
        <f t="shared" si="9"/>
        <v>2</v>
      </c>
      <c r="AO59">
        <f t="shared" si="10"/>
        <v>0</v>
      </c>
    </row>
    <row r="60" spans="1:41" x14ac:dyDescent="0.25">
      <c r="A60">
        <v>58</v>
      </c>
      <c r="B60" t="s">
        <v>86</v>
      </c>
      <c r="C60" t="s">
        <v>65</v>
      </c>
      <c r="E60" t="s">
        <v>266</v>
      </c>
      <c r="F60" t="s">
        <v>228</v>
      </c>
      <c r="G60" t="s">
        <v>267</v>
      </c>
      <c r="I60" s="1">
        <v>38431</v>
      </c>
      <c r="J60" t="s">
        <v>451</v>
      </c>
      <c r="K60" t="s">
        <v>452</v>
      </c>
      <c r="L60">
        <v>43</v>
      </c>
      <c r="M60" t="s">
        <v>145</v>
      </c>
      <c r="N60">
        <v>3</v>
      </c>
      <c r="O60">
        <v>2</v>
      </c>
      <c r="Q60" t="str">
        <f t="shared" si="0"/>
        <v>Gniezno</v>
      </c>
      <c r="U60">
        <f t="shared" si="1"/>
        <v>2005</v>
      </c>
      <c r="AA60">
        <f t="shared" si="3"/>
        <v>1</v>
      </c>
      <c r="AH60">
        <f t="shared" si="4"/>
        <v>58</v>
      </c>
      <c r="AI60" t="str">
        <f t="shared" si="5"/>
        <v>Czarne Owce</v>
      </c>
      <c r="AJ60">
        <f t="shared" si="6"/>
        <v>-11</v>
      </c>
      <c r="AK60" t="str">
        <f t="shared" si="7"/>
        <v/>
      </c>
      <c r="AM60" t="str">
        <f t="shared" si="8"/>
        <v>FJ7779</v>
      </c>
      <c r="AN60">
        <f t="shared" si="9"/>
        <v>1</v>
      </c>
      <c r="AO60">
        <f t="shared" si="10"/>
        <v>0</v>
      </c>
    </row>
    <row r="61" spans="1:41" x14ac:dyDescent="0.25">
      <c r="A61">
        <v>59</v>
      </c>
      <c r="B61" t="s">
        <v>87</v>
      </c>
      <c r="C61" t="s">
        <v>8</v>
      </c>
      <c r="E61" t="s">
        <v>268</v>
      </c>
      <c r="F61" t="s">
        <v>170</v>
      </c>
      <c r="G61" t="s">
        <v>220</v>
      </c>
      <c r="I61" s="1">
        <v>38811</v>
      </c>
      <c r="J61" t="s">
        <v>451</v>
      </c>
      <c r="K61" t="s">
        <v>453</v>
      </c>
      <c r="L61">
        <v>69</v>
      </c>
      <c r="M61" t="s">
        <v>145</v>
      </c>
      <c r="N61">
        <v>1</v>
      </c>
      <c r="O61">
        <v>1</v>
      </c>
      <c r="Q61" t="str">
        <f t="shared" si="0"/>
        <v>Kucykowo</v>
      </c>
      <c r="U61">
        <f t="shared" si="1"/>
        <v>2006</v>
      </c>
      <c r="AA61">
        <f t="shared" si="3"/>
        <v>0</v>
      </c>
      <c r="AH61">
        <f t="shared" si="4"/>
        <v>59</v>
      </c>
      <c r="AI61" t="str">
        <f t="shared" si="5"/>
        <v>Zwinne Foki</v>
      </c>
      <c r="AJ61">
        <f t="shared" si="6"/>
        <v>13</v>
      </c>
      <c r="AK61" t="str">
        <f t="shared" si="7"/>
        <v/>
      </c>
      <c r="AM61" t="str">
        <f t="shared" si="8"/>
        <v>FL7016</v>
      </c>
      <c r="AN61">
        <f t="shared" si="9"/>
        <v>1</v>
      </c>
      <c r="AO61">
        <f t="shared" si="10"/>
        <v>0</v>
      </c>
    </row>
    <row r="62" spans="1:41" x14ac:dyDescent="0.25">
      <c r="A62">
        <v>60</v>
      </c>
      <c r="B62" t="s">
        <v>88</v>
      </c>
      <c r="C62" t="s">
        <v>31</v>
      </c>
      <c r="E62" t="s">
        <v>269</v>
      </c>
      <c r="F62" t="s">
        <v>170</v>
      </c>
      <c r="G62" t="s">
        <v>270</v>
      </c>
      <c r="I62" s="1">
        <v>39084</v>
      </c>
      <c r="J62" t="s">
        <v>451</v>
      </c>
      <c r="K62" t="s">
        <v>452</v>
      </c>
      <c r="L62">
        <v>80</v>
      </c>
      <c r="M62" t="s">
        <v>145</v>
      </c>
      <c r="N62">
        <v>0</v>
      </c>
      <c r="O62">
        <v>3</v>
      </c>
      <c r="Q62" t="str">
        <f t="shared" si="0"/>
        <v>Warka</v>
      </c>
      <c r="U62">
        <f t="shared" si="1"/>
        <v>2007</v>
      </c>
      <c r="AA62">
        <f t="shared" si="3"/>
        <v>-3</v>
      </c>
      <c r="AH62">
        <f t="shared" si="4"/>
        <v>60</v>
      </c>
      <c r="AI62" t="str">
        <f t="shared" si="5"/>
        <v>Czarne Gazele</v>
      </c>
      <c r="AJ62">
        <f t="shared" si="6"/>
        <v>14</v>
      </c>
      <c r="AK62" t="str">
        <f t="shared" si="7"/>
        <v/>
      </c>
      <c r="AM62" t="str">
        <f t="shared" si="8"/>
        <v>FM5178</v>
      </c>
      <c r="AN62">
        <f t="shared" si="9"/>
        <v>1</v>
      </c>
      <c r="AO62">
        <f t="shared" si="10"/>
        <v>0</v>
      </c>
    </row>
    <row r="63" spans="1:41" x14ac:dyDescent="0.25">
      <c r="A63">
        <v>61</v>
      </c>
      <c r="B63" t="s">
        <v>89</v>
      </c>
      <c r="C63" t="s">
        <v>50</v>
      </c>
      <c r="E63" t="s">
        <v>271</v>
      </c>
      <c r="F63" t="s">
        <v>137</v>
      </c>
      <c r="G63" t="s">
        <v>272</v>
      </c>
      <c r="I63" s="1">
        <v>39340</v>
      </c>
      <c r="J63" t="s">
        <v>451</v>
      </c>
      <c r="K63" t="s">
        <v>453</v>
      </c>
      <c r="L63">
        <v>28</v>
      </c>
      <c r="M63" t="s">
        <v>145</v>
      </c>
      <c r="N63">
        <v>2</v>
      </c>
      <c r="O63">
        <v>3</v>
      </c>
      <c r="Q63" t="str">
        <f t="shared" si="0"/>
        <v>Kucykowo</v>
      </c>
      <c r="U63">
        <f t="shared" si="1"/>
        <v>2007</v>
      </c>
      <c r="AA63">
        <f t="shared" si="3"/>
        <v>-1</v>
      </c>
      <c r="AH63">
        <f t="shared" si="4"/>
        <v>61</v>
      </c>
      <c r="AI63" t="str">
        <f t="shared" si="5"/>
        <v>Zielone Owce</v>
      </c>
      <c r="AJ63">
        <f t="shared" si="6"/>
        <v>7</v>
      </c>
      <c r="AK63" t="str">
        <f t="shared" si="7"/>
        <v/>
      </c>
      <c r="AM63" t="str">
        <f t="shared" si="8"/>
        <v>FN7893</v>
      </c>
      <c r="AN63">
        <f t="shared" si="9"/>
        <v>1</v>
      </c>
      <c r="AO63">
        <f t="shared" si="10"/>
        <v>0</v>
      </c>
    </row>
    <row r="64" spans="1:41" x14ac:dyDescent="0.25">
      <c r="A64">
        <v>62</v>
      </c>
      <c r="B64" t="s">
        <v>90</v>
      </c>
      <c r="C64" t="s">
        <v>91</v>
      </c>
      <c r="E64" t="s">
        <v>273</v>
      </c>
      <c r="F64" t="s">
        <v>143</v>
      </c>
      <c r="G64" t="s">
        <v>274</v>
      </c>
      <c r="I64" s="1">
        <v>39552</v>
      </c>
      <c r="J64" t="s">
        <v>451</v>
      </c>
      <c r="K64" t="s">
        <v>452</v>
      </c>
      <c r="L64">
        <v>53</v>
      </c>
      <c r="M64" t="s">
        <v>145</v>
      </c>
      <c r="N64">
        <v>6</v>
      </c>
      <c r="O64">
        <v>3</v>
      </c>
      <c r="Q64" t="str">
        <f t="shared" si="0"/>
        <v>Koszalin</v>
      </c>
      <c r="U64">
        <f t="shared" si="1"/>
        <v>2008</v>
      </c>
      <c r="AA64">
        <f t="shared" si="3"/>
        <v>3</v>
      </c>
      <c r="AH64">
        <f t="shared" si="4"/>
        <v>62</v>
      </c>
      <c r="AI64" t="str">
        <f t="shared" si="5"/>
        <v>Nieustraszone Sikory</v>
      </c>
      <c r="AJ64">
        <f t="shared" si="6"/>
        <v>-12</v>
      </c>
      <c r="AK64" t="str">
        <f t="shared" si="7"/>
        <v/>
      </c>
      <c r="AM64" t="str">
        <f t="shared" si="8"/>
        <v>FO5588</v>
      </c>
      <c r="AN64">
        <f t="shared" si="9"/>
        <v>3</v>
      </c>
      <c r="AO64">
        <f t="shared" si="10"/>
        <v>0</v>
      </c>
    </row>
    <row r="65" spans="1:41" x14ac:dyDescent="0.25">
      <c r="A65">
        <v>63</v>
      </c>
      <c r="B65" t="s">
        <v>92</v>
      </c>
      <c r="C65" t="s">
        <v>36</v>
      </c>
      <c r="E65" t="s">
        <v>275</v>
      </c>
      <c r="F65" t="s">
        <v>140</v>
      </c>
      <c r="G65" t="s">
        <v>276</v>
      </c>
      <c r="I65" s="1">
        <v>39964</v>
      </c>
      <c r="J65" t="s">
        <v>451</v>
      </c>
      <c r="K65" t="s">
        <v>453</v>
      </c>
      <c r="L65">
        <v>97</v>
      </c>
      <c r="M65" t="s">
        <v>145</v>
      </c>
      <c r="N65">
        <v>6</v>
      </c>
      <c r="O65">
        <v>3</v>
      </c>
      <c r="Q65" t="str">
        <f t="shared" si="0"/>
        <v>Konin</v>
      </c>
      <c r="U65">
        <f t="shared" si="1"/>
        <v>2009</v>
      </c>
      <c r="AA65">
        <f t="shared" si="3"/>
        <v>3</v>
      </c>
      <c r="AH65">
        <f t="shared" si="4"/>
        <v>63</v>
      </c>
      <c r="AI65" t="str">
        <f t="shared" si="5"/>
        <v>Nocne Sikory</v>
      </c>
      <c r="AJ65">
        <f t="shared" si="6"/>
        <v>4</v>
      </c>
      <c r="AK65" t="str">
        <f t="shared" si="7"/>
        <v/>
      </c>
      <c r="AM65" t="str">
        <f t="shared" si="8"/>
        <v>FO8717</v>
      </c>
      <c r="AN65">
        <f t="shared" si="9"/>
        <v>3</v>
      </c>
      <c r="AO65">
        <f t="shared" si="10"/>
        <v>0</v>
      </c>
    </row>
    <row r="66" spans="1:41" x14ac:dyDescent="0.25">
      <c r="A66">
        <v>64</v>
      </c>
      <c r="B66" t="s">
        <v>93</v>
      </c>
      <c r="C66" t="s">
        <v>48</v>
      </c>
      <c r="E66" t="s">
        <v>277</v>
      </c>
      <c r="F66" t="s">
        <v>202</v>
      </c>
      <c r="G66" t="s">
        <v>278</v>
      </c>
      <c r="I66" s="1">
        <v>39972</v>
      </c>
      <c r="J66" t="s">
        <v>451</v>
      </c>
      <c r="K66" t="s">
        <v>452</v>
      </c>
      <c r="L66">
        <v>62</v>
      </c>
      <c r="M66" t="s">
        <v>145</v>
      </c>
      <c r="N66">
        <v>0</v>
      </c>
      <c r="O66">
        <v>1</v>
      </c>
      <c r="Q66" t="str">
        <f t="shared" si="0"/>
        <v>Malbork</v>
      </c>
      <c r="U66">
        <f t="shared" si="1"/>
        <v>2009</v>
      </c>
      <c r="AA66">
        <f t="shared" si="3"/>
        <v>-1</v>
      </c>
      <c r="AH66">
        <f t="shared" si="4"/>
        <v>64</v>
      </c>
      <c r="AI66" t="str">
        <f t="shared" si="5"/>
        <v>Radosne Kotki</v>
      </c>
      <c r="AJ66">
        <f t="shared" si="6"/>
        <v>56</v>
      </c>
      <c r="AK66" t="str">
        <f t="shared" si="7"/>
        <v/>
      </c>
      <c r="AM66" t="str">
        <f t="shared" si="8"/>
        <v>GB3665</v>
      </c>
      <c r="AN66">
        <f t="shared" si="9"/>
        <v>6</v>
      </c>
      <c r="AO66">
        <f t="shared" si="10"/>
        <v>0</v>
      </c>
    </row>
    <row r="67" spans="1:41" x14ac:dyDescent="0.25">
      <c r="A67">
        <v>65</v>
      </c>
      <c r="B67" t="s">
        <v>94</v>
      </c>
      <c r="C67" t="s">
        <v>91</v>
      </c>
      <c r="E67" t="s">
        <v>279</v>
      </c>
      <c r="F67" t="s">
        <v>143</v>
      </c>
      <c r="G67" t="s">
        <v>280</v>
      </c>
      <c r="I67" s="1">
        <v>40411</v>
      </c>
      <c r="J67" t="s">
        <v>455</v>
      </c>
      <c r="K67" t="s">
        <v>453</v>
      </c>
      <c r="L67">
        <v>6</v>
      </c>
      <c r="M67" t="s">
        <v>145</v>
      </c>
      <c r="N67">
        <v>2</v>
      </c>
      <c r="O67">
        <v>2</v>
      </c>
      <c r="Q67" t="str">
        <f t="shared" si="0"/>
        <v>Rypin</v>
      </c>
      <c r="U67">
        <f t="shared" si="1"/>
        <v>2010</v>
      </c>
      <c r="AA67">
        <f t="shared" si="3"/>
        <v>0</v>
      </c>
      <c r="AH67">
        <f t="shared" si="4"/>
        <v>65</v>
      </c>
      <c r="AI67" t="str">
        <f t="shared" si="5"/>
        <v>Nocne Kotki</v>
      </c>
      <c r="AJ67">
        <f t="shared" si="6"/>
        <v>11</v>
      </c>
      <c r="AK67" t="str">
        <f t="shared" si="7"/>
        <v/>
      </c>
      <c r="AM67" t="str">
        <f t="shared" si="8"/>
        <v>GD7953</v>
      </c>
      <c r="AN67">
        <f t="shared" si="9"/>
        <v>2</v>
      </c>
      <c r="AO67">
        <f t="shared" si="10"/>
        <v>0</v>
      </c>
    </row>
    <row r="68" spans="1:41" x14ac:dyDescent="0.25">
      <c r="A68">
        <v>66</v>
      </c>
      <c r="B68" t="s">
        <v>95</v>
      </c>
      <c r="C68" t="s">
        <v>31</v>
      </c>
      <c r="E68" t="s">
        <v>281</v>
      </c>
      <c r="F68" t="s">
        <v>143</v>
      </c>
      <c r="G68" t="s">
        <v>282</v>
      </c>
      <c r="I68" s="1">
        <v>40699</v>
      </c>
      <c r="J68" t="s">
        <v>455</v>
      </c>
      <c r="K68" t="s">
        <v>453</v>
      </c>
      <c r="L68">
        <v>40</v>
      </c>
      <c r="M68" t="s">
        <v>145</v>
      </c>
      <c r="N68">
        <v>6</v>
      </c>
      <c r="O68">
        <v>5</v>
      </c>
      <c r="Q68" t="str">
        <f t="shared" ref="Q68:Q131" si="11">VLOOKUP(L68,$A$3:$C$102,3,0)</f>
        <v>Szczecin</v>
      </c>
      <c r="U68">
        <f t="shared" ref="U68:U131" si="12">YEAR(I68)</f>
        <v>2011</v>
      </c>
      <c r="AA68">
        <f t="shared" ref="AA68:AA131" si="13">N68-O68</f>
        <v>1</v>
      </c>
      <c r="AH68">
        <f t="shared" ref="AH68:AH102" si="14">A68</f>
        <v>66</v>
      </c>
      <c r="AI68" t="str">
        <f t="shared" ref="AI68:AI102" si="15">B68</f>
        <v>Srebrne Sikory</v>
      </c>
      <c r="AJ68">
        <f t="shared" ref="AJ68:AJ102" si="16">SUMIF(L68:L2514,AH68,AA68:AA2514)</f>
        <v>9</v>
      </c>
      <c r="AK68" t="str">
        <f t="shared" ref="AK68:AK102" si="17">IF(AJ68=0,AI68,"")</f>
        <v/>
      </c>
      <c r="AM68" t="str">
        <f t="shared" ref="AM68:AM131" si="18">E68</f>
        <v>GE4887</v>
      </c>
      <c r="AN68">
        <f t="shared" ref="AN68:AN131" si="19">COUNTIFS(M68:M2514,AM68,J68:J2514,"P")</f>
        <v>3</v>
      </c>
      <c r="AO68">
        <f t="shared" ref="AO68:AO131" si="20">IF(AN68=0,1,0)</f>
        <v>0</v>
      </c>
    </row>
    <row r="69" spans="1:41" x14ac:dyDescent="0.25">
      <c r="A69">
        <v>67</v>
      </c>
      <c r="B69" t="s">
        <v>96</v>
      </c>
      <c r="C69" t="s">
        <v>31</v>
      </c>
      <c r="E69" t="s">
        <v>283</v>
      </c>
      <c r="F69" t="s">
        <v>284</v>
      </c>
      <c r="G69" t="s">
        <v>285</v>
      </c>
      <c r="I69" s="1">
        <v>40727</v>
      </c>
      <c r="J69" t="s">
        <v>451</v>
      </c>
      <c r="K69" t="s">
        <v>453</v>
      </c>
      <c r="L69">
        <v>76</v>
      </c>
      <c r="M69" t="s">
        <v>145</v>
      </c>
      <c r="N69">
        <v>5</v>
      </c>
      <c r="O69">
        <v>3</v>
      </c>
      <c r="Q69" t="str">
        <f t="shared" si="11"/>
        <v>Leszno</v>
      </c>
      <c r="U69">
        <f t="shared" si="12"/>
        <v>2011</v>
      </c>
      <c r="AA69">
        <f t="shared" si="13"/>
        <v>2</v>
      </c>
      <c r="AH69">
        <f t="shared" si="14"/>
        <v>67</v>
      </c>
      <c r="AI69" t="str">
        <f t="shared" si="15"/>
        <v>Srebrne Owce</v>
      </c>
      <c r="AJ69">
        <f t="shared" si="16"/>
        <v>5</v>
      </c>
      <c r="AK69" t="str">
        <f t="shared" si="17"/>
        <v/>
      </c>
      <c r="AM69" t="str">
        <f t="shared" si="18"/>
        <v>GI1011</v>
      </c>
      <c r="AN69">
        <f t="shared" si="19"/>
        <v>4</v>
      </c>
      <c r="AO69">
        <f t="shared" si="20"/>
        <v>0</v>
      </c>
    </row>
    <row r="70" spans="1:41" x14ac:dyDescent="0.25">
      <c r="A70">
        <v>68</v>
      </c>
      <c r="B70" t="s">
        <v>97</v>
      </c>
      <c r="C70" t="s">
        <v>29</v>
      </c>
      <c r="E70" t="s">
        <v>286</v>
      </c>
      <c r="F70" t="s">
        <v>228</v>
      </c>
      <c r="G70" t="s">
        <v>287</v>
      </c>
      <c r="I70" s="1">
        <v>40750</v>
      </c>
      <c r="J70" t="s">
        <v>451</v>
      </c>
      <c r="K70" t="s">
        <v>452</v>
      </c>
      <c r="L70">
        <v>52</v>
      </c>
      <c r="M70" t="s">
        <v>145</v>
      </c>
      <c r="N70">
        <v>3</v>
      </c>
      <c r="O70">
        <v>0</v>
      </c>
      <c r="Q70" t="str">
        <f t="shared" si="11"/>
        <v>Bytom</v>
      </c>
      <c r="U70">
        <f t="shared" si="12"/>
        <v>2011</v>
      </c>
      <c r="AA70">
        <f t="shared" si="13"/>
        <v>3</v>
      </c>
      <c r="AH70">
        <f t="shared" si="14"/>
        <v>68</v>
      </c>
      <c r="AI70" t="str">
        <f t="shared" si="15"/>
        <v>Waleczne Mewy</v>
      </c>
      <c r="AJ70">
        <f t="shared" si="16"/>
        <v>10</v>
      </c>
      <c r="AK70" t="str">
        <f t="shared" si="17"/>
        <v/>
      </c>
      <c r="AM70" t="str">
        <f t="shared" si="18"/>
        <v>GI5453</v>
      </c>
      <c r="AN70">
        <f t="shared" si="19"/>
        <v>2</v>
      </c>
      <c r="AO70">
        <f t="shared" si="20"/>
        <v>0</v>
      </c>
    </row>
    <row r="71" spans="1:41" x14ac:dyDescent="0.25">
      <c r="A71">
        <v>69</v>
      </c>
      <c r="B71" t="s">
        <v>98</v>
      </c>
      <c r="C71" t="s">
        <v>8</v>
      </c>
      <c r="E71" t="s">
        <v>288</v>
      </c>
      <c r="F71" t="s">
        <v>284</v>
      </c>
      <c r="G71" t="s">
        <v>144</v>
      </c>
      <c r="I71" s="1">
        <v>40800</v>
      </c>
      <c r="J71" t="s">
        <v>454</v>
      </c>
      <c r="K71" t="s">
        <v>452</v>
      </c>
      <c r="L71">
        <v>12</v>
      </c>
      <c r="M71" t="s">
        <v>145</v>
      </c>
      <c r="N71">
        <v>4</v>
      </c>
      <c r="O71">
        <v>2</v>
      </c>
      <c r="Q71" t="str">
        <f t="shared" si="11"/>
        <v>Warka</v>
      </c>
      <c r="U71">
        <f t="shared" si="12"/>
        <v>2011</v>
      </c>
      <c r="AA71">
        <f t="shared" si="13"/>
        <v>2</v>
      </c>
      <c r="AH71">
        <f t="shared" si="14"/>
        <v>69</v>
      </c>
      <c r="AI71" t="str">
        <f t="shared" si="15"/>
        <v>Czarne Kotki</v>
      </c>
      <c r="AJ71">
        <f t="shared" si="16"/>
        <v>20</v>
      </c>
      <c r="AK71" t="str">
        <f t="shared" si="17"/>
        <v/>
      </c>
      <c r="AM71" t="str">
        <f t="shared" si="18"/>
        <v>GI7976</v>
      </c>
      <c r="AN71">
        <f t="shared" si="19"/>
        <v>0</v>
      </c>
      <c r="AO71">
        <f t="shared" si="20"/>
        <v>1</v>
      </c>
    </row>
    <row r="72" spans="1:41" x14ac:dyDescent="0.25">
      <c r="A72">
        <v>70</v>
      </c>
      <c r="B72" t="s">
        <v>99</v>
      </c>
      <c r="C72" t="s">
        <v>31</v>
      </c>
      <c r="E72" t="s">
        <v>289</v>
      </c>
      <c r="F72" t="s">
        <v>219</v>
      </c>
      <c r="G72" t="s">
        <v>290</v>
      </c>
      <c r="I72" s="1">
        <v>37292</v>
      </c>
      <c r="J72" t="s">
        <v>454</v>
      </c>
      <c r="K72" t="s">
        <v>453</v>
      </c>
      <c r="L72">
        <v>59</v>
      </c>
      <c r="M72" t="s">
        <v>148</v>
      </c>
      <c r="N72">
        <v>0</v>
      </c>
      <c r="O72">
        <v>1</v>
      </c>
      <c r="Q72" t="str">
        <f t="shared" si="11"/>
        <v>Kucykowo</v>
      </c>
      <c r="U72">
        <f t="shared" si="12"/>
        <v>2002</v>
      </c>
      <c r="AA72">
        <f t="shared" si="13"/>
        <v>-1</v>
      </c>
      <c r="AH72">
        <f t="shared" si="14"/>
        <v>70</v>
      </c>
      <c r="AI72" t="str">
        <f t="shared" si="15"/>
        <v>Zielone Foki</v>
      </c>
      <c r="AJ72">
        <f t="shared" si="16"/>
        <v>35</v>
      </c>
      <c r="AK72" t="str">
        <f t="shared" si="17"/>
        <v/>
      </c>
      <c r="AM72" t="str">
        <f t="shared" si="18"/>
        <v>GK1108</v>
      </c>
      <c r="AN72">
        <f t="shared" si="19"/>
        <v>3</v>
      </c>
      <c r="AO72">
        <f t="shared" si="20"/>
        <v>0</v>
      </c>
    </row>
    <row r="73" spans="1:41" x14ac:dyDescent="0.25">
      <c r="A73">
        <v>71</v>
      </c>
      <c r="B73" t="s">
        <v>100</v>
      </c>
      <c r="C73" t="s">
        <v>6</v>
      </c>
      <c r="E73" t="s">
        <v>291</v>
      </c>
      <c r="F73" t="s">
        <v>196</v>
      </c>
      <c r="G73" t="s">
        <v>292</v>
      </c>
      <c r="I73" s="1">
        <v>37735</v>
      </c>
      <c r="J73" t="s">
        <v>451</v>
      </c>
      <c r="K73" t="s">
        <v>452</v>
      </c>
      <c r="L73">
        <v>42</v>
      </c>
      <c r="M73" t="s">
        <v>148</v>
      </c>
      <c r="N73">
        <v>0</v>
      </c>
      <c r="O73">
        <v>5</v>
      </c>
      <c r="Q73" t="str">
        <f t="shared" si="11"/>
        <v>Pleszew</v>
      </c>
      <c r="U73">
        <f t="shared" si="12"/>
        <v>2003</v>
      </c>
      <c r="AA73">
        <f t="shared" si="13"/>
        <v>-5</v>
      </c>
      <c r="AH73">
        <f t="shared" si="14"/>
        <v>71</v>
      </c>
      <c r="AI73" t="str">
        <f t="shared" si="15"/>
        <v>Radosne Delfiny</v>
      </c>
      <c r="AJ73">
        <f t="shared" si="16"/>
        <v>29</v>
      </c>
      <c r="AK73" t="str">
        <f t="shared" si="17"/>
        <v/>
      </c>
      <c r="AM73" t="str">
        <f t="shared" si="18"/>
        <v>GK3186</v>
      </c>
      <c r="AN73">
        <f t="shared" si="19"/>
        <v>1</v>
      </c>
      <c r="AO73">
        <f t="shared" si="20"/>
        <v>0</v>
      </c>
    </row>
    <row r="74" spans="1:41" x14ac:dyDescent="0.25">
      <c r="A74">
        <v>72</v>
      </c>
      <c r="B74" t="s">
        <v>101</v>
      </c>
      <c r="C74" t="s">
        <v>21</v>
      </c>
      <c r="E74" t="s">
        <v>293</v>
      </c>
      <c r="F74" t="s">
        <v>146</v>
      </c>
      <c r="G74" t="s">
        <v>294</v>
      </c>
      <c r="I74" s="1">
        <v>37845</v>
      </c>
      <c r="J74" t="s">
        <v>451</v>
      </c>
      <c r="K74" t="s">
        <v>452</v>
      </c>
      <c r="L74">
        <v>63</v>
      </c>
      <c r="M74" t="s">
        <v>148</v>
      </c>
      <c r="N74">
        <v>1</v>
      </c>
      <c r="O74">
        <v>4</v>
      </c>
      <c r="Q74" t="str">
        <f t="shared" si="11"/>
        <v>Gniezno</v>
      </c>
      <c r="U74">
        <f t="shared" si="12"/>
        <v>2003</v>
      </c>
      <c r="AA74">
        <f t="shared" si="13"/>
        <v>-3</v>
      </c>
      <c r="AH74">
        <f t="shared" si="14"/>
        <v>72</v>
      </c>
      <c r="AI74" t="str">
        <f t="shared" si="15"/>
        <v>Srebrne Mewy</v>
      </c>
      <c r="AJ74">
        <f t="shared" si="16"/>
        <v>-17</v>
      </c>
      <c r="AK74" t="str">
        <f t="shared" si="17"/>
        <v/>
      </c>
      <c r="AM74" t="str">
        <f t="shared" si="18"/>
        <v>GK6479</v>
      </c>
      <c r="AN74">
        <f t="shared" si="19"/>
        <v>1</v>
      </c>
      <c r="AO74">
        <f t="shared" si="20"/>
        <v>0</v>
      </c>
    </row>
    <row r="75" spans="1:41" x14ac:dyDescent="0.25">
      <c r="A75">
        <v>73</v>
      </c>
      <c r="B75" t="s">
        <v>102</v>
      </c>
      <c r="C75" t="s">
        <v>12</v>
      </c>
      <c r="E75" t="s">
        <v>295</v>
      </c>
      <c r="F75" t="s">
        <v>199</v>
      </c>
      <c r="G75" t="s">
        <v>296</v>
      </c>
      <c r="I75" s="1">
        <v>38072</v>
      </c>
      <c r="J75" t="s">
        <v>454</v>
      </c>
      <c r="K75" t="s">
        <v>452</v>
      </c>
      <c r="L75">
        <v>50</v>
      </c>
      <c r="M75" t="s">
        <v>148</v>
      </c>
      <c r="N75">
        <v>2</v>
      </c>
      <c r="O75">
        <v>2</v>
      </c>
      <c r="Q75" t="str">
        <f t="shared" si="11"/>
        <v>Turek</v>
      </c>
      <c r="U75">
        <f t="shared" si="12"/>
        <v>2004</v>
      </c>
      <c r="AA75">
        <f t="shared" si="13"/>
        <v>0</v>
      </c>
      <c r="AH75">
        <f t="shared" si="14"/>
        <v>73</v>
      </c>
      <c r="AI75" t="str">
        <f t="shared" si="15"/>
        <v>Nieustraszone Delfiny</v>
      </c>
      <c r="AJ75">
        <f t="shared" si="16"/>
        <v>12</v>
      </c>
      <c r="AK75" t="str">
        <f t="shared" si="17"/>
        <v/>
      </c>
      <c r="AM75" t="str">
        <f t="shared" si="18"/>
        <v>GL3406</v>
      </c>
      <c r="AN75">
        <f t="shared" si="19"/>
        <v>3</v>
      </c>
      <c r="AO75">
        <f t="shared" si="20"/>
        <v>0</v>
      </c>
    </row>
    <row r="76" spans="1:41" x14ac:dyDescent="0.25">
      <c r="A76">
        <v>74</v>
      </c>
      <c r="B76" t="s">
        <v>103</v>
      </c>
      <c r="C76" t="s">
        <v>69</v>
      </c>
      <c r="E76" t="s">
        <v>297</v>
      </c>
      <c r="F76" t="s">
        <v>149</v>
      </c>
      <c r="G76" t="s">
        <v>298</v>
      </c>
      <c r="I76" s="1">
        <v>38333</v>
      </c>
      <c r="J76" t="s">
        <v>451</v>
      </c>
      <c r="K76" t="s">
        <v>452</v>
      </c>
      <c r="L76">
        <v>72</v>
      </c>
      <c r="M76" t="s">
        <v>148</v>
      </c>
      <c r="N76">
        <v>3</v>
      </c>
      <c r="O76">
        <v>3</v>
      </c>
      <c r="Q76" t="str">
        <f t="shared" si="11"/>
        <v>Opole</v>
      </c>
      <c r="U76">
        <f t="shared" si="12"/>
        <v>2004</v>
      </c>
      <c r="AA76">
        <f t="shared" si="13"/>
        <v>0</v>
      </c>
      <c r="AH76">
        <f t="shared" si="14"/>
        <v>74</v>
      </c>
      <c r="AI76" t="str">
        <f t="shared" si="15"/>
        <v>Silne Gazele</v>
      </c>
      <c r="AJ76">
        <f t="shared" si="16"/>
        <v>23</v>
      </c>
      <c r="AK76" t="str">
        <f t="shared" si="17"/>
        <v/>
      </c>
      <c r="AM76" t="str">
        <f t="shared" si="18"/>
        <v>GL4271</v>
      </c>
      <c r="AN76">
        <f t="shared" si="19"/>
        <v>0</v>
      </c>
      <c r="AO76">
        <f t="shared" si="20"/>
        <v>1</v>
      </c>
    </row>
    <row r="77" spans="1:41" x14ac:dyDescent="0.25">
      <c r="A77">
        <v>75</v>
      </c>
      <c r="B77" t="s">
        <v>104</v>
      </c>
      <c r="C77" t="s">
        <v>43</v>
      </c>
      <c r="E77" t="s">
        <v>299</v>
      </c>
      <c r="F77" t="s">
        <v>228</v>
      </c>
      <c r="G77" t="s">
        <v>300</v>
      </c>
      <c r="I77" s="1">
        <v>38365</v>
      </c>
      <c r="J77" t="s">
        <v>451</v>
      </c>
      <c r="K77" t="s">
        <v>453</v>
      </c>
      <c r="L77">
        <v>80</v>
      </c>
      <c r="M77" t="s">
        <v>148</v>
      </c>
      <c r="N77">
        <v>4</v>
      </c>
      <c r="O77">
        <v>1</v>
      </c>
      <c r="Q77" t="str">
        <f t="shared" si="11"/>
        <v>Warka</v>
      </c>
      <c r="U77">
        <f t="shared" si="12"/>
        <v>2005</v>
      </c>
      <c r="AA77">
        <f t="shared" si="13"/>
        <v>3</v>
      </c>
      <c r="AH77">
        <f t="shared" si="14"/>
        <v>75</v>
      </c>
      <c r="AI77" t="str">
        <f t="shared" si="15"/>
        <v>Silne Konie</v>
      </c>
      <c r="AJ77">
        <f t="shared" si="16"/>
        <v>10</v>
      </c>
      <c r="AK77" t="str">
        <f t="shared" si="17"/>
        <v/>
      </c>
      <c r="AM77" t="str">
        <f t="shared" si="18"/>
        <v>GL5807</v>
      </c>
      <c r="AN77">
        <f t="shared" si="19"/>
        <v>5</v>
      </c>
      <c r="AO77">
        <f t="shared" si="20"/>
        <v>0</v>
      </c>
    </row>
    <row r="78" spans="1:41" x14ac:dyDescent="0.25">
      <c r="A78">
        <v>76</v>
      </c>
      <c r="B78" t="s">
        <v>105</v>
      </c>
      <c r="C78" t="s">
        <v>48</v>
      </c>
      <c r="E78" t="s">
        <v>301</v>
      </c>
      <c r="F78" t="s">
        <v>210</v>
      </c>
      <c r="G78" t="s">
        <v>302</v>
      </c>
      <c r="I78" s="1">
        <v>38400</v>
      </c>
      <c r="J78" t="s">
        <v>451</v>
      </c>
      <c r="K78" t="s">
        <v>452</v>
      </c>
      <c r="L78">
        <v>97</v>
      </c>
      <c r="M78" t="s">
        <v>148</v>
      </c>
      <c r="N78">
        <v>0</v>
      </c>
      <c r="O78">
        <v>2</v>
      </c>
      <c r="Q78" t="str">
        <f t="shared" si="11"/>
        <v>Konin</v>
      </c>
      <c r="U78">
        <f t="shared" si="12"/>
        <v>2005</v>
      </c>
      <c r="AA78">
        <f t="shared" si="13"/>
        <v>-2</v>
      </c>
      <c r="AH78">
        <f t="shared" si="14"/>
        <v>76</v>
      </c>
      <c r="AI78" t="str">
        <f t="shared" si="15"/>
        <v>Zwinne Owce</v>
      </c>
      <c r="AJ78">
        <f t="shared" si="16"/>
        <v>33</v>
      </c>
      <c r="AK78" t="str">
        <f t="shared" si="17"/>
        <v/>
      </c>
      <c r="AM78" t="str">
        <f t="shared" si="18"/>
        <v>GM9240</v>
      </c>
      <c r="AN78">
        <f t="shared" si="19"/>
        <v>0</v>
      </c>
      <c r="AO78">
        <f t="shared" si="20"/>
        <v>1</v>
      </c>
    </row>
    <row r="79" spans="1:41" x14ac:dyDescent="0.25">
      <c r="A79">
        <v>77</v>
      </c>
      <c r="B79" t="s">
        <v>106</v>
      </c>
      <c r="C79" t="s">
        <v>50</v>
      </c>
      <c r="E79" t="s">
        <v>303</v>
      </c>
      <c r="F79" t="s">
        <v>210</v>
      </c>
      <c r="G79" t="s">
        <v>304</v>
      </c>
      <c r="I79" s="1">
        <v>38467</v>
      </c>
      <c r="J79" t="s">
        <v>451</v>
      </c>
      <c r="K79" t="s">
        <v>452</v>
      </c>
      <c r="L79">
        <v>13</v>
      </c>
      <c r="M79" t="s">
        <v>148</v>
      </c>
      <c r="N79">
        <v>0</v>
      </c>
      <c r="O79">
        <v>5</v>
      </c>
      <c r="Q79" t="str">
        <f t="shared" si="11"/>
        <v>Bydgoszcz</v>
      </c>
      <c r="U79">
        <f t="shared" si="12"/>
        <v>2005</v>
      </c>
      <c r="AA79">
        <f t="shared" si="13"/>
        <v>-5</v>
      </c>
      <c r="AH79">
        <f t="shared" si="14"/>
        <v>77</v>
      </c>
      <c r="AI79" t="str">
        <f t="shared" si="15"/>
        <v>Szybkie Delfiny</v>
      </c>
      <c r="AJ79">
        <f t="shared" si="16"/>
        <v>9</v>
      </c>
      <c r="AK79" t="str">
        <f t="shared" si="17"/>
        <v/>
      </c>
      <c r="AM79" t="str">
        <f t="shared" si="18"/>
        <v>GN5798</v>
      </c>
      <c r="AN79">
        <f t="shared" si="19"/>
        <v>0</v>
      </c>
      <c r="AO79">
        <f t="shared" si="20"/>
        <v>1</v>
      </c>
    </row>
    <row r="80" spans="1:41" x14ac:dyDescent="0.25">
      <c r="A80">
        <v>78</v>
      </c>
      <c r="B80" t="s">
        <v>107</v>
      </c>
      <c r="C80" t="s">
        <v>24</v>
      </c>
      <c r="E80" t="s">
        <v>305</v>
      </c>
      <c r="F80" t="s">
        <v>284</v>
      </c>
      <c r="G80" t="s">
        <v>306</v>
      </c>
      <c r="I80" s="1">
        <v>38661</v>
      </c>
      <c r="J80" t="s">
        <v>451</v>
      </c>
      <c r="K80" t="s">
        <v>453</v>
      </c>
      <c r="L80">
        <v>20</v>
      </c>
      <c r="M80" t="s">
        <v>148</v>
      </c>
      <c r="N80">
        <v>4</v>
      </c>
      <c r="O80">
        <v>1</v>
      </c>
      <c r="Q80" t="str">
        <f t="shared" si="11"/>
        <v>Otwock</v>
      </c>
      <c r="U80">
        <f t="shared" si="12"/>
        <v>2005</v>
      </c>
      <c r="AA80">
        <f t="shared" si="13"/>
        <v>3</v>
      </c>
      <c r="AH80">
        <f t="shared" si="14"/>
        <v>78</v>
      </c>
      <c r="AI80" t="str">
        <f t="shared" si="15"/>
        <v>Nocne Delfiny</v>
      </c>
      <c r="AJ80">
        <f t="shared" si="16"/>
        <v>15</v>
      </c>
      <c r="AK80" t="str">
        <f t="shared" si="17"/>
        <v/>
      </c>
      <c r="AM80" t="str">
        <f t="shared" si="18"/>
        <v>HA4297</v>
      </c>
      <c r="AN80">
        <f t="shared" si="19"/>
        <v>4</v>
      </c>
      <c r="AO80">
        <f t="shared" si="20"/>
        <v>0</v>
      </c>
    </row>
    <row r="81" spans="1:41" x14ac:dyDescent="0.25">
      <c r="A81">
        <v>79</v>
      </c>
      <c r="B81" t="s">
        <v>108</v>
      </c>
      <c r="C81" t="s">
        <v>45</v>
      </c>
      <c r="E81" t="s">
        <v>307</v>
      </c>
      <c r="F81" t="s">
        <v>170</v>
      </c>
      <c r="G81" t="s">
        <v>308</v>
      </c>
      <c r="I81" s="1">
        <v>38716</v>
      </c>
      <c r="J81" t="s">
        <v>451</v>
      </c>
      <c r="K81" t="s">
        <v>453</v>
      </c>
      <c r="L81">
        <v>68</v>
      </c>
      <c r="M81" t="s">
        <v>148</v>
      </c>
      <c r="N81">
        <v>2</v>
      </c>
      <c r="O81">
        <v>4</v>
      </c>
      <c r="Q81" t="str">
        <f t="shared" si="11"/>
        <v>Sochaczew</v>
      </c>
      <c r="U81">
        <f t="shared" si="12"/>
        <v>2005</v>
      </c>
      <c r="AA81">
        <f t="shared" si="13"/>
        <v>-2</v>
      </c>
      <c r="AH81">
        <f t="shared" si="14"/>
        <v>79</v>
      </c>
      <c r="AI81" t="str">
        <f t="shared" si="15"/>
        <v>Nocne Sowy</v>
      </c>
      <c r="AJ81">
        <f t="shared" si="16"/>
        <v>12</v>
      </c>
      <c r="AK81" t="str">
        <f t="shared" si="17"/>
        <v/>
      </c>
      <c r="AM81" t="str">
        <f t="shared" si="18"/>
        <v>HA8767</v>
      </c>
      <c r="AN81">
        <f t="shared" si="19"/>
        <v>1</v>
      </c>
      <c r="AO81">
        <f t="shared" si="20"/>
        <v>0</v>
      </c>
    </row>
    <row r="82" spans="1:41" x14ac:dyDescent="0.25">
      <c r="A82">
        <v>80</v>
      </c>
      <c r="B82" t="s">
        <v>109</v>
      </c>
      <c r="C82" t="s">
        <v>24</v>
      </c>
      <c r="E82" t="s">
        <v>309</v>
      </c>
      <c r="F82" t="s">
        <v>152</v>
      </c>
      <c r="G82" t="s">
        <v>310</v>
      </c>
      <c r="I82" s="1">
        <v>39202</v>
      </c>
      <c r="J82" t="s">
        <v>451</v>
      </c>
      <c r="K82" t="s">
        <v>453</v>
      </c>
      <c r="L82">
        <v>59</v>
      </c>
      <c r="M82" t="s">
        <v>148</v>
      </c>
      <c r="N82">
        <v>1</v>
      </c>
      <c r="O82">
        <v>4</v>
      </c>
      <c r="Q82" t="str">
        <f t="shared" si="11"/>
        <v>Kucykowo</v>
      </c>
      <c r="U82">
        <f t="shared" si="12"/>
        <v>2007</v>
      </c>
      <c r="AA82">
        <f t="shared" si="13"/>
        <v>-3</v>
      </c>
      <c r="AH82">
        <f t="shared" si="14"/>
        <v>80</v>
      </c>
      <c r="AI82" t="str">
        <f t="shared" si="15"/>
        <v>Srebrne Sowy</v>
      </c>
      <c r="AJ82">
        <f t="shared" si="16"/>
        <v>6</v>
      </c>
      <c r="AK82" t="str">
        <f t="shared" si="17"/>
        <v/>
      </c>
      <c r="AM82" t="str">
        <f t="shared" si="18"/>
        <v>HC8385</v>
      </c>
      <c r="AN82">
        <f t="shared" si="19"/>
        <v>2</v>
      </c>
      <c r="AO82">
        <f t="shared" si="20"/>
        <v>0</v>
      </c>
    </row>
    <row r="83" spans="1:41" x14ac:dyDescent="0.25">
      <c r="A83">
        <v>81</v>
      </c>
      <c r="B83" t="s">
        <v>110</v>
      </c>
      <c r="C83" t="s">
        <v>111</v>
      </c>
      <c r="E83" t="s">
        <v>311</v>
      </c>
      <c r="F83" t="s">
        <v>137</v>
      </c>
      <c r="G83" t="s">
        <v>312</v>
      </c>
      <c r="I83" s="1">
        <v>39209</v>
      </c>
      <c r="J83" t="s">
        <v>451</v>
      </c>
      <c r="K83" t="s">
        <v>452</v>
      </c>
      <c r="L83">
        <v>3</v>
      </c>
      <c r="M83" t="s">
        <v>148</v>
      </c>
      <c r="N83">
        <v>6</v>
      </c>
      <c r="O83">
        <v>5</v>
      </c>
      <c r="Q83" t="str">
        <f t="shared" si="11"/>
        <v>Kucykowo</v>
      </c>
      <c r="U83">
        <f t="shared" si="12"/>
        <v>2007</v>
      </c>
      <c r="AA83">
        <f t="shared" si="13"/>
        <v>1</v>
      </c>
      <c r="AH83">
        <f t="shared" si="14"/>
        <v>81</v>
      </c>
      <c r="AI83" t="str">
        <f t="shared" si="15"/>
        <v>Nocne Foki</v>
      </c>
      <c r="AJ83">
        <f t="shared" si="16"/>
        <v>6</v>
      </c>
      <c r="AK83" t="str">
        <f t="shared" si="17"/>
        <v/>
      </c>
      <c r="AM83" t="str">
        <f t="shared" si="18"/>
        <v>HF4351</v>
      </c>
      <c r="AN83">
        <f t="shared" si="19"/>
        <v>1</v>
      </c>
      <c r="AO83">
        <f t="shared" si="20"/>
        <v>0</v>
      </c>
    </row>
    <row r="84" spans="1:41" x14ac:dyDescent="0.25">
      <c r="A84">
        <v>82</v>
      </c>
      <c r="B84" t="s">
        <v>112</v>
      </c>
      <c r="C84" t="s">
        <v>91</v>
      </c>
      <c r="E84" t="s">
        <v>313</v>
      </c>
      <c r="F84" t="s">
        <v>252</v>
      </c>
      <c r="G84" t="s">
        <v>194</v>
      </c>
      <c r="I84" s="1">
        <v>39262</v>
      </c>
      <c r="J84" t="s">
        <v>451</v>
      </c>
      <c r="K84" t="s">
        <v>452</v>
      </c>
      <c r="L84">
        <v>39</v>
      </c>
      <c r="M84" t="s">
        <v>148</v>
      </c>
      <c r="N84">
        <v>2</v>
      </c>
      <c r="O84">
        <v>1</v>
      </c>
      <c r="Q84" t="str">
        <f t="shared" si="11"/>
        <v>Wieliczka</v>
      </c>
      <c r="U84">
        <f t="shared" si="12"/>
        <v>2007</v>
      </c>
      <c r="AA84">
        <f t="shared" si="13"/>
        <v>1</v>
      </c>
      <c r="AH84">
        <f t="shared" si="14"/>
        <v>82</v>
      </c>
      <c r="AI84" t="str">
        <f t="shared" si="15"/>
        <v>Silne Pumy</v>
      </c>
      <c r="AJ84">
        <f t="shared" si="16"/>
        <v>-2</v>
      </c>
      <c r="AK84" t="str">
        <f t="shared" si="17"/>
        <v/>
      </c>
      <c r="AM84" t="str">
        <f t="shared" si="18"/>
        <v>HF6490</v>
      </c>
      <c r="AN84">
        <f t="shared" si="19"/>
        <v>3</v>
      </c>
      <c r="AO84">
        <f t="shared" si="20"/>
        <v>0</v>
      </c>
    </row>
    <row r="85" spans="1:41" ht="15.75" thickBot="1" x14ac:dyDescent="0.3">
      <c r="A85">
        <v>83</v>
      </c>
      <c r="B85" t="s">
        <v>113</v>
      </c>
      <c r="C85" t="s">
        <v>69</v>
      </c>
      <c r="E85" t="s">
        <v>314</v>
      </c>
      <c r="F85" t="s">
        <v>196</v>
      </c>
      <c r="G85" t="s">
        <v>315</v>
      </c>
      <c r="I85" s="1">
        <v>39275</v>
      </c>
      <c r="J85" t="s">
        <v>451</v>
      </c>
      <c r="K85" t="s">
        <v>452</v>
      </c>
      <c r="L85">
        <v>71</v>
      </c>
      <c r="M85" t="s">
        <v>148</v>
      </c>
      <c r="N85">
        <v>6</v>
      </c>
      <c r="O85">
        <v>4</v>
      </c>
      <c r="Q85" t="str">
        <f t="shared" si="11"/>
        <v>Sandomierz</v>
      </c>
      <c r="U85">
        <f t="shared" si="12"/>
        <v>2007</v>
      </c>
      <c r="AA85">
        <f t="shared" si="13"/>
        <v>2</v>
      </c>
      <c r="AH85">
        <f t="shared" si="14"/>
        <v>83</v>
      </c>
      <c r="AI85" t="str">
        <f t="shared" si="15"/>
        <v>Nieustraszone Mewy</v>
      </c>
      <c r="AJ85">
        <f t="shared" si="16"/>
        <v>13</v>
      </c>
      <c r="AK85" t="str">
        <f t="shared" si="17"/>
        <v/>
      </c>
      <c r="AM85" t="str">
        <f t="shared" si="18"/>
        <v>HH7146</v>
      </c>
      <c r="AN85">
        <f t="shared" si="19"/>
        <v>4</v>
      </c>
      <c r="AO85">
        <f t="shared" si="20"/>
        <v>0</v>
      </c>
    </row>
    <row r="86" spans="1:41" ht="15.75" thickBot="1" x14ac:dyDescent="0.3">
      <c r="A86">
        <v>84</v>
      </c>
      <c r="B86" t="s">
        <v>114</v>
      </c>
      <c r="C86" t="s">
        <v>21</v>
      </c>
      <c r="E86" t="s">
        <v>316</v>
      </c>
      <c r="F86" t="s">
        <v>149</v>
      </c>
      <c r="G86" t="s">
        <v>317</v>
      </c>
      <c r="I86" s="1">
        <v>39553</v>
      </c>
      <c r="J86" t="s">
        <v>451</v>
      </c>
      <c r="K86" t="s">
        <v>452</v>
      </c>
      <c r="L86">
        <v>34</v>
      </c>
      <c r="M86" t="s">
        <v>148</v>
      </c>
      <c r="N86">
        <v>6</v>
      </c>
      <c r="O86">
        <v>0</v>
      </c>
      <c r="Q86" t="str">
        <f t="shared" si="11"/>
        <v>Konin</v>
      </c>
      <c r="U86">
        <f t="shared" si="12"/>
        <v>2008</v>
      </c>
      <c r="AA86">
        <f t="shared" si="13"/>
        <v>6</v>
      </c>
      <c r="AH86">
        <f t="shared" si="14"/>
        <v>84</v>
      </c>
      <c r="AI86" t="str">
        <f t="shared" si="15"/>
        <v>Nocne Pumy</v>
      </c>
      <c r="AJ86">
        <f t="shared" si="16"/>
        <v>0</v>
      </c>
      <c r="AK86" s="6" t="str">
        <f t="shared" si="17"/>
        <v>Nocne Pumy</v>
      </c>
      <c r="AM86" t="str">
        <f t="shared" si="18"/>
        <v>HJ7005</v>
      </c>
      <c r="AN86">
        <f t="shared" si="19"/>
        <v>3</v>
      </c>
      <c r="AO86">
        <f t="shared" si="20"/>
        <v>0</v>
      </c>
    </row>
    <row r="87" spans="1:41" x14ac:dyDescent="0.25">
      <c r="A87">
        <v>85</v>
      </c>
      <c r="B87" t="s">
        <v>115</v>
      </c>
      <c r="C87" t="s">
        <v>29</v>
      </c>
      <c r="E87" t="s">
        <v>318</v>
      </c>
      <c r="F87" t="s">
        <v>202</v>
      </c>
      <c r="G87" t="s">
        <v>319</v>
      </c>
      <c r="I87" s="1">
        <v>40030</v>
      </c>
      <c r="J87" t="s">
        <v>451</v>
      </c>
      <c r="K87" t="s">
        <v>453</v>
      </c>
      <c r="L87">
        <v>24</v>
      </c>
      <c r="M87" t="s">
        <v>148</v>
      </c>
      <c r="N87">
        <v>6</v>
      </c>
      <c r="O87">
        <v>0</v>
      </c>
      <c r="Q87" t="str">
        <f t="shared" si="11"/>
        <v>Szczecin</v>
      </c>
      <c r="U87">
        <f t="shared" si="12"/>
        <v>2009</v>
      </c>
      <c r="AA87">
        <f t="shared" si="13"/>
        <v>6</v>
      </c>
      <c r="AH87">
        <f t="shared" si="14"/>
        <v>85</v>
      </c>
      <c r="AI87" t="str">
        <f t="shared" si="15"/>
        <v>Zielone Delfiny</v>
      </c>
      <c r="AJ87">
        <f t="shared" si="16"/>
        <v>5</v>
      </c>
      <c r="AK87" t="str">
        <f t="shared" si="17"/>
        <v/>
      </c>
      <c r="AM87" t="str">
        <f t="shared" si="18"/>
        <v>HN3479</v>
      </c>
      <c r="AN87">
        <f t="shared" si="19"/>
        <v>4</v>
      </c>
      <c r="AO87">
        <f t="shared" si="20"/>
        <v>0</v>
      </c>
    </row>
    <row r="88" spans="1:41" x14ac:dyDescent="0.25">
      <c r="A88">
        <v>86</v>
      </c>
      <c r="B88" t="s">
        <v>116</v>
      </c>
      <c r="C88" t="s">
        <v>43</v>
      </c>
      <c r="E88" t="s">
        <v>320</v>
      </c>
      <c r="F88" t="s">
        <v>196</v>
      </c>
      <c r="G88" t="s">
        <v>321</v>
      </c>
      <c r="I88" s="1">
        <v>40353</v>
      </c>
      <c r="J88" t="s">
        <v>454</v>
      </c>
      <c r="K88" t="s">
        <v>453</v>
      </c>
      <c r="L88">
        <v>21</v>
      </c>
      <c r="M88" t="s">
        <v>148</v>
      </c>
      <c r="N88">
        <v>1</v>
      </c>
      <c r="O88">
        <v>0</v>
      </c>
      <c r="Q88" t="str">
        <f t="shared" si="11"/>
        <v>Piaseczno</v>
      </c>
      <c r="U88">
        <f t="shared" si="12"/>
        <v>2010</v>
      </c>
      <c r="AA88">
        <f t="shared" si="13"/>
        <v>1</v>
      </c>
      <c r="AH88">
        <f t="shared" si="14"/>
        <v>86</v>
      </c>
      <c r="AI88" t="str">
        <f t="shared" si="15"/>
        <v>Waleczne Owce</v>
      </c>
      <c r="AJ88">
        <f t="shared" si="16"/>
        <v>31</v>
      </c>
      <c r="AK88" t="str">
        <f t="shared" si="17"/>
        <v/>
      </c>
      <c r="AM88" t="str">
        <f t="shared" si="18"/>
        <v>HN8188</v>
      </c>
      <c r="AN88">
        <f t="shared" si="19"/>
        <v>1</v>
      </c>
      <c r="AO88">
        <f t="shared" si="20"/>
        <v>0</v>
      </c>
    </row>
    <row r="89" spans="1:41" x14ac:dyDescent="0.25">
      <c r="A89">
        <v>87</v>
      </c>
      <c r="B89" t="s">
        <v>117</v>
      </c>
      <c r="C89" t="s">
        <v>12</v>
      </c>
      <c r="E89" t="s">
        <v>322</v>
      </c>
      <c r="F89" t="s">
        <v>155</v>
      </c>
      <c r="G89" t="s">
        <v>323</v>
      </c>
      <c r="I89" s="1">
        <v>40770</v>
      </c>
      <c r="J89" t="s">
        <v>451</v>
      </c>
      <c r="K89" t="s">
        <v>452</v>
      </c>
      <c r="L89">
        <v>12</v>
      </c>
      <c r="M89" t="s">
        <v>148</v>
      </c>
      <c r="N89">
        <v>4</v>
      </c>
      <c r="O89">
        <v>1</v>
      </c>
      <c r="Q89" t="str">
        <f t="shared" si="11"/>
        <v>Warka</v>
      </c>
      <c r="U89">
        <f t="shared" si="12"/>
        <v>2011</v>
      </c>
      <c r="AA89">
        <f t="shared" si="13"/>
        <v>3</v>
      </c>
      <c r="AH89">
        <f t="shared" si="14"/>
        <v>87</v>
      </c>
      <c r="AI89" t="str">
        <f t="shared" si="15"/>
        <v>Szybkie Pumy</v>
      </c>
      <c r="AJ89">
        <f t="shared" si="16"/>
        <v>22</v>
      </c>
      <c r="AK89" t="str">
        <f t="shared" si="17"/>
        <v/>
      </c>
      <c r="AM89" t="str">
        <f t="shared" si="18"/>
        <v>IA9782</v>
      </c>
      <c r="AN89">
        <f t="shared" si="19"/>
        <v>2</v>
      </c>
      <c r="AO89">
        <f t="shared" si="20"/>
        <v>0</v>
      </c>
    </row>
    <row r="90" spans="1:41" x14ac:dyDescent="0.25">
      <c r="A90">
        <v>88</v>
      </c>
      <c r="B90" t="s">
        <v>118</v>
      </c>
      <c r="C90" t="s">
        <v>65</v>
      </c>
      <c r="E90" t="s">
        <v>324</v>
      </c>
      <c r="F90" t="s">
        <v>228</v>
      </c>
      <c r="G90" t="s">
        <v>325</v>
      </c>
      <c r="I90" s="1">
        <v>37672</v>
      </c>
      <c r="J90" t="s">
        <v>451</v>
      </c>
      <c r="K90" t="s">
        <v>453</v>
      </c>
      <c r="L90">
        <v>84</v>
      </c>
      <c r="M90" t="s">
        <v>151</v>
      </c>
      <c r="N90">
        <v>4</v>
      </c>
      <c r="O90">
        <v>3</v>
      </c>
      <c r="Q90" t="str">
        <f t="shared" si="11"/>
        <v>Opole</v>
      </c>
      <c r="U90">
        <f t="shared" si="12"/>
        <v>2003</v>
      </c>
      <c r="AA90">
        <f t="shared" si="13"/>
        <v>1</v>
      </c>
      <c r="AH90">
        <f t="shared" si="14"/>
        <v>88</v>
      </c>
      <c r="AI90" t="str">
        <f t="shared" si="15"/>
        <v>Nocne Owce</v>
      </c>
      <c r="AJ90">
        <f t="shared" si="16"/>
        <v>10</v>
      </c>
      <c r="AK90" t="str">
        <f t="shared" si="17"/>
        <v/>
      </c>
      <c r="AM90" t="str">
        <f t="shared" si="18"/>
        <v>IC2160</v>
      </c>
      <c r="AN90">
        <f t="shared" si="19"/>
        <v>2</v>
      </c>
      <c r="AO90">
        <f t="shared" si="20"/>
        <v>0</v>
      </c>
    </row>
    <row r="91" spans="1:41" x14ac:dyDescent="0.25">
      <c r="A91">
        <v>89</v>
      </c>
      <c r="B91" t="s">
        <v>119</v>
      </c>
      <c r="C91" t="s">
        <v>26</v>
      </c>
      <c r="E91" t="s">
        <v>326</v>
      </c>
      <c r="F91" t="s">
        <v>228</v>
      </c>
      <c r="G91" t="s">
        <v>327</v>
      </c>
      <c r="I91" s="1">
        <v>37924</v>
      </c>
      <c r="J91" t="s">
        <v>451</v>
      </c>
      <c r="K91" t="s">
        <v>452</v>
      </c>
      <c r="L91">
        <v>41</v>
      </c>
      <c r="M91" t="s">
        <v>151</v>
      </c>
      <c r="N91">
        <v>2</v>
      </c>
      <c r="O91">
        <v>0</v>
      </c>
      <c r="Q91" t="str">
        <f t="shared" si="11"/>
        <v>Leszno</v>
      </c>
      <c r="U91">
        <f t="shared" si="12"/>
        <v>2003</v>
      </c>
      <c r="AA91">
        <f t="shared" si="13"/>
        <v>2</v>
      </c>
      <c r="AH91">
        <f t="shared" si="14"/>
        <v>89</v>
      </c>
      <c r="AI91" t="str">
        <f t="shared" si="15"/>
        <v>Silne Sowy</v>
      </c>
      <c r="AJ91">
        <f t="shared" si="16"/>
        <v>16</v>
      </c>
      <c r="AK91" t="str">
        <f t="shared" si="17"/>
        <v/>
      </c>
      <c r="AM91" t="str">
        <f t="shared" si="18"/>
        <v>IC6748</v>
      </c>
      <c r="AN91">
        <f t="shared" si="19"/>
        <v>6</v>
      </c>
      <c r="AO91">
        <f t="shared" si="20"/>
        <v>0</v>
      </c>
    </row>
    <row r="92" spans="1:41" x14ac:dyDescent="0.25">
      <c r="A92">
        <v>90</v>
      </c>
      <c r="B92" t="s">
        <v>120</v>
      </c>
      <c r="C92" t="s">
        <v>65</v>
      </c>
      <c r="E92" t="s">
        <v>328</v>
      </c>
      <c r="F92" t="s">
        <v>146</v>
      </c>
      <c r="G92" t="s">
        <v>329</v>
      </c>
      <c r="I92" s="1">
        <v>37988</v>
      </c>
      <c r="J92" t="s">
        <v>451</v>
      </c>
      <c r="K92" t="s">
        <v>452</v>
      </c>
      <c r="L92">
        <v>28</v>
      </c>
      <c r="M92" t="s">
        <v>151</v>
      </c>
      <c r="N92">
        <v>2</v>
      </c>
      <c r="O92">
        <v>0</v>
      </c>
      <c r="Q92" t="str">
        <f t="shared" si="11"/>
        <v>Kucykowo</v>
      </c>
      <c r="U92">
        <f t="shared" si="12"/>
        <v>2004</v>
      </c>
      <c r="AA92">
        <f t="shared" si="13"/>
        <v>2</v>
      </c>
      <c r="AH92">
        <f t="shared" si="14"/>
        <v>90</v>
      </c>
      <c r="AI92" t="str">
        <f t="shared" si="15"/>
        <v>Radosne Owce</v>
      </c>
      <c r="AJ92">
        <f t="shared" si="16"/>
        <v>19</v>
      </c>
      <c r="AK92" t="str">
        <f t="shared" si="17"/>
        <v/>
      </c>
      <c r="AM92" t="str">
        <f t="shared" si="18"/>
        <v>IF9990</v>
      </c>
      <c r="AN92">
        <f t="shared" si="19"/>
        <v>2</v>
      </c>
      <c r="AO92">
        <f t="shared" si="20"/>
        <v>0</v>
      </c>
    </row>
    <row r="93" spans="1:41" x14ac:dyDescent="0.25">
      <c r="A93">
        <v>91</v>
      </c>
      <c r="B93" t="s">
        <v>121</v>
      </c>
      <c r="C93" t="s">
        <v>26</v>
      </c>
      <c r="E93" t="s">
        <v>330</v>
      </c>
      <c r="F93" t="s">
        <v>228</v>
      </c>
      <c r="G93" t="s">
        <v>315</v>
      </c>
      <c r="I93" s="1">
        <v>38152</v>
      </c>
      <c r="J93" t="s">
        <v>454</v>
      </c>
      <c r="K93" t="s">
        <v>452</v>
      </c>
      <c r="L93">
        <v>14</v>
      </c>
      <c r="M93" t="s">
        <v>151</v>
      </c>
      <c r="N93">
        <v>0</v>
      </c>
      <c r="O93">
        <v>2</v>
      </c>
      <c r="Q93" t="str">
        <f t="shared" si="11"/>
        <v>Konin</v>
      </c>
      <c r="U93">
        <f t="shared" si="12"/>
        <v>2004</v>
      </c>
      <c r="AA93">
        <f t="shared" si="13"/>
        <v>-2</v>
      </c>
      <c r="AH93">
        <f t="shared" si="14"/>
        <v>91</v>
      </c>
      <c r="AI93" t="str">
        <f t="shared" si="15"/>
        <v>Radosne Sikory</v>
      </c>
      <c r="AJ93">
        <f t="shared" si="16"/>
        <v>2</v>
      </c>
      <c r="AK93" t="str">
        <f t="shared" si="17"/>
        <v/>
      </c>
      <c r="AM93" t="str">
        <f t="shared" si="18"/>
        <v>IH8152</v>
      </c>
      <c r="AN93">
        <f t="shared" si="19"/>
        <v>0</v>
      </c>
      <c r="AO93">
        <f t="shared" si="20"/>
        <v>1</v>
      </c>
    </row>
    <row r="94" spans="1:41" x14ac:dyDescent="0.25">
      <c r="A94">
        <v>92</v>
      </c>
      <c r="B94" t="s">
        <v>122</v>
      </c>
      <c r="C94" t="s">
        <v>19</v>
      </c>
      <c r="E94" t="s">
        <v>331</v>
      </c>
      <c r="F94" t="s">
        <v>210</v>
      </c>
      <c r="G94" t="s">
        <v>332</v>
      </c>
      <c r="I94" s="1">
        <v>38357</v>
      </c>
      <c r="J94" t="s">
        <v>451</v>
      </c>
      <c r="K94" t="s">
        <v>453</v>
      </c>
      <c r="L94">
        <v>100</v>
      </c>
      <c r="M94" t="s">
        <v>151</v>
      </c>
      <c r="N94">
        <v>6</v>
      </c>
      <c r="O94">
        <v>1</v>
      </c>
      <c r="Q94" t="str">
        <f t="shared" si="11"/>
        <v>Konin</v>
      </c>
      <c r="U94">
        <f t="shared" si="12"/>
        <v>2005</v>
      </c>
      <c r="AA94">
        <f t="shared" si="13"/>
        <v>5</v>
      </c>
      <c r="AH94">
        <f t="shared" si="14"/>
        <v>92</v>
      </c>
      <c r="AI94" t="str">
        <f t="shared" si="15"/>
        <v>Silne Mewy</v>
      </c>
      <c r="AJ94">
        <f t="shared" si="16"/>
        <v>-6</v>
      </c>
      <c r="AK94" t="str">
        <f t="shared" si="17"/>
        <v/>
      </c>
      <c r="AM94" t="str">
        <f t="shared" si="18"/>
        <v>II4034</v>
      </c>
      <c r="AN94">
        <f t="shared" si="19"/>
        <v>0</v>
      </c>
      <c r="AO94">
        <f t="shared" si="20"/>
        <v>1</v>
      </c>
    </row>
    <row r="95" spans="1:41" x14ac:dyDescent="0.25">
      <c r="A95">
        <v>93</v>
      </c>
      <c r="B95" t="s">
        <v>123</v>
      </c>
      <c r="C95" t="s">
        <v>26</v>
      </c>
      <c r="E95" t="s">
        <v>333</v>
      </c>
      <c r="F95" t="s">
        <v>205</v>
      </c>
      <c r="G95" t="s">
        <v>334</v>
      </c>
      <c r="I95" s="1">
        <v>38424</v>
      </c>
      <c r="J95" t="s">
        <v>451</v>
      </c>
      <c r="K95" t="s">
        <v>453</v>
      </c>
      <c r="L95">
        <v>15</v>
      </c>
      <c r="M95" t="s">
        <v>151</v>
      </c>
      <c r="N95">
        <v>5</v>
      </c>
      <c r="O95">
        <v>5</v>
      </c>
      <c r="Q95" t="str">
        <f t="shared" si="11"/>
        <v>Sochaczew</v>
      </c>
      <c r="U95">
        <f t="shared" si="12"/>
        <v>2005</v>
      </c>
      <c r="AA95">
        <f t="shared" si="13"/>
        <v>0</v>
      </c>
      <c r="AH95">
        <f t="shared" si="14"/>
        <v>93</v>
      </c>
      <c r="AI95" t="str">
        <f t="shared" si="15"/>
        <v>Waleczne Delfiny</v>
      </c>
      <c r="AJ95">
        <f t="shared" si="16"/>
        <v>12</v>
      </c>
      <c r="AK95" t="str">
        <f t="shared" si="17"/>
        <v/>
      </c>
      <c r="AM95" t="str">
        <f t="shared" si="18"/>
        <v>IJ5595</v>
      </c>
      <c r="AN95">
        <f t="shared" si="19"/>
        <v>1</v>
      </c>
      <c r="AO95">
        <f t="shared" si="20"/>
        <v>0</v>
      </c>
    </row>
    <row r="96" spans="1:41" x14ac:dyDescent="0.25">
      <c r="A96">
        <v>94</v>
      </c>
      <c r="B96" t="s">
        <v>124</v>
      </c>
      <c r="C96" t="s">
        <v>21</v>
      </c>
      <c r="E96" t="s">
        <v>335</v>
      </c>
      <c r="F96" t="s">
        <v>137</v>
      </c>
      <c r="G96" t="s">
        <v>336</v>
      </c>
      <c r="I96" s="1">
        <v>38653</v>
      </c>
      <c r="J96" t="s">
        <v>451</v>
      </c>
      <c r="K96" t="s">
        <v>452</v>
      </c>
      <c r="L96">
        <v>100</v>
      </c>
      <c r="M96" t="s">
        <v>151</v>
      </c>
      <c r="N96">
        <v>5</v>
      </c>
      <c r="O96">
        <v>0</v>
      </c>
      <c r="Q96" t="str">
        <f t="shared" si="11"/>
        <v>Konin</v>
      </c>
      <c r="U96">
        <f t="shared" si="12"/>
        <v>2005</v>
      </c>
      <c r="AA96">
        <f t="shared" si="13"/>
        <v>5</v>
      </c>
      <c r="AH96">
        <f t="shared" si="14"/>
        <v>94</v>
      </c>
      <c r="AI96" t="str">
        <f t="shared" si="15"/>
        <v>Nieustraszone Sowy</v>
      </c>
      <c r="AJ96">
        <f t="shared" si="16"/>
        <v>-3</v>
      </c>
      <c r="AK96" t="str">
        <f t="shared" si="17"/>
        <v/>
      </c>
      <c r="AM96" t="str">
        <f t="shared" si="18"/>
        <v>IJ6370</v>
      </c>
      <c r="AN96">
        <f t="shared" si="19"/>
        <v>2</v>
      </c>
      <c r="AO96">
        <f t="shared" si="20"/>
        <v>0</v>
      </c>
    </row>
    <row r="97" spans="1:41" x14ac:dyDescent="0.25">
      <c r="A97">
        <v>95</v>
      </c>
      <c r="B97" t="s">
        <v>125</v>
      </c>
      <c r="C97" t="s">
        <v>126</v>
      </c>
      <c r="E97" t="s">
        <v>337</v>
      </c>
      <c r="F97" t="s">
        <v>210</v>
      </c>
      <c r="G97" t="s">
        <v>312</v>
      </c>
      <c r="I97" s="1">
        <v>38757</v>
      </c>
      <c r="J97" t="s">
        <v>451</v>
      </c>
      <c r="K97" t="s">
        <v>453</v>
      </c>
      <c r="L97">
        <v>36</v>
      </c>
      <c r="M97" t="s">
        <v>151</v>
      </c>
      <c r="N97">
        <v>0</v>
      </c>
      <c r="O97">
        <v>0</v>
      </c>
      <c r="Q97" t="str">
        <f t="shared" si="11"/>
        <v>Warszawa</v>
      </c>
      <c r="U97">
        <f t="shared" si="12"/>
        <v>2006</v>
      </c>
      <c r="AA97">
        <f t="shared" si="13"/>
        <v>0</v>
      </c>
      <c r="AH97">
        <f t="shared" si="14"/>
        <v>95</v>
      </c>
      <c r="AI97" t="str">
        <f t="shared" si="15"/>
        <v>Czarne Konie</v>
      </c>
      <c r="AJ97">
        <f t="shared" si="16"/>
        <v>-6</v>
      </c>
      <c r="AK97" t="str">
        <f t="shared" si="17"/>
        <v/>
      </c>
      <c r="AM97" t="str">
        <f t="shared" si="18"/>
        <v>IK7728</v>
      </c>
      <c r="AN97">
        <f t="shared" si="19"/>
        <v>3</v>
      </c>
      <c r="AO97">
        <f t="shared" si="20"/>
        <v>0</v>
      </c>
    </row>
    <row r="98" spans="1:41" x14ac:dyDescent="0.25">
      <c r="A98">
        <v>96</v>
      </c>
      <c r="B98" t="s">
        <v>127</v>
      </c>
      <c r="C98" t="s">
        <v>43</v>
      </c>
      <c r="E98" t="s">
        <v>338</v>
      </c>
      <c r="F98" t="s">
        <v>199</v>
      </c>
      <c r="G98" t="s">
        <v>339</v>
      </c>
      <c r="I98" s="1">
        <v>39251</v>
      </c>
      <c r="J98" t="s">
        <v>451</v>
      </c>
      <c r="K98" t="s">
        <v>452</v>
      </c>
      <c r="L98">
        <v>14</v>
      </c>
      <c r="M98" t="s">
        <v>151</v>
      </c>
      <c r="N98">
        <v>2</v>
      </c>
      <c r="O98">
        <v>5</v>
      </c>
      <c r="Q98" t="str">
        <f t="shared" si="11"/>
        <v>Konin</v>
      </c>
      <c r="U98">
        <f t="shared" si="12"/>
        <v>2007</v>
      </c>
      <c r="AA98">
        <f t="shared" si="13"/>
        <v>-3</v>
      </c>
      <c r="AH98">
        <f t="shared" si="14"/>
        <v>96</v>
      </c>
      <c r="AI98" t="str">
        <f t="shared" si="15"/>
        <v>Zwinne Delfiny</v>
      </c>
      <c r="AJ98">
        <f t="shared" si="16"/>
        <v>-14</v>
      </c>
      <c r="AK98" t="str">
        <f t="shared" si="17"/>
        <v/>
      </c>
      <c r="AM98" t="str">
        <f t="shared" si="18"/>
        <v>IM7081</v>
      </c>
      <c r="AN98">
        <f t="shared" si="19"/>
        <v>2</v>
      </c>
      <c r="AO98">
        <f t="shared" si="20"/>
        <v>0</v>
      </c>
    </row>
    <row r="99" spans="1:41" x14ac:dyDescent="0.25">
      <c r="A99">
        <v>97</v>
      </c>
      <c r="B99" t="s">
        <v>128</v>
      </c>
      <c r="C99" t="s">
        <v>10</v>
      </c>
      <c r="E99" t="s">
        <v>340</v>
      </c>
      <c r="F99" t="s">
        <v>149</v>
      </c>
      <c r="G99" t="s">
        <v>341</v>
      </c>
      <c r="I99" s="1">
        <v>39631</v>
      </c>
      <c r="J99" t="s">
        <v>451</v>
      </c>
      <c r="K99" t="s">
        <v>452</v>
      </c>
      <c r="L99">
        <v>14</v>
      </c>
      <c r="M99" t="s">
        <v>151</v>
      </c>
      <c r="N99">
        <v>1</v>
      </c>
      <c r="O99">
        <v>0</v>
      </c>
      <c r="Q99" t="str">
        <f t="shared" si="11"/>
        <v>Konin</v>
      </c>
      <c r="U99">
        <f t="shared" si="12"/>
        <v>2008</v>
      </c>
      <c r="AA99">
        <f t="shared" si="13"/>
        <v>1</v>
      </c>
      <c r="AH99">
        <f t="shared" si="14"/>
        <v>97</v>
      </c>
      <c r="AI99" t="str">
        <f t="shared" si="15"/>
        <v>Waleczne Foki</v>
      </c>
      <c r="AJ99">
        <f t="shared" si="16"/>
        <v>-8</v>
      </c>
      <c r="AK99" t="str">
        <f t="shared" si="17"/>
        <v/>
      </c>
      <c r="AM99" t="str">
        <f t="shared" si="18"/>
        <v>JA3814</v>
      </c>
      <c r="AN99">
        <f t="shared" si="19"/>
        <v>3</v>
      </c>
      <c r="AO99">
        <f t="shared" si="20"/>
        <v>0</v>
      </c>
    </row>
    <row r="100" spans="1:41" x14ac:dyDescent="0.25">
      <c r="A100">
        <v>98</v>
      </c>
      <c r="B100" t="s">
        <v>129</v>
      </c>
      <c r="C100" t="s">
        <v>65</v>
      </c>
      <c r="E100" t="s">
        <v>342</v>
      </c>
      <c r="F100" t="s">
        <v>173</v>
      </c>
      <c r="G100" t="s">
        <v>343</v>
      </c>
      <c r="I100" s="1">
        <v>39861</v>
      </c>
      <c r="J100" t="s">
        <v>451</v>
      </c>
      <c r="K100" t="s">
        <v>452</v>
      </c>
      <c r="L100">
        <v>4</v>
      </c>
      <c r="M100" t="s">
        <v>151</v>
      </c>
      <c r="N100">
        <v>3</v>
      </c>
      <c r="O100">
        <v>4</v>
      </c>
      <c r="Q100" t="str">
        <f t="shared" si="11"/>
        <v>Konin</v>
      </c>
      <c r="U100">
        <f t="shared" si="12"/>
        <v>2009</v>
      </c>
      <c r="AA100">
        <f t="shared" si="13"/>
        <v>-1</v>
      </c>
      <c r="AH100">
        <f t="shared" si="14"/>
        <v>98</v>
      </c>
      <c r="AI100" t="str">
        <f t="shared" si="15"/>
        <v>Zwinne Pumy</v>
      </c>
      <c r="AJ100">
        <f t="shared" si="16"/>
        <v>18</v>
      </c>
      <c r="AK100" t="str">
        <f t="shared" si="17"/>
        <v/>
      </c>
      <c r="AM100" t="str">
        <f t="shared" si="18"/>
        <v>JB7620</v>
      </c>
      <c r="AN100">
        <f t="shared" si="19"/>
        <v>1</v>
      </c>
      <c r="AO100">
        <f t="shared" si="20"/>
        <v>0</v>
      </c>
    </row>
    <row r="101" spans="1:41" x14ac:dyDescent="0.25">
      <c r="A101">
        <v>99</v>
      </c>
      <c r="B101" t="s">
        <v>130</v>
      </c>
      <c r="C101" t="s">
        <v>91</v>
      </c>
      <c r="E101" t="s">
        <v>344</v>
      </c>
      <c r="F101" t="s">
        <v>137</v>
      </c>
      <c r="G101" t="s">
        <v>345</v>
      </c>
      <c r="I101" s="1">
        <v>40065</v>
      </c>
      <c r="J101" t="s">
        <v>451</v>
      </c>
      <c r="K101" t="s">
        <v>453</v>
      </c>
      <c r="L101">
        <v>23</v>
      </c>
      <c r="M101" t="s">
        <v>151</v>
      </c>
      <c r="N101">
        <v>3</v>
      </c>
      <c r="O101">
        <v>1</v>
      </c>
      <c r="Q101" t="str">
        <f t="shared" si="11"/>
        <v>Sopot</v>
      </c>
      <c r="U101">
        <f t="shared" si="12"/>
        <v>2009</v>
      </c>
      <c r="AA101">
        <f t="shared" si="13"/>
        <v>2</v>
      </c>
      <c r="AH101">
        <f t="shared" si="14"/>
        <v>99</v>
      </c>
      <c r="AI101" t="str">
        <f t="shared" si="15"/>
        <v>Czarne Sikory</v>
      </c>
      <c r="AJ101">
        <f t="shared" si="16"/>
        <v>20</v>
      </c>
      <c r="AK101" t="str">
        <f t="shared" si="17"/>
        <v/>
      </c>
      <c r="AM101" t="str">
        <f t="shared" si="18"/>
        <v>JC8478</v>
      </c>
      <c r="AN101">
        <f t="shared" si="19"/>
        <v>1</v>
      </c>
      <c r="AO101">
        <f t="shared" si="20"/>
        <v>0</v>
      </c>
    </row>
    <row r="102" spans="1:41" x14ac:dyDescent="0.25">
      <c r="A102">
        <v>100</v>
      </c>
      <c r="B102" t="s">
        <v>131</v>
      </c>
      <c r="C102" t="s">
        <v>10</v>
      </c>
      <c r="E102" t="s">
        <v>346</v>
      </c>
      <c r="F102" t="s">
        <v>252</v>
      </c>
      <c r="G102" t="s">
        <v>347</v>
      </c>
      <c r="I102" s="1">
        <v>40644</v>
      </c>
      <c r="J102" t="s">
        <v>451</v>
      </c>
      <c r="K102" t="s">
        <v>453</v>
      </c>
      <c r="L102">
        <v>24</v>
      </c>
      <c r="M102" t="s">
        <v>151</v>
      </c>
      <c r="N102">
        <v>0</v>
      </c>
      <c r="O102">
        <v>5</v>
      </c>
      <c r="Q102" t="str">
        <f t="shared" si="11"/>
        <v>Szczecin</v>
      </c>
      <c r="U102">
        <f t="shared" si="12"/>
        <v>2011</v>
      </c>
      <c r="AA102">
        <f t="shared" si="13"/>
        <v>-5</v>
      </c>
      <c r="AH102">
        <f t="shared" si="14"/>
        <v>100</v>
      </c>
      <c r="AI102" t="str">
        <f t="shared" si="15"/>
        <v>Zwinne Kotki</v>
      </c>
      <c r="AJ102">
        <f t="shared" si="16"/>
        <v>-3</v>
      </c>
      <c r="AK102" t="str">
        <f t="shared" si="17"/>
        <v/>
      </c>
      <c r="AM102" t="str">
        <f t="shared" si="18"/>
        <v>JD5851</v>
      </c>
      <c r="AN102">
        <f t="shared" si="19"/>
        <v>2</v>
      </c>
      <c r="AO102">
        <f t="shared" si="20"/>
        <v>0</v>
      </c>
    </row>
    <row r="103" spans="1:41" x14ac:dyDescent="0.25">
      <c r="E103" t="s">
        <v>348</v>
      </c>
      <c r="F103" t="s">
        <v>137</v>
      </c>
      <c r="G103" t="s">
        <v>349</v>
      </c>
      <c r="I103" s="1">
        <v>40705</v>
      </c>
      <c r="J103" t="s">
        <v>451</v>
      </c>
      <c r="K103" t="s">
        <v>452</v>
      </c>
      <c r="L103">
        <v>46</v>
      </c>
      <c r="M103" t="s">
        <v>151</v>
      </c>
      <c r="N103">
        <v>5</v>
      </c>
      <c r="O103">
        <v>2</v>
      </c>
      <c r="Q103" t="str">
        <f t="shared" si="11"/>
        <v>Konin</v>
      </c>
      <c r="U103">
        <f t="shared" si="12"/>
        <v>2011</v>
      </c>
      <c r="AA103">
        <f t="shared" si="13"/>
        <v>3</v>
      </c>
      <c r="AM103" t="str">
        <f t="shared" si="18"/>
        <v>JF7164</v>
      </c>
      <c r="AN103">
        <f t="shared" si="19"/>
        <v>1</v>
      </c>
      <c r="AO103">
        <f t="shared" si="20"/>
        <v>0</v>
      </c>
    </row>
    <row r="104" spans="1:41" x14ac:dyDescent="0.25">
      <c r="E104" t="s">
        <v>350</v>
      </c>
      <c r="F104" t="s">
        <v>137</v>
      </c>
      <c r="G104" t="s">
        <v>351</v>
      </c>
      <c r="I104" s="1">
        <v>37328</v>
      </c>
      <c r="J104" t="s">
        <v>451</v>
      </c>
      <c r="K104" t="s">
        <v>452</v>
      </c>
      <c r="L104">
        <v>93</v>
      </c>
      <c r="M104" t="s">
        <v>154</v>
      </c>
      <c r="N104">
        <v>6</v>
      </c>
      <c r="O104">
        <v>1</v>
      </c>
      <c r="Q104" t="str">
        <f t="shared" si="11"/>
        <v>Bydgoszcz</v>
      </c>
      <c r="U104">
        <f t="shared" si="12"/>
        <v>2002</v>
      </c>
      <c r="AA104">
        <f t="shared" si="13"/>
        <v>5</v>
      </c>
      <c r="AM104" t="str">
        <f t="shared" si="18"/>
        <v>JG2805</v>
      </c>
      <c r="AN104">
        <f t="shared" si="19"/>
        <v>2</v>
      </c>
      <c r="AO104">
        <f t="shared" si="20"/>
        <v>0</v>
      </c>
    </row>
    <row r="105" spans="1:41" x14ac:dyDescent="0.25">
      <c r="E105" t="s">
        <v>352</v>
      </c>
      <c r="F105" t="s">
        <v>252</v>
      </c>
      <c r="G105" t="s">
        <v>353</v>
      </c>
      <c r="I105" s="1">
        <v>37349</v>
      </c>
      <c r="J105" t="s">
        <v>451</v>
      </c>
      <c r="K105" t="s">
        <v>452</v>
      </c>
      <c r="L105">
        <v>25</v>
      </c>
      <c r="M105" t="s">
        <v>154</v>
      </c>
      <c r="N105">
        <v>0</v>
      </c>
      <c r="O105">
        <v>3</v>
      </c>
      <c r="Q105" t="str">
        <f t="shared" si="11"/>
        <v>Kucykowo</v>
      </c>
      <c r="U105">
        <f t="shared" si="12"/>
        <v>2002</v>
      </c>
      <c r="AA105">
        <f t="shared" si="13"/>
        <v>-3</v>
      </c>
      <c r="AM105" t="str">
        <f t="shared" si="18"/>
        <v>JG8466</v>
      </c>
      <c r="AN105">
        <f t="shared" si="19"/>
        <v>2</v>
      </c>
      <c r="AO105">
        <f t="shared" si="20"/>
        <v>0</v>
      </c>
    </row>
    <row r="106" spans="1:41" x14ac:dyDescent="0.25">
      <c r="E106" t="s">
        <v>354</v>
      </c>
      <c r="F106" t="s">
        <v>143</v>
      </c>
      <c r="G106" t="s">
        <v>355</v>
      </c>
      <c r="I106" s="1">
        <v>37871</v>
      </c>
      <c r="J106" t="s">
        <v>454</v>
      </c>
      <c r="K106" t="s">
        <v>452</v>
      </c>
      <c r="L106">
        <v>39</v>
      </c>
      <c r="M106" t="s">
        <v>154</v>
      </c>
      <c r="N106">
        <v>0</v>
      </c>
      <c r="O106">
        <v>5</v>
      </c>
      <c r="Q106" t="str">
        <f t="shared" si="11"/>
        <v>Wieliczka</v>
      </c>
      <c r="U106">
        <f t="shared" si="12"/>
        <v>2003</v>
      </c>
      <c r="AA106">
        <f t="shared" si="13"/>
        <v>-5</v>
      </c>
      <c r="AM106" t="str">
        <f t="shared" si="18"/>
        <v>JI5397</v>
      </c>
      <c r="AN106">
        <f t="shared" si="19"/>
        <v>0</v>
      </c>
      <c r="AO106">
        <f t="shared" si="20"/>
        <v>1</v>
      </c>
    </row>
    <row r="107" spans="1:41" x14ac:dyDescent="0.25">
      <c r="E107" t="s">
        <v>356</v>
      </c>
      <c r="F107" t="s">
        <v>357</v>
      </c>
      <c r="G107" t="s">
        <v>292</v>
      </c>
      <c r="I107" s="1">
        <v>38010</v>
      </c>
      <c r="J107" t="s">
        <v>451</v>
      </c>
      <c r="K107" t="s">
        <v>452</v>
      </c>
      <c r="L107">
        <v>42</v>
      </c>
      <c r="M107" t="s">
        <v>154</v>
      </c>
      <c r="N107">
        <v>1</v>
      </c>
      <c r="O107">
        <v>2</v>
      </c>
      <c r="Q107" t="str">
        <f t="shared" si="11"/>
        <v>Pleszew</v>
      </c>
      <c r="U107">
        <f t="shared" si="12"/>
        <v>2004</v>
      </c>
      <c r="AA107">
        <f t="shared" si="13"/>
        <v>-1</v>
      </c>
      <c r="AM107" t="str">
        <f t="shared" si="18"/>
        <v>JL7283</v>
      </c>
      <c r="AN107">
        <f t="shared" si="19"/>
        <v>1</v>
      </c>
      <c r="AO107">
        <f t="shared" si="20"/>
        <v>0</v>
      </c>
    </row>
    <row r="108" spans="1:41" x14ac:dyDescent="0.25">
      <c r="E108" t="s">
        <v>358</v>
      </c>
      <c r="F108" t="s">
        <v>173</v>
      </c>
      <c r="G108" t="s">
        <v>359</v>
      </c>
      <c r="I108" s="1">
        <v>38074</v>
      </c>
      <c r="J108" t="s">
        <v>451</v>
      </c>
      <c r="K108" t="s">
        <v>453</v>
      </c>
      <c r="L108">
        <v>64</v>
      </c>
      <c r="M108" t="s">
        <v>154</v>
      </c>
      <c r="N108">
        <v>6</v>
      </c>
      <c r="O108">
        <v>4</v>
      </c>
      <c r="Q108" t="str">
        <f t="shared" si="11"/>
        <v>Leszno</v>
      </c>
      <c r="U108">
        <f t="shared" si="12"/>
        <v>2004</v>
      </c>
      <c r="AA108">
        <f t="shared" si="13"/>
        <v>2</v>
      </c>
      <c r="AM108" t="str">
        <f t="shared" si="18"/>
        <v>JM2406</v>
      </c>
      <c r="AN108">
        <f t="shared" si="19"/>
        <v>0</v>
      </c>
      <c r="AO108">
        <f t="shared" si="20"/>
        <v>1</v>
      </c>
    </row>
    <row r="109" spans="1:41" x14ac:dyDescent="0.25">
      <c r="E109" t="s">
        <v>360</v>
      </c>
      <c r="F109" t="s">
        <v>146</v>
      </c>
      <c r="G109" t="s">
        <v>361</v>
      </c>
      <c r="I109" s="1">
        <v>38311</v>
      </c>
      <c r="J109" t="s">
        <v>451</v>
      </c>
      <c r="K109" t="s">
        <v>452</v>
      </c>
      <c r="L109">
        <v>78</v>
      </c>
      <c r="M109" t="s">
        <v>154</v>
      </c>
      <c r="N109">
        <v>3</v>
      </c>
      <c r="O109">
        <v>2</v>
      </c>
      <c r="Q109" t="str">
        <f t="shared" si="11"/>
        <v>Warka</v>
      </c>
      <c r="U109">
        <f t="shared" si="12"/>
        <v>2004</v>
      </c>
      <c r="AA109">
        <f t="shared" si="13"/>
        <v>1</v>
      </c>
      <c r="AM109" t="str">
        <f t="shared" si="18"/>
        <v>KB3702</v>
      </c>
      <c r="AN109">
        <f t="shared" si="19"/>
        <v>2</v>
      </c>
      <c r="AO109">
        <f t="shared" si="20"/>
        <v>0</v>
      </c>
    </row>
    <row r="110" spans="1:41" x14ac:dyDescent="0.25">
      <c r="E110" t="s">
        <v>362</v>
      </c>
      <c r="F110" t="s">
        <v>196</v>
      </c>
      <c r="G110" t="s">
        <v>363</v>
      </c>
      <c r="I110" s="1">
        <v>38671</v>
      </c>
      <c r="J110" t="s">
        <v>451</v>
      </c>
      <c r="K110" t="s">
        <v>453</v>
      </c>
      <c r="L110">
        <v>3</v>
      </c>
      <c r="M110" t="s">
        <v>154</v>
      </c>
      <c r="N110">
        <v>1</v>
      </c>
      <c r="O110">
        <v>2</v>
      </c>
      <c r="Q110" t="str">
        <f t="shared" si="11"/>
        <v>Kucykowo</v>
      </c>
      <c r="U110">
        <f t="shared" si="12"/>
        <v>2005</v>
      </c>
      <c r="AA110">
        <f t="shared" si="13"/>
        <v>-1</v>
      </c>
      <c r="AM110" t="str">
        <f t="shared" si="18"/>
        <v>KC1286</v>
      </c>
      <c r="AN110">
        <f t="shared" si="19"/>
        <v>3</v>
      </c>
      <c r="AO110">
        <f t="shared" si="20"/>
        <v>0</v>
      </c>
    </row>
    <row r="111" spans="1:41" x14ac:dyDescent="0.25">
      <c r="E111" t="s">
        <v>364</v>
      </c>
      <c r="F111" t="s">
        <v>163</v>
      </c>
      <c r="G111" t="s">
        <v>276</v>
      </c>
      <c r="I111" s="1">
        <v>38801</v>
      </c>
      <c r="J111" t="s">
        <v>451</v>
      </c>
      <c r="K111" t="s">
        <v>452</v>
      </c>
      <c r="L111">
        <v>32</v>
      </c>
      <c r="M111" t="s">
        <v>154</v>
      </c>
      <c r="N111">
        <v>1</v>
      </c>
      <c r="O111">
        <v>1</v>
      </c>
      <c r="Q111" t="str">
        <f t="shared" si="11"/>
        <v>Gdynia</v>
      </c>
      <c r="U111">
        <f t="shared" si="12"/>
        <v>2006</v>
      </c>
      <c r="AA111">
        <f t="shared" si="13"/>
        <v>0</v>
      </c>
      <c r="AM111" t="str">
        <f t="shared" si="18"/>
        <v>KF2609</v>
      </c>
      <c r="AN111">
        <f t="shared" si="19"/>
        <v>3</v>
      </c>
      <c r="AO111">
        <f t="shared" si="20"/>
        <v>0</v>
      </c>
    </row>
    <row r="112" spans="1:41" x14ac:dyDescent="0.25">
      <c r="E112" t="s">
        <v>365</v>
      </c>
      <c r="F112" t="s">
        <v>155</v>
      </c>
      <c r="G112" t="s">
        <v>366</v>
      </c>
      <c r="I112" s="1">
        <v>38817</v>
      </c>
      <c r="J112" t="s">
        <v>451</v>
      </c>
      <c r="K112" t="s">
        <v>453</v>
      </c>
      <c r="L112">
        <v>65</v>
      </c>
      <c r="M112" t="s">
        <v>154</v>
      </c>
      <c r="N112">
        <v>5</v>
      </c>
      <c r="O112">
        <v>1</v>
      </c>
      <c r="Q112" t="str">
        <f t="shared" si="11"/>
        <v>Malbork</v>
      </c>
      <c r="U112">
        <f t="shared" si="12"/>
        <v>2006</v>
      </c>
      <c r="AA112">
        <f t="shared" si="13"/>
        <v>4</v>
      </c>
      <c r="AM112" t="str">
        <f t="shared" si="18"/>
        <v>KF3546</v>
      </c>
      <c r="AN112">
        <f t="shared" si="19"/>
        <v>0</v>
      </c>
      <c r="AO112">
        <f t="shared" si="20"/>
        <v>1</v>
      </c>
    </row>
    <row r="113" spans="5:41" x14ac:dyDescent="0.25">
      <c r="E113" t="s">
        <v>367</v>
      </c>
      <c r="F113" t="s">
        <v>173</v>
      </c>
      <c r="G113" t="s">
        <v>368</v>
      </c>
      <c r="I113" s="1">
        <v>38940</v>
      </c>
      <c r="J113" t="s">
        <v>451</v>
      </c>
      <c r="K113" t="s">
        <v>452</v>
      </c>
      <c r="L113">
        <v>66</v>
      </c>
      <c r="M113" t="s">
        <v>154</v>
      </c>
      <c r="N113">
        <v>0</v>
      </c>
      <c r="O113">
        <v>4</v>
      </c>
      <c r="Q113" t="str">
        <f t="shared" si="11"/>
        <v>Bytom</v>
      </c>
      <c r="U113">
        <f t="shared" si="12"/>
        <v>2006</v>
      </c>
      <c r="AA113">
        <f t="shared" si="13"/>
        <v>-4</v>
      </c>
      <c r="AM113" t="str">
        <f t="shared" si="18"/>
        <v>KF5645</v>
      </c>
      <c r="AN113">
        <f t="shared" si="19"/>
        <v>0</v>
      </c>
      <c r="AO113">
        <f t="shared" si="20"/>
        <v>1</v>
      </c>
    </row>
    <row r="114" spans="5:41" x14ac:dyDescent="0.25">
      <c r="E114" t="s">
        <v>369</v>
      </c>
      <c r="F114" t="s">
        <v>170</v>
      </c>
      <c r="G114" t="s">
        <v>370</v>
      </c>
      <c r="I114" s="1">
        <v>39100</v>
      </c>
      <c r="J114" t="s">
        <v>454</v>
      </c>
      <c r="K114" t="s">
        <v>452</v>
      </c>
      <c r="L114">
        <v>25</v>
      </c>
      <c r="M114" t="s">
        <v>154</v>
      </c>
      <c r="N114">
        <v>3</v>
      </c>
      <c r="O114">
        <v>0</v>
      </c>
      <c r="Q114" t="str">
        <f t="shared" si="11"/>
        <v>Kucykowo</v>
      </c>
      <c r="U114">
        <f t="shared" si="12"/>
        <v>2007</v>
      </c>
      <c r="AA114">
        <f t="shared" si="13"/>
        <v>3</v>
      </c>
      <c r="AM114" t="str">
        <f t="shared" si="18"/>
        <v>KG2771</v>
      </c>
      <c r="AN114">
        <f t="shared" si="19"/>
        <v>0</v>
      </c>
      <c r="AO114">
        <f t="shared" si="20"/>
        <v>1</v>
      </c>
    </row>
    <row r="115" spans="5:41" x14ac:dyDescent="0.25">
      <c r="E115" t="s">
        <v>371</v>
      </c>
      <c r="F115" t="s">
        <v>219</v>
      </c>
      <c r="G115" t="s">
        <v>372</v>
      </c>
      <c r="I115" s="1">
        <v>39182</v>
      </c>
      <c r="J115" t="s">
        <v>451</v>
      </c>
      <c r="K115" t="s">
        <v>452</v>
      </c>
      <c r="L115">
        <v>36</v>
      </c>
      <c r="M115" t="s">
        <v>154</v>
      </c>
      <c r="N115">
        <v>0</v>
      </c>
      <c r="O115">
        <v>0</v>
      </c>
      <c r="Q115" t="str">
        <f t="shared" si="11"/>
        <v>Warszawa</v>
      </c>
      <c r="U115">
        <f t="shared" si="12"/>
        <v>2007</v>
      </c>
      <c r="AA115">
        <f t="shared" si="13"/>
        <v>0</v>
      </c>
      <c r="AM115" t="str">
        <f t="shared" si="18"/>
        <v>KI2449</v>
      </c>
      <c r="AN115">
        <f t="shared" si="19"/>
        <v>3</v>
      </c>
      <c r="AO115">
        <f t="shared" si="20"/>
        <v>0</v>
      </c>
    </row>
    <row r="116" spans="5:41" x14ac:dyDescent="0.25">
      <c r="E116" t="s">
        <v>373</v>
      </c>
      <c r="F116" t="s">
        <v>143</v>
      </c>
      <c r="G116" t="s">
        <v>374</v>
      </c>
      <c r="I116" s="1">
        <v>39454</v>
      </c>
      <c r="J116" t="s">
        <v>451</v>
      </c>
      <c r="K116" t="s">
        <v>452</v>
      </c>
      <c r="L116">
        <v>67</v>
      </c>
      <c r="M116" t="s">
        <v>154</v>
      </c>
      <c r="N116">
        <v>2</v>
      </c>
      <c r="O116">
        <v>5</v>
      </c>
      <c r="Q116" t="str">
        <f t="shared" si="11"/>
        <v>Bytom</v>
      </c>
      <c r="U116">
        <f t="shared" si="12"/>
        <v>2008</v>
      </c>
      <c r="AA116">
        <f t="shared" si="13"/>
        <v>-3</v>
      </c>
      <c r="AM116" t="str">
        <f t="shared" si="18"/>
        <v>KJ9494</v>
      </c>
      <c r="AN116">
        <f t="shared" si="19"/>
        <v>5</v>
      </c>
      <c r="AO116">
        <f t="shared" si="20"/>
        <v>0</v>
      </c>
    </row>
    <row r="117" spans="5:41" x14ac:dyDescent="0.25">
      <c r="E117" t="s">
        <v>375</v>
      </c>
      <c r="F117" t="s">
        <v>152</v>
      </c>
      <c r="G117" t="s">
        <v>376</v>
      </c>
      <c r="I117" s="1">
        <v>39688</v>
      </c>
      <c r="J117" t="s">
        <v>451</v>
      </c>
      <c r="K117" t="s">
        <v>453</v>
      </c>
      <c r="L117">
        <v>41</v>
      </c>
      <c r="M117" t="s">
        <v>154</v>
      </c>
      <c r="N117">
        <v>5</v>
      </c>
      <c r="O117">
        <v>1</v>
      </c>
      <c r="Q117" t="str">
        <f t="shared" si="11"/>
        <v>Leszno</v>
      </c>
      <c r="U117">
        <f t="shared" si="12"/>
        <v>2008</v>
      </c>
      <c r="AA117">
        <f t="shared" si="13"/>
        <v>4</v>
      </c>
      <c r="AM117" t="str">
        <f t="shared" si="18"/>
        <v>KK1815</v>
      </c>
      <c r="AN117">
        <f t="shared" si="19"/>
        <v>2</v>
      </c>
      <c r="AO117">
        <f t="shared" si="20"/>
        <v>0</v>
      </c>
    </row>
    <row r="118" spans="5:41" x14ac:dyDescent="0.25">
      <c r="E118" t="s">
        <v>377</v>
      </c>
      <c r="F118" t="s">
        <v>146</v>
      </c>
      <c r="G118" t="s">
        <v>378</v>
      </c>
      <c r="I118" s="1">
        <v>40104</v>
      </c>
      <c r="J118" t="s">
        <v>451</v>
      </c>
      <c r="K118" t="s">
        <v>452</v>
      </c>
      <c r="L118">
        <v>9</v>
      </c>
      <c r="M118" t="s">
        <v>154</v>
      </c>
      <c r="N118">
        <v>4</v>
      </c>
      <c r="O118">
        <v>0</v>
      </c>
      <c r="Q118" t="str">
        <f t="shared" si="11"/>
        <v>Turek</v>
      </c>
      <c r="U118">
        <f t="shared" si="12"/>
        <v>2009</v>
      </c>
      <c r="AA118">
        <f t="shared" si="13"/>
        <v>4</v>
      </c>
      <c r="AM118" t="str">
        <f t="shared" si="18"/>
        <v>KL0482</v>
      </c>
      <c r="AN118">
        <f t="shared" si="19"/>
        <v>2</v>
      </c>
      <c r="AO118">
        <f t="shared" si="20"/>
        <v>0</v>
      </c>
    </row>
    <row r="119" spans="5:41" x14ac:dyDescent="0.25">
      <c r="E119" t="s">
        <v>379</v>
      </c>
      <c r="F119" t="s">
        <v>202</v>
      </c>
      <c r="G119" t="s">
        <v>380</v>
      </c>
      <c r="I119" s="1">
        <v>40176</v>
      </c>
      <c r="J119" t="s">
        <v>451</v>
      </c>
      <c r="K119" t="s">
        <v>452</v>
      </c>
      <c r="L119">
        <v>99</v>
      </c>
      <c r="M119" t="s">
        <v>154</v>
      </c>
      <c r="N119">
        <v>0</v>
      </c>
      <c r="O119">
        <v>1</v>
      </c>
      <c r="Q119" t="str">
        <f t="shared" si="11"/>
        <v>Malbork</v>
      </c>
      <c r="U119">
        <f t="shared" si="12"/>
        <v>2009</v>
      </c>
      <c r="AA119">
        <f t="shared" si="13"/>
        <v>-1</v>
      </c>
      <c r="AM119" t="str">
        <f t="shared" si="18"/>
        <v>KN1916</v>
      </c>
      <c r="AN119">
        <f t="shared" si="19"/>
        <v>3</v>
      </c>
      <c r="AO119">
        <f t="shared" si="20"/>
        <v>0</v>
      </c>
    </row>
    <row r="120" spans="5:41" x14ac:dyDescent="0.25">
      <c r="E120" t="s">
        <v>381</v>
      </c>
      <c r="F120" t="s">
        <v>163</v>
      </c>
      <c r="G120" t="s">
        <v>368</v>
      </c>
      <c r="I120" s="1">
        <v>40206</v>
      </c>
      <c r="J120" t="s">
        <v>451</v>
      </c>
      <c r="K120" t="s">
        <v>452</v>
      </c>
      <c r="L120">
        <v>40</v>
      </c>
      <c r="M120" t="s">
        <v>154</v>
      </c>
      <c r="N120">
        <v>2</v>
      </c>
      <c r="O120">
        <v>1</v>
      </c>
      <c r="Q120" t="str">
        <f t="shared" si="11"/>
        <v>Szczecin</v>
      </c>
      <c r="U120">
        <f t="shared" si="12"/>
        <v>2010</v>
      </c>
      <c r="AA120">
        <f t="shared" si="13"/>
        <v>1</v>
      </c>
      <c r="AM120" t="str">
        <f t="shared" si="18"/>
        <v>KO5328</v>
      </c>
      <c r="AN120">
        <f t="shared" si="19"/>
        <v>3</v>
      </c>
      <c r="AO120">
        <f t="shared" si="20"/>
        <v>0</v>
      </c>
    </row>
    <row r="121" spans="5:41" x14ac:dyDescent="0.25">
      <c r="E121" t="s">
        <v>382</v>
      </c>
      <c r="F121" t="s">
        <v>202</v>
      </c>
      <c r="G121" t="s">
        <v>267</v>
      </c>
      <c r="I121" s="1">
        <v>40227</v>
      </c>
      <c r="J121" t="s">
        <v>454</v>
      </c>
      <c r="K121" t="s">
        <v>452</v>
      </c>
      <c r="L121">
        <v>67</v>
      </c>
      <c r="M121" t="s">
        <v>154</v>
      </c>
      <c r="N121">
        <v>2</v>
      </c>
      <c r="O121">
        <v>4</v>
      </c>
      <c r="Q121" t="str">
        <f t="shared" si="11"/>
        <v>Bytom</v>
      </c>
      <c r="U121">
        <f t="shared" si="12"/>
        <v>2010</v>
      </c>
      <c r="AA121">
        <f t="shared" si="13"/>
        <v>-2</v>
      </c>
      <c r="AM121" t="str">
        <f t="shared" si="18"/>
        <v>LA3477</v>
      </c>
      <c r="AN121">
        <f t="shared" si="19"/>
        <v>1</v>
      </c>
      <c r="AO121">
        <f t="shared" si="20"/>
        <v>0</v>
      </c>
    </row>
    <row r="122" spans="5:41" x14ac:dyDescent="0.25">
      <c r="E122" t="s">
        <v>383</v>
      </c>
      <c r="F122" t="s">
        <v>199</v>
      </c>
      <c r="G122" t="s">
        <v>384</v>
      </c>
      <c r="I122" s="1">
        <v>40315</v>
      </c>
      <c r="J122" t="s">
        <v>454</v>
      </c>
      <c r="K122" t="s">
        <v>452</v>
      </c>
      <c r="L122">
        <v>34</v>
      </c>
      <c r="M122" t="s">
        <v>154</v>
      </c>
      <c r="N122">
        <v>5</v>
      </c>
      <c r="O122">
        <v>5</v>
      </c>
      <c r="Q122" t="str">
        <f t="shared" si="11"/>
        <v>Konin</v>
      </c>
      <c r="U122">
        <f t="shared" si="12"/>
        <v>2010</v>
      </c>
      <c r="AA122">
        <f t="shared" si="13"/>
        <v>0</v>
      </c>
      <c r="AM122" t="str">
        <f t="shared" si="18"/>
        <v>LA6168</v>
      </c>
      <c r="AN122">
        <f t="shared" si="19"/>
        <v>3</v>
      </c>
      <c r="AO122">
        <f t="shared" si="20"/>
        <v>0</v>
      </c>
    </row>
    <row r="123" spans="5:41" x14ac:dyDescent="0.25">
      <c r="E123" t="s">
        <v>385</v>
      </c>
      <c r="F123" t="s">
        <v>137</v>
      </c>
      <c r="G123" t="s">
        <v>370</v>
      </c>
      <c r="I123" s="1">
        <v>40408</v>
      </c>
      <c r="J123" t="s">
        <v>451</v>
      </c>
      <c r="K123" t="s">
        <v>452</v>
      </c>
      <c r="L123">
        <v>48</v>
      </c>
      <c r="M123" t="s">
        <v>154</v>
      </c>
      <c r="N123">
        <v>2</v>
      </c>
      <c r="O123">
        <v>4</v>
      </c>
      <c r="Q123" t="str">
        <f t="shared" si="11"/>
        <v>Chojnice</v>
      </c>
      <c r="U123">
        <f t="shared" si="12"/>
        <v>2010</v>
      </c>
      <c r="AA123">
        <f t="shared" si="13"/>
        <v>-2</v>
      </c>
      <c r="AM123" t="str">
        <f t="shared" si="18"/>
        <v>LD5556</v>
      </c>
      <c r="AN123">
        <f t="shared" si="19"/>
        <v>1</v>
      </c>
      <c r="AO123">
        <f t="shared" si="20"/>
        <v>0</v>
      </c>
    </row>
    <row r="124" spans="5:41" x14ac:dyDescent="0.25">
      <c r="E124" t="s">
        <v>386</v>
      </c>
      <c r="F124" t="s">
        <v>210</v>
      </c>
      <c r="G124" t="s">
        <v>387</v>
      </c>
      <c r="I124" s="1">
        <v>40854</v>
      </c>
      <c r="J124" t="s">
        <v>454</v>
      </c>
      <c r="K124" t="s">
        <v>452</v>
      </c>
      <c r="L124">
        <v>78</v>
      </c>
      <c r="M124" t="s">
        <v>154</v>
      </c>
      <c r="N124">
        <v>6</v>
      </c>
      <c r="O124">
        <v>4</v>
      </c>
      <c r="Q124" t="str">
        <f t="shared" si="11"/>
        <v>Warka</v>
      </c>
      <c r="U124">
        <f t="shared" si="12"/>
        <v>2011</v>
      </c>
      <c r="AA124">
        <f t="shared" si="13"/>
        <v>2</v>
      </c>
      <c r="AM124" t="str">
        <f t="shared" si="18"/>
        <v>LD7997</v>
      </c>
      <c r="AN124">
        <f t="shared" si="19"/>
        <v>3</v>
      </c>
      <c r="AO124">
        <f t="shared" si="20"/>
        <v>0</v>
      </c>
    </row>
    <row r="125" spans="5:41" x14ac:dyDescent="0.25">
      <c r="E125" t="s">
        <v>388</v>
      </c>
      <c r="F125" t="s">
        <v>149</v>
      </c>
      <c r="G125" t="s">
        <v>389</v>
      </c>
      <c r="I125" s="1">
        <v>37323</v>
      </c>
      <c r="J125" t="s">
        <v>451</v>
      </c>
      <c r="K125" t="s">
        <v>453</v>
      </c>
      <c r="L125">
        <v>72</v>
      </c>
      <c r="M125" t="s">
        <v>157</v>
      </c>
      <c r="N125">
        <v>0</v>
      </c>
      <c r="O125">
        <v>0</v>
      </c>
      <c r="Q125" t="str">
        <f t="shared" si="11"/>
        <v>Opole</v>
      </c>
      <c r="U125">
        <f t="shared" si="12"/>
        <v>2002</v>
      </c>
      <c r="AA125">
        <f t="shared" si="13"/>
        <v>0</v>
      </c>
      <c r="AM125" t="str">
        <f t="shared" si="18"/>
        <v>LG6551</v>
      </c>
      <c r="AN125">
        <f t="shared" si="19"/>
        <v>6</v>
      </c>
      <c r="AO125">
        <f t="shared" si="20"/>
        <v>0</v>
      </c>
    </row>
    <row r="126" spans="5:41" x14ac:dyDescent="0.25">
      <c r="E126" t="s">
        <v>390</v>
      </c>
      <c r="F126" t="s">
        <v>284</v>
      </c>
      <c r="G126" t="s">
        <v>391</v>
      </c>
      <c r="I126" s="1">
        <v>37535</v>
      </c>
      <c r="J126" t="s">
        <v>451</v>
      </c>
      <c r="K126" t="s">
        <v>452</v>
      </c>
      <c r="L126">
        <v>29</v>
      </c>
      <c r="M126" t="s">
        <v>157</v>
      </c>
      <c r="N126">
        <v>0</v>
      </c>
      <c r="O126">
        <v>4</v>
      </c>
      <c r="Q126" t="str">
        <f t="shared" si="11"/>
        <v>Ustka</v>
      </c>
      <c r="U126">
        <f t="shared" si="12"/>
        <v>2002</v>
      </c>
      <c r="AA126">
        <f t="shared" si="13"/>
        <v>-4</v>
      </c>
      <c r="AM126" t="str">
        <f t="shared" si="18"/>
        <v>LH0105</v>
      </c>
      <c r="AN126">
        <f t="shared" si="19"/>
        <v>4</v>
      </c>
      <c r="AO126">
        <f t="shared" si="20"/>
        <v>0</v>
      </c>
    </row>
    <row r="127" spans="5:41" x14ac:dyDescent="0.25">
      <c r="E127" t="s">
        <v>392</v>
      </c>
      <c r="F127" t="s">
        <v>170</v>
      </c>
      <c r="G127" t="s">
        <v>393</v>
      </c>
      <c r="I127" s="1">
        <v>37553</v>
      </c>
      <c r="J127" t="s">
        <v>451</v>
      </c>
      <c r="K127" t="s">
        <v>452</v>
      </c>
      <c r="L127">
        <v>47</v>
      </c>
      <c r="M127" t="s">
        <v>157</v>
      </c>
      <c r="N127">
        <v>3</v>
      </c>
      <c r="O127">
        <v>3</v>
      </c>
      <c r="Q127" t="str">
        <f t="shared" si="11"/>
        <v>Pleszew</v>
      </c>
      <c r="U127">
        <f t="shared" si="12"/>
        <v>2002</v>
      </c>
      <c r="AA127">
        <f t="shared" si="13"/>
        <v>0</v>
      </c>
      <c r="AM127" t="str">
        <f t="shared" si="18"/>
        <v>LH1368</v>
      </c>
      <c r="AN127">
        <f t="shared" si="19"/>
        <v>6</v>
      </c>
      <c r="AO127">
        <f t="shared" si="20"/>
        <v>0</v>
      </c>
    </row>
    <row r="128" spans="5:41" x14ac:dyDescent="0.25">
      <c r="E128" t="s">
        <v>394</v>
      </c>
      <c r="F128" t="s">
        <v>149</v>
      </c>
      <c r="G128" t="s">
        <v>395</v>
      </c>
      <c r="I128" s="1">
        <v>37644</v>
      </c>
      <c r="J128" t="s">
        <v>451</v>
      </c>
      <c r="K128" t="s">
        <v>453</v>
      </c>
      <c r="L128">
        <v>54</v>
      </c>
      <c r="M128" t="s">
        <v>157</v>
      </c>
      <c r="N128">
        <v>5</v>
      </c>
      <c r="O128">
        <v>5</v>
      </c>
      <c r="Q128" t="str">
        <f t="shared" si="11"/>
        <v>Chojnice</v>
      </c>
      <c r="U128">
        <f t="shared" si="12"/>
        <v>2003</v>
      </c>
      <c r="AA128">
        <f t="shared" si="13"/>
        <v>0</v>
      </c>
      <c r="AM128" t="str">
        <f t="shared" si="18"/>
        <v>LI6554</v>
      </c>
      <c r="AN128">
        <f t="shared" si="19"/>
        <v>1</v>
      </c>
      <c r="AO128">
        <f t="shared" si="20"/>
        <v>0</v>
      </c>
    </row>
    <row r="129" spans="5:41" x14ac:dyDescent="0.25">
      <c r="E129" t="s">
        <v>396</v>
      </c>
      <c r="F129" t="s">
        <v>210</v>
      </c>
      <c r="G129" t="s">
        <v>397</v>
      </c>
      <c r="I129" s="1">
        <v>37830</v>
      </c>
      <c r="J129" t="s">
        <v>451</v>
      </c>
      <c r="K129" t="s">
        <v>452</v>
      </c>
      <c r="L129">
        <v>20</v>
      </c>
      <c r="M129" t="s">
        <v>157</v>
      </c>
      <c r="N129">
        <v>0</v>
      </c>
      <c r="O129">
        <v>4</v>
      </c>
      <c r="Q129" t="str">
        <f t="shared" si="11"/>
        <v>Otwock</v>
      </c>
      <c r="U129">
        <f t="shared" si="12"/>
        <v>2003</v>
      </c>
      <c r="AA129">
        <f t="shared" si="13"/>
        <v>-4</v>
      </c>
      <c r="AM129" t="str">
        <f t="shared" si="18"/>
        <v>LM1223</v>
      </c>
      <c r="AN129">
        <f t="shared" si="19"/>
        <v>3</v>
      </c>
      <c r="AO129">
        <f t="shared" si="20"/>
        <v>0</v>
      </c>
    </row>
    <row r="130" spans="5:41" x14ac:dyDescent="0.25">
      <c r="E130" t="s">
        <v>398</v>
      </c>
      <c r="F130" t="s">
        <v>155</v>
      </c>
      <c r="G130" t="s">
        <v>399</v>
      </c>
      <c r="I130" s="1">
        <v>37866</v>
      </c>
      <c r="J130" t="s">
        <v>451</v>
      </c>
      <c r="K130" t="s">
        <v>453</v>
      </c>
      <c r="L130">
        <v>30</v>
      </c>
      <c r="M130" t="s">
        <v>157</v>
      </c>
      <c r="N130">
        <v>0</v>
      </c>
      <c r="O130">
        <v>5</v>
      </c>
      <c r="Q130" t="str">
        <f t="shared" si="11"/>
        <v>Bydgoszcz</v>
      </c>
      <c r="U130">
        <f t="shared" si="12"/>
        <v>2003</v>
      </c>
      <c r="AA130">
        <f t="shared" si="13"/>
        <v>-5</v>
      </c>
      <c r="AM130" t="str">
        <f t="shared" si="18"/>
        <v>LO1402</v>
      </c>
      <c r="AN130">
        <f t="shared" si="19"/>
        <v>2</v>
      </c>
      <c r="AO130">
        <f t="shared" si="20"/>
        <v>0</v>
      </c>
    </row>
    <row r="131" spans="5:41" x14ac:dyDescent="0.25">
      <c r="E131" t="s">
        <v>400</v>
      </c>
      <c r="F131" t="s">
        <v>170</v>
      </c>
      <c r="G131" t="s">
        <v>401</v>
      </c>
      <c r="I131" s="1">
        <v>37919</v>
      </c>
      <c r="J131" t="s">
        <v>455</v>
      </c>
      <c r="K131" t="s">
        <v>453</v>
      </c>
      <c r="L131">
        <v>68</v>
      </c>
      <c r="M131" t="s">
        <v>157</v>
      </c>
      <c r="N131">
        <v>4</v>
      </c>
      <c r="O131">
        <v>0</v>
      </c>
      <c r="Q131" t="str">
        <f t="shared" si="11"/>
        <v>Sochaczew</v>
      </c>
      <c r="U131">
        <f t="shared" si="12"/>
        <v>2003</v>
      </c>
      <c r="AA131">
        <f t="shared" si="13"/>
        <v>4</v>
      </c>
      <c r="AM131" t="str">
        <f t="shared" si="18"/>
        <v>LO4501</v>
      </c>
      <c r="AN131">
        <f t="shared" si="19"/>
        <v>3</v>
      </c>
      <c r="AO131">
        <f t="shared" si="20"/>
        <v>0</v>
      </c>
    </row>
    <row r="132" spans="5:41" x14ac:dyDescent="0.25">
      <c r="E132" t="s">
        <v>402</v>
      </c>
      <c r="F132" t="s">
        <v>219</v>
      </c>
      <c r="G132" t="s">
        <v>403</v>
      </c>
      <c r="I132" s="1">
        <v>38147</v>
      </c>
      <c r="J132" t="s">
        <v>451</v>
      </c>
      <c r="K132" t="s">
        <v>453</v>
      </c>
      <c r="L132">
        <v>86</v>
      </c>
      <c r="M132" t="s">
        <v>157</v>
      </c>
      <c r="N132">
        <v>4</v>
      </c>
      <c r="O132">
        <v>1</v>
      </c>
      <c r="Q132" t="str">
        <f t="shared" ref="Q132:Q195" si="21">VLOOKUP(L132,$A$3:$C$102,3,0)</f>
        <v>Sopot</v>
      </c>
      <c r="U132">
        <f t="shared" ref="U132:U195" si="22">YEAR(I132)</f>
        <v>2004</v>
      </c>
      <c r="AA132">
        <f t="shared" ref="AA132:AA195" si="23">N132-O132</f>
        <v>3</v>
      </c>
      <c r="AM132" t="str">
        <f t="shared" ref="AM132:AM156" si="24">E132</f>
        <v>LO7083</v>
      </c>
      <c r="AN132">
        <f t="shared" ref="AN132:AN156" si="25">COUNTIFS(M132:M2578,AM132,J132:J2578,"P")</f>
        <v>2</v>
      </c>
      <c r="AO132">
        <f t="shared" ref="AO132:AO156" si="26">IF(AN132=0,1,0)</f>
        <v>0</v>
      </c>
    </row>
    <row r="133" spans="5:41" x14ac:dyDescent="0.25">
      <c r="E133" t="s">
        <v>404</v>
      </c>
      <c r="F133" t="s">
        <v>205</v>
      </c>
      <c r="G133" t="s">
        <v>405</v>
      </c>
      <c r="I133" s="1">
        <v>38344</v>
      </c>
      <c r="J133" t="s">
        <v>451</v>
      </c>
      <c r="K133" t="s">
        <v>452</v>
      </c>
      <c r="L133">
        <v>16</v>
      </c>
      <c r="M133" t="s">
        <v>157</v>
      </c>
      <c r="N133">
        <v>2</v>
      </c>
      <c r="O133">
        <v>0</v>
      </c>
      <c r="Q133" t="str">
        <f t="shared" si="21"/>
        <v>Bytom</v>
      </c>
      <c r="U133">
        <f t="shared" si="22"/>
        <v>2004</v>
      </c>
      <c r="AA133">
        <f t="shared" si="23"/>
        <v>2</v>
      </c>
      <c r="AM133" t="str">
        <f t="shared" si="24"/>
        <v>MA9185</v>
      </c>
      <c r="AN133">
        <f t="shared" si="25"/>
        <v>1</v>
      </c>
      <c r="AO133">
        <f t="shared" si="26"/>
        <v>0</v>
      </c>
    </row>
    <row r="134" spans="5:41" x14ac:dyDescent="0.25">
      <c r="E134" t="s">
        <v>406</v>
      </c>
      <c r="F134" t="s">
        <v>170</v>
      </c>
      <c r="G134" t="s">
        <v>407</v>
      </c>
      <c r="I134" s="1">
        <v>38575</v>
      </c>
      <c r="J134" t="s">
        <v>451</v>
      </c>
      <c r="K134" t="s">
        <v>452</v>
      </c>
      <c r="L134">
        <v>17</v>
      </c>
      <c r="M134" t="s">
        <v>157</v>
      </c>
      <c r="N134">
        <v>6</v>
      </c>
      <c r="O134">
        <v>1</v>
      </c>
      <c r="Q134" t="str">
        <f t="shared" si="21"/>
        <v>Gdynia</v>
      </c>
      <c r="U134">
        <f t="shared" si="22"/>
        <v>2005</v>
      </c>
      <c r="AA134">
        <f t="shared" si="23"/>
        <v>5</v>
      </c>
      <c r="AM134" t="str">
        <f t="shared" si="24"/>
        <v>MB4388</v>
      </c>
      <c r="AN134">
        <f t="shared" si="25"/>
        <v>1</v>
      </c>
      <c r="AO134">
        <f t="shared" si="26"/>
        <v>0</v>
      </c>
    </row>
    <row r="135" spans="5:41" x14ac:dyDescent="0.25">
      <c r="E135" t="s">
        <v>408</v>
      </c>
      <c r="F135" t="s">
        <v>173</v>
      </c>
      <c r="G135" t="s">
        <v>409</v>
      </c>
      <c r="I135" s="1">
        <v>38629</v>
      </c>
      <c r="J135" t="s">
        <v>451</v>
      </c>
      <c r="K135" t="s">
        <v>453</v>
      </c>
      <c r="L135">
        <v>40</v>
      </c>
      <c r="M135" t="s">
        <v>157</v>
      </c>
      <c r="N135">
        <v>6</v>
      </c>
      <c r="O135">
        <v>5</v>
      </c>
      <c r="Q135" t="str">
        <f t="shared" si="21"/>
        <v>Szczecin</v>
      </c>
      <c r="U135">
        <f t="shared" si="22"/>
        <v>2005</v>
      </c>
      <c r="AA135">
        <f t="shared" si="23"/>
        <v>1</v>
      </c>
      <c r="AM135" t="str">
        <f t="shared" si="24"/>
        <v>MC5800</v>
      </c>
      <c r="AN135">
        <f t="shared" si="25"/>
        <v>4</v>
      </c>
      <c r="AO135">
        <f t="shared" si="26"/>
        <v>0</v>
      </c>
    </row>
    <row r="136" spans="5:41" x14ac:dyDescent="0.25">
      <c r="E136" t="s">
        <v>410</v>
      </c>
      <c r="F136" t="s">
        <v>155</v>
      </c>
      <c r="G136" t="s">
        <v>411</v>
      </c>
      <c r="I136" s="1">
        <v>38692</v>
      </c>
      <c r="J136" t="s">
        <v>451</v>
      </c>
      <c r="K136" t="s">
        <v>452</v>
      </c>
      <c r="L136">
        <v>53</v>
      </c>
      <c r="M136" t="s">
        <v>157</v>
      </c>
      <c r="N136">
        <v>2</v>
      </c>
      <c r="O136">
        <v>1</v>
      </c>
      <c r="Q136" t="str">
        <f t="shared" si="21"/>
        <v>Koszalin</v>
      </c>
      <c r="U136">
        <f t="shared" si="22"/>
        <v>2005</v>
      </c>
      <c r="AA136">
        <f t="shared" si="23"/>
        <v>1</v>
      </c>
      <c r="AM136" t="str">
        <f t="shared" si="24"/>
        <v>ME8137</v>
      </c>
      <c r="AN136">
        <f t="shared" si="25"/>
        <v>3</v>
      </c>
      <c r="AO136">
        <f t="shared" si="26"/>
        <v>0</v>
      </c>
    </row>
    <row r="137" spans="5:41" x14ac:dyDescent="0.25">
      <c r="E137" t="s">
        <v>412</v>
      </c>
      <c r="F137" t="s">
        <v>163</v>
      </c>
      <c r="G137" t="s">
        <v>413</v>
      </c>
      <c r="I137" s="1">
        <v>39110</v>
      </c>
      <c r="J137" t="s">
        <v>451</v>
      </c>
      <c r="K137" t="s">
        <v>452</v>
      </c>
      <c r="L137">
        <v>22</v>
      </c>
      <c r="M137" t="s">
        <v>157</v>
      </c>
      <c r="N137">
        <v>5</v>
      </c>
      <c r="O137">
        <v>3</v>
      </c>
      <c r="Q137" t="str">
        <f t="shared" si="21"/>
        <v>Chojnice</v>
      </c>
      <c r="U137">
        <f t="shared" si="22"/>
        <v>2007</v>
      </c>
      <c r="AA137">
        <f t="shared" si="23"/>
        <v>2</v>
      </c>
      <c r="AM137" t="str">
        <f t="shared" si="24"/>
        <v>MJ2594</v>
      </c>
      <c r="AN137">
        <f t="shared" si="25"/>
        <v>1</v>
      </c>
      <c r="AO137">
        <f t="shared" si="26"/>
        <v>0</v>
      </c>
    </row>
    <row r="138" spans="5:41" x14ac:dyDescent="0.25">
      <c r="E138" t="s">
        <v>414</v>
      </c>
      <c r="F138" t="s">
        <v>140</v>
      </c>
      <c r="G138" t="s">
        <v>415</v>
      </c>
      <c r="I138" s="1">
        <v>40235</v>
      </c>
      <c r="J138" t="s">
        <v>451</v>
      </c>
      <c r="K138" t="s">
        <v>453</v>
      </c>
      <c r="L138">
        <v>22</v>
      </c>
      <c r="M138" t="s">
        <v>157</v>
      </c>
      <c r="N138">
        <v>6</v>
      </c>
      <c r="O138">
        <v>3</v>
      </c>
      <c r="Q138" t="str">
        <f t="shared" si="21"/>
        <v>Chojnice</v>
      </c>
      <c r="U138">
        <f t="shared" si="22"/>
        <v>2010</v>
      </c>
      <c r="AA138">
        <f t="shared" si="23"/>
        <v>3</v>
      </c>
      <c r="AM138" t="str">
        <f t="shared" si="24"/>
        <v>MK1944</v>
      </c>
      <c r="AN138">
        <f t="shared" si="25"/>
        <v>0</v>
      </c>
      <c r="AO138">
        <f t="shared" si="26"/>
        <v>1</v>
      </c>
    </row>
    <row r="139" spans="5:41" x14ac:dyDescent="0.25">
      <c r="E139" t="s">
        <v>416</v>
      </c>
      <c r="F139" t="s">
        <v>219</v>
      </c>
      <c r="G139" t="s">
        <v>417</v>
      </c>
      <c r="I139" s="1">
        <v>40783</v>
      </c>
      <c r="J139" t="s">
        <v>451</v>
      </c>
      <c r="K139" t="s">
        <v>453</v>
      </c>
      <c r="L139">
        <v>61</v>
      </c>
      <c r="M139" t="s">
        <v>157</v>
      </c>
      <c r="N139">
        <v>0</v>
      </c>
      <c r="O139">
        <v>3</v>
      </c>
      <c r="Q139" t="str">
        <f t="shared" si="21"/>
        <v>Radom</v>
      </c>
      <c r="U139">
        <f t="shared" si="22"/>
        <v>2011</v>
      </c>
      <c r="AA139">
        <f t="shared" si="23"/>
        <v>-3</v>
      </c>
      <c r="AM139" t="str">
        <f t="shared" si="24"/>
        <v>MM6323</v>
      </c>
      <c r="AN139">
        <f t="shared" si="25"/>
        <v>2</v>
      </c>
      <c r="AO139">
        <f t="shared" si="26"/>
        <v>0</v>
      </c>
    </row>
    <row r="140" spans="5:41" x14ac:dyDescent="0.25">
      <c r="E140" t="s">
        <v>418</v>
      </c>
      <c r="F140" t="s">
        <v>419</v>
      </c>
      <c r="G140" t="s">
        <v>420</v>
      </c>
      <c r="I140" s="1">
        <v>40824</v>
      </c>
      <c r="J140" t="s">
        <v>451</v>
      </c>
      <c r="K140" t="s">
        <v>452</v>
      </c>
      <c r="L140">
        <v>87</v>
      </c>
      <c r="M140" t="s">
        <v>157</v>
      </c>
      <c r="N140">
        <v>0</v>
      </c>
      <c r="O140">
        <v>5</v>
      </c>
      <c r="Q140" t="str">
        <f t="shared" si="21"/>
        <v>Piaseczno</v>
      </c>
      <c r="U140">
        <f t="shared" si="22"/>
        <v>2011</v>
      </c>
      <c r="AA140">
        <f t="shared" si="23"/>
        <v>-5</v>
      </c>
      <c r="AM140" t="str">
        <f t="shared" si="24"/>
        <v>MN7462</v>
      </c>
      <c r="AN140">
        <f t="shared" si="25"/>
        <v>3</v>
      </c>
      <c r="AO140">
        <f t="shared" si="26"/>
        <v>0</v>
      </c>
    </row>
    <row r="141" spans="5:41" x14ac:dyDescent="0.25">
      <c r="E141" t="s">
        <v>421</v>
      </c>
      <c r="F141" t="s">
        <v>205</v>
      </c>
      <c r="G141" t="s">
        <v>393</v>
      </c>
      <c r="I141" s="1">
        <v>40864</v>
      </c>
      <c r="J141" t="s">
        <v>451</v>
      </c>
      <c r="K141" t="s">
        <v>452</v>
      </c>
      <c r="L141">
        <v>89</v>
      </c>
      <c r="M141" t="s">
        <v>157</v>
      </c>
      <c r="N141">
        <v>4</v>
      </c>
      <c r="O141">
        <v>4</v>
      </c>
      <c r="Q141" t="str">
        <f t="shared" si="21"/>
        <v>Bydgoszcz</v>
      </c>
      <c r="U141">
        <f t="shared" si="22"/>
        <v>2011</v>
      </c>
      <c r="AA141">
        <f t="shared" si="23"/>
        <v>0</v>
      </c>
      <c r="AM141" t="str">
        <f t="shared" si="24"/>
        <v>NA1398</v>
      </c>
      <c r="AN141">
        <f t="shared" si="25"/>
        <v>2</v>
      </c>
      <c r="AO141">
        <f t="shared" si="26"/>
        <v>0</v>
      </c>
    </row>
    <row r="142" spans="5:41" x14ac:dyDescent="0.25">
      <c r="E142" t="s">
        <v>422</v>
      </c>
      <c r="F142" t="s">
        <v>284</v>
      </c>
      <c r="G142" t="s">
        <v>420</v>
      </c>
      <c r="I142" s="1">
        <v>37338</v>
      </c>
      <c r="J142" t="s">
        <v>451</v>
      </c>
      <c r="K142" t="s">
        <v>452</v>
      </c>
      <c r="L142">
        <v>47</v>
      </c>
      <c r="M142" t="s">
        <v>158</v>
      </c>
      <c r="N142">
        <v>4</v>
      </c>
      <c r="O142">
        <v>1</v>
      </c>
      <c r="Q142" t="str">
        <f t="shared" si="21"/>
        <v>Pleszew</v>
      </c>
      <c r="U142">
        <f t="shared" si="22"/>
        <v>2002</v>
      </c>
      <c r="AA142">
        <f t="shared" si="23"/>
        <v>3</v>
      </c>
      <c r="AM142" t="str">
        <f t="shared" si="24"/>
        <v>NC9706</v>
      </c>
      <c r="AN142">
        <f t="shared" si="25"/>
        <v>5</v>
      </c>
      <c r="AO142">
        <f t="shared" si="26"/>
        <v>0</v>
      </c>
    </row>
    <row r="143" spans="5:41" x14ac:dyDescent="0.25">
      <c r="E143" t="s">
        <v>423</v>
      </c>
      <c r="F143" t="s">
        <v>252</v>
      </c>
      <c r="G143" t="s">
        <v>413</v>
      </c>
      <c r="I143" s="1">
        <v>37455</v>
      </c>
      <c r="J143" t="s">
        <v>451</v>
      </c>
      <c r="K143" t="s">
        <v>452</v>
      </c>
      <c r="L143">
        <v>48</v>
      </c>
      <c r="M143" t="s">
        <v>158</v>
      </c>
      <c r="N143">
        <v>6</v>
      </c>
      <c r="O143">
        <v>3</v>
      </c>
      <c r="Q143" t="str">
        <f t="shared" si="21"/>
        <v>Chojnice</v>
      </c>
      <c r="U143">
        <f t="shared" si="22"/>
        <v>2002</v>
      </c>
      <c r="AA143">
        <f t="shared" si="23"/>
        <v>3</v>
      </c>
      <c r="AM143" t="str">
        <f t="shared" si="24"/>
        <v>NE3423</v>
      </c>
      <c r="AN143">
        <f t="shared" si="25"/>
        <v>1</v>
      </c>
      <c r="AO143">
        <f t="shared" si="26"/>
        <v>0</v>
      </c>
    </row>
    <row r="144" spans="5:41" x14ac:dyDescent="0.25">
      <c r="E144" t="s">
        <v>424</v>
      </c>
      <c r="F144" t="s">
        <v>210</v>
      </c>
      <c r="G144" t="s">
        <v>425</v>
      </c>
      <c r="I144" s="1">
        <v>37999</v>
      </c>
      <c r="J144" t="s">
        <v>451</v>
      </c>
      <c r="K144" t="s">
        <v>452</v>
      </c>
      <c r="L144">
        <v>98</v>
      </c>
      <c r="M144" t="s">
        <v>158</v>
      </c>
      <c r="N144">
        <v>0</v>
      </c>
      <c r="O144">
        <v>0</v>
      </c>
      <c r="Q144" t="str">
        <f t="shared" si="21"/>
        <v>Wieliczka</v>
      </c>
      <c r="U144">
        <f t="shared" si="22"/>
        <v>2004</v>
      </c>
      <c r="AA144">
        <f t="shared" si="23"/>
        <v>0</v>
      </c>
      <c r="AM144" t="str">
        <f t="shared" si="24"/>
        <v>NF7098</v>
      </c>
      <c r="AN144">
        <f t="shared" si="25"/>
        <v>1</v>
      </c>
      <c r="AO144">
        <f t="shared" si="26"/>
        <v>0</v>
      </c>
    </row>
    <row r="145" spans="5:41" x14ac:dyDescent="0.25">
      <c r="E145" t="s">
        <v>426</v>
      </c>
      <c r="F145" t="s">
        <v>284</v>
      </c>
      <c r="G145" t="s">
        <v>427</v>
      </c>
      <c r="I145" s="1">
        <v>38126</v>
      </c>
      <c r="J145" t="s">
        <v>451</v>
      </c>
      <c r="K145" t="s">
        <v>453</v>
      </c>
      <c r="L145">
        <v>78</v>
      </c>
      <c r="M145" t="s">
        <v>158</v>
      </c>
      <c r="N145">
        <v>4</v>
      </c>
      <c r="O145">
        <v>1</v>
      </c>
      <c r="Q145" t="str">
        <f t="shared" si="21"/>
        <v>Warka</v>
      </c>
      <c r="U145">
        <f t="shared" si="22"/>
        <v>2004</v>
      </c>
      <c r="AA145">
        <f t="shared" si="23"/>
        <v>3</v>
      </c>
      <c r="AM145" t="str">
        <f t="shared" si="24"/>
        <v>NG3218</v>
      </c>
      <c r="AN145">
        <f t="shared" si="25"/>
        <v>1</v>
      </c>
      <c r="AO145">
        <f t="shared" si="26"/>
        <v>0</v>
      </c>
    </row>
    <row r="146" spans="5:41" x14ac:dyDescent="0.25">
      <c r="E146" t="s">
        <v>428</v>
      </c>
      <c r="F146" t="s">
        <v>284</v>
      </c>
      <c r="G146" t="s">
        <v>429</v>
      </c>
      <c r="I146" s="1">
        <v>38206</v>
      </c>
      <c r="J146" t="s">
        <v>451</v>
      </c>
      <c r="K146" t="s">
        <v>452</v>
      </c>
      <c r="L146">
        <v>70</v>
      </c>
      <c r="M146" t="s">
        <v>158</v>
      </c>
      <c r="N146">
        <v>5</v>
      </c>
      <c r="O146">
        <v>0</v>
      </c>
      <c r="Q146" t="str">
        <f t="shared" si="21"/>
        <v>Bytom</v>
      </c>
      <c r="U146">
        <f t="shared" si="22"/>
        <v>2004</v>
      </c>
      <c r="AA146">
        <f t="shared" si="23"/>
        <v>5</v>
      </c>
      <c r="AM146" t="str">
        <f t="shared" si="24"/>
        <v>NG5703</v>
      </c>
      <c r="AN146">
        <f t="shared" si="25"/>
        <v>1</v>
      </c>
      <c r="AO146">
        <f t="shared" si="26"/>
        <v>0</v>
      </c>
    </row>
    <row r="147" spans="5:41" x14ac:dyDescent="0.25">
      <c r="E147" t="s">
        <v>430</v>
      </c>
      <c r="F147" t="s">
        <v>196</v>
      </c>
      <c r="G147" t="s">
        <v>300</v>
      </c>
      <c r="I147" s="1">
        <v>38262</v>
      </c>
      <c r="J147" t="s">
        <v>451</v>
      </c>
      <c r="K147" t="s">
        <v>453</v>
      </c>
      <c r="L147">
        <v>54</v>
      </c>
      <c r="M147" t="s">
        <v>158</v>
      </c>
      <c r="N147">
        <v>1</v>
      </c>
      <c r="O147">
        <v>5</v>
      </c>
      <c r="Q147" t="str">
        <f t="shared" si="21"/>
        <v>Chojnice</v>
      </c>
      <c r="U147">
        <f t="shared" si="22"/>
        <v>2004</v>
      </c>
      <c r="AA147">
        <f t="shared" si="23"/>
        <v>-4</v>
      </c>
      <c r="AM147" t="str">
        <f t="shared" si="24"/>
        <v>NG7164</v>
      </c>
      <c r="AN147">
        <f t="shared" si="25"/>
        <v>0</v>
      </c>
      <c r="AO147">
        <f t="shared" si="26"/>
        <v>1</v>
      </c>
    </row>
    <row r="148" spans="5:41" x14ac:dyDescent="0.25">
      <c r="E148" t="s">
        <v>431</v>
      </c>
      <c r="F148" t="s">
        <v>152</v>
      </c>
      <c r="G148" t="s">
        <v>432</v>
      </c>
      <c r="I148" s="1">
        <v>38268</v>
      </c>
      <c r="J148" t="s">
        <v>451</v>
      </c>
      <c r="K148" t="s">
        <v>452</v>
      </c>
      <c r="L148">
        <v>77</v>
      </c>
      <c r="M148" t="s">
        <v>158</v>
      </c>
      <c r="N148">
        <v>4</v>
      </c>
      <c r="O148">
        <v>0</v>
      </c>
      <c r="Q148" t="str">
        <f t="shared" si="21"/>
        <v>Radom</v>
      </c>
      <c r="U148">
        <f t="shared" si="22"/>
        <v>2004</v>
      </c>
      <c r="AA148">
        <f t="shared" si="23"/>
        <v>4</v>
      </c>
      <c r="AM148" t="str">
        <f t="shared" si="24"/>
        <v>NJ6224</v>
      </c>
      <c r="AN148">
        <f t="shared" si="25"/>
        <v>3</v>
      </c>
      <c r="AO148">
        <f t="shared" si="26"/>
        <v>0</v>
      </c>
    </row>
    <row r="149" spans="5:41" x14ac:dyDescent="0.25">
      <c r="E149" t="s">
        <v>433</v>
      </c>
      <c r="F149" t="s">
        <v>252</v>
      </c>
      <c r="G149" t="s">
        <v>434</v>
      </c>
      <c r="I149" s="1">
        <v>38470</v>
      </c>
      <c r="J149" t="s">
        <v>455</v>
      </c>
      <c r="K149" t="s">
        <v>453</v>
      </c>
      <c r="L149">
        <v>84</v>
      </c>
      <c r="M149" t="s">
        <v>158</v>
      </c>
      <c r="N149">
        <v>4</v>
      </c>
      <c r="O149">
        <v>4</v>
      </c>
      <c r="Q149" t="str">
        <f t="shared" si="21"/>
        <v>Opole</v>
      </c>
      <c r="U149">
        <f t="shared" si="22"/>
        <v>2005</v>
      </c>
      <c r="AA149">
        <f t="shared" si="23"/>
        <v>0</v>
      </c>
      <c r="AM149" t="str">
        <f t="shared" si="24"/>
        <v>NM3046</v>
      </c>
      <c r="AN149">
        <f t="shared" si="25"/>
        <v>5</v>
      </c>
      <c r="AO149">
        <f t="shared" si="26"/>
        <v>0</v>
      </c>
    </row>
    <row r="150" spans="5:41" x14ac:dyDescent="0.25">
      <c r="E150" t="s">
        <v>435</v>
      </c>
      <c r="F150" t="s">
        <v>219</v>
      </c>
      <c r="G150" t="s">
        <v>415</v>
      </c>
      <c r="I150" s="1">
        <v>38819</v>
      </c>
      <c r="J150" t="s">
        <v>451</v>
      </c>
      <c r="K150" t="s">
        <v>453</v>
      </c>
      <c r="L150">
        <v>77</v>
      </c>
      <c r="M150" t="s">
        <v>158</v>
      </c>
      <c r="N150">
        <v>0</v>
      </c>
      <c r="O150">
        <v>4</v>
      </c>
      <c r="Q150" t="str">
        <f t="shared" si="21"/>
        <v>Radom</v>
      </c>
      <c r="U150">
        <f t="shared" si="22"/>
        <v>2006</v>
      </c>
      <c r="AA150">
        <f t="shared" si="23"/>
        <v>-4</v>
      </c>
      <c r="AM150" t="str">
        <f t="shared" si="24"/>
        <v>NN9036</v>
      </c>
      <c r="AN150">
        <f t="shared" si="25"/>
        <v>0</v>
      </c>
      <c r="AO150">
        <f t="shared" si="26"/>
        <v>1</v>
      </c>
    </row>
    <row r="151" spans="5:41" x14ac:dyDescent="0.25">
      <c r="E151" t="s">
        <v>436</v>
      </c>
      <c r="F151" t="s">
        <v>202</v>
      </c>
      <c r="G151" t="s">
        <v>437</v>
      </c>
      <c r="I151" s="1">
        <v>38992</v>
      </c>
      <c r="J151" t="s">
        <v>451</v>
      </c>
      <c r="K151" t="s">
        <v>453</v>
      </c>
      <c r="L151">
        <v>61</v>
      </c>
      <c r="M151" t="s">
        <v>158</v>
      </c>
      <c r="N151">
        <v>3</v>
      </c>
      <c r="O151">
        <v>0</v>
      </c>
      <c r="Q151" t="str">
        <f t="shared" si="21"/>
        <v>Radom</v>
      </c>
      <c r="U151">
        <f t="shared" si="22"/>
        <v>2006</v>
      </c>
      <c r="AA151">
        <f t="shared" si="23"/>
        <v>3</v>
      </c>
      <c r="AM151" t="str">
        <f t="shared" si="24"/>
        <v>OF5431</v>
      </c>
      <c r="AN151">
        <f t="shared" si="25"/>
        <v>2</v>
      </c>
      <c r="AO151">
        <f t="shared" si="26"/>
        <v>0</v>
      </c>
    </row>
    <row r="152" spans="5:41" x14ac:dyDescent="0.25">
      <c r="E152" t="s">
        <v>438</v>
      </c>
      <c r="F152" t="s">
        <v>155</v>
      </c>
      <c r="G152" t="s">
        <v>409</v>
      </c>
      <c r="I152" s="1">
        <v>39069</v>
      </c>
      <c r="J152" t="s">
        <v>451</v>
      </c>
      <c r="K152" t="s">
        <v>453</v>
      </c>
      <c r="L152">
        <v>58</v>
      </c>
      <c r="M152" t="s">
        <v>158</v>
      </c>
      <c r="N152">
        <v>4</v>
      </c>
      <c r="O152">
        <v>4</v>
      </c>
      <c r="Q152" t="str">
        <f t="shared" si="21"/>
        <v>Wieliczka</v>
      </c>
      <c r="U152">
        <f t="shared" si="22"/>
        <v>2006</v>
      </c>
      <c r="AA152">
        <f t="shared" si="23"/>
        <v>0</v>
      </c>
      <c r="AM152" t="str">
        <f t="shared" si="24"/>
        <v>OG1183</v>
      </c>
      <c r="AN152">
        <f t="shared" si="25"/>
        <v>1</v>
      </c>
      <c r="AO152">
        <f t="shared" si="26"/>
        <v>0</v>
      </c>
    </row>
    <row r="153" spans="5:41" x14ac:dyDescent="0.25">
      <c r="E153" t="s">
        <v>439</v>
      </c>
      <c r="F153" t="s">
        <v>252</v>
      </c>
      <c r="G153" t="s">
        <v>440</v>
      </c>
      <c r="I153" s="1">
        <v>39479</v>
      </c>
      <c r="J153" t="s">
        <v>451</v>
      </c>
      <c r="K153" t="s">
        <v>453</v>
      </c>
      <c r="L153">
        <v>11</v>
      </c>
      <c r="M153" t="s">
        <v>158</v>
      </c>
      <c r="N153">
        <v>5</v>
      </c>
      <c r="O153">
        <v>1</v>
      </c>
      <c r="Q153" t="str">
        <f t="shared" si="21"/>
        <v>Rypin</v>
      </c>
      <c r="U153">
        <f t="shared" si="22"/>
        <v>2008</v>
      </c>
      <c r="AA153">
        <f t="shared" si="23"/>
        <v>4</v>
      </c>
      <c r="AM153" t="str">
        <f t="shared" si="24"/>
        <v>OK0851</v>
      </c>
      <c r="AN153">
        <f t="shared" si="25"/>
        <v>6</v>
      </c>
      <c r="AO153">
        <f t="shared" si="26"/>
        <v>0</v>
      </c>
    </row>
    <row r="154" spans="5:41" x14ac:dyDescent="0.25">
      <c r="E154" t="s">
        <v>441</v>
      </c>
      <c r="F154" t="s">
        <v>199</v>
      </c>
      <c r="G154" t="s">
        <v>432</v>
      </c>
      <c r="I154" s="1">
        <v>39722</v>
      </c>
      <c r="J154" t="s">
        <v>454</v>
      </c>
      <c r="K154" t="s">
        <v>453</v>
      </c>
      <c r="L154">
        <v>48</v>
      </c>
      <c r="M154" t="s">
        <v>158</v>
      </c>
      <c r="N154">
        <v>6</v>
      </c>
      <c r="O154">
        <v>1</v>
      </c>
      <c r="Q154" t="str">
        <f t="shared" si="21"/>
        <v>Chojnice</v>
      </c>
      <c r="U154">
        <f t="shared" si="22"/>
        <v>2008</v>
      </c>
      <c r="AA154">
        <f t="shared" si="23"/>
        <v>5</v>
      </c>
      <c r="AM154" t="str">
        <f t="shared" si="24"/>
        <v>OK4471</v>
      </c>
      <c r="AN154">
        <f t="shared" si="25"/>
        <v>2</v>
      </c>
      <c r="AO154">
        <f t="shared" si="26"/>
        <v>0</v>
      </c>
    </row>
    <row r="155" spans="5:41" x14ac:dyDescent="0.25">
      <c r="E155" t="s">
        <v>442</v>
      </c>
      <c r="F155" t="s">
        <v>155</v>
      </c>
      <c r="G155" t="s">
        <v>384</v>
      </c>
      <c r="I155" s="1">
        <v>39796</v>
      </c>
      <c r="J155" t="s">
        <v>451</v>
      </c>
      <c r="K155" t="s">
        <v>453</v>
      </c>
      <c r="L155">
        <v>42</v>
      </c>
      <c r="M155" t="s">
        <v>158</v>
      </c>
      <c r="N155">
        <v>2</v>
      </c>
      <c r="O155">
        <v>3</v>
      </c>
      <c r="Q155" t="str">
        <f t="shared" si="21"/>
        <v>Pleszew</v>
      </c>
      <c r="U155">
        <f t="shared" si="22"/>
        <v>2008</v>
      </c>
      <c r="AA155">
        <f t="shared" si="23"/>
        <v>-1</v>
      </c>
      <c r="AM155" t="str">
        <f t="shared" si="24"/>
        <v>OL6936</v>
      </c>
      <c r="AN155">
        <f t="shared" si="25"/>
        <v>3</v>
      </c>
      <c r="AO155">
        <f t="shared" si="26"/>
        <v>0</v>
      </c>
    </row>
    <row r="156" spans="5:41" ht="15.75" thickBot="1" x14ac:dyDescent="0.3">
      <c r="E156" t="s">
        <v>443</v>
      </c>
      <c r="F156" t="s">
        <v>146</v>
      </c>
      <c r="G156" t="s">
        <v>261</v>
      </c>
      <c r="I156" s="1">
        <v>39857</v>
      </c>
      <c r="J156" t="s">
        <v>455</v>
      </c>
      <c r="K156" t="s">
        <v>453</v>
      </c>
      <c r="L156">
        <v>34</v>
      </c>
      <c r="M156" t="s">
        <v>158</v>
      </c>
      <c r="N156">
        <v>4</v>
      </c>
      <c r="O156">
        <v>1</v>
      </c>
      <c r="Q156" t="str">
        <f t="shared" si="21"/>
        <v>Konin</v>
      </c>
      <c r="U156">
        <f t="shared" si="22"/>
        <v>2009</v>
      </c>
      <c r="AA156">
        <f t="shared" si="23"/>
        <v>3</v>
      </c>
      <c r="AM156" t="str">
        <f t="shared" si="24"/>
        <v>OM3103</v>
      </c>
      <c r="AN156">
        <f t="shared" si="25"/>
        <v>2</v>
      </c>
      <c r="AO156">
        <f t="shared" si="26"/>
        <v>0</v>
      </c>
    </row>
    <row r="157" spans="5:41" ht="15.75" thickBot="1" x14ac:dyDescent="0.3">
      <c r="I157" s="1">
        <v>39974</v>
      </c>
      <c r="J157" t="s">
        <v>451</v>
      </c>
      <c r="K157" t="s">
        <v>453</v>
      </c>
      <c r="L157">
        <v>68</v>
      </c>
      <c r="M157" t="s">
        <v>158</v>
      </c>
      <c r="N157">
        <v>6</v>
      </c>
      <c r="O157">
        <v>4</v>
      </c>
      <c r="Q157" t="str">
        <f t="shared" si="21"/>
        <v>Sochaczew</v>
      </c>
      <c r="U157">
        <f t="shared" si="22"/>
        <v>2009</v>
      </c>
      <c r="AA157">
        <f t="shared" si="23"/>
        <v>2</v>
      </c>
      <c r="AN157" t="s">
        <v>480</v>
      </c>
      <c r="AO157" s="13">
        <f>SUM(AO3:AO156)</f>
        <v>22</v>
      </c>
    </row>
    <row r="158" spans="5:41" x14ac:dyDescent="0.25">
      <c r="I158" s="1">
        <v>40180</v>
      </c>
      <c r="J158" t="s">
        <v>454</v>
      </c>
      <c r="K158" t="s">
        <v>453</v>
      </c>
      <c r="L158">
        <v>74</v>
      </c>
      <c r="M158" t="s">
        <v>158</v>
      </c>
      <c r="N158">
        <v>1</v>
      </c>
      <c r="O158">
        <v>1</v>
      </c>
      <c r="Q158" t="str">
        <f t="shared" si="21"/>
        <v>Pleszew</v>
      </c>
      <c r="U158">
        <f t="shared" si="22"/>
        <v>2010</v>
      </c>
      <c r="AA158">
        <f t="shared" si="23"/>
        <v>0</v>
      </c>
    </row>
    <row r="159" spans="5:41" x14ac:dyDescent="0.25">
      <c r="I159" s="1">
        <v>40225</v>
      </c>
      <c r="J159" t="s">
        <v>451</v>
      </c>
      <c r="K159" t="s">
        <v>452</v>
      </c>
      <c r="L159">
        <v>80</v>
      </c>
      <c r="M159" t="s">
        <v>158</v>
      </c>
      <c r="N159">
        <v>0</v>
      </c>
      <c r="O159">
        <v>5</v>
      </c>
      <c r="Q159" t="str">
        <f t="shared" si="21"/>
        <v>Warka</v>
      </c>
      <c r="U159">
        <f t="shared" si="22"/>
        <v>2010</v>
      </c>
      <c r="AA159">
        <f t="shared" si="23"/>
        <v>-5</v>
      </c>
    </row>
    <row r="160" spans="5:41" x14ac:dyDescent="0.25">
      <c r="I160" s="1">
        <v>40242</v>
      </c>
      <c r="J160" t="s">
        <v>451</v>
      </c>
      <c r="K160" t="s">
        <v>452</v>
      </c>
      <c r="L160">
        <v>67</v>
      </c>
      <c r="M160" t="s">
        <v>158</v>
      </c>
      <c r="N160">
        <v>1</v>
      </c>
      <c r="O160">
        <v>3</v>
      </c>
      <c r="Q160" t="str">
        <f t="shared" si="21"/>
        <v>Bytom</v>
      </c>
      <c r="U160">
        <f t="shared" si="22"/>
        <v>2010</v>
      </c>
      <c r="AA160">
        <f t="shared" si="23"/>
        <v>-2</v>
      </c>
    </row>
    <row r="161" spans="9:27" x14ac:dyDescent="0.25">
      <c r="I161" s="1">
        <v>40453</v>
      </c>
      <c r="J161" t="s">
        <v>451</v>
      </c>
      <c r="K161" t="s">
        <v>452</v>
      </c>
      <c r="L161">
        <v>59</v>
      </c>
      <c r="M161" t="s">
        <v>158</v>
      </c>
      <c r="N161">
        <v>2</v>
      </c>
      <c r="O161">
        <v>0</v>
      </c>
      <c r="Q161" t="str">
        <f t="shared" si="21"/>
        <v>Kucykowo</v>
      </c>
      <c r="U161">
        <f t="shared" si="22"/>
        <v>2010</v>
      </c>
      <c r="AA161">
        <f t="shared" si="23"/>
        <v>2</v>
      </c>
    </row>
    <row r="162" spans="9:27" x14ac:dyDescent="0.25">
      <c r="I162" s="1">
        <v>40546</v>
      </c>
      <c r="J162" t="s">
        <v>451</v>
      </c>
      <c r="K162" t="s">
        <v>452</v>
      </c>
      <c r="L162">
        <v>47</v>
      </c>
      <c r="M162" t="s">
        <v>158</v>
      </c>
      <c r="N162">
        <v>5</v>
      </c>
      <c r="O162">
        <v>5</v>
      </c>
      <c r="Q162" t="str">
        <f t="shared" si="21"/>
        <v>Pleszew</v>
      </c>
      <c r="U162">
        <f t="shared" si="22"/>
        <v>2011</v>
      </c>
      <c r="AA162">
        <f t="shared" si="23"/>
        <v>0</v>
      </c>
    </row>
    <row r="163" spans="9:27" x14ac:dyDescent="0.25">
      <c r="I163" s="1">
        <v>37387</v>
      </c>
      <c r="J163" t="s">
        <v>451</v>
      </c>
      <c r="K163" t="s">
        <v>453</v>
      </c>
      <c r="L163">
        <v>64</v>
      </c>
      <c r="M163" t="s">
        <v>160</v>
      </c>
      <c r="N163">
        <v>2</v>
      </c>
      <c r="O163">
        <v>5</v>
      </c>
      <c r="Q163" t="str">
        <f t="shared" si="21"/>
        <v>Leszno</v>
      </c>
      <c r="U163">
        <f t="shared" si="22"/>
        <v>2002</v>
      </c>
      <c r="AA163">
        <f t="shared" si="23"/>
        <v>-3</v>
      </c>
    </row>
    <row r="164" spans="9:27" x14ac:dyDescent="0.25">
      <c r="I164" s="1">
        <v>38034</v>
      </c>
      <c r="J164" t="s">
        <v>451</v>
      </c>
      <c r="K164" t="s">
        <v>453</v>
      </c>
      <c r="L164">
        <v>1</v>
      </c>
      <c r="M164" t="s">
        <v>160</v>
      </c>
      <c r="N164">
        <v>4</v>
      </c>
      <c r="O164">
        <v>4</v>
      </c>
      <c r="Q164" t="str">
        <f t="shared" si="21"/>
        <v>Olsztyn</v>
      </c>
      <c r="U164">
        <f t="shared" si="22"/>
        <v>2004</v>
      </c>
      <c r="AA164">
        <f t="shared" si="23"/>
        <v>0</v>
      </c>
    </row>
    <row r="165" spans="9:27" x14ac:dyDescent="0.25">
      <c r="I165" s="1">
        <v>38196</v>
      </c>
      <c r="J165" t="s">
        <v>451</v>
      </c>
      <c r="K165" t="s">
        <v>452</v>
      </c>
      <c r="L165">
        <v>82</v>
      </c>
      <c r="M165" t="s">
        <v>160</v>
      </c>
      <c r="N165">
        <v>6</v>
      </c>
      <c r="O165">
        <v>1</v>
      </c>
      <c r="Q165" t="str">
        <f t="shared" si="21"/>
        <v>Malbork</v>
      </c>
      <c r="U165">
        <f t="shared" si="22"/>
        <v>2004</v>
      </c>
      <c r="AA165">
        <f t="shared" si="23"/>
        <v>5</v>
      </c>
    </row>
    <row r="166" spans="9:27" x14ac:dyDescent="0.25">
      <c r="I166" s="1">
        <v>38412</v>
      </c>
      <c r="J166" t="s">
        <v>451</v>
      </c>
      <c r="K166" t="s">
        <v>452</v>
      </c>
      <c r="L166">
        <v>90</v>
      </c>
      <c r="M166" t="s">
        <v>160</v>
      </c>
      <c r="N166">
        <v>5</v>
      </c>
      <c r="O166">
        <v>1</v>
      </c>
      <c r="Q166" t="str">
        <f t="shared" si="21"/>
        <v>Wieliczka</v>
      </c>
      <c r="U166">
        <f t="shared" si="22"/>
        <v>2005</v>
      </c>
      <c r="AA166">
        <f t="shared" si="23"/>
        <v>4</v>
      </c>
    </row>
    <row r="167" spans="9:27" x14ac:dyDescent="0.25">
      <c r="I167" s="1">
        <v>38503</v>
      </c>
      <c r="J167" t="s">
        <v>454</v>
      </c>
      <c r="K167" t="s">
        <v>453</v>
      </c>
      <c r="L167">
        <v>3</v>
      </c>
      <c r="M167" t="s">
        <v>160</v>
      </c>
      <c r="N167">
        <v>1</v>
      </c>
      <c r="O167">
        <v>2</v>
      </c>
      <c r="Q167" t="str">
        <f t="shared" si="21"/>
        <v>Kucykowo</v>
      </c>
      <c r="U167">
        <f t="shared" si="22"/>
        <v>2005</v>
      </c>
      <c r="AA167">
        <f t="shared" si="23"/>
        <v>-1</v>
      </c>
    </row>
    <row r="168" spans="9:27" x14ac:dyDescent="0.25">
      <c r="I168" s="1">
        <v>38672</v>
      </c>
      <c r="J168" t="s">
        <v>451</v>
      </c>
      <c r="K168" t="s">
        <v>453</v>
      </c>
      <c r="L168">
        <v>77</v>
      </c>
      <c r="M168" t="s">
        <v>160</v>
      </c>
      <c r="N168">
        <v>1</v>
      </c>
      <c r="O168">
        <v>2</v>
      </c>
      <c r="Q168" t="str">
        <f t="shared" si="21"/>
        <v>Radom</v>
      </c>
      <c r="U168">
        <f t="shared" si="22"/>
        <v>2005</v>
      </c>
      <c r="AA168">
        <f t="shared" si="23"/>
        <v>-1</v>
      </c>
    </row>
    <row r="169" spans="9:27" x14ac:dyDescent="0.25">
      <c r="I169" s="1">
        <v>39067</v>
      </c>
      <c r="J169" t="s">
        <v>451</v>
      </c>
      <c r="K169" t="s">
        <v>453</v>
      </c>
      <c r="L169">
        <v>78</v>
      </c>
      <c r="M169" t="s">
        <v>160</v>
      </c>
      <c r="N169">
        <v>6</v>
      </c>
      <c r="O169">
        <v>1</v>
      </c>
      <c r="Q169" t="str">
        <f t="shared" si="21"/>
        <v>Warka</v>
      </c>
      <c r="U169">
        <f t="shared" si="22"/>
        <v>2006</v>
      </c>
      <c r="AA169">
        <f t="shared" si="23"/>
        <v>5</v>
      </c>
    </row>
    <row r="170" spans="9:27" x14ac:dyDescent="0.25">
      <c r="I170" s="1">
        <v>39242</v>
      </c>
      <c r="J170" t="s">
        <v>454</v>
      </c>
      <c r="K170" t="s">
        <v>452</v>
      </c>
      <c r="L170">
        <v>95</v>
      </c>
      <c r="M170" t="s">
        <v>160</v>
      </c>
      <c r="N170">
        <v>1</v>
      </c>
      <c r="O170">
        <v>4</v>
      </c>
      <c r="Q170" t="str">
        <f t="shared" si="21"/>
        <v>Siedlce</v>
      </c>
      <c r="U170">
        <f t="shared" si="22"/>
        <v>2007</v>
      </c>
      <c r="AA170">
        <f t="shared" si="23"/>
        <v>-3</v>
      </c>
    </row>
    <row r="171" spans="9:27" x14ac:dyDescent="0.25">
      <c r="I171" s="1">
        <v>39280</v>
      </c>
      <c r="J171" t="s">
        <v>451</v>
      </c>
      <c r="K171" t="s">
        <v>452</v>
      </c>
      <c r="L171">
        <v>18</v>
      </c>
      <c r="M171" t="s">
        <v>160</v>
      </c>
      <c r="N171">
        <v>2</v>
      </c>
      <c r="O171">
        <v>1</v>
      </c>
      <c r="Q171" t="str">
        <f t="shared" si="21"/>
        <v>Sochaczew</v>
      </c>
      <c r="U171">
        <f t="shared" si="22"/>
        <v>2007</v>
      </c>
      <c r="AA171">
        <f t="shared" si="23"/>
        <v>1</v>
      </c>
    </row>
    <row r="172" spans="9:27" x14ac:dyDescent="0.25">
      <c r="I172" s="1">
        <v>39606</v>
      </c>
      <c r="J172" t="s">
        <v>451</v>
      </c>
      <c r="K172" t="s">
        <v>453</v>
      </c>
      <c r="L172">
        <v>27</v>
      </c>
      <c r="M172" t="s">
        <v>160</v>
      </c>
      <c r="N172">
        <v>5</v>
      </c>
      <c r="O172">
        <v>0</v>
      </c>
      <c r="Q172" t="str">
        <f t="shared" si="21"/>
        <v>Radom</v>
      </c>
      <c r="U172">
        <f t="shared" si="22"/>
        <v>2008</v>
      </c>
      <c r="AA172">
        <f t="shared" si="23"/>
        <v>5</v>
      </c>
    </row>
    <row r="173" spans="9:27" x14ac:dyDescent="0.25">
      <c r="I173" s="1">
        <v>40735</v>
      </c>
      <c r="J173" t="s">
        <v>455</v>
      </c>
      <c r="K173" t="s">
        <v>453</v>
      </c>
      <c r="L173">
        <v>14</v>
      </c>
      <c r="M173" t="s">
        <v>160</v>
      </c>
      <c r="N173">
        <v>5</v>
      </c>
      <c r="O173">
        <v>2</v>
      </c>
      <c r="Q173" t="str">
        <f t="shared" si="21"/>
        <v>Konin</v>
      </c>
      <c r="U173">
        <f t="shared" si="22"/>
        <v>2011</v>
      </c>
      <c r="AA173">
        <f t="shared" si="23"/>
        <v>3</v>
      </c>
    </row>
    <row r="174" spans="9:27" x14ac:dyDescent="0.25">
      <c r="I174" s="1">
        <v>37499</v>
      </c>
      <c r="J174" t="s">
        <v>451</v>
      </c>
      <c r="K174" t="s">
        <v>453</v>
      </c>
      <c r="L174">
        <v>31</v>
      </c>
      <c r="M174" t="s">
        <v>162</v>
      </c>
      <c r="N174">
        <v>2</v>
      </c>
      <c r="O174">
        <v>4</v>
      </c>
      <c r="Q174" t="str">
        <f t="shared" si="21"/>
        <v>Bydgoszcz</v>
      </c>
      <c r="U174">
        <f t="shared" si="22"/>
        <v>2002</v>
      </c>
      <c r="AA174">
        <f t="shared" si="23"/>
        <v>-2</v>
      </c>
    </row>
    <row r="175" spans="9:27" x14ac:dyDescent="0.25">
      <c r="I175" s="1">
        <v>37509</v>
      </c>
      <c r="J175" t="s">
        <v>451</v>
      </c>
      <c r="K175" t="s">
        <v>453</v>
      </c>
      <c r="L175">
        <v>82</v>
      </c>
      <c r="M175" t="s">
        <v>162</v>
      </c>
      <c r="N175">
        <v>5</v>
      </c>
      <c r="O175">
        <v>4</v>
      </c>
      <c r="Q175" t="str">
        <f t="shared" si="21"/>
        <v>Malbork</v>
      </c>
      <c r="U175">
        <f t="shared" si="22"/>
        <v>2002</v>
      </c>
      <c r="AA175">
        <f t="shared" si="23"/>
        <v>1</v>
      </c>
    </row>
    <row r="176" spans="9:27" x14ac:dyDescent="0.25">
      <c r="I176" s="1">
        <v>37579</v>
      </c>
      <c r="J176" t="s">
        <v>451</v>
      </c>
      <c r="K176" t="s">
        <v>453</v>
      </c>
      <c r="L176">
        <v>76</v>
      </c>
      <c r="M176" t="s">
        <v>162</v>
      </c>
      <c r="N176">
        <v>0</v>
      </c>
      <c r="O176">
        <v>0</v>
      </c>
      <c r="Q176" t="str">
        <f t="shared" si="21"/>
        <v>Leszno</v>
      </c>
      <c r="U176">
        <f t="shared" si="22"/>
        <v>2002</v>
      </c>
      <c r="AA176">
        <f t="shared" si="23"/>
        <v>0</v>
      </c>
    </row>
    <row r="177" spans="9:27" x14ac:dyDescent="0.25">
      <c r="I177" s="1">
        <v>37646</v>
      </c>
      <c r="J177" t="s">
        <v>451</v>
      </c>
      <c r="K177" t="s">
        <v>453</v>
      </c>
      <c r="L177">
        <v>4</v>
      </c>
      <c r="M177" t="s">
        <v>162</v>
      </c>
      <c r="N177">
        <v>5</v>
      </c>
      <c r="O177">
        <v>2</v>
      </c>
      <c r="Q177" t="str">
        <f t="shared" si="21"/>
        <v>Konin</v>
      </c>
      <c r="U177">
        <f t="shared" si="22"/>
        <v>2003</v>
      </c>
      <c r="AA177">
        <f t="shared" si="23"/>
        <v>3</v>
      </c>
    </row>
    <row r="178" spans="9:27" x14ac:dyDescent="0.25">
      <c r="I178" s="1">
        <v>38048</v>
      </c>
      <c r="J178" t="s">
        <v>451</v>
      </c>
      <c r="K178" t="s">
        <v>452</v>
      </c>
      <c r="L178">
        <v>51</v>
      </c>
      <c r="M178" t="s">
        <v>162</v>
      </c>
      <c r="N178">
        <v>0</v>
      </c>
      <c r="O178">
        <v>3</v>
      </c>
      <c r="Q178" t="str">
        <f t="shared" si="21"/>
        <v>Leszno</v>
      </c>
      <c r="U178">
        <f t="shared" si="22"/>
        <v>2004</v>
      </c>
      <c r="AA178">
        <f t="shared" si="23"/>
        <v>-3</v>
      </c>
    </row>
    <row r="179" spans="9:27" x14ac:dyDescent="0.25">
      <c r="I179" s="1">
        <v>38174</v>
      </c>
      <c r="J179" t="s">
        <v>451</v>
      </c>
      <c r="K179" t="s">
        <v>453</v>
      </c>
      <c r="L179">
        <v>58</v>
      </c>
      <c r="M179" t="s">
        <v>162</v>
      </c>
      <c r="N179">
        <v>2</v>
      </c>
      <c r="O179">
        <v>0</v>
      </c>
      <c r="Q179" t="str">
        <f t="shared" si="21"/>
        <v>Wieliczka</v>
      </c>
      <c r="U179">
        <f t="shared" si="22"/>
        <v>2004</v>
      </c>
      <c r="AA179">
        <f t="shared" si="23"/>
        <v>2</v>
      </c>
    </row>
    <row r="180" spans="9:27" x14ac:dyDescent="0.25">
      <c r="I180" s="1">
        <v>38314</v>
      </c>
      <c r="J180" t="s">
        <v>454</v>
      </c>
      <c r="K180" t="s">
        <v>453</v>
      </c>
      <c r="L180">
        <v>85</v>
      </c>
      <c r="M180" t="s">
        <v>162</v>
      </c>
      <c r="N180">
        <v>1</v>
      </c>
      <c r="O180">
        <v>1</v>
      </c>
      <c r="Q180" t="str">
        <f t="shared" si="21"/>
        <v>Sochaczew</v>
      </c>
      <c r="U180">
        <f t="shared" si="22"/>
        <v>2004</v>
      </c>
      <c r="AA180">
        <f t="shared" si="23"/>
        <v>0</v>
      </c>
    </row>
    <row r="181" spans="9:27" x14ac:dyDescent="0.25">
      <c r="I181" s="1">
        <v>38373</v>
      </c>
      <c r="J181" t="s">
        <v>451</v>
      </c>
      <c r="K181" t="s">
        <v>453</v>
      </c>
      <c r="L181">
        <v>97</v>
      </c>
      <c r="M181" t="s">
        <v>162</v>
      </c>
      <c r="N181">
        <v>1</v>
      </c>
      <c r="O181">
        <v>1</v>
      </c>
      <c r="Q181" t="str">
        <f t="shared" si="21"/>
        <v>Konin</v>
      </c>
      <c r="U181">
        <f t="shared" si="22"/>
        <v>2005</v>
      </c>
      <c r="AA181">
        <f t="shared" si="23"/>
        <v>0</v>
      </c>
    </row>
    <row r="182" spans="9:27" x14ac:dyDescent="0.25">
      <c r="I182" s="1">
        <v>38451</v>
      </c>
      <c r="J182" t="s">
        <v>451</v>
      </c>
      <c r="K182" t="s">
        <v>452</v>
      </c>
      <c r="L182">
        <v>62</v>
      </c>
      <c r="M182" t="s">
        <v>162</v>
      </c>
      <c r="N182">
        <v>0</v>
      </c>
      <c r="O182">
        <v>2</v>
      </c>
      <c r="Q182" t="str">
        <f t="shared" si="21"/>
        <v>Malbork</v>
      </c>
      <c r="U182">
        <f t="shared" si="22"/>
        <v>2005</v>
      </c>
      <c r="AA182">
        <f t="shared" si="23"/>
        <v>-2</v>
      </c>
    </row>
    <row r="183" spans="9:27" x14ac:dyDescent="0.25">
      <c r="I183" s="1">
        <v>38474</v>
      </c>
      <c r="J183" t="s">
        <v>451</v>
      </c>
      <c r="K183" t="s">
        <v>453</v>
      </c>
      <c r="L183">
        <v>94</v>
      </c>
      <c r="M183" t="s">
        <v>162</v>
      </c>
      <c r="N183">
        <v>5</v>
      </c>
      <c r="O183">
        <v>4</v>
      </c>
      <c r="Q183" t="str">
        <f t="shared" si="21"/>
        <v>Opole</v>
      </c>
      <c r="U183">
        <f t="shared" si="22"/>
        <v>2005</v>
      </c>
      <c r="AA183">
        <f t="shared" si="23"/>
        <v>1</v>
      </c>
    </row>
    <row r="184" spans="9:27" x14ac:dyDescent="0.25">
      <c r="I184" s="1">
        <v>38826</v>
      </c>
      <c r="J184" t="s">
        <v>454</v>
      </c>
      <c r="K184" t="s">
        <v>453</v>
      </c>
      <c r="L184">
        <v>24</v>
      </c>
      <c r="M184" t="s">
        <v>162</v>
      </c>
      <c r="N184">
        <v>3</v>
      </c>
      <c r="O184">
        <v>0</v>
      </c>
      <c r="Q184" t="str">
        <f t="shared" si="21"/>
        <v>Szczecin</v>
      </c>
      <c r="U184">
        <f t="shared" si="22"/>
        <v>2006</v>
      </c>
      <c r="AA184">
        <f t="shared" si="23"/>
        <v>3</v>
      </c>
    </row>
    <row r="185" spans="9:27" x14ac:dyDescent="0.25">
      <c r="I185" s="1">
        <v>39342</v>
      </c>
      <c r="J185" t="s">
        <v>454</v>
      </c>
      <c r="K185" t="s">
        <v>453</v>
      </c>
      <c r="L185">
        <v>62</v>
      </c>
      <c r="M185" t="s">
        <v>162</v>
      </c>
      <c r="N185">
        <v>0</v>
      </c>
      <c r="O185">
        <v>3</v>
      </c>
      <c r="Q185" t="str">
        <f t="shared" si="21"/>
        <v>Malbork</v>
      </c>
      <c r="U185">
        <f t="shared" si="22"/>
        <v>2007</v>
      </c>
      <c r="AA185">
        <f t="shared" si="23"/>
        <v>-3</v>
      </c>
    </row>
    <row r="186" spans="9:27" x14ac:dyDescent="0.25">
      <c r="I186" s="1">
        <v>39344</v>
      </c>
      <c r="J186" t="s">
        <v>451</v>
      </c>
      <c r="K186" t="s">
        <v>452</v>
      </c>
      <c r="L186">
        <v>70</v>
      </c>
      <c r="M186" t="s">
        <v>162</v>
      </c>
      <c r="N186">
        <v>5</v>
      </c>
      <c r="O186">
        <v>4</v>
      </c>
      <c r="Q186" t="str">
        <f t="shared" si="21"/>
        <v>Bytom</v>
      </c>
      <c r="U186">
        <f t="shared" si="22"/>
        <v>2007</v>
      </c>
      <c r="AA186">
        <f t="shared" si="23"/>
        <v>1</v>
      </c>
    </row>
    <row r="187" spans="9:27" x14ac:dyDescent="0.25">
      <c r="I187" s="1">
        <v>39628</v>
      </c>
      <c r="J187" t="s">
        <v>451</v>
      </c>
      <c r="K187" t="s">
        <v>453</v>
      </c>
      <c r="L187">
        <v>43</v>
      </c>
      <c r="M187" t="s">
        <v>162</v>
      </c>
      <c r="N187">
        <v>0</v>
      </c>
      <c r="O187">
        <v>3</v>
      </c>
      <c r="Q187" t="str">
        <f t="shared" si="21"/>
        <v>Gniezno</v>
      </c>
      <c r="U187">
        <f t="shared" si="22"/>
        <v>2008</v>
      </c>
      <c r="AA187">
        <f t="shared" si="23"/>
        <v>-3</v>
      </c>
    </row>
    <row r="188" spans="9:27" x14ac:dyDescent="0.25">
      <c r="I188" s="1">
        <v>39669</v>
      </c>
      <c r="J188" t="s">
        <v>454</v>
      </c>
      <c r="K188" t="s">
        <v>452</v>
      </c>
      <c r="L188">
        <v>36</v>
      </c>
      <c r="M188" t="s">
        <v>162</v>
      </c>
      <c r="N188">
        <v>4</v>
      </c>
      <c r="O188">
        <v>5</v>
      </c>
      <c r="Q188" t="str">
        <f t="shared" si="21"/>
        <v>Warszawa</v>
      </c>
      <c r="U188">
        <f t="shared" si="22"/>
        <v>2008</v>
      </c>
      <c r="AA188">
        <f t="shared" si="23"/>
        <v>-1</v>
      </c>
    </row>
    <row r="189" spans="9:27" x14ac:dyDescent="0.25">
      <c r="I189" s="1">
        <v>40074</v>
      </c>
      <c r="J189" t="s">
        <v>451</v>
      </c>
      <c r="K189" t="s">
        <v>452</v>
      </c>
      <c r="L189">
        <v>33</v>
      </c>
      <c r="M189" t="s">
        <v>162</v>
      </c>
      <c r="N189">
        <v>1</v>
      </c>
      <c r="O189">
        <v>4</v>
      </c>
      <c r="Q189" t="str">
        <f t="shared" si="21"/>
        <v>Warszawa</v>
      </c>
      <c r="U189">
        <f t="shared" si="22"/>
        <v>2009</v>
      </c>
      <c r="AA189">
        <f t="shared" si="23"/>
        <v>-3</v>
      </c>
    </row>
    <row r="190" spans="9:27" x14ac:dyDescent="0.25">
      <c r="I190" s="1">
        <v>40080</v>
      </c>
      <c r="J190" t="s">
        <v>451</v>
      </c>
      <c r="K190" t="s">
        <v>452</v>
      </c>
      <c r="L190">
        <v>23</v>
      </c>
      <c r="M190" t="s">
        <v>162</v>
      </c>
      <c r="N190">
        <v>5</v>
      </c>
      <c r="O190">
        <v>3</v>
      </c>
      <c r="Q190" t="str">
        <f t="shared" si="21"/>
        <v>Sopot</v>
      </c>
      <c r="U190">
        <f t="shared" si="22"/>
        <v>2009</v>
      </c>
      <c r="AA190">
        <f t="shared" si="23"/>
        <v>2</v>
      </c>
    </row>
    <row r="191" spans="9:27" x14ac:dyDescent="0.25">
      <c r="I191" s="1">
        <v>40157</v>
      </c>
      <c r="J191" t="s">
        <v>451</v>
      </c>
      <c r="K191" t="s">
        <v>453</v>
      </c>
      <c r="L191">
        <v>20</v>
      </c>
      <c r="M191" t="s">
        <v>162</v>
      </c>
      <c r="N191">
        <v>3</v>
      </c>
      <c r="O191">
        <v>3</v>
      </c>
      <c r="Q191" t="str">
        <f t="shared" si="21"/>
        <v>Otwock</v>
      </c>
      <c r="U191">
        <f t="shared" si="22"/>
        <v>2009</v>
      </c>
      <c r="AA191">
        <f t="shared" si="23"/>
        <v>0</v>
      </c>
    </row>
    <row r="192" spans="9:27" x14ac:dyDescent="0.25">
      <c r="I192" s="1">
        <v>40174</v>
      </c>
      <c r="J192" t="s">
        <v>451</v>
      </c>
      <c r="K192" t="s">
        <v>452</v>
      </c>
      <c r="L192">
        <v>65</v>
      </c>
      <c r="M192" t="s">
        <v>162</v>
      </c>
      <c r="N192">
        <v>0</v>
      </c>
      <c r="O192">
        <v>2</v>
      </c>
      <c r="Q192" t="str">
        <f t="shared" si="21"/>
        <v>Malbork</v>
      </c>
      <c r="U192">
        <f t="shared" si="22"/>
        <v>2009</v>
      </c>
      <c r="AA192">
        <f t="shared" si="23"/>
        <v>-2</v>
      </c>
    </row>
    <row r="193" spans="9:27" x14ac:dyDescent="0.25">
      <c r="I193" s="1">
        <v>40205</v>
      </c>
      <c r="J193" t="s">
        <v>451</v>
      </c>
      <c r="K193" t="s">
        <v>453</v>
      </c>
      <c r="L193">
        <v>99</v>
      </c>
      <c r="M193" t="s">
        <v>162</v>
      </c>
      <c r="N193">
        <v>3</v>
      </c>
      <c r="O193">
        <v>4</v>
      </c>
      <c r="Q193" t="str">
        <f t="shared" si="21"/>
        <v>Malbork</v>
      </c>
      <c r="U193">
        <f t="shared" si="22"/>
        <v>2010</v>
      </c>
      <c r="AA193">
        <f t="shared" si="23"/>
        <v>-1</v>
      </c>
    </row>
    <row r="194" spans="9:27" x14ac:dyDescent="0.25">
      <c r="I194" s="1">
        <v>40246</v>
      </c>
      <c r="J194" t="s">
        <v>451</v>
      </c>
      <c r="K194" t="s">
        <v>453</v>
      </c>
      <c r="L194">
        <v>25</v>
      </c>
      <c r="M194" t="s">
        <v>162</v>
      </c>
      <c r="N194">
        <v>0</v>
      </c>
      <c r="O194">
        <v>0</v>
      </c>
      <c r="Q194" t="str">
        <f t="shared" si="21"/>
        <v>Kucykowo</v>
      </c>
      <c r="U194">
        <f t="shared" si="22"/>
        <v>2010</v>
      </c>
      <c r="AA194">
        <f t="shared" si="23"/>
        <v>0</v>
      </c>
    </row>
    <row r="195" spans="9:27" x14ac:dyDescent="0.25">
      <c r="I195" s="1">
        <v>40871</v>
      </c>
      <c r="J195" t="s">
        <v>454</v>
      </c>
      <c r="K195" t="s">
        <v>452</v>
      </c>
      <c r="L195">
        <v>43</v>
      </c>
      <c r="M195" t="s">
        <v>162</v>
      </c>
      <c r="N195">
        <v>6</v>
      </c>
      <c r="O195">
        <v>1</v>
      </c>
      <c r="Q195" t="str">
        <f t="shared" si="21"/>
        <v>Gniezno</v>
      </c>
      <c r="U195">
        <f t="shared" si="22"/>
        <v>2011</v>
      </c>
      <c r="AA195">
        <f t="shared" si="23"/>
        <v>5</v>
      </c>
    </row>
    <row r="196" spans="9:27" x14ac:dyDescent="0.25">
      <c r="I196" s="1">
        <v>37510</v>
      </c>
      <c r="J196" t="s">
        <v>451</v>
      </c>
      <c r="K196" t="s">
        <v>452</v>
      </c>
      <c r="L196">
        <v>8</v>
      </c>
      <c r="M196" t="s">
        <v>165</v>
      </c>
      <c r="N196">
        <v>3</v>
      </c>
      <c r="O196">
        <v>2</v>
      </c>
      <c r="Q196" t="str">
        <f t="shared" ref="Q196:Q259" si="27">VLOOKUP(L196,$A$3:$C$102,3,0)</f>
        <v>Krosno</v>
      </c>
      <c r="U196">
        <f t="shared" ref="U196:U259" si="28">YEAR(I196)</f>
        <v>2002</v>
      </c>
      <c r="AA196">
        <f t="shared" ref="AA196:AA259" si="29">N196-O196</f>
        <v>1</v>
      </c>
    </row>
    <row r="197" spans="9:27" x14ac:dyDescent="0.25">
      <c r="I197" s="1">
        <v>37716</v>
      </c>
      <c r="J197" t="s">
        <v>451</v>
      </c>
      <c r="K197" t="s">
        <v>452</v>
      </c>
      <c r="L197">
        <v>39</v>
      </c>
      <c r="M197" t="s">
        <v>165</v>
      </c>
      <c r="N197">
        <v>4</v>
      </c>
      <c r="O197">
        <v>5</v>
      </c>
      <c r="Q197" t="str">
        <f t="shared" si="27"/>
        <v>Wieliczka</v>
      </c>
      <c r="U197">
        <f t="shared" si="28"/>
        <v>2003</v>
      </c>
      <c r="AA197">
        <f t="shared" si="29"/>
        <v>-1</v>
      </c>
    </row>
    <row r="198" spans="9:27" x14ac:dyDescent="0.25">
      <c r="I198" s="1">
        <v>37718</v>
      </c>
      <c r="J198" t="s">
        <v>451</v>
      </c>
      <c r="K198" t="s">
        <v>452</v>
      </c>
      <c r="L198">
        <v>29</v>
      </c>
      <c r="M198" t="s">
        <v>165</v>
      </c>
      <c r="N198">
        <v>3</v>
      </c>
      <c r="O198">
        <v>0</v>
      </c>
      <c r="Q198" t="str">
        <f t="shared" si="27"/>
        <v>Ustka</v>
      </c>
      <c r="U198">
        <f t="shared" si="28"/>
        <v>2003</v>
      </c>
      <c r="AA198">
        <f t="shared" si="29"/>
        <v>3</v>
      </c>
    </row>
    <row r="199" spans="9:27" x14ac:dyDescent="0.25">
      <c r="I199" s="1">
        <v>37982</v>
      </c>
      <c r="J199" t="s">
        <v>451</v>
      </c>
      <c r="K199" t="s">
        <v>453</v>
      </c>
      <c r="L199">
        <v>32</v>
      </c>
      <c r="M199" t="s">
        <v>165</v>
      </c>
      <c r="N199">
        <v>0</v>
      </c>
      <c r="O199">
        <v>2</v>
      </c>
      <c r="Q199" t="str">
        <f t="shared" si="27"/>
        <v>Gdynia</v>
      </c>
      <c r="U199">
        <f t="shared" si="28"/>
        <v>2003</v>
      </c>
      <c r="AA199">
        <f t="shared" si="29"/>
        <v>-2</v>
      </c>
    </row>
    <row r="200" spans="9:27" x14ac:dyDescent="0.25">
      <c r="I200" s="1">
        <v>38113</v>
      </c>
      <c r="J200" t="s">
        <v>455</v>
      </c>
      <c r="K200" t="s">
        <v>453</v>
      </c>
      <c r="L200">
        <v>5</v>
      </c>
      <c r="M200" t="s">
        <v>165</v>
      </c>
      <c r="N200">
        <v>1</v>
      </c>
      <c r="O200">
        <v>1</v>
      </c>
      <c r="Q200" t="str">
        <f t="shared" si="27"/>
        <v>Piaseczno</v>
      </c>
      <c r="U200">
        <f t="shared" si="28"/>
        <v>2004</v>
      </c>
      <c r="AA200">
        <f t="shared" si="29"/>
        <v>0</v>
      </c>
    </row>
    <row r="201" spans="9:27" x14ac:dyDescent="0.25">
      <c r="I201" s="1">
        <v>38115</v>
      </c>
      <c r="J201" t="s">
        <v>454</v>
      </c>
      <c r="K201" t="s">
        <v>452</v>
      </c>
      <c r="L201">
        <v>86</v>
      </c>
      <c r="M201" t="s">
        <v>165</v>
      </c>
      <c r="N201">
        <v>1</v>
      </c>
      <c r="O201">
        <v>1</v>
      </c>
      <c r="Q201" t="str">
        <f t="shared" si="27"/>
        <v>Sopot</v>
      </c>
      <c r="U201">
        <f t="shared" si="28"/>
        <v>2004</v>
      </c>
      <c r="AA201">
        <f t="shared" si="29"/>
        <v>0</v>
      </c>
    </row>
    <row r="202" spans="9:27" x14ac:dyDescent="0.25">
      <c r="I202" s="1">
        <v>38239</v>
      </c>
      <c r="J202" t="s">
        <v>451</v>
      </c>
      <c r="K202" t="s">
        <v>452</v>
      </c>
      <c r="L202">
        <v>78</v>
      </c>
      <c r="M202" t="s">
        <v>165</v>
      </c>
      <c r="N202">
        <v>0</v>
      </c>
      <c r="O202">
        <v>0</v>
      </c>
      <c r="Q202" t="str">
        <f t="shared" si="27"/>
        <v>Warka</v>
      </c>
      <c r="U202">
        <f t="shared" si="28"/>
        <v>2004</v>
      </c>
      <c r="AA202">
        <f t="shared" si="29"/>
        <v>0</v>
      </c>
    </row>
    <row r="203" spans="9:27" x14ac:dyDescent="0.25">
      <c r="I203" s="1">
        <v>38593</v>
      </c>
      <c r="J203" t="s">
        <v>451</v>
      </c>
      <c r="K203" t="s">
        <v>452</v>
      </c>
      <c r="L203">
        <v>78</v>
      </c>
      <c r="M203" t="s">
        <v>165</v>
      </c>
      <c r="N203">
        <v>4</v>
      </c>
      <c r="O203">
        <v>5</v>
      </c>
      <c r="Q203" t="str">
        <f t="shared" si="27"/>
        <v>Warka</v>
      </c>
      <c r="U203">
        <f t="shared" si="28"/>
        <v>2005</v>
      </c>
      <c r="AA203">
        <f t="shared" si="29"/>
        <v>-1</v>
      </c>
    </row>
    <row r="204" spans="9:27" x14ac:dyDescent="0.25">
      <c r="I204" s="1">
        <v>39007</v>
      </c>
      <c r="J204" t="s">
        <v>451</v>
      </c>
      <c r="K204" t="s">
        <v>453</v>
      </c>
      <c r="L204">
        <v>23</v>
      </c>
      <c r="M204" t="s">
        <v>165</v>
      </c>
      <c r="N204">
        <v>5</v>
      </c>
      <c r="O204">
        <v>5</v>
      </c>
      <c r="Q204" t="str">
        <f t="shared" si="27"/>
        <v>Sopot</v>
      </c>
      <c r="U204">
        <f t="shared" si="28"/>
        <v>2006</v>
      </c>
      <c r="AA204">
        <f t="shared" si="29"/>
        <v>0</v>
      </c>
    </row>
    <row r="205" spans="9:27" x14ac:dyDescent="0.25">
      <c r="I205" s="1">
        <v>39191</v>
      </c>
      <c r="J205" t="s">
        <v>451</v>
      </c>
      <c r="K205" t="s">
        <v>452</v>
      </c>
      <c r="L205">
        <v>34</v>
      </c>
      <c r="M205" t="s">
        <v>165</v>
      </c>
      <c r="N205">
        <v>0</v>
      </c>
      <c r="O205">
        <v>1</v>
      </c>
      <c r="Q205" t="str">
        <f t="shared" si="27"/>
        <v>Konin</v>
      </c>
      <c r="U205">
        <f t="shared" si="28"/>
        <v>2007</v>
      </c>
      <c r="AA205">
        <f t="shared" si="29"/>
        <v>-1</v>
      </c>
    </row>
    <row r="206" spans="9:27" x14ac:dyDescent="0.25">
      <c r="I206" s="1">
        <v>39483</v>
      </c>
      <c r="J206" t="s">
        <v>451</v>
      </c>
      <c r="K206" t="s">
        <v>452</v>
      </c>
      <c r="L206">
        <v>66</v>
      </c>
      <c r="M206" t="s">
        <v>165</v>
      </c>
      <c r="N206">
        <v>4</v>
      </c>
      <c r="O206">
        <v>2</v>
      </c>
      <c r="Q206" t="str">
        <f t="shared" si="27"/>
        <v>Bytom</v>
      </c>
      <c r="U206">
        <f t="shared" si="28"/>
        <v>2008</v>
      </c>
      <c r="AA206">
        <f t="shared" si="29"/>
        <v>2</v>
      </c>
    </row>
    <row r="207" spans="9:27" x14ac:dyDescent="0.25">
      <c r="I207" s="1">
        <v>40127</v>
      </c>
      <c r="J207" t="s">
        <v>451</v>
      </c>
      <c r="K207" t="s">
        <v>452</v>
      </c>
      <c r="L207">
        <v>100</v>
      </c>
      <c r="M207" t="s">
        <v>165</v>
      </c>
      <c r="N207">
        <v>1</v>
      </c>
      <c r="O207">
        <v>1</v>
      </c>
      <c r="Q207" t="str">
        <f t="shared" si="27"/>
        <v>Konin</v>
      </c>
      <c r="U207">
        <f t="shared" si="28"/>
        <v>2009</v>
      </c>
      <c r="AA207">
        <f t="shared" si="29"/>
        <v>0</v>
      </c>
    </row>
    <row r="208" spans="9:27" x14ac:dyDescent="0.25">
      <c r="I208" s="1">
        <v>40252</v>
      </c>
      <c r="J208" t="s">
        <v>454</v>
      </c>
      <c r="K208" t="s">
        <v>452</v>
      </c>
      <c r="L208">
        <v>75</v>
      </c>
      <c r="M208" t="s">
        <v>165</v>
      </c>
      <c r="N208">
        <v>2</v>
      </c>
      <c r="O208">
        <v>4</v>
      </c>
      <c r="Q208" t="str">
        <f t="shared" si="27"/>
        <v>Sopot</v>
      </c>
      <c r="U208">
        <f t="shared" si="28"/>
        <v>2010</v>
      </c>
      <c r="AA208">
        <f t="shared" si="29"/>
        <v>-2</v>
      </c>
    </row>
    <row r="209" spans="9:27" x14ac:dyDescent="0.25">
      <c r="I209" s="1">
        <v>40304</v>
      </c>
      <c r="J209" t="s">
        <v>451</v>
      </c>
      <c r="K209" t="s">
        <v>453</v>
      </c>
      <c r="L209">
        <v>85</v>
      </c>
      <c r="M209" t="s">
        <v>165</v>
      </c>
      <c r="N209">
        <v>2</v>
      </c>
      <c r="O209">
        <v>1</v>
      </c>
      <c r="Q209" t="str">
        <f t="shared" si="27"/>
        <v>Sochaczew</v>
      </c>
      <c r="U209">
        <f t="shared" si="28"/>
        <v>2010</v>
      </c>
      <c r="AA209">
        <f t="shared" si="29"/>
        <v>1</v>
      </c>
    </row>
    <row r="210" spans="9:27" x14ac:dyDescent="0.25">
      <c r="I210" s="1">
        <v>40413</v>
      </c>
      <c r="J210" t="s">
        <v>451</v>
      </c>
      <c r="K210" t="s">
        <v>453</v>
      </c>
      <c r="L210">
        <v>43</v>
      </c>
      <c r="M210" t="s">
        <v>165</v>
      </c>
      <c r="N210">
        <v>2</v>
      </c>
      <c r="O210">
        <v>2</v>
      </c>
      <c r="Q210" t="str">
        <f t="shared" si="27"/>
        <v>Gniezno</v>
      </c>
      <c r="U210">
        <f t="shared" si="28"/>
        <v>2010</v>
      </c>
      <c r="AA210">
        <f t="shared" si="29"/>
        <v>0</v>
      </c>
    </row>
    <row r="211" spans="9:27" x14ac:dyDescent="0.25">
      <c r="I211" s="1">
        <v>40554</v>
      </c>
      <c r="J211" t="s">
        <v>451</v>
      </c>
      <c r="K211" t="s">
        <v>452</v>
      </c>
      <c r="L211">
        <v>52</v>
      </c>
      <c r="M211" t="s">
        <v>165</v>
      </c>
      <c r="N211">
        <v>2</v>
      </c>
      <c r="O211">
        <v>2</v>
      </c>
      <c r="Q211" t="str">
        <f t="shared" si="27"/>
        <v>Bytom</v>
      </c>
      <c r="U211">
        <f t="shared" si="28"/>
        <v>2011</v>
      </c>
      <c r="AA211">
        <f t="shared" si="29"/>
        <v>0</v>
      </c>
    </row>
    <row r="212" spans="9:27" x14ac:dyDescent="0.25">
      <c r="I212" s="1">
        <v>40628</v>
      </c>
      <c r="J212" t="s">
        <v>451</v>
      </c>
      <c r="K212" t="s">
        <v>453</v>
      </c>
      <c r="L212">
        <v>1</v>
      </c>
      <c r="M212" t="s">
        <v>165</v>
      </c>
      <c r="N212">
        <v>4</v>
      </c>
      <c r="O212">
        <v>3</v>
      </c>
      <c r="Q212" t="str">
        <f t="shared" si="27"/>
        <v>Olsztyn</v>
      </c>
      <c r="U212">
        <f t="shared" si="28"/>
        <v>2011</v>
      </c>
      <c r="AA212">
        <f t="shared" si="29"/>
        <v>1</v>
      </c>
    </row>
    <row r="213" spans="9:27" x14ac:dyDescent="0.25">
      <c r="I213" s="1">
        <v>40740</v>
      </c>
      <c r="J213" t="s">
        <v>451</v>
      </c>
      <c r="K213" t="s">
        <v>453</v>
      </c>
      <c r="L213">
        <v>15</v>
      </c>
      <c r="M213" t="s">
        <v>165</v>
      </c>
      <c r="N213">
        <v>2</v>
      </c>
      <c r="O213">
        <v>0</v>
      </c>
      <c r="Q213" t="str">
        <f t="shared" si="27"/>
        <v>Sochaczew</v>
      </c>
      <c r="U213">
        <f t="shared" si="28"/>
        <v>2011</v>
      </c>
      <c r="AA213">
        <f t="shared" si="29"/>
        <v>2</v>
      </c>
    </row>
    <row r="214" spans="9:27" x14ac:dyDescent="0.25">
      <c r="I214" s="1">
        <v>40762</v>
      </c>
      <c r="J214" t="s">
        <v>451</v>
      </c>
      <c r="K214" t="s">
        <v>453</v>
      </c>
      <c r="L214">
        <v>71</v>
      </c>
      <c r="M214" t="s">
        <v>165</v>
      </c>
      <c r="N214">
        <v>6</v>
      </c>
      <c r="O214">
        <v>4</v>
      </c>
      <c r="Q214" t="str">
        <f t="shared" si="27"/>
        <v>Sandomierz</v>
      </c>
      <c r="U214">
        <f t="shared" si="28"/>
        <v>2011</v>
      </c>
      <c r="AA214">
        <f t="shared" si="29"/>
        <v>2</v>
      </c>
    </row>
    <row r="215" spans="9:27" x14ac:dyDescent="0.25">
      <c r="I215" s="1">
        <v>40821</v>
      </c>
      <c r="J215" t="s">
        <v>454</v>
      </c>
      <c r="K215" t="s">
        <v>452</v>
      </c>
      <c r="L215">
        <v>5</v>
      </c>
      <c r="M215" t="s">
        <v>165</v>
      </c>
      <c r="N215">
        <v>6</v>
      </c>
      <c r="O215">
        <v>3</v>
      </c>
      <c r="Q215" t="str">
        <f t="shared" si="27"/>
        <v>Piaseczno</v>
      </c>
      <c r="U215">
        <f t="shared" si="28"/>
        <v>2011</v>
      </c>
      <c r="AA215">
        <f t="shared" si="29"/>
        <v>3</v>
      </c>
    </row>
    <row r="216" spans="9:27" x14ac:dyDescent="0.25">
      <c r="I216" s="1">
        <v>40840</v>
      </c>
      <c r="J216" t="s">
        <v>451</v>
      </c>
      <c r="K216" t="s">
        <v>452</v>
      </c>
      <c r="L216">
        <v>67</v>
      </c>
      <c r="M216" t="s">
        <v>165</v>
      </c>
      <c r="N216">
        <v>1</v>
      </c>
      <c r="O216">
        <v>4</v>
      </c>
      <c r="Q216" t="str">
        <f t="shared" si="27"/>
        <v>Bytom</v>
      </c>
      <c r="U216">
        <f t="shared" si="28"/>
        <v>2011</v>
      </c>
      <c r="AA216">
        <f t="shared" si="29"/>
        <v>-3</v>
      </c>
    </row>
    <row r="217" spans="9:27" x14ac:dyDescent="0.25">
      <c r="I217" s="1">
        <v>37393</v>
      </c>
      <c r="J217" t="s">
        <v>454</v>
      </c>
      <c r="K217" t="s">
        <v>452</v>
      </c>
      <c r="L217">
        <v>30</v>
      </c>
      <c r="M217" t="s">
        <v>167</v>
      </c>
      <c r="N217">
        <v>5</v>
      </c>
      <c r="O217">
        <v>5</v>
      </c>
      <c r="Q217" t="str">
        <f t="shared" si="27"/>
        <v>Bydgoszcz</v>
      </c>
      <c r="U217">
        <f t="shared" si="28"/>
        <v>2002</v>
      </c>
      <c r="AA217">
        <f t="shared" si="29"/>
        <v>0</v>
      </c>
    </row>
    <row r="218" spans="9:27" x14ac:dyDescent="0.25">
      <c r="I218" s="1">
        <v>37467</v>
      </c>
      <c r="J218" t="s">
        <v>451</v>
      </c>
      <c r="K218" t="s">
        <v>452</v>
      </c>
      <c r="L218">
        <v>25</v>
      </c>
      <c r="M218" t="s">
        <v>167</v>
      </c>
      <c r="N218">
        <v>1</v>
      </c>
      <c r="O218">
        <v>5</v>
      </c>
      <c r="Q218" t="str">
        <f t="shared" si="27"/>
        <v>Kucykowo</v>
      </c>
      <c r="U218">
        <f t="shared" si="28"/>
        <v>2002</v>
      </c>
      <c r="AA218">
        <f t="shared" si="29"/>
        <v>-4</v>
      </c>
    </row>
    <row r="219" spans="9:27" x14ac:dyDescent="0.25">
      <c r="I219" s="1">
        <v>37475</v>
      </c>
      <c r="J219" t="s">
        <v>451</v>
      </c>
      <c r="K219" t="s">
        <v>452</v>
      </c>
      <c r="L219">
        <v>26</v>
      </c>
      <c r="M219" t="s">
        <v>167</v>
      </c>
      <c r="N219">
        <v>2</v>
      </c>
      <c r="O219">
        <v>3</v>
      </c>
      <c r="Q219" t="str">
        <f t="shared" si="27"/>
        <v>Leszno</v>
      </c>
      <c r="U219">
        <f t="shared" si="28"/>
        <v>2002</v>
      </c>
      <c r="AA219">
        <f t="shared" si="29"/>
        <v>-1</v>
      </c>
    </row>
    <row r="220" spans="9:27" x14ac:dyDescent="0.25">
      <c r="I220" s="1">
        <v>37504</v>
      </c>
      <c r="J220" t="s">
        <v>451</v>
      </c>
      <c r="K220" t="s">
        <v>452</v>
      </c>
      <c r="L220">
        <v>73</v>
      </c>
      <c r="M220" t="s">
        <v>167</v>
      </c>
      <c r="N220">
        <v>5</v>
      </c>
      <c r="O220">
        <v>0</v>
      </c>
      <c r="Q220" t="str">
        <f t="shared" si="27"/>
        <v>Piaseczno</v>
      </c>
      <c r="U220">
        <f t="shared" si="28"/>
        <v>2002</v>
      </c>
      <c r="AA220">
        <f t="shared" si="29"/>
        <v>5</v>
      </c>
    </row>
    <row r="221" spans="9:27" x14ac:dyDescent="0.25">
      <c r="I221" s="1">
        <v>37803</v>
      </c>
      <c r="J221" t="s">
        <v>451</v>
      </c>
      <c r="K221" t="s">
        <v>452</v>
      </c>
      <c r="L221">
        <v>85</v>
      </c>
      <c r="M221" t="s">
        <v>167</v>
      </c>
      <c r="N221">
        <v>1</v>
      </c>
      <c r="O221">
        <v>5</v>
      </c>
      <c r="Q221" t="str">
        <f t="shared" si="27"/>
        <v>Sochaczew</v>
      </c>
      <c r="U221">
        <f t="shared" si="28"/>
        <v>2003</v>
      </c>
      <c r="AA221">
        <f t="shared" si="29"/>
        <v>-4</v>
      </c>
    </row>
    <row r="222" spans="9:27" x14ac:dyDescent="0.25">
      <c r="I222" s="1">
        <v>38123</v>
      </c>
      <c r="J222" t="s">
        <v>451</v>
      </c>
      <c r="K222" t="s">
        <v>453</v>
      </c>
      <c r="L222">
        <v>49</v>
      </c>
      <c r="M222" t="s">
        <v>167</v>
      </c>
      <c r="N222">
        <v>3</v>
      </c>
      <c r="O222">
        <v>5</v>
      </c>
      <c r="Q222" t="str">
        <f t="shared" si="27"/>
        <v>Sochaczew</v>
      </c>
      <c r="U222">
        <f t="shared" si="28"/>
        <v>2004</v>
      </c>
      <c r="AA222">
        <f t="shared" si="29"/>
        <v>-2</v>
      </c>
    </row>
    <row r="223" spans="9:27" x14ac:dyDescent="0.25">
      <c r="I223" s="1">
        <v>38188</v>
      </c>
      <c r="J223" t="s">
        <v>454</v>
      </c>
      <c r="K223" t="s">
        <v>452</v>
      </c>
      <c r="L223">
        <v>50</v>
      </c>
      <c r="M223" t="s">
        <v>167</v>
      </c>
      <c r="N223">
        <v>1</v>
      </c>
      <c r="O223">
        <v>4</v>
      </c>
      <c r="Q223" t="str">
        <f t="shared" si="27"/>
        <v>Turek</v>
      </c>
      <c r="U223">
        <f t="shared" si="28"/>
        <v>2004</v>
      </c>
      <c r="AA223">
        <f t="shared" si="29"/>
        <v>-3</v>
      </c>
    </row>
    <row r="224" spans="9:27" x14ac:dyDescent="0.25">
      <c r="I224" s="1">
        <v>38473</v>
      </c>
      <c r="J224" t="s">
        <v>451</v>
      </c>
      <c r="K224" t="s">
        <v>452</v>
      </c>
      <c r="L224">
        <v>91</v>
      </c>
      <c r="M224" t="s">
        <v>167</v>
      </c>
      <c r="N224">
        <v>4</v>
      </c>
      <c r="O224">
        <v>2</v>
      </c>
      <c r="Q224" t="str">
        <f t="shared" si="27"/>
        <v>Bydgoszcz</v>
      </c>
      <c r="U224">
        <f t="shared" si="28"/>
        <v>2005</v>
      </c>
      <c r="AA224">
        <f t="shared" si="29"/>
        <v>2</v>
      </c>
    </row>
    <row r="225" spans="9:27" x14ac:dyDescent="0.25">
      <c r="I225" s="1">
        <v>38720</v>
      </c>
      <c r="J225" t="s">
        <v>451</v>
      </c>
      <c r="K225" t="s">
        <v>453</v>
      </c>
      <c r="L225">
        <v>17</v>
      </c>
      <c r="M225" t="s">
        <v>167</v>
      </c>
      <c r="N225">
        <v>2</v>
      </c>
      <c r="O225">
        <v>1</v>
      </c>
      <c r="Q225" t="str">
        <f t="shared" si="27"/>
        <v>Gdynia</v>
      </c>
      <c r="U225">
        <f t="shared" si="28"/>
        <v>2006</v>
      </c>
      <c r="AA225">
        <f t="shared" si="29"/>
        <v>1</v>
      </c>
    </row>
    <row r="226" spans="9:27" x14ac:dyDescent="0.25">
      <c r="I226" s="1">
        <v>39380</v>
      </c>
      <c r="J226" t="s">
        <v>451</v>
      </c>
      <c r="K226" t="s">
        <v>453</v>
      </c>
      <c r="L226">
        <v>33</v>
      </c>
      <c r="M226" t="s">
        <v>167</v>
      </c>
      <c r="N226">
        <v>2</v>
      </c>
      <c r="O226">
        <v>2</v>
      </c>
      <c r="Q226" t="str">
        <f t="shared" si="27"/>
        <v>Warszawa</v>
      </c>
      <c r="U226">
        <f t="shared" si="28"/>
        <v>2007</v>
      </c>
      <c r="AA226">
        <f t="shared" si="29"/>
        <v>0</v>
      </c>
    </row>
    <row r="227" spans="9:27" x14ac:dyDescent="0.25">
      <c r="I227" s="1">
        <v>39475</v>
      </c>
      <c r="J227" t="s">
        <v>454</v>
      </c>
      <c r="K227" t="s">
        <v>453</v>
      </c>
      <c r="L227">
        <v>61</v>
      </c>
      <c r="M227" t="s">
        <v>167</v>
      </c>
      <c r="N227">
        <v>5</v>
      </c>
      <c r="O227">
        <v>0</v>
      </c>
      <c r="Q227" t="str">
        <f t="shared" si="27"/>
        <v>Radom</v>
      </c>
      <c r="U227">
        <f t="shared" si="28"/>
        <v>2008</v>
      </c>
      <c r="AA227">
        <f t="shared" si="29"/>
        <v>5</v>
      </c>
    </row>
    <row r="228" spans="9:27" x14ac:dyDescent="0.25">
      <c r="I228" s="1">
        <v>39841</v>
      </c>
      <c r="J228" t="s">
        <v>451</v>
      </c>
      <c r="K228" t="s">
        <v>452</v>
      </c>
      <c r="L228">
        <v>28</v>
      </c>
      <c r="M228" t="s">
        <v>167</v>
      </c>
      <c r="N228">
        <v>6</v>
      </c>
      <c r="O228">
        <v>2</v>
      </c>
      <c r="Q228" t="str">
        <f t="shared" si="27"/>
        <v>Kucykowo</v>
      </c>
      <c r="U228">
        <f t="shared" si="28"/>
        <v>2009</v>
      </c>
      <c r="AA228">
        <f t="shared" si="29"/>
        <v>4</v>
      </c>
    </row>
    <row r="229" spans="9:27" x14ac:dyDescent="0.25">
      <c r="I229" s="1">
        <v>40244</v>
      </c>
      <c r="J229" t="s">
        <v>451</v>
      </c>
      <c r="K229" t="s">
        <v>452</v>
      </c>
      <c r="L229">
        <v>39</v>
      </c>
      <c r="M229" t="s">
        <v>167</v>
      </c>
      <c r="N229">
        <v>0</v>
      </c>
      <c r="O229">
        <v>5</v>
      </c>
      <c r="Q229" t="str">
        <f t="shared" si="27"/>
        <v>Wieliczka</v>
      </c>
      <c r="U229">
        <f t="shared" si="28"/>
        <v>2010</v>
      </c>
      <c r="AA229">
        <f t="shared" si="29"/>
        <v>-5</v>
      </c>
    </row>
    <row r="230" spans="9:27" x14ac:dyDescent="0.25">
      <c r="I230" s="1">
        <v>40346</v>
      </c>
      <c r="J230" t="s">
        <v>451</v>
      </c>
      <c r="K230" t="s">
        <v>452</v>
      </c>
      <c r="L230">
        <v>28</v>
      </c>
      <c r="M230" t="s">
        <v>167</v>
      </c>
      <c r="N230">
        <v>0</v>
      </c>
      <c r="O230">
        <v>5</v>
      </c>
      <c r="Q230" t="str">
        <f t="shared" si="27"/>
        <v>Kucykowo</v>
      </c>
      <c r="U230">
        <f t="shared" si="28"/>
        <v>2010</v>
      </c>
      <c r="AA230">
        <f t="shared" si="29"/>
        <v>-5</v>
      </c>
    </row>
    <row r="231" spans="9:27" x14ac:dyDescent="0.25">
      <c r="I231" s="1">
        <v>37325</v>
      </c>
      <c r="J231" t="s">
        <v>454</v>
      </c>
      <c r="K231" t="s">
        <v>452</v>
      </c>
      <c r="L231">
        <v>8</v>
      </c>
      <c r="M231" t="s">
        <v>169</v>
      </c>
      <c r="N231">
        <v>2</v>
      </c>
      <c r="O231">
        <v>1</v>
      </c>
      <c r="Q231" t="str">
        <f t="shared" si="27"/>
        <v>Krosno</v>
      </c>
      <c r="U231">
        <f t="shared" si="28"/>
        <v>2002</v>
      </c>
      <c r="AA231">
        <f t="shared" si="29"/>
        <v>1</v>
      </c>
    </row>
    <row r="232" spans="9:27" x14ac:dyDescent="0.25">
      <c r="I232" s="1">
        <v>37858</v>
      </c>
      <c r="J232" t="s">
        <v>455</v>
      </c>
      <c r="K232" t="s">
        <v>452</v>
      </c>
      <c r="L232">
        <v>29</v>
      </c>
      <c r="M232" t="s">
        <v>169</v>
      </c>
      <c r="N232">
        <v>3</v>
      </c>
      <c r="O232">
        <v>3</v>
      </c>
      <c r="Q232" t="str">
        <f t="shared" si="27"/>
        <v>Ustka</v>
      </c>
      <c r="U232">
        <f t="shared" si="28"/>
        <v>2003</v>
      </c>
      <c r="AA232">
        <f t="shared" si="29"/>
        <v>0</v>
      </c>
    </row>
    <row r="233" spans="9:27" x14ac:dyDescent="0.25">
      <c r="I233" s="1">
        <v>37883</v>
      </c>
      <c r="J233" t="s">
        <v>451</v>
      </c>
      <c r="K233" t="s">
        <v>452</v>
      </c>
      <c r="L233">
        <v>62</v>
      </c>
      <c r="M233" t="s">
        <v>169</v>
      </c>
      <c r="N233">
        <v>4</v>
      </c>
      <c r="O233">
        <v>5</v>
      </c>
      <c r="Q233" t="str">
        <f t="shared" si="27"/>
        <v>Malbork</v>
      </c>
      <c r="U233">
        <f t="shared" si="28"/>
        <v>2003</v>
      </c>
      <c r="AA233">
        <f t="shared" si="29"/>
        <v>-1</v>
      </c>
    </row>
    <row r="234" spans="9:27" x14ac:dyDescent="0.25">
      <c r="I234" s="1">
        <v>38105</v>
      </c>
      <c r="J234" t="s">
        <v>454</v>
      </c>
      <c r="K234" t="s">
        <v>453</v>
      </c>
      <c r="L234">
        <v>8</v>
      </c>
      <c r="M234" t="s">
        <v>169</v>
      </c>
      <c r="N234">
        <v>1</v>
      </c>
      <c r="O234">
        <v>2</v>
      </c>
      <c r="Q234" t="str">
        <f t="shared" si="27"/>
        <v>Krosno</v>
      </c>
      <c r="U234">
        <f t="shared" si="28"/>
        <v>2004</v>
      </c>
      <c r="AA234">
        <f t="shared" si="29"/>
        <v>-1</v>
      </c>
    </row>
    <row r="235" spans="9:27" x14ac:dyDescent="0.25">
      <c r="I235" s="1">
        <v>38219</v>
      </c>
      <c r="J235" t="s">
        <v>451</v>
      </c>
      <c r="K235" t="s">
        <v>452</v>
      </c>
      <c r="L235">
        <v>10</v>
      </c>
      <c r="M235" t="s">
        <v>169</v>
      </c>
      <c r="N235">
        <v>5</v>
      </c>
      <c r="O235">
        <v>3</v>
      </c>
      <c r="Q235" t="str">
        <f t="shared" si="27"/>
        <v>Opole</v>
      </c>
      <c r="U235">
        <f t="shared" si="28"/>
        <v>2004</v>
      </c>
      <c r="AA235">
        <f t="shared" si="29"/>
        <v>2</v>
      </c>
    </row>
    <row r="236" spans="9:27" x14ac:dyDescent="0.25">
      <c r="I236" s="1">
        <v>40449</v>
      </c>
      <c r="J236" t="s">
        <v>455</v>
      </c>
      <c r="K236" t="s">
        <v>453</v>
      </c>
      <c r="L236">
        <v>68</v>
      </c>
      <c r="M236" t="s">
        <v>169</v>
      </c>
      <c r="N236">
        <v>5</v>
      </c>
      <c r="O236">
        <v>5</v>
      </c>
      <c r="Q236" t="str">
        <f t="shared" si="27"/>
        <v>Sochaczew</v>
      </c>
      <c r="U236">
        <f t="shared" si="28"/>
        <v>2010</v>
      </c>
      <c r="AA236">
        <f t="shared" si="29"/>
        <v>0</v>
      </c>
    </row>
    <row r="237" spans="9:27" x14ac:dyDescent="0.25">
      <c r="I237" s="1">
        <v>40550</v>
      </c>
      <c r="J237" t="s">
        <v>451</v>
      </c>
      <c r="K237" t="s">
        <v>452</v>
      </c>
      <c r="L237">
        <v>67</v>
      </c>
      <c r="M237" t="s">
        <v>169</v>
      </c>
      <c r="N237">
        <v>2</v>
      </c>
      <c r="O237">
        <v>3</v>
      </c>
      <c r="Q237" t="str">
        <f t="shared" si="27"/>
        <v>Bytom</v>
      </c>
      <c r="U237">
        <f t="shared" si="28"/>
        <v>2011</v>
      </c>
      <c r="AA237">
        <f t="shared" si="29"/>
        <v>-1</v>
      </c>
    </row>
    <row r="238" spans="9:27" x14ac:dyDescent="0.25">
      <c r="I238" s="1">
        <v>40898</v>
      </c>
      <c r="J238" t="s">
        <v>451</v>
      </c>
      <c r="K238" t="s">
        <v>452</v>
      </c>
      <c r="L238">
        <v>8</v>
      </c>
      <c r="M238" t="s">
        <v>169</v>
      </c>
      <c r="N238">
        <v>6</v>
      </c>
      <c r="O238">
        <v>4</v>
      </c>
      <c r="Q238" t="str">
        <f t="shared" si="27"/>
        <v>Krosno</v>
      </c>
      <c r="U238">
        <f t="shared" si="28"/>
        <v>2011</v>
      </c>
      <c r="AA238">
        <f t="shared" si="29"/>
        <v>2</v>
      </c>
    </row>
    <row r="239" spans="9:27" x14ac:dyDescent="0.25">
      <c r="I239" s="1">
        <v>37283</v>
      </c>
      <c r="J239" t="s">
        <v>451</v>
      </c>
      <c r="K239" t="s">
        <v>453</v>
      </c>
      <c r="L239">
        <v>31</v>
      </c>
      <c r="M239" t="s">
        <v>172</v>
      </c>
      <c r="N239">
        <v>4</v>
      </c>
      <c r="O239">
        <v>3</v>
      </c>
      <c r="Q239" t="str">
        <f t="shared" si="27"/>
        <v>Bydgoszcz</v>
      </c>
      <c r="U239">
        <f t="shared" si="28"/>
        <v>2002</v>
      </c>
      <c r="AA239">
        <f t="shared" si="29"/>
        <v>1</v>
      </c>
    </row>
    <row r="240" spans="9:27" x14ac:dyDescent="0.25">
      <c r="I240" s="1">
        <v>37319</v>
      </c>
      <c r="J240" t="s">
        <v>451</v>
      </c>
      <c r="K240" t="s">
        <v>453</v>
      </c>
      <c r="L240">
        <v>4</v>
      </c>
      <c r="M240" t="s">
        <v>172</v>
      </c>
      <c r="N240">
        <v>1</v>
      </c>
      <c r="O240">
        <v>0</v>
      </c>
      <c r="Q240" t="str">
        <f t="shared" si="27"/>
        <v>Konin</v>
      </c>
      <c r="U240">
        <f t="shared" si="28"/>
        <v>2002</v>
      </c>
      <c r="AA240">
        <f t="shared" si="29"/>
        <v>1</v>
      </c>
    </row>
    <row r="241" spans="9:27" x14ac:dyDescent="0.25">
      <c r="I241" s="1">
        <v>37404</v>
      </c>
      <c r="J241" t="s">
        <v>451</v>
      </c>
      <c r="K241" t="s">
        <v>452</v>
      </c>
      <c r="L241">
        <v>34</v>
      </c>
      <c r="M241" t="s">
        <v>172</v>
      </c>
      <c r="N241">
        <v>5</v>
      </c>
      <c r="O241">
        <v>5</v>
      </c>
      <c r="Q241" t="str">
        <f t="shared" si="27"/>
        <v>Konin</v>
      </c>
      <c r="U241">
        <f t="shared" si="28"/>
        <v>2002</v>
      </c>
      <c r="AA241">
        <f t="shared" si="29"/>
        <v>0</v>
      </c>
    </row>
    <row r="242" spans="9:27" x14ac:dyDescent="0.25">
      <c r="I242" s="1">
        <v>37851</v>
      </c>
      <c r="J242" t="s">
        <v>451</v>
      </c>
      <c r="K242" t="s">
        <v>452</v>
      </c>
      <c r="L242">
        <v>100</v>
      </c>
      <c r="M242" t="s">
        <v>172</v>
      </c>
      <c r="N242">
        <v>3</v>
      </c>
      <c r="O242">
        <v>5</v>
      </c>
      <c r="Q242" t="str">
        <f t="shared" si="27"/>
        <v>Konin</v>
      </c>
      <c r="U242">
        <f t="shared" si="28"/>
        <v>2003</v>
      </c>
      <c r="AA242">
        <f t="shared" si="29"/>
        <v>-2</v>
      </c>
    </row>
    <row r="243" spans="9:27" x14ac:dyDescent="0.25">
      <c r="I243" s="1">
        <v>37865</v>
      </c>
      <c r="J243" t="s">
        <v>451</v>
      </c>
      <c r="K243" t="s">
        <v>452</v>
      </c>
      <c r="L243">
        <v>55</v>
      </c>
      <c r="M243" t="s">
        <v>172</v>
      </c>
      <c r="N243">
        <v>6</v>
      </c>
      <c r="O243">
        <v>5</v>
      </c>
      <c r="Q243" t="str">
        <f t="shared" si="27"/>
        <v>Sopot</v>
      </c>
      <c r="U243">
        <f t="shared" si="28"/>
        <v>2003</v>
      </c>
      <c r="AA243">
        <f t="shared" si="29"/>
        <v>1</v>
      </c>
    </row>
    <row r="244" spans="9:27" x14ac:dyDescent="0.25">
      <c r="I244" s="1">
        <v>37892</v>
      </c>
      <c r="J244" t="s">
        <v>451</v>
      </c>
      <c r="K244" t="s">
        <v>453</v>
      </c>
      <c r="L244">
        <v>46</v>
      </c>
      <c r="M244" t="s">
        <v>172</v>
      </c>
      <c r="N244">
        <v>0</v>
      </c>
      <c r="O244">
        <v>2</v>
      </c>
      <c r="Q244" t="str">
        <f t="shared" si="27"/>
        <v>Konin</v>
      </c>
      <c r="U244">
        <f t="shared" si="28"/>
        <v>2003</v>
      </c>
      <c r="AA244">
        <f t="shared" si="29"/>
        <v>-2</v>
      </c>
    </row>
    <row r="245" spans="9:27" x14ac:dyDescent="0.25">
      <c r="I245" s="1">
        <v>38075</v>
      </c>
      <c r="J245" t="s">
        <v>451</v>
      </c>
      <c r="K245" t="s">
        <v>452</v>
      </c>
      <c r="L245">
        <v>55</v>
      </c>
      <c r="M245" t="s">
        <v>172</v>
      </c>
      <c r="N245">
        <v>1</v>
      </c>
      <c r="O245">
        <v>5</v>
      </c>
      <c r="Q245" t="str">
        <f t="shared" si="27"/>
        <v>Sopot</v>
      </c>
      <c r="U245">
        <f t="shared" si="28"/>
        <v>2004</v>
      </c>
      <c r="AA245">
        <f t="shared" si="29"/>
        <v>-4</v>
      </c>
    </row>
    <row r="246" spans="9:27" x14ac:dyDescent="0.25">
      <c r="I246" s="1">
        <v>38200</v>
      </c>
      <c r="J246" t="s">
        <v>451</v>
      </c>
      <c r="K246" t="s">
        <v>452</v>
      </c>
      <c r="L246">
        <v>15</v>
      </c>
      <c r="M246" t="s">
        <v>172</v>
      </c>
      <c r="N246">
        <v>2</v>
      </c>
      <c r="O246">
        <v>5</v>
      </c>
      <c r="Q246" t="str">
        <f t="shared" si="27"/>
        <v>Sochaczew</v>
      </c>
      <c r="U246">
        <f t="shared" si="28"/>
        <v>2004</v>
      </c>
      <c r="AA246">
        <f t="shared" si="29"/>
        <v>-3</v>
      </c>
    </row>
    <row r="247" spans="9:27" x14ac:dyDescent="0.25">
      <c r="I247" s="1">
        <v>38649</v>
      </c>
      <c r="J247" t="s">
        <v>454</v>
      </c>
      <c r="K247" t="s">
        <v>453</v>
      </c>
      <c r="L247">
        <v>87</v>
      </c>
      <c r="M247" t="s">
        <v>172</v>
      </c>
      <c r="N247">
        <v>4</v>
      </c>
      <c r="O247">
        <v>3</v>
      </c>
      <c r="Q247" t="str">
        <f t="shared" si="27"/>
        <v>Piaseczno</v>
      </c>
      <c r="U247">
        <f t="shared" si="28"/>
        <v>2005</v>
      </c>
      <c r="AA247">
        <f t="shared" si="29"/>
        <v>1</v>
      </c>
    </row>
    <row r="248" spans="9:27" x14ac:dyDescent="0.25">
      <c r="I248" s="1">
        <v>38669</v>
      </c>
      <c r="J248" t="s">
        <v>451</v>
      </c>
      <c r="K248" t="s">
        <v>453</v>
      </c>
      <c r="L248">
        <v>27</v>
      </c>
      <c r="M248" t="s">
        <v>172</v>
      </c>
      <c r="N248">
        <v>1</v>
      </c>
      <c r="O248">
        <v>2</v>
      </c>
      <c r="Q248" t="str">
        <f t="shared" si="27"/>
        <v>Radom</v>
      </c>
      <c r="U248">
        <f t="shared" si="28"/>
        <v>2005</v>
      </c>
      <c r="AA248">
        <f t="shared" si="29"/>
        <v>-1</v>
      </c>
    </row>
    <row r="249" spans="9:27" x14ac:dyDescent="0.25">
      <c r="I249" s="1">
        <v>38838</v>
      </c>
      <c r="J249" t="s">
        <v>451</v>
      </c>
      <c r="K249" t="s">
        <v>452</v>
      </c>
      <c r="L249">
        <v>73</v>
      </c>
      <c r="M249" t="s">
        <v>172</v>
      </c>
      <c r="N249">
        <v>5</v>
      </c>
      <c r="O249">
        <v>3</v>
      </c>
      <c r="Q249" t="str">
        <f t="shared" si="27"/>
        <v>Piaseczno</v>
      </c>
      <c r="U249">
        <f t="shared" si="28"/>
        <v>2006</v>
      </c>
      <c r="AA249">
        <f t="shared" si="29"/>
        <v>2</v>
      </c>
    </row>
    <row r="250" spans="9:27" x14ac:dyDescent="0.25">
      <c r="I250" s="1">
        <v>39070</v>
      </c>
      <c r="J250" t="s">
        <v>451</v>
      </c>
      <c r="K250" t="s">
        <v>453</v>
      </c>
      <c r="L250">
        <v>70</v>
      </c>
      <c r="M250" t="s">
        <v>172</v>
      </c>
      <c r="N250">
        <v>1</v>
      </c>
      <c r="O250">
        <v>4</v>
      </c>
      <c r="Q250" t="str">
        <f t="shared" si="27"/>
        <v>Bytom</v>
      </c>
      <c r="U250">
        <f t="shared" si="28"/>
        <v>2006</v>
      </c>
      <c r="AA250">
        <f t="shared" si="29"/>
        <v>-3</v>
      </c>
    </row>
    <row r="251" spans="9:27" x14ac:dyDescent="0.25">
      <c r="I251" s="1">
        <v>39166</v>
      </c>
      <c r="J251" t="s">
        <v>451</v>
      </c>
      <c r="K251" t="s">
        <v>452</v>
      </c>
      <c r="L251">
        <v>57</v>
      </c>
      <c r="M251" t="s">
        <v>172</v>
      </c>
      <c r="N251">
        <v>3</v>
      </c>
      <c r="O251">
        <v>3</v>
      </c>
      <c r="Q251" t="str">
        <f t="shared" si="27"/>
        <v>Chojnice</v>
      </c>
      <c r="U251">
        <f t="shared" si="28"/>
        <v>2007</v>
      </c>
      <c r="AA251">
        <f t="shared" si="29"/>
        <v>0</v>
      </c>
    </row>
    <row r="252" spans="9:27" x14ac:dyDescent="0.25">
      <c r="I252" s="1">
        <v>39197</v>
      </c>
      <c r="J252" t="s">
        <v>451</v>
      </c>
      <c r="K252" t="s">
        <v>453</v>
      </c>
      <c r="L252">
        <v>65</v>
      </c>
      <c r="M252" t="s">
        <v>172</v>
      </c>
      <c r="N252">
        <v>6</v>
      </c>
      <c r="O252">
        <v>5</v>
      </c>
      <c r="Q252" t="str">
        <f t="shared" si="27"/>
        <v>Malbork</v>
      </c>
      <c r="U252">
        <f t="shared" si="28"/>
        <v>2007</v>
      </c>
      <c r="AA252">
        <f t="shared" si="29"/>
        <v>1</v>
      </c>
    </row>
    <row r="253" spans="9:27" x14ac:dyDescent="0.25">
      <c r="I253" s="1">
        <v>39463</v>
      </c>
      <c r="J253" t="s">
        <v>451</v>
      </c>
      <c r="K253" t="s">
        <v>452</v>
      </c>
      <c r="L253">
        <v>11</v>
      </c>
      <c r="M253" t="s">
        <v>172</v>
      </c>
      <c r="N253">
        <v>3</v>
      </c>
      <c r="O253">
        <v>3</v>
      </c>
      <c r="Q253" t="str">
        <f t="shared" si="27"/>
        <v>Rypin</v>
      </c>
      <c r="U253">
        <f t="shared" si="28"/>
        <v>2008</v>
      </c>
      <c r="AA253">
        <f t="shared" si="29"/>
        <v>0</v>
      </c>
    </row>
    <row r="254" spans="9:27" x14ac:dyDescent="0.25">
      <c r="I254" s="1">
        <v>39650</v>
      </c>
      <c r="J254" t="s">
        <v>451</v>
      </c>
      <c r="K254" t="s">
        <v>452</v>
      </c>
      <c r="L254">
        <v>90</v>
      </c>
      <c r="M254" t="s">
        <v>172</v>
      </c>
      <c r="N254">
        <v>1</v>
      </c>
      <c r="O254">
        <v>5</v>
      </c>
      <c r="Q254" t="str">
        <f t="shared" si="27"/>
        <v>Wieliczka</v>
      </c>
      <c r="U254">
        <f t="shared" si="28"/>
        <v>2008</v>
      </c>
      <c r="AA254">
        <f t="shared" si="29"/>
        <v>-4</v>
      </c>
    </row>
    <row r="255" spans="9:27" x14ac:dyDescent="0.25">
      <c r="I255" s="1">
        <v>39901</v>
      </c>
      <c r="J255" t="s">
        <v>451</v>
      </c>
      <c r="K255" t="s">
        <v>452</v>
      </c>
      <c r="L255">
        <v>11</v>
      </c>
      <c r="M255" t="s">
        <v>172</v>
      </c>
      <c r="N255">
        <v>1</v>
      </c>
      <c r="O255">
        <v>2</v>
      </c>
      <c r="Q255" t="str">
        <f t="shared" si="27"/>
        <v>Rypin</v>
      </c>
      <c r="U255">
        <f t="shared" si="28"/>
        <v>2009</v>
      </c>
      <c r="AA255">
        <f t="shared" si="29"/>
        <v>-1</v>
      </c>
    </row>
    <row r="256" spans="9:27" x14ac:dyDescent="0.25">
      <c r="I256" s="1">
        <v>40267</v>
      </c>
      <c r="J256" t="s">
        <v>451</v>
      </c>
      <c r="K256" t="s">
        <v>452</v>
      </c>
      <c r="L256">
        <v>26</v>
      </c>
      <c r="M256" t="s">
        <v>172</v>
      </c>
      <c r="N256">
        <v>0</v>
      </c>
      <c r="O256">
        <v>5</v>
      </c>
      <c r="Q256" t="str">
        <f t="shared" si="27"/>
        <v>Leszno</v>
      </c>
      <c r="U256">
        <f t="shared" si="28"/>
        <v>2010</v>
      </c>
      <c r="AA256">
        <f t="shared" si="29"/>
        <v>-5</v>
      </c>
    </row>
    <row r="257" spans="9:27" x14ac:dyDescent="0.25">
      <c r="I257" s="1">
        <v>40372</v>
      </c>
      <c r="J257" t="s">
        <v>451</v>
      </c>
      <c r="K257" t="s">
        <v>453</v>
      </c>
      <c r="L257">
        <v>93</v>
      </c>
      <c r="M257" t="s">
        <v>172</v>
      </c>
      <c r="N257">
        <v>3</v>
      </c>
      <c r="O257">
        <v>4</v>
      </c>
      <c r="Q257" t="str">
        <f t="shared" si="27"/>
        <v>Bydgoszcz</v>
      </c>
      <c r="U257">
        <f t="shared" si="28"/>
        <v>2010</v>
      </c>
      <c r="AA257">
        <f t="shared" si="29"/>
        <v>-1</v>
      </c>
    </row>
    <row r="258" spans="9:27" x14ac:dyDescent="0.25">
      <c r="I258" s="1">
        <v>40463</v>
      </c>
      <c r="J258" t="s">
        <v>451</v>
      </c>
      <c r="K258" t="s">
        <v>452</v>
      </c>
      <c r="L258">
        <v>71</v>
      </c>
      <c r="M258" t="s">
        <v>172</v>
      </c>
      <c r="N258">
        <v>2</v>
      </c>
      <c r="O258">
        <v>1</v>
      </c>
      <c r="Q258" t="str">
        <f t="shared" si="27"/>
        <v>Sandomierz</v>
      </c>
      <c r="U258">
        <f t="shared" si="28"/>
        <v>2010</v>
      </c>
      <c r="AA258">
        <f t="shared" si="29"/>
        <v>1</v>
      </c>
    </row>
    <row r="259" spans="9:27" x14ac:dyDescent="0.25">
      <c r="I259" s="1">
        <v>40573</v>
      </c>
      <c r="J259" t="s">
        <v>451</v>
      </c>
      <c r="K259" t="s">
        <v>452</v>
      </c>
      <c r="L259">
        <v>99</v>
      </c>
      <c r="M259" t="s">
        <v>172</v>
      </c>
      <c r="N259">
        <v>3</v>
      </c>
      <c r="O259">
        <v>0</v>
      </c>
      <c r="Q259" t="str">
        <f t="shared" si="27"/>
        <v>Malbork</v>
      </c>
      <c r="U259">
        <f t="shared" si="28"/>
        <v>2011</v>
      </c>
      <c r="AA259">
        <f t="shared" si="29"/>
        <v>3</v>
      </c>
    </row>
    <row r="260" spans="9:27" x14ac:dyDescent="0.25">
      <c r="I260" s="1">
        <v>40650</v>
      </c>
      <c r="J260" t="s">
        <v>451</v>
      </c>
      <c r="K260" t="s">
        <v>453</v>
      </c>
      <c r="L260">
        <v>92</v>
      </c>
      <c r="M260" t="s">
        <v>172</v>
      </c>
      <c r="N260">
        <v>4</v>
      </c>
      <c r="O260">
        <v>3</v>
      </c>
      <c r="Q260" t="str">
        <f t="shared" ref="Q260:Q323" si="30">VLOOKUP(L260,$A$3:$C$102,3,0)</f>
        <v>Turek</v>
      </c>
      <c r="U260">
        <f t="shared" ref="U260:U323" si="31">YEAR(I260)</f>
        <v>2011</v>
      </c>
      <c r="AA260">
        <f t="shared" ref="AA260:AA323" si="32">N260-O260</f>
        <v>1</v>
      </c>
    </row>
    <row r="261" spans="9:27" x14ac:dyDescent="0.25">
      <c r="I261" s="1">
        <v>37518</v>
      </c>
      <c r="J261" t="s">
        <v>451</v>
      </c>
      <c r="K261" t="s">
        <v>452</v>
      </c>
      <c r="L261">
        <v>47</v>
      </c>
      <c r="M261" t="s">
        <v>175</v>
      </c>
      <c r="N261">
        <v>6</v>
      </c>
      <c r="O261">
        <v>3</v>
      </c>
      <c r="Q261" t="str">
        <f t="shared" si="30"/>
        <v>Pleszew</v>
      </c>
      <c r="U261">
        <f t="shared" si="31"/>
        <v>2002</v>
      </c>
      <c r="AA261">
        <f t="shared" si="32"/>
        <v>3</v>
      </c>
    </row>
    <row r="262" spans="9:27" x14ac:dyDescent="0.25">
      <c r="I262" s="1">
        <v>37812</v>
      </c>
      <c r="J262" t="s">
        <v>451</v>
      </c>
      <c r="K262" t="s">
        <v>453</v>
      </c>
      <c r="L262">
        <v>71</v>
      </c>
      <c r="M262" t="s">
        <v>175</v>
      </c>
      <c r="N262">
        <v>6</v>
      </c>
      <c r="O262">
        <v>1</v>
      </c>
      <c r="Q262" t="str">
        <f t="shared" si="30"/>
        <v>Sandomierz</v>
      </c>
      <c r="U262">
        <f t="shared" si="31"/>
        <v>2003</v>
      </c>
      <c r="AA262">
        <f t="shared" si="32"/>
        <v>5</v>
      </c>
    </row>
    <row r="263" spans="9:27" x14ac:dyDescent="0.25">
      <c r="I263" s="1">
        <v>37825</v>
      </c>
      <c r="J263" t="s">
        <v>451</v>
      </c>
      <c r="K263" t="s">
        <v>453</v>
      </c>
      <c r="L263">
        <v>83</v>
      </c>
      <c r="M263" t="s">
        <v>175</v>
      </c>
      <c r="N263">
        <v>5</v>
      </c>
      <c r="O263">
        <v>4</v>
      </c>
      <c r="Q263" t="str">
        <f t="shared" si="30"/>
        <v>Pleszew</v>
      </c>
      <c r="U263">
        <f t="shared" si="31"/>
        <v>2003</v>
      </c>
      <c r="AA263">
        <f t="shared" si="32"/>
        <v>1</v>
      </c>
    </row>
    <row r="264" spans="9:27" x14ac:dyDescent="0.25">
      <c r="I264" s="1">
        <v>38121</v>
      </c>
      <c r="J264" t="s">
        <v>454</v>
      </c>
      <c r="K264" t="s">
        <v>452</v>
      </c>
      <c r="L264">
        <v>60</v>
      </c>
      <c r="M264" t="s">
        <v>175</v>
      </c>
      <c r="N264">
        <v>0</v>
      </c>
      <c r="O264">
        <v>2</v>
      </c>
      <c r="Q264" t="str">
        <f t="shared" si="30"/>
        <v>Bytom</v>
      </c>
      <c r="U264">
        <f t="shared" si="31"/>
        <v>2004</v>
      </c>
      <c r="AA264">
        <f t="shared" si="32"/>
        <v>-2</v>
      </c>
    </row>
    <row r="265" spans="9:27" x14ac:dyDescent="0.25">
      <c r="I265" s="1">
        <v>38127</v>
      </c>
      <c r="J265" t="s">
        <v>451</v>
      </c>
      <c r="K265" t="s">
        <v>452</v>
      </c>
      <c r="L265">
        <v>15</v>
      </c>
      <c r="M265" t="s">
        <v>175</v>
      </c>
      <c r="N265">
        <v>0</v>
      </c>
      <c r="O265">
        <v>3</v>
      </c>
      <c r="Q265" t="str">
        <f t="shared" si="30"/>
        <v>Sochaczew</v>
      </c>
      <c r="U265">
        <f t="shared" si="31"/>
        <v>2004</v>
      </c>
      <c r="AA265">
        <f t="shared" si="32"/>
        <v>-3</v>
      </c>
    </row>
    <row r="266" spans="9:27" x14ac:dyDescent="0.25">
      <c r="I266" s="1">
        <v>38182</v>
      </c>
      <c r="J266" t="s">
        <v>451</v>
      </c>
      <c r="K266" t="s">
        <v>453</v>
      </c>
      <c r="L266">
        <v>25</v>
      </c>
      <c r="M266" t="s">
        <v>175</v>
      </c>
      <c r="N266">
        <v>2</v>
      </c>
      <c r="O266">
        <v>1</v>
      </c>
      <c r="Q266" t="str">
        <f t="shared" si="30"/>
        <v>Kucykowo</v>
      </c>
      <c r="U266">
        <f t="shared" si="31"/>
        <v>2004</v>
      </c>
      <c r="AA266">
        <f t="shared" si="32"/>
        <v>1</v>
      </c>
    </row>
    <row r="267" spans="9:27" x14ac:dyDescent="0.25">
      <c r="I267" s="1">
        <v>38273</v>
      </c>
      <c r="J267" t="s">
        <v>451</v>
      </c>
      <c r="K267" t="s">
        <v>453</v>
      </c>
      <c r="L267">
        <v>8</v>
      </c>
      <c r="M267" t="s">
        <v>175</v>
      </c>
      <c r="N267">
        <v>1</v>
      </c>
      <c r="O267">
        <v>0</v>
      </c>
      <c r="Q267" t="str">
        <f t="shared" si="30"/>
        <v>Krosno</v>
      </c>
      <c r="U267">
        <f t="shared" si="31"/>
        <v>2004</v>
      </c>
      <c r="AA267">
        <f t="shared" si="32"/>
        <v>1</v>
      </c>
    </row>
    <row r="268" spans="9:27" x14ac:dyDescent="0.25">
      <c r="I268" s="1">
        <v>38321</v>
      </c>
      <c r="J268" t="s">
        <v>451</v>
      </c>
      <c r="K268" t="s">
        <v>453</v>
      </c>
      <c r="L268">
        <v>67</v>
      </c>
      <c r="M268" t="s">
        <v>175</v>
      </c>
      <c r="N268">
        <v>4</v>
      </c>
      <c r="O268">
        <v>2</v>
      </c>
      <c r="Q268" t="str">
        <f t="shared" si="30"/>
        <v>Bytom</v>
      </c>
      <c r="U268">
        <f t="shared" si="31"/>
        <v>2004</v>
      </c>
      <c r="AA268">
        <f t="shared" si="32"/>
        <v>2</v>
      </c>
    </row>
    <row r="269" spans="9:27" x14ac:dyDescent="0.25">
      <c r="I269" s="1">
        <v>38508</v>
      </c>
      <c r="J269" t="s">
        <v>451</v>
      </c>
      <c r="K269" t="s">
        <v>453</v>
      </c>
      <c r="L269">
        <v>10</v>
      </c>
      <c r="M269" t="s">
        <v>175</v>
      </c>
      <c r="N269">
        <v>0</v>
      </c>
      <c r="O269">
        <v>4</v>
      </c>
      <c r="Q269" t="str">
        <f t="shared" si="30"/>
        <v>Opole</v>
      </c>
      <c r="U269">
        <f t="shared" si="31"/>
        <v>2005</v>
      </c>
      <c r="AA269">
        <f t="shared" si="32"/>
        <v>-4</v>
      </c>
    </row>
    <row r="270" spans="9:27" x14ac:dyDescent="0.25">
      <c r="I270" s="1">
        <v>38634</v>
      </c>
      <c r="J270" t="s">
        <v>451</v>
      </c>
      <c r="K270" t="s">
        <v>452</v>
      </c>
      <c r="L270">
        <v>53</v>
      </c>
      <c r="M270" t="s">
        <v>175</v>
      </c>
      <c r="N270">
        <v>1</v>
      </c>
      <c r="O270">
        <v>1</v>
      </c>
      <c r="Q270" t="str">
        <f t="shared" si="30"/>
        <v>Koszalin</v>
      </c>
      <c r="U270">
        <f t="shared" si="31"/>
        <v>2005</v>
      </c>
      <c r="AA270">
        <f t="shared" si="32"/>
        <v>0</v>
      </c>
    </row>
    <row r="271" spans="9:27" x14ac:dyDescent="0.25">
      <c r="I271" s="1">
        <v>39096</v>
      </c>
      <c r="J271" t="s">
        <v>454</v>
      </c>
      <c r="K271" t="s">
        <v>453</v>
      </c>
      <c r="L271">
        <v>47</v>
      </c>
      <c r="M271" t="s">
        <v>175</v>
      </c>
      <c r="N271">
        <v>6</v>
      </c>
      <c r="O271">
        <v>3</v>
      </c>
      <c r="Q271" t="str">
        <f t="shared" si="30"/>
        <v>Pleszew</v>
      </c>
      <c r="U271">
        <f t="shared" si="31"/>
        <v>2007</v>
      </c>
      <c r="AA271">
        <f t="shared" si="32"/>
        <v>3</v>
      </c>
    </row>
    <row r="272" spans="9:27" x14ac:dyDescent="0.25">
      <c r="I272" s="1">
        <v>39134</v>
      </c>
      <c r="J272" t="s">
        <v>454</v>
      </c>
      <c r="K272" t="s">
        <v>453</v>
      </c>
      <c r="L272">
        <v>98</v>
      </c>
      <c r="M272" t="s">
        <v>175</v>
      </c>
      <c r="N272">
        <v>6</v>
      </c>
      <c r="O272">
        <v>3</v>
      </c>
      <c r="Q272" t="str">
        <f t="shared" si="30"/>
        <v>Wieliczka</v>
      </c>
      <c r="U272">
        <f t="shared" si="31"/>
        <v>2007</v>
      </c>
      <c r="AA272">
        <f t="shared" si="32"/>
        <v>3</v>
      </c>
    </row>
    <row r="273" spans="9:27" x14ac:dyDescent="0.25">
      <c r="I273" s="1">
        <v>39357</v>
      </c>
      <c r="J273" t="s">
        <v>454</v>
      </c>
      <c r="K273" t="s">
        <v>453</v>
      </c>
      <c r="L273">
        <v>82</v>
      </c>
      <c r="M273" t="s">
        <v>175</v>
      </c>
      <c r="N273">
        <v>2</v>
      </c>
      <c r="O273">
        <v>0</v>
      </c>
      <c r="Q273" t="str">
        <f t="shared" si="30"/>
        <v>Malbork</v>
      </c>
      <c r="U273">
        <f t="shared" si="31"/>
        <v>2007</v>
      </c>
      <c r="AA273">
        <f t="shared" si="32"/>
        <v>2</v>
      </c>
    </row>
    <row r="274" spans="9:27" x14ac:dyDescent="0.25">
      <c r="I274" s="1">
        <v>39556</v>
      </c>
      <c r="J274" t="s">
        <v>451</v>
      </c>
      <c r="K274" t="s">
        <v>452</v>
      </c>
      <c r="L274">
        <v>26</v>
      </c>
      <c r="M274" t="s">
        <v>175</v>
      </c>
      <c r="N274">
        <v>3</v>
      </c>
      <c r="O274">
        <v>5</v>
      </c>
      <c r="Q274" t="str">
        <f t="shared" si="30"/>
        <v>Leszno</v>
      </c>
      <c r="U274">
        <f t="shared" si="31"/>
        <v>2008</v>
      </c>
      <c r="AA274">
        <f t="shared" si="32"/>
        <v>-2</v>
      </c>
    </row>
    <row r="275" spans="9:27" x14ac:dyDescent="0.25">
      <c r="I275" s="1">
        <v>40273</v>
      </c>
      <c r="J275" t="s">
        <v>455</v>
      </c>
      <c r="K275" t="s">
        <v>452</v>
      </c>
      <c r="L275">
        <v>36</v>
      </c>
      <c r="M275" t="s">
        <v>175</v>
      </c>
      <c r="N275">
        <v>4</v>
      </c>
      <c r="O275">
        <v>3</v>
      </c>
      <c r="Q275" t="str">
        <f t="shared" si="30"/>
        <v>Warszawa</v>
      </c>
      <c r="U275">
        <f t="shared" si="31"/>
        <v>2010</v>
      </c>
      <c r="AA275">
        <f t="shared" si="32"/>
        <v>1</v>
      </c>
    </row>
    <row r="276" spans="9:27" x14ac:dyDescent="0.25">
      <c r="I276" s="1">
        <v>40314</v>
      </c>
      <c r="J276" t="s">
        <v>451</v>
      </c>
      <c r="K276" t="s">
        <v>453</v>
      </c>
      <c r="L276">
        <v>32</v>
      </c>
      <c r="M276" t="s">
        <v>175</v>
      </c>
      <c r="N276">
        <v>4</v>
      </c>
      <c r="O276">
        <v>1</v>
      </c>
      <c r="Q276" t="str">
        <f t="shared" si="30"/>
        <v>Gdynia</v>
      </c>
      <c r="U276">
        <f t="shared" si="31"/>
        <v>2010</v>
      </c>
      <c r="AA276">
        <f t="shared" si="32"/>
        <v>3</v>
      </c>
    </row>
    <row r="277" spans="9:27" x14ac:dyDescent="0.25">
      <c r="I277" s="1">
        <v>40397</v>
      </c>
      <c r="J277" t="s">
        <v>451</v>
      </c>
      <c r="K277" t="s">
        <v>452</v>
      </c>
      <c r="L277">
        <v>3</v>
      </c>
      <c r="M277" t="s">
        <v>175</v>
      </c>
      <c r="N277">
        <v>2</v>
      </c>
      <c r="O277">
        <v>1</v>
      </c>
      <c r="Q277" t="str">
        <f t="shared" si="30"/>
        <v>Kucykowo</v>
      </c>
      <c r="U277">
        <f t="shared" si="31"/>
        <v>2010</v>
      </c>
      <c r="AA277">
        <f t="shared" si="32"/>
        <v>1</v>
      </c>
    </row>
    <row r="278" spans="9:27" x14ac:dyDescent="0.25">
      <c r="I278" s="1">
        <v>40495</v>
      </c>
      <c r="J278" t="s">
        <v>451</v>
      </c>
      <c r="K278" t="s">
        <v>453</v>
      </c>
      <c r="L278">
        <v>33</v>
      </c>
      <c r="M278" t="s">
        <v>175</v>
      </c>
      <c r="N278">
        <v>0</v>
      </c>
      <c r="O278">
        <v>5</v>
      </c>
      <c r="Q278" t="str">
        <f t="shared" si="30"/>
        <v>Warszawa</v>
      </c>
      <c r="U278">
        <f t="shared" si="31"/>
        <v>2010</v>
      </c>
      <c r="AA278">
        <f t="shared" si="32"/>
        <v>-5</v>
      </c>
    </row>
    <row r="279" spans="9:27" x14ac:dyDescent="0.25">
      <c r="I279" s="1">
        <v>40513</v>
      </c>
      <c r="J279" t="s">
        <v>451</v>
      </c>
      <c r="K279" t="s">
        <v>452</v>
      </c>
      <c r="L279">
        <v>94</v>
      </c>
      <c r="M279" t="s">
        <v>175</v>
      </c>
      <c r="N279">
        <v>0</v>
      </c>
      <c r="O279">
        <v>3</v>
      </c>
      <c r="Q279" t="str">
        <f t="shared" si="30"/>
        <v>Opole</v>
      </c>
      <c r="U279">
        <f t="shared" si="31"/>
        <v>2010</v>
      </c>
      <c r="AA279">
        <f t="shared" si="32"/>
        <v>-3</v>
      </c>
    </row>
    <row r="280" spans="9:27" x14ac:dyDescent="0.25">
      <c r="I280" s="1">
        <v>37353</v>
      </c>
      <c r="J280" t="s">
        <v>451</v>
      </c>
      <c r="K280" t="s">
        <v>453</v>
      </c>
      <c r="L280">
        <v>25</v>
      </c>
      <c r="M280" t="s">
        <v>177</v>
      </c>
      <c r="N280">
        <v>4</v>
      </c>
      <c r="O280">
        <v>2</v>
      </c>
      <c r="Q280" t="str">
        <f t="shared" si="30"/>
        <v>Kucykowo</v>
      </c>
      <c r="U280">
        <f t="shared" si="31"/>
        <v>2002</v>
      </c>
      <c r="AA280">
        <f t="shared" si="32"/>
        <v>2</v>
      </c>
    </row>
    <row r="281" spans="9:27" x14ac:dyDescent="0.25">
      <c r="I281" s="1">
        <v>37768</v>
      </c>
      <c r="J281" t="s">
        <v>451</v>
      </c>
      <c r="K281" t="s">
        <v>453</v>
      </c>
      <c r="L281">
        <v>35</v>
      </c>
      <c r="M281" t="s">
        <v>177</v>
      </c>
      <c r="N281">
        <v>6</v>
      </c>
      <c r="O281">
        <v>2</v>
      </c>
      <c r="Q281" t="str">
        <f t="shared" si="30"/>
        <v>Radom</v>
      </c>
      <c r="U281">
        <f t="shared" si="31"/>
        <v>2003</v>
      </c>
      <c r="AA281">
        <f t="shared" si="32"/>
        <v>4</v>
      </c>
    </row>
    <row r="282" spans="9:27" x14ac:dyDescent="0.25">
      <c r="I282" s="1">
        <v>38154</v>
      </c>
      <c r="J282" t="s">
        <v>451</v>
      </c>
      <c r="K282" t="s">
        <v>453</v>
      </c>
      <c r="L282">
        <v>36</v>
      </c>
      <c r="M282" t="s">
        <v>177</v>
      </c>
      <c r="N282">
        <v>3</v>
      </c>
      <c r="O282">
        <v>5</v>
      </c>
      <c r="Q282" t="str">
        <f t="shared" si="30"/>
        <v>Warszawa</v>
      </c>
      <c r="U282">
        <f t="shared" si="31"/>
        <v>2004</v>
      </c>
      <c r="AA282">
        <f t="shared" si="32"/>
        <v>-2</v>
      </c>
    </row>
    <row r="283" spans="9:27" x14ac:dyDescent="0.25">
      <c r="I283" s="1">
        <v>38242</v>
      </c>
      <c r="J283" t="s">
        <v>454</v>
      </c>
      <c r="K283" t="s">
        <v>453</v>
      </c>
      <c r="L283">
        <v>14</v>
      </c>
      <c r="M283" t="s">
        <v>177</v>
      </c>
      <c r="N283">
        <v>4</v>
      </c>
      <c r="O283">
        <v>0</v>
      </c>
      <c r="Q283" t="str">
        <f t="shared" si="30"/>
        <v>Konin</v>
      </c>
      <c r="U283">
        <f t="shared" si="31"/>
        <v>2004</v>
      </c>
      <c r="AA283">
        <f t="shared" si="32"/>
        <v>4</v>
      </c>
    </row>
    <row r="284" spans="9:27" x14ac:dyDescent="0.25">
      <c r="I284" s="1">
        <v>38253</v>
      </c>
      <c r="J284" t="s">
        <v>451</v>
      </c>
      <c r="K284" t="s">
        <v>452</v>
      </c>
      <c r="L284">
        <v>25</v>
      </c>
      <c r="M284" t="s">
        <v>177</v>
      </c>
      <c r="N284">
        <v>0</v>
      </c>
      <c r="O284">
        <v>2</v>
      </c>
      <c r="Q284" t="str">
        <f t="shared" si="30"/>
        <v>Kucykowo</v>
      </c>
      <c r="U284">
        <f t="shared" si="31"/>
        <v>2004</v>
      </c>
      <c r="AA284">
        <f t="shared" si="32"/>
        <v>-2</v>
      </c>
    </row>
    <row r="285" spans="9:27" x14ac:dyDescent="0.25">
      <c r="I285" s="1">
        <v>38630</v>
      </c>
      <c r="J285" t="s">
        <v>451</v>
      </c>
      <c r="K285" t="s">
        <v>453</v>
      </c>
      <c r="L285">
        <v>16</v>
      </c>
      <c r="M285" t="s">
        <v>177</v>
      </c>
      <c r="N285">
        <v>5</v>
      </c>
      <c r="O285">
        <v>0</v>
      </c>
      <c r="Q285" t="str">
        <f t="shared" si="30"/>
        <v>Bytom</v>
      </c>
      <c r="U285">
        <f t="shared" si="31"/>
        <v>2005</v>
      </c>
      <c r="AA285">
        <f t="shared" si="32"/>
        <v>5</v>
      </c>
    </row>
    <row r="286" spans="9:27" x14ac:dyDescent="0.25">
      <c r="I286" s="1">
        <v>39115</v>
      </c>
      <c r="J286" t="s">
        <v>451</v>
      </c>
      <c r="K286" t="s">
        <v>452</v>
      </c>
      <c r="L286">
        <v>74</v>
      </c>
      <c r="M286" t="s">
        <v>177</v>
      </c>
      <c r="N286">
        <v>4</v>
      </c>
      <c r="O286">
        <v>4</v>
      </c>
      <c r="Q286" t="str">
        <f t="shared" si="30"/>
        <v>Pleszew</v>
      </c>
      <c r="U286">
        <f t="shared" si="31"/>
        <v>2007</v>
      </c>
      <c r="AA286">
        <f t="shared" si="32"/>
        <v>0</v>
      </c>
    </row>
    <row r="287" spans="9:27" x14ac:dyDescent="0.25">
      <c r="I287" s="1">
        <v>39308</v>
      </c>
      <c r="J287" t="s">
        <v>451</v>
      </c>
      <c r="K287" t="s">
        <v>452</v>
      </c>
      <c r="L287">
        <v>100</v>
      </c>
      <c r="M287" t="s">
        <v>177</v>
      </c>
      <c r="N287">
        <v>4</v>
      </c>
      <c r="O287">
        <v>3</v>
      </c>
      <c r="Q287" t="str">
        <f t="shared" si="30"/>
        <v>Konin</v>
      </c>
      <c r="U287">
        <f t="shared" si="31"/>
        <v>2007</v>
      </c>
      <c r="AA287">
        <f t="shared" si="32"/>
        <v>1</v>
      </c>
    </row>
    <row r="288" spans="9:27" x14ac:dyDescent="0.25">
      <c r="I288" s="1">
        <v>39310</v>
      </c>
      <c r="J288" t="s">
        <v>451</v>
      </c>
      <c r="K288" t="s">
        <v>452</v>
      </c>
      <c r="L288">
        <v>13</v>
      </c>
      <c r="M288" t="s">
        <v>177</v>
      </c>
      <c r="N288">
        <v>6</v>
      </c>
      <c r="O288">
        <v>4</v>
      </c>
      <c r="Q288" t="str">
        <f t="shared" si="30"/>
        <v>Bydgoszcz</v>
      </c>
      <c r="U288">
        <f t="shared" si="31"/>
        <v>2007</v>
      </c>
      <c r="AA288">
        <f t="shared" si="32"/>
        <v>2</v>
      </c>
    </row>
    <row r="289" spans="9:27" x14ac:dyDescent="0.25">
      <c r="I289" s="1">
        <v>39346</v>
      </c>
      <c r="J289" t="s">
        <v>451</v>
      </c>
      <c r="K289" t="s">
        <v>452</v>
      </c>
      <c r="L289">
        <v>44</v>
      </c>
      <c r="M289" t="s">
        <v>177</v>
      </c>
      <c r="N289">
        <v>4</v>
      </c>
      <c r="O289">
        <v>2</v>
      </c>
      <c r="Q289" t="str">
        <f t="shared" si="30"/>
        <v>Sopot</v>
      </c>
      <c r="U289">
        <f t="shared" si="31"/>
        <v>2007</v>
      </c>
      <c r="AA289">
        <f t="shared" si="32"/>
        <v>2</v>
      </c>
    </row>
    <row r="290" spans="9:27" x14ac:dyDescent="0.25">
      <c r="I290" s="1">
        <v>39477</v>
      </c>
      <c r="J290" t="s">
        <v>451</v>
      </c>
      <c r="K290" t="s">
        <v>453</v>
      </c>
      <c r="L290">
        <v>20</v>
      </c>
      <c r="M290" t="s">
        <v>177</v>
      </c>
      <c r="N290">
        <v>6</v>
      </c>
      <c r="O290">
        <v>5</v>
      </c>
      <c r="Q290" t="str">
        <f t="shared" si="30"/>
        <v>Otwock</v>
      </c>
      <c r="U290">
        <f t="shared" si="31"/>
        <v>2008</v>
      </c>
      <c r="AA290">
        <f t="shared" si="32"/>
        <v>1</v>
      </c>
    </row>
    <row r="291" spans="9:27" x14ac:dyDescent="0.25">
      <c r="I291" s="1">
        <v>39728</v>
      </c>
      <c r="J291" t="s">
        <v>451</v>
      </c>
      <c r="K291" t="s">
        <v>453</v>
      </c>
      <c r="L291">
        <v>11</v>
      </c>
      <c r="M291" t="s">
        <v>177</v>
      </c>
      <c r="N291">
        <v>3</v>
      </c>
      <c r="O291">
        <v>1</v>
      </c>
      <c r="Q291" t="str">
        <f t="shared" si="30"/>
        <v>Rypin</v>
      </c>
      <c r="U291">
        <f t="shared" si="31"/>
        <v>2008</v>
      </c>
      <c r="AA291">
        <f t="shared" si="32"/>
        <v>2</v>
      </c>
    </row>
    <row r="292" spans="9:27" x14ac:dyDescent="0.25">
      <c r="I292" s="1">
        <v>39956</v>
      </c>
      <c r="J292" t="s">
        <v>454</v>
      </c>
      <c r="K292" t="s">
        <v>452</v>
      </c>
      <c r="L292">
        <v>1</v>
      </c>
      <c r="M292" t="s">
        <v>177</v>
      </c>
      <c r="N292">
        <v>3</v>
      </c>
      <c r="O292">
        <v>1</v>
      </c>
      <c r="Q292" t="str">
        <f t="shared" si="30"/>
        <v>Olsztyn</v>
      </c>
      <c r="U292">
        <f t="shared" si="31"/>
        <v>2009</v>
      </c>
      <c r="AA292">
        <f t="shared" si="32"/>
        <v>2</v>
      </c>
    </row>
    <row r="293" spans="9:27" x14ac:dyDescent="0.25">
      <c r="I293" s="1">
        <v>39959</v>
      </c>
      <c r="J293" t="s">
        <v>451</v>
      </c>
      <c r="K293" t="s">
        <v>453</v>
      </c>
      <c r="L293">
        <v>94</v>
      </c>
      <c r="M293" t="s">
        <v>177</v>
      </c>
      <c r="N293">
        <v>6</v>
      </c>
      <c r="O293">
        <v>4</v>
      </c>
      <c r="Q293" t="str">
        <f t="shared" si="30"/>
        <v>Opole</v>
      </c>
      <c r="U293">
        <f t="shared" si="31"/>
        <v>2009</v>
      </c>
      <c r="AA293">
        <f t="shared" si="32"/>
        <v>2</v>
      </c>
    </row>
    <row r="294" spans="9:27" x14ac:dyDescent="0.25">
      <c r="I294" s="1">
        <v>40001</v>
      </c>
      <c r="J294" t="s">
        <v>451</v>
      </c>
      <c r="K294" t="s">
        <v>452</v>
      </c>
      <c r="L294">
        <v>22</v>
      </c>
      <c r="M294" t="s">
        <v>177</v>
      </c>
      <c r="N294">
        <v>0</v>
      </c>
      <c r="O294">
        <v>5</v>
      </c>
      <c r="Q294" t="str">
        <f t="shared" si="30"/>
        <v>Chojnice</v>
      </c>
      <c r="U294">
        <f t="shared" si="31"/>
        <v>2009</v>
      </c>
      <c r="AA294">
        <f t="shared" si="32"/>
        <v>-5</v>
      </c>
    </row>
    <row r="295" spans="9:27" x14ac:dyDescent="0.25">
      <c r="I295" s="1">
        <v>40036</v>
      </c>
      <c r="J295" t="s">
        <v>454</v>
      </c>
      <c r="K295" t="s">
        <v>452</v>
      </c>
      <c r="L295">
        <v>79</v>
      </c>
      <c r="M295" t="s">
        <v>177</v>
      </c>
      <c r="N295">
        <v>5</v>
      </c>
      <c r="O295">
        <v>2</v>
      </c>
      <c r="Q295" t="str">
        <f t="shared" si="30"/>
        <v>Szczecin</v>
      </c>
      <c r="U295">
        <f t="shared" si="31"/>
        <v>2009</v>
      </c>
      <c r="AA295">
        <f t="shared" si="32"/>
        <v>3</v>
      </c>
    </row>
    <row r="296" spans="9:27" x14ac:dyDescent="0.25">
      <c r="I296" s="1">
        <v>40213</v>
      </c>
      <c r="J296" t="s">
        <v>451</v>
      </c>
      <c r="K296" t="s">
        <v>452</v>
      </c>
      <c r="L296">
        <v>96</v>
      </c>
      <c r="M296" t="s">
        <v>177</v>
      </c>
      <c r="N296">
        <v>1</v>
      </c>
      <c r="O296">
        <v>1</v>
      </c>
      <c r="Q296" t="str">
        <f t="shared" si="30"/>
        <v>Sopot</v>
      </c>
      <c r="U296">
        <f t="shared" si="31"/>
        <v>2010</v>
      </c>
      <c r="AA296">
        <f t="shared" si="32"/>
        <v>0</v>
      </c>
    </row>
    <row r="297" spans="9:27" x14ac:dyDescent="0.25">
      <c r="I297" s="1">
        <v>40403</v>
      </c>
      <c r="J297" t="s">
        <v>451</v>
      </c>
      <c r="K297" t="s">
        <v>452</v>
      </c>
      <c r="L297">
        <v>67</v>
      </c>
      <c r="M297" t="s">
        <v>177</v>
      </c>
      <c r="N297">
        <v>4</v>
      </c>
      <c r="O297">
        <v>2</v>
      </c>
      <c r="Q297" t="str">
        <f t="shared" si="30"/>
        <v>Bytom</v>
      </c>
      <c r="U297">
        <f t="shared" si="31"/>
        <v>2010</v>
      </c>
      <c r="AA297">
        <f t="shared" si="32"/>
        <v>2</v>
      </c>
    </row>
    <row r="298" spans="9:27" x14ac:dyDescent="0.25">
      <c r="I298" s="1">
        <v>40456</v>
      </c>
      <c r="J298" t="s">
        <v>451</v>
      </c>
      <c r="K298" t="s">
        <v>452</v>
      </c>
      <c r="L298">
        <v>55</v>
      </c>
      <c r="M298" t="s">
        <v>177</v>
      </c>
      <c r="N298">
        <v>1</v>
      </c>
      <c r="O298">
        <v>3</v>
      </c>
      <c r="Q298" t="str">
        <f t="shared" si="30"/>
        <v>Sopot</v>
      </c>
      <c r="U298">
        <f t="shared" si="31"/>
        <v>2010</v>
      </c>
      <c r="AA298">
        <f t="shared" si="32"/>
        <v>-2</v>
      </c>
    </row>
    <row r="299" spans="9:27" x14ac:dyDescent="0.25">
      <c r="I299" s="1">
        <v>40581</v>
      </c>
      <c r="J299" t="s">
        <v>451</v>
      </c>
      <c r="K299" t="s">
        <v>453</v>
      </c>
      <c r="L299">
        <v>97</v>
      </c>
      <c r="M299" t="s">
        <v>177</v>
      </c>
      <c r="N299">
        <v>1</v>
      </c>
      <c r="O299">
        <v>4</v>
      </c>
      <c r="Q299" t="str">
        <f t="shared" si="30"/>
        <v>Konin</v>
      </c>
      <c r="U299">
        <f t="shared" si="31"/>
        <v>2011</v>
      </c>
      <c r="AA299">
        <f t="shared" si="32"/>
        <v>-3</v>
      </c>
    </row>
    <row r="300" spans="9:27" x14ac:dyDescent="0.25">
      <c r="I300" s="1">
        <v>37473</v>
      </c>
      <c r="J300" t="s">
        <v>451</v>
      </c>
      <c r="K300" t="s">
        <v>453</v>
      </c>
      <c r="L300">
        <v>80</v>
      </c>
      <c r="M300" t="s">
        <v>179</v>
      </c>
      <c r="N300">
        <v>0</v>
      </c>
      <c r="O300">
        <v>5</v>
      </c>
      <c r="Q300" t="str">
        <f t="shared" si="30"/>
        <v>Warka</v>
      </c>
      <c r="U300">
        <f t="shared" si="31"/>
        <v>2002</v>
      </c>
      <c r="AA300">
        <f t="shared" si="32"/>
        <v>-5</v>
      </c>
    </row>
    <row r="301" spans="9:27" x14ac:dyDescent="0.25">
      <c r="I301" s="1">
        <v>37589</v>
      </c>
      <c r="J301" t="s">
        <v>451</v>
      </c>
      <c r="K301" t="s">
        <v>453</v>
      </c>
      <c r="L301">
        <v>11</v>
      </c>
      <c r="M301" t="s">
        <v>179</v>
      </c>
      <c r="N301">
        <v>0</v>
      </c>
      <c r="O301">
        <v>0</v>
      </c>
      <c r="Q301" t="str">
        <f t="shared" si="30"/>
        <v>Rypin</v>
      </c>
      <c r="U301">
        <f t="shared" si="31"/>
        <v>2002</v>
      </c>
      <c r="AA301">
        <f t="shared" si="32"/>
        <v>0</v>
      </c>
    </row>
    <row r="302" spans="9:27" x14ac:dyDescent="0.25">
      <c r="I302" s="1">
        <v>37784</v>
      </c>
      <c r="J302" t="s">
        <v>451</v>
      </c>
      <c r="K302" t="s">
        <v>453</v>
      </c>
      <c r="L302">
        <v>21</v>
      </c>
      <c r="M302" t="s">
        <v>179</v>
      </c>
      <c r="N302">
        <v>1</v>
      </c>
      <c r="O302">
        <v>3</v>
      </c>
      <c r="Q302" t="str">
        <f t="shared" si="30"/>
        <v>Piaseczno</v>
      </c>
      <c r="U302">
        <f t="shared" si="31"/>
        <v>2003</v>
      </c>
      <c r="AA302">
        <f t="shared" si="32"/>
        <v>-2</v>
      </c>
    </row>
    <row r="303" spans="9:27" x14ac:dyDescent="0.25">
      <c r="I303" s="1">
        <v>37856</v>
      </c>
      <c r="J303" t="s">
        <v>454</v>
      </c>
      <c r="K303" t="s">
        <v>453</v>
      </c>
      <c r="L303">
        <v>76</v>
      </c>
      <c r="M303" t="s">
        <v>179</v>
      </c>
      <c r="N303">
        <v>2</v>
      </c>
      <c r="O303">
        <v>3</v>
      </c>
      <c r="Q303" t="str">
        <f t="shared" si="30"/>
        <v>Leszno</v>
      </c>
      <c r="U303">
        <f t="shared" si="31"/>
        <v>2003</v>
      </c>
      <c r="AA303">
        <f t="shared" si="32"/>
        <v>-1</v>
      </c>
    </row>
    <row r="304" spans="9:27" x14ac:dyDescent="0.25">
      <c r="I304" s="1">
        <v>38269</v>
      </c>
      <c r="J304" t="s">
        <v>451</v>
      </c>
      <c r="K304" t="s">
        <v>452</v>
      </c>
      <c r="L304">
        <v>41</v>
      </c>
      <c r="M304" t="s">
        <v>179</v>
      </c>
      <c r="N304">
        <v>0</v>
      </c>
      <c r="O304">
        <v>4</v>
      </c>
      <c r="Q304" t="str">
        <f t="shared" si="30"/>
        <v>Leszno</v>
      </c>
      <c r="U304">
        <f t="shared" si="31"/>
        <v>2004</v>
      </c>
      <c r="AA304">
        <f t="shared" si="32"/>
        <v>-4</v>
      </c>
    </row>
    <row r="305" spans="9:27" x14ac:dyDescent="0.25">
      <c r="I305" s="1">
        <v>38276</v>
      </c>
      <c r="J305" t="s">
        <v>451</v>
      </c>
      <c r="K305" t="s">
        <v>453</v>
      </c>
      <c r="L305">
        <v>85</v>
      </c>
      <c r="M305" t="s">
        <v>179</v>
      </c>
      <c r="N305">
        <v>6</v>
      </c>
      <c r="O305">
        <v>4</v>
      </c>
      <c r="Q305" t="str">
        <f t="shared" si="30"/>
        <v>Sochaczew</v>
      </c>
      <c r="U305">
        <f t="shared" si="31"/>
        <v>2004</v>
      </c>
      <c r="AA305">
        <f t="shared" si="32"/>
        <v>2</v>
      </c>
    </row>
    <row r="306" spans="9:27" x14ac:dyDescent="0.25">
      <c r="I306" s="1">
        <v>38282</v>
      </c>
      <c r="J306" t="s">
        <v>451</v>
      </c>
      <c r="K306" t="s">
        <v>453</v>
      </c>
      <c r="L306">
        <v>83</v>
      </c>
      <c r="M306" t="s">
        <v>179</v>
      </c>
      <c r="N306">
        <v>6</v>
      </c>
      <c r="O306">
        <v>2</v>
      </c>
      <c r="Q306" t="str">
        <f t="shared" si="30"/>
        <v>Pleszew</v>
      </c>
      <c r="U306">
        <f t="shared" si="31"/>
        <v>2004</v>
      </c>
      <c r="AA306">
        <f t="shared" si="32"/>
        <v>4</v>
      </c>
    </row>
    <row r="307" spans="9:27" x14ac:dyDescent="0.25">
      <c r="I307" s="1">
        <v>38331</v>
      </c>
      <c r="J307" t="s">
        <v>451</v>
      </c>
      <c r="K307" t="s">
        <v>452</v>
      </c>
      <c r="L307">
        <v>22</v>
      </c>
      <c r="M307" t="s">
        <v>179</v>
      </c>
      <c r="N307">
        <v>3</v>
      </c>
      <c r="O307">
        <v>2</v>
      </c>
      <c r="Q307" t="str">
        <f t="shared" si="30"/>
        <v>Chojnice</v>
      </c>
      <c r="U307">
        <f t="shared" si="31"/>
        <v>2004</v>
      </c>
      <c r="AA307">
        <f t="shared" si="32"/>
        <v>1</v>
      </c>
    </row>
    <row r="308" spans="9:27" x14ac:dyDescent="0.25">
      <c r="I308" s="1">
        <v>38530</v>
      </c>
      <c r="J308" t="s">
        <v>451</v>
      </c>
      <c r="K308" t="s">
        <v>453</v>
      </c>
      <c r="L308">
        <v>19</v>
      </c>
      <c r="M308" t="s">
        <v>179</v>
      </c>
      <c r="N308">
        <v>0</v>
      </c>
      <c r="O308">
        <v>5</v>
      </c>
      <c r="Q308" t="str">
        <f t="shared" si="30"/>
        <v>Gniezno</v>
      </c>
      <c r="U308">
        <f t="shared" si="31"/>
        <v>2005</v>
      </c>
      <c r="AA308">
        <f t="shared" si="32"/>
        <v>-5</v>
      </c>
    </row>
    <row r="309" spans="9:27" x14ac:dyDescent="0.25">
      <c r="I309" s="1">
        <v>38774</v>
      </c>
      <c r="J309" t="s">
        <v>451</v>
      </c>
      <c r="K309" t="s">
        <v>453</v>
      </c>
      <c r="L309">
        <v>67</v>
      </c>
      <c r="M309" t="s">
        <v>179</v>
      </c>
      <c r="N309">
        <v>2</v>
      </c>
      <c r="O309">
        <v>3</v>
      </c>
      <c r="Q309" t="str">
        <f t="shared" si="30"/>
        <v>Bytom</v>
      </c>
      <c r="U309">
        <f t="shared" si="31"/>
        <v>2006</v>
      </c>
      <c r="AA309">
        <f t="shared" si="32"/>
        <v>-1</v>
      </c>
    </row>
    <row r="310" spans="9:27" x14ac:dyDescent="0.25">
      <c r="I310" s="1">
        <v>38903</v>
      </c>
      <c r="J310" t="s">
        <v>451</v>
      </c>
      <c r="K310" t="s">
        <v>453</v>
      </c>
      <c r="L310">
        <v>90</v>
      </c>
      <c r="M310" t="s">
        <v>179</v>
      </c>
      <c r="N310">
        <v>1</v>
      </c>
      <c r="O310">
        <v>1</v>
      </c>
      <c r="Q310" t="str">
        <f t="shared" si="30"/>
        <v>Wieliczka</v>
      </c>
      <c r="U310">
        <f t="shared" si="31"/>
        <v>2006</v>
      </c>
      <c r="AA310">
        <f t="shared" si="32"/>
        <v>0</v>
      </c>
    </row>
    <row r="311" spans="9:27" x14ac:dyDescent="0.25">
      <c r="I311" s="1">
        <v>38918</v>
      </c>
      <c r="J311" t="s">
        <v>451</v>
      </c>
      <c r="K311" t="s">
        <v>453</v>
      </c>
      <c r="L311">
        <v>97</v>
      </c>
      <c r="M311" t="s">
        <v>179</v>
      </c>
      <c r="N311">
        <v>0</v>
      </c>
      <c r="O311">
        <v>2</v>
      </c>
      <c r="Q311" t="str">
        <f t="shared" si="30"/>
        <v>Konin</v>
      </c>
      <c r="U311">
        <f t="shared" si="31"/>
        <v>2006</v>
      </c>
      <c r="AA311">
        <f t="shared" si="32"/>
        <v>-2</v>
      </c>
    </row>
    <row r="312" spans="9:27" x14ac:dyDescent="0.25">
      <c r="I312" s="1">
        <v>39230</v>
      </c>
      <c r="J312" t="s">
        <v>451</v>
      </c>
      <c r="K312" t="s">
        <v>452</v>
      </c>
      <c r="L312">
        <v>61</v>
      </c>
      <c r="M312" t="s">
        <v>179</v>
      </c>
      <c r="N312">
        <v>4</v>
      </c>
      <c r="O312">
        <v>3</v>
      </c>
      <c r="Q312" t="str">
        <f t="shared" si="30"/>
        <v>Radom</v>
      </c>
      <c r="U312">
        <f t="shared" si="31"/>
        <v>2007</v>
      </c>
      <c r="AA312">
        <f t="shared" si="32"/>
        <v>1</v>
      </c>
    </row>
    <row r="313" spans="9:27" x14ac:dyDescent="0.25">
      <c r="I313" s="1">
        <v>39299</v>
      </c>
      <c r="J313" t="s">
        <v>451</v>
      </c>
      <c r="K313" t="s">
        <v>452</v>
      </c>
      <c r="L313">
        <v>65</v>
      </c>
      <c r="M313" t="s">
        <v>179</v>
      </c>
      <c r="N313">
        <v>2</v>
      </c>
      <c r="O313">
        <v>0</v>
      </c>
      <c r="Q313" t="str">
        <f t="shared" si="30"/>
        <v>Malbork</v>
      </c>
      <c r="U313">
        <f t="shared" si="31"/>
        <v>2007</v>
      </c>
      <c r="AA313">
        <f t="shared" si="32"/>
        <v>2</v>
      </c>
    </row>
    <row r="314" spans="9:27" x14ac:dyDescent="0.25">
      <c r="I314" s="1">
        <v>39579</v>
      </c>
      <c r="J314" t="s">
        <v>451</v>
      </c>
      <c r="K314" t="s">
        <v>452</v>
      </c>
      <c r="L314">
        <v>39</v>
      </c>
      <c r="M314" t="s">
        <v>179</v>
      </c>
      <c r="N314">
        <v>5</v>
      </c>
      <c r="O314">
        <v>3</v>
      </c>
      <c r="Q314" t="str">
        <f t="shared" si="30"/>
        <v>Wieliczka</v>
      </c>
      <c r="U314">
        <f t="shared" si="31"/>
        <v>2008</v>
      </c>
      <c r="AA314">
        <f t="shared" si="32"/>
        <v>2</v>
      </c>
    </row>
    <row r="315" spans="9:27" x14ac:dyDescent="0.25">
      <c r="I315" s="1">
        <v>39663</v>
      </c>
      <c r="J315" t="s">
        <v>451</v>
      </c>
      <c r="K315" t="s">
        <v>452</v>
      </c>
      <c r="L315">
        <v>93</v>
      </c>
      <c r="M315" t="s">
        <v>179</v>
      </c>
      <c r="N315">
        <v>5</v>
      </c>
      <c r="O315">
        <v>5</v>
      </c>
      <c r="Q315" t="str">
        <f t="shared" si="30"/>
        <v>Bydgoszcz</v>
      </c>
      <c r="U315">
        <f t="shared" si="31"/>
        <v>2008</v>
      </c>
      <c r="AA315">
        <f t="shared" si="32"/>
        <v>0</v>
      </c>
    </row>
    <row r="316" spans="9:27" x14ac:dyDescent="0.25">
      <c r="I316" s="1">
        <v>39771</v>
      </c>
      <c r="J316" t="s">
        <v>451</v>
      </c>
      <c r="K316" t="s">
        <v>453</v>
      </c>
      <c r="L316">
        <v>52</v>
      </c>
      <c r="M316" t="s">
        <v>179</v>
      </c>
      <c r="N316">
        <v>4</v>
      </c>
      <c r="O316">
        <v>5</v>
      </c>
      <c r="Q316" t="str">
        <f t="shared" si="30"/>
        <v>Bytom</v>
      </c>
      <c r="U316">
        <f t="shared" si="31"/>
        <v>2008</v>
      </c>
      <c r="AA316">
        <f t="shared" si="32"/>
        <v>-1</v>
      </c>
    </row>
    <row r="317" spans="9:27" x14ac:dyDescent="0.25">
      <c r="I317" s="1">
        <v>40461</v>
      </c>
      <c r="J317" t="s">
        <v>451</v>
      </c>
      <c r="K317" t="s">
        <v>452</v>
      </c>
      <c r="L317">
        <v>41</v>
      </c>
      <c r="M317" t="s">
        <v>179</v>
      </c>
      <c r="N317">
        <v>2</v>
      </c>
      <c r="O317">
        <v>3</v>
      </c>
      <c r="Q317" t="str">
        <f t="shared" si="30"/>
        <v>Leszno</v>
      </c>
      <c r="U317">
        <f t="shared" si="31"/>
        <v>2010</v>
      </c>
      <c r="AA317">
        <f t="shared" si="32"/>
        <v>-1</v>
      </c>
    </row>
    <row r="318" spans="9:27" x14ac:dyDescent="0.25">
      <c r="I318" s="1">
        <v>40585</v>
      </c>
      <c r="J318" t="s">
        <v>451</v>
      </c>
      <c r="K318" t="s">
        <v>453</v>
      </c>
      <c r="L318">
        <v>70</v>
      </c>
      <c r="M318" t="s">
        <v>179</v>
      </c>
      <c r="N318">
        <v>6</v>
      </c>
      <c r="O318">
        <v>1</v>
      </c>
      <c r="Q318" t="str">
        <f t="shared" si="30"/>
        <v>Bytom</v>
      </c>
      <c r="U318">
        <f t="shared" si="31"/>
        <v>2011</v>
      </c>
      <c r="AA318">
        <f t="shared" si="32"/>
        <v>5</v>
      </c>
    </row>
    <row r="319" spans="9:27" x14ac:dyDescent="0.25">
      <c r="I319" s="1">
        <v>40835</v>
      </c>
      <c r="J319" t="s">
        <v>451</v>
      </c>
      <c r="K319" t="s">
        <v>453</v>
      </c>
      <c r="L319">
        <v>15</v>
      </c>
      <c r="M319" t="s">
        <v>179</v>
      </c>
      <c r="N319">
        <v>3</v>
      </c>
      <c r="O319">
        <v>4</v>
      </c>
      <c r="Q319" t="str">
        <f t="shared" si="30"/>
        <v>Sochaczew</v>
      </c>
      <c r="U319">
        <f t="shared" si="31"/>
        <v>2011</v>
      </c>
      <c r="AA319">
        <f t="shared" si="32"/>
        <v>-1</v>
      </c>
    </row>
    <row r="320" spans="9:27" x14ac:dyDescent="0.25">
      <c r="I320" s="1">
        <v>37374</v>
      </c>
      <c r="J320" t="s">
        <v>451</v>
      </c>
      <c r="K320" t="s">
        <v>453</v>
      </c>
      <c r="L320">
        <v>68</v>
      </c>
      <c r="M320" t="s">
        <v>181</v>
      </c>
      <c r="N320">
        <v>1</v>
      </c>
      <c r="O320">
        <v>1</v>
      </c>
      <c r="Q320" t="str">
        <f t="shared" si="30"/>
        <v>Sochaczew</v>
      </c>
      <c r="U320">
        <f t="shared" si="31"/>
        <v>2002</v>
      </c>
      <c r="AA320">
        <f t="shared" si="32"/>
        <v>0</v>
      </c>
    </row>
    <row r="321" spans="9:27" x14ac:dyDescent="0.25">
      <c r="I321" s="1">
        <v>37580</v>
      </c>
      <c r="J321" t="s">
        <v>451</v>
      </c>
      <c r="K321" t="s">
        <v>453</v>
      </c>
      <c r="L321">
        <v>74</v>
      </c>
      <c r="M321" t="s">
        <v>181</v>
      </c>
      <c r="N321">
        <v>3</v>
      </c>
      <c r="O321">
        <v>2</v>
      </c>
      <c r="Q321" t="str">
        <f t="shared" si="30"/>
        <v>Pleszew</v>
      </c>
      <c r="U321">
        <f t="shared" si="31"/>
        <v>2002</v>
      </c>
      <c r="AA321">
        <f t="shared" si="32"/>
        <v>1</v>
      </c>
    </row>
    <row r="322" spans="9:27" x14ac:dyDescent="0.25">
      <c r="I322" s="1">
        <v>37890</v>
      </c>
      <c r="J322" t="s">
        <v>451</v>
      </c>
      <c r="K322" t="s">
        <v>453</v>
      </c>
      <c r="L322">
        <v>37</v>
      </c>
      <c r="M322" t="s">
        <v>181</v>
      </c>
      <c r="N322">
        <v>4</v>
      </c>
      <c r="O322">
        <v>5</v>
      </c>
      <c r="Q322" t="str">
        <f t="shared" si="30"/>
        <v>Turek</v>
      </c>
      <c r="U322">
        <f t="shared" si="31"/>
        <v>2003</v>
      </c>
      <c r="AA322">
        <f t="shared" si="32"/>
        <v>-1</v>
      </c>
    </row>
    <row r="323" spans="9:27" x14ac:dyDescent="0.25">
      <c r="I323" s="1">
        <v>38525</v>
      </c>
      <c r="J323" t="s">
        <v>455</v>
      </c>
      <c r="K323" t="s">
        <v>452</v>
      </c>
      <c r="L323">
        <v>41</v>
      </c>
      <c r="M323" t="s">
        <v>181</v>
      </c>
      <c r="N323">
        <v>5</v>
      </c>
      <c r="O323">
        <v>1</v>
      </c>
      <c r="Q323" t="str">
        <f t="shared" si="30"/>
        <v>Leszno</v>
      </c>
      <c r="U323">
        <f t="shared" si="31"/>
        <v>2005</v>
      </c>
      <c r="AA323">
        <f t="shared" si="32"/>
        <v>4</v>
      </c>
    </row>
    <row r="324" spans="9:27" x14ac:dyDescent="0.25">
      <c r="I324" s="1">
        <v>38700</v>
      </c>
      <c r="J324" t="s">
        <v>451</v>
      </c>
      <c r="K324" t="s">
        <v>453</v>
      </c>
      <c r="L324">
        <v>42</v>
      </c>
      <c r="M324" t="s">
        <v>181</v>
      </c>
      <c r="N324">
        <v>0</v>
      </c>
      <c r="O324">
        <v>5</v>
      </c>
      <c r="Q324" t="str">
        <f t="shared" ref="Q324:Q387" si="33">VLOOKUP(L324,$A$3:$C$102,3,0)</f>
        <v>Pleszew</v>
      </c>
      <c r="U324">
        <f t="shared" ref="U324:U387" si="34">YEAR(I324)</f>
        <v>2005</v>
      </c>
      <c r="AA324">
        <f t="shared" ref="AA324:AA387" si="35">N324-O324</f>
        <v>-5</v>
      </c>
    </row>
    <row r="325" spans="9:27" x14ac:dyDescent="0.25">
      <c r="I325" s="1">
        <v>38753</v>
      </c>
      <c r="J325" t="s">
        <v>451</v>
      </c>
      <c r="K325" t="s">
        <v>453</v>
      </c>
      <c r="L325">
        <v>69</v>
      </c>
      <c r="M325" t="s">
        <v>181</v>
      </c>
      <c r="N325">
        <v>1</v>
      </c>
      <c r="O325">
        <v>4</v>
      </c>
      <c r="Q325" t="str">
        <f t="shared" si="33"/>
        <v>Kucykowo</v>
      </c>
      <c r="U325">
        <f t="shared" si="34"/>
        <v>2006</v>
      </c>
      <c r="AA325">
        <f t="shared" si="35"/>
        <v>-3</v>
      </c>
    </row>
    <row r="326" spans="9:27" x14ac:dyDescent="0.25">
      <c r="I326" s="1">
        <v>38782</v>
      </c>
      <c r="J326" t="s">
        <v>451</v>
      </c>
      <c r="K326" t="s">
        <v>452</v>
      </c>
      <c r="L326">
        <v>29</v>
      </c>
      <c r="M326" t="s">
        <v>181</v>
      </c>
      <c r="N326">
        <v>2</v>
      </c>
      <c r="O326">
        <v>0</v>
      </c>
      <c r="Q326" t="str">
        <f t="shared" si="33"/>
        <v>Ustka</v>
      </c>
      <c r="U326">
        <f t="shared" si="34"/>
        <v>2006</v>
      </c>
      <c r="AA326">
        <f t="shared" si="35"/>
        <v>2</v>
      </c>
    </row>
    <row r="327" spans="9:27" x14ac:dyDescent="0.25">
      <c r="I327" s="1">
        <v>38789</v>
      </c>
      <c r="J327" t="s">
        <v>451</v>
      </c>
      <c r="K327" t="s">
        <v>453</v>
      </c>
      <c r="L327">
        <v>49</v>
      </c>
      <c r="M327" t="s">
        <v>181</v>
      </c>
      <c r="N327">
        <v>6</v>
      </c>
      <c r="O327">
        <v>2</v>
      </c>
      <c r="Q327" t="str">
        <f t="shared" si="33"/>
        <v>Sochaczew</v>
      </c>
      <c r="U327">
        <f t="shared" si="34"/>
        <v>2006</v>
      </c>
      <c r="AA327">
        <f t="shared" si="35"/>
        <v>4</v>
      </c>
    </row>
    <row r="328" spans="9:27" x14ac:dyDescent="0.25">
      <c r="I328" s="1">
        <v>38836</v>
      </c>
      <c r="J328" t="s">
        <v>451</v>
      </c>
      <c r="K328" t="s">
        <v>453</v>
      </c>
      <c r="L328">
        <v>59</v>
      </c>
      <c r="M328" t="s">
        <v>181</v>
      </c>
      <c r="N328">
        <v>1</v>
      </c>
      <c r="O328">
        <v>0</v>
      </c>
      <c r="Q328" t="str">
        <f t="shared" si="33"/>
        <v>Kucykowo</v>
      </c>
      <c r="U328">
        <f t="shared" si="34"/>
        <v>2006</v>
      </c>
      <c r="AA328">
        <f t="shared" si="35"/>
        <v>1</v>
      </c>
    </row>
    <row r="329" spans="9:27" x14ac:dyDescent="0.25">
      <c r="I329" s="1">
        <v>39446</v>
      </c>
      <c r="J329" t="s">
        <v>451</v>
      </c>
      <c r="K329" t="s">
        <v>453</v>
      </c>
      <c r="L329">
        <v>53</v>
      </c>
      <c r="M329" t="s">
        <v>181</v>
      </c>
      <c r="N329">
        <v>2</v>
      </c>
      <c r="O329">
        <v>3</v>
      </c>
      <c r="Q329" t="str">
        <f t="shared" si="33"/>
        <v>Koszalin</v>
      </c>
      <c r="U329">
        <f t="shared" si="34"/>
        <v>2007</v>
      </c>
      <c r="AA329">
        <f t="shared" si="35"/>
        <v>-1</v>
      </c>
    </row>
    <row r="330" spans="9:27" x14ac:dyDescent="0.25">
      <c r="I330" s="1">
        <v>39500</v>
      </c>
      <c r="J330" t="s">
        <v>451</v>
      </c>
      <c r="K330" t="s">
        <v>453</v>
      </c>
      <c r="L330">
        <v>83</v>
      </c>
      <c r="M330" t="s">
        <v>181</v>
      </c>
      <c r="N330">
        <v>4</v>
      </c>
      <c r="O330">
        <v>5</v>
      </c>
      <c r="Q330" t="str">
        <f t="shared" si="33"/>
        <v>Pleszew</v>
      </c>
      <c r="U330">
        <f t="shared" si="34"/>
        <v>2008</v>
      </c>
      <c r="AA330">
        <f t="shared" si="35"/>
        <v>-1</v>
      </c>
    </row>
    <row r="331" spans="9:27" x14ac:dyDescent="0.25">
      <c r="I331" s="1">
        <v>39625</v>
      </c>
      <c r="J331" t="s">
        <v>451</v>
      </c>
      <c r="K331" t="s">
        <v>452</v>
      </c>
      <c r="L331">
        <v>36</v>
      </c>
      <c r="M331" t="s">
        <v>181</v>
      </c>
      <c r="N331">
        <v>5</v>
      </c>
      <c r="O331">
        <v>2</v>
      </c>
      <c r="Q331" t="str">
        <f t="shared" si="33"/>
        <v>Warszawa</v>
      </c>
      <c r="U331">
        <f t="shared" si="34"/>
        <v>2008</v>
      </c>
      <c r="AA331">
        <f t="shared" si="35"/>
        <v>3</v>
      </c>
    </row>
    <row r="332" spans="9:27" x14ac:dyDescent="0.25">
      <c r="I332" s="1">
        <v>39705</v>
      </c>
      <c r="J332" t="s">
        <v>451</v>
      </c>
      <c r="K332" t="s">
        <v>452</v>
      </c>
      <c r="L332">
        <v>19</v>
      </c>
      <c r="M332" t="s">
        <v>181</v>
      </c>
      <c r="N332">
        <v>3</v>
      </c>
      <c r="O332">
        <v>2</v>
      </c>
      <c r="Q332" t="str">
        <f t="shared" si="33"/>
        <v>Gniezno</v>
      </c>
      <c r="U332">
        <f t="shared" si="34"/>
        <v>2008</v>
      </c>
      <c r="AA332">
        <f t="shared" si="35"/>
        <v>1</v>
      </c>
    </row>
    <row r="333" spans="9:27" x14ac:dyDescent="0.25">
      <c r="I333" s="1">
        <v>39797</v>
      </c>
      <c r="J333" t="s">
        <v>451</v>
      </c>
      <c r="K333" t="s">
        <v>453</v>
      </c>
      <c r="L333">
        <v>6</v>
      </c>
      <c r="M333" t="s">
        <v>181</v>
      </c>
      <c r="N333">
        <v>3</v>
      </c>
      <c r="O333">
        <v>3</v>
      </c>
      <c r="Q333" t="str">
        <f t="shared" si="33"/>
        <v>Rypin</v>
      </c>
      <c r="U333">
        <f t="shared" si="34"/>
        <v>2008</v>
      </c>
      <c r="AA333">
        <f t="shared" si="35"/>
        <v>0</v>
      </c>
    </row>
    <row r="334" spans="9:27" x14ac:dyDescent="0.25">
      <c r="I334" s="1">
        <v>40292</v>
      </c>
      <c r="J334" t="s">
        <v>454</v>
      </c>
      <c r="K334" t="s">
        <v>452</v>
      </c>
      <c r="L334">
        <v>18</v>
      </c>
      <c r="M334" t="s">
        <v>181</v>
      </c>
      <c r="N334">
        <v>1</v>
      </c>
      <c r="O334">
        <v>1</v>
      </c>
      <c r="Q334" t="str">
        <f t="shared" si="33"/>
        <v>Sochaczew</v>
      </c>
      <c r="U334">
        <f t="shared" si="34"/>
        <v>2010</v>
      </c>
      <c r="AA334">
        <f t="shared" si="35"/>
        <v>0</v>
      </c>
    </row>
    <row r="335" spans="9:27" x14ac:dyDescent="0.25">
      <c r="I335" s="1">
        <v>40570</v>
      </c>
      <c r="J335" t="s">
        <v>451</v>
      </c>
      <c r="K335" t="s">
        <v>453</v>
      </c>
      <c r="L335">
        <v>63</v>
      </c>
      <c r="M335" t="s">
        <v>181</v>
      </c>
      <c r="N335">
        <v>3</v>
      </c>
      <c r="O335">
        <v>4</v>
      </c>
      <c r="Q335" t="str">
        <f t="shared" si="33"/>
        <v>Gniezno</v>
      </c>
      <c r="U335">
        <f t="shared" si="34"/>
        <v>2011</v>
      </c>
      <c r="AA335">
        <f t="shared" si="35"/>
        <v>-1</v>
      </c>
    </row>
    <row r="336" spans="9:27" x14ac:dyDescent="0.25">
      <c r="I336" s="1">
        <v>40674</v>
      </c>
      <c r="J336" t="s">
        <v>451</v>
      </c>
      <c r="K336" t="s">
        <v>453</v>
      </c>
      <c r="L336">
        <v>55</v>
      </c>
      <c r="M336" t="s">
        <v>181</v>
      </c>
      <c r="N336">
        <v>0</v>
      </c>
      <c r="O336">
        <v>2</v>
      </c>
      <c r="Q336" t="str">
        <f t="shared" si="33"/>
        <v>Sopot</v>
      </c>
      <c r="U336">
        <f t="shared" si="34"/>
        <v>2011</v>
      </c>
      <c r="AA336">
        <f t="shared" si="35"/>
        <v>-2</v>
      </c>
    </row>
    <row r="337" spans="9:27" x14ac:dyDescent="0.25">
      <c r="I337" s="1">
        <v>37726</v>
      </c>
      <c r="J337" t="s">
        <v>451</v>
      </c>
      <c r="K337" t="s">
        <v>452</v>
      </c>
      <c r="L337">
        <v>59</v>
      </c>
      <c r="M337" t="s">
        <v>183</v>
      </c>
      <c r="N337">
        <v>1</v>
      </c>
      <c r="O337">
        <v>1</v>
      </c>
      <c r="Q337" t="str">
        <f t="shared" si="33"/>
        <v>Kucykowo</v>
      </c>
      <c r="U337">
        <f t="shared" si="34"/>
        <v>2003</v>
      </c>
      <c r="AA337">
        <f t="shared" si="35"/>
        <v>0</v>
      </c>
    </row>
    <row r="338" spans="9:27" x14ac:dyDescent="0.25">
      <c r="I338" s="1">
        <v>37765</v>
      </c>
      <c r="J338" t="s">
        <v>451</v>
      </c>
      <c r="K338" t="s">
        <v>453</v>
      </c>
      <c r="L338">
        <v>11</v>
      </c>
      <c r="M338" t="s">
        <v>183</v>
      </c>
      <c r="N338">
        <v>1</v>
      </c>
      <c r="O338">
        <v>3</v>
      </c>
      <c r="Q338" t="str">
        <f t="shared" si="33"/>
        <v>Rypin</v>
      </c>
      <c r="U338">
        <f t="shared" si="34"/>
        <v>2003</v>
      </c>
      <c r="AA338">
        <f t="shared" si="35"/>
        <v>-2</v>
      </c>
    </row>
    <row r="339" spans="9:27" x14ac:dyDescent="0.25">
      <c r="I339" s="1">
        <v>37916</v>
      </c>
      <c r="J339" t="s">
        <v>451</v>
      </c>
      <c r="K339" t="s">
        <v>452</v>
      </c>
      <c r="L339">
        <v>53</v>
      </c>
      <c r="M339" t="s">
        <v>183</v>
      </c>
      <c r="N339">
        <v>2</v>
      </c>
      <c r="O339">
        <v>3</v>
      </c>
      <c r="Q339" t="str">
        <f t="shared" si="33"/>
        <v>Koszalin</v>
      </c>
      <c r="U339">
        <f t="shared" si="34"/>
        <v>2003</v>
      </c>
      <c r="AA339">
        <f t="shared" si="35"/>
        <v>-1</v>
      </c>
    </row>
    <row r="340" spans="9:27" x14ac:dyDescent="0.25">
      <c r="I340" s="1">
        <v>38538</v>
      </c>
      <c r="J340" t="s">
        <v>451</v>
      </c>
      <c r="K340" t="s">
        <v>452</v>
      </c>
      <c r="L340">
        <v>57</v>
      </c>
      <c r="M340" t="s">
        <v>183</v>
      </c>
      <c r="N340">
        <v>3</v>
      </c>
      <c r="O340">
        <v>0</v>
      </c>
      <c r="Q340" t="str">
        <f t="shared" si="33"/>
        <v>Chojnice</v>
      </c>
      <c r="U340">
        <f t="shared" si="34"/>
        <v>2005</v>
      </c>
      <c r="AA340">
        <f t="shared" si="35"/>
        <v>3</v>
      </c>
    </row>
    <row r="341" spans="9:27" x14ac:dyDescent="0.25">
      <c r="I341" s="1">
        <v>38895</v>
      </c>
      <c r="J341" t="s">
        <v>454</v>
      </c>
      <c r="K341" t="s">
        <v>453</v>
      </c>
      <c r="L341">
        <v>48</v>
      </c>
      <c r="M341" t="s">
        <v>183</v>
      </c>
      <c r="N341">
        <v>2</v>
      </c>
      <c r="O341">
        <v>2</v>
      </c>
      <c r="Q341" t="str">
        <f t="shared" si="33"/>
        <v>Chojnice</v>
      </c>
      <c r="U341">
        <f t="shared" si="34"/>
        <v>2006</v>
      </c>
      <c r="AA341">
        <f t="shared" si="35"/>
        <v>0</v>
      </c>
    </row>
    <row r="342" spans="9:27" x14ac:dyDescent="0.25">
      <c r="I342" s="1">
        <v>38912</v>
      </c>
      <c r="J342" t="s">
        <v>451</v>
      </c>
      <c r="K342" t="s">
        <v>452</v>
      </c>
      <c r="L342">
        <v>88</v>
      </c>
      <c r="M342" t="s">
        <v>183</v>
      </c>
      <c r="N342">
        <v>5</v>
      </c>
      <c r="O342">
        <v>3</v>
      </c>
      <c r="Q342" t="str">
        <f t="shared" si="33"/>
        <v>Wieliczka</v>
      </c>
      <c r="U342">
        <f t="shared" si="34"/>
        <v>2006</v>
      </c>
      <c r="AA342">
        <f t="shared" si="35"/>
        <v>2</v>
      </c>
    </row>
    <row r="343" spans="9:27" x14ac:dyDescent="0.25">
      <c r="I343" s="1">
        <v>39305</v>
      </c>
      <c r="J343" t="s">
        <v>454</v>
      </c>
      <c r="K343" t="s">
        <v>452</v>
      </c>
      <c r="L343">
        <v>59</v>
      </c>
      <c r="M343" t="s">
        <v>183</v>
      </c>
      <c r="N343">
        <v>0</v>
      </c>
      <c r="O343">
        <v>4</v>
      </c>
      <c r="Q343" t="str">
        <f t="shared" si="33"/>
        <v>Kucykowo</v>
      </c>
      <c r="U343">
        <f t="shared" si="34"/>
        <v>2007</v>
      </c>
      <c r="AA343">
        <f t="shared" si="35"/>
        <v>-4</v>
      </c>
    </row>
    <row r="344" spans="9:27" x14ac:dyDescent="0.25">
      <c r="I344" s="1">
        <v>39335</v>
      </c>
      <c r="J344" t="s">
        <v>451</v>
      </c>
      <c r="K344" t="s">
        <v>452</v>
      </c>
      <c r="L344">
        <v>72</v>
      </c>
      <c r="M344" t="s">
        <v>183</v>
      </c>
      <c r="N344">
        <v>3</v>
      </c>
      <c r="O344">
        <v>3</v>
      </c>
      <c r="Q344" t="str">
        <f t="shared" si="33"/>
        <v>Opole</v>
      </c>
      <c r="U344">
        <f t="shared" si="34"/>
        <v>2007</v>
      </c>
      <c r="AA344">
        <f t="shared" si="35"/>
        <v>0</v>
      </c>
    </row>
    <row r="345" spans="9:27" x14ac:dyDescent="0.25">
      <c r="I345" s="1">
        <v>39907</v>
      </c>
      <c r="J345" t="s">
        <v>451</v>
      </c>
      <c r="K345" t="s">
        <v>452</v>
      </c>
      <c r="L345">
        <v>49</v>
      </c>
      <c r="M345" t="s">
        <v>183</v>
      </c>
      <c r="N345">
        <v>2</v>
      </c>
      <c r="O345">
        <v>4</v>
      </c>
      <c r="Q345" t="str">
        <f t="shared" si="33"/>
        <v>Sochaczew</v>
      </c>
      <c r="U345">
        <f t="shared" si="34"/>
        <v>2009</v>
      </c>
      <c r="AA345">
        <f t="shared" si="35"/>
        <v>-2</v>
      </c>
    </row>
    <row r="346" spans="9:27" x14ac:dyDescent="0.25">
      <c r="I346" s="1">
        <v>40331</v>
      </c>
      <c r="J346" t="s">
        <v>451</v>
      </c>
      <c r="K346" t="s">
        <v>452</v>
      </c>
      <c r="L346">
        <v>81</v>
      </c>
      <c r="M346" t="s">
        <v>183</v>
      </c>
      <c r="N346">
        <v>2</v>
      </c>
      <c r="O346">
        <v>5</v>
      </c>
      <c r="Q346" t="str">
        <f t="shared" si="33"/>
        <v>Katowice</v>
      </c>
      <c r="U346">
        <f t="shared" si="34"/>
        <v>2010</v>
      </c>
      <c r="AA346">
        <f t="shared" si="35"/>
        <v>-3</v>
      </c>
    </row>
    <row r="347" spans="9:27" x14ac:dyDescent="0.25">
      <c r="I347" s="1">
        <v>40414</v>
      </c>
      <c r="J347" t="s">
        <v>454</v>
      </c>
      <c r="K347" t="s">
        <v>452</v>
      </c>
      <c r="L347">
        <v>37</v>
      </c>
      <c r="M347" t="s">
        <v>183</v>
      </c>
      <c r="N347">
        <v>5</v>
      </c>
      <c r="O347">
        <v>5</v>
      </c>
      <c r="Q347" t="str">
        <f t="shared" si="33"/>
        <v>Turek</v>
      </c>
      <c r="U347">
        <f t="shared" si="34"/>
        <v>2010</v>
      </c>
      <c r="AA347">
        <f t="shared" si="35"/>
        <v>0</v>
      </c>
    </row>
    <row r="348" spans="9:27" x14ac:dyDescent="0.25">
      <c r="I348" s="1">
        <v>40520</v>
      </c>
      <c r="J348" t="s">
        <v>451</v>
      </c>
      <c r="K348" t="s">
        <v>452</v>
      </c>
      <c r="L348">
        <v>72</v>
      </c>
      <c r="M348" t="s">
        <v>183</v>
      </c>
      <c r="N348">
        <v>0</v>
      </c>
      <c r="O348">
        <v>3</v>
      </c>
      <c r="Q348" t="str">
        <f t="shared" si="33"/>
        <v>Opole</v>
      </c>
      <c r="U348">
        <f t="shared" si="34"/>
        <v>2010</v>
      </c>
      <c r="AA348">
        <f t="shared" si="35"/>
        <v>-3</v>
      </c>
    </row>
    <row r="349" spans="9:27" x14ac:dyDescent="0.25">
      <c r="I349" s="1">
        <v>40557</v>
      </c>
      <c r="J349" t="s">
        <v>451</v>
      </c>
      <c r="K349" t="s">
        <v>453</v>
      </c>
      <c r="L349">
        <v>44</v>
      </c>
      <c r="M349" t="s">
        <v>183</v>
      </c>
      <c r="N349">
        <v>1</v>
      </c>
      <c r="O349">
        <v>2</v>
      </c>
      <c r="Q349" t="str">
        <f t="shared" si="33"/>
        <v>Sopot</v>
      </c>
      <c r="U349">
        <f t="shared" si="34"/>
        <v>2011</v>
      </c>
      <c r="AA349">
        <f t="shared" si="35"/>
        <v>-1</v>
      </c>
    </row>
    <row r="350" spans="9:27" x14ac:dyDescent="0.25">
      <c r="I350" s="1">
        <v>37411</v>
      </c>
      <c r="J350" t="s">
        <v>454</v>
      </c>
      <c r="K350" t="s">
        <v>452</v>
      </c>
      <c r="L350">
        <v>82</v>
      </c>
      <c r="M350" t="s">
        <v>185</v>
      </c>
      <c r="N350">
        <v>0</v>
      </c>
      <c r="O350">
        <v>5</v>
      </c>
      <c r="Q350" t="str">
        <f t="shared" si="33"/>
        <v>Malbork</v>
      </c>
      <c r="U350">
        <f t="shared" si="34"/>
        <v>2002</v>
      </c>
      <c r="AA350">
        <f t="shared" si="35"/>
        <v>-5</v>
      </c>
    </row>
    <row r="351" spans="9:27" x14ac:dyDescent="0.25">
      <c r="I351" s="1">
        <v>37663</v>
      </c>
      <c r="J351" t="s">
        <v>451</v>
      </c>
      <c r="K351" t="s">
        <v>453</v>
      </c>
      <c r="L351">
        <v>71</v>
      </c>
      <c r="M351" t="s">
        <v>185</v>
      </c>
      <c r="N351">
        <v>2</v>
      </c>
      <c r="O351">
        <v>5</v>
      </c>
      <c r="Q351" t="str">
        <f t="shared" si="33"/>
        <v>Sandomierz</v>
      </c>
      <c r="U351">
        <f t="shared" si="34"/>
        <v>2003</v>
      </c>
      <c r="AA351">
        <f t="shared" si="35"/>
        <v>-3</v>
      </c>
    </row>
    <row r="352" spans="9:27" x14ac:dyDescent="0.25">
      <c r="I352" s="1">
        <v>37879</v>
      </c>
      <c r="J352" t="s">
        <v>451</v>
      </c>
      <c r="K352" t="s">
        <v>453</v>
      </c>
      <c r="L352">
        <v>49</v>
      </c>
      <c r="M352" t="s">
        <v>185</v>
      </c>
      <c r="N352">
        <v>4</v>
      </c>
      <c r="O352">
        <v>1</v>
      </c>
      <c r="Q352" t="str">
        <f t="shared" si="33"/>
        <v>Sochaczew</v>
      </c>
      <c r="U352">
        <f t="shared" si="34"/>
        <v>2003</v>
      </c>
      <c r="AA352">
        <f t="shared" si="35"/>
        <v>3</v>
      </c>
    </row>
    <row r="353" spans="9:27" x14ac:dyDescent="0.25">
      <c r="I353" s="1">
        <v>37990</v>
      </c>
      <c r="J353" t="s">
        <v>451</v>
      </c>
      <c r="K353" t="s">
        <v>452</v>
      </c>
      <c r="L353">
        <v>31</v>
      </c>
      <c r="M353" t="s">
        <v>185</v>
      </c>
      <c r="N353">
        <v>5</v>
      </c>
      <c r="O353">
        <v>0</v>
      </c>
      <c r="Q353" t="str">
        <f t="shared" si="33"/>
        <v>Bydgoszcz</v>
      </c>
      <c r="U353">
        <f t="shared" si="34"/>
        <v>2004</v>
      </c>
      <c r="AA353">
        <f t="shared" si="35"/>
        <v>5</v>
      </c>
    </row>
    <row r="354" spans="9:27" x14ac:dyDescent="0.25">
      <c r="I354" s="1">
        <v>38364</v>
      </c>
      <c r="J354" t="s">
        <v>451</v>
      </c>
      <c r="K354" t="s">
        <v>453</v>
      </c>
      <c r="L354">
        <v>96</v>
      </c>
      <c r="M354" t="s">
        <v>185</v>
      </c>
      <c r="N354">
        <v>2</v>
      </c>
      <c r="O354">
        <v>5</v>
      </c>
      <c r="Q354" t="str">
        <f t="shared" si="33"/>
        <v>Sopot</v>
      </c>
      <c r="U354">
        <f t="shared" si="34"/>
        <v>2005</v>
      </c>
      <c r="AA354">
        <f t="shared" si="35"/>
        <v>-3</v>
      </c>
    </row>
    <row r="355" spans="9:27" x14ac:dyDescent="0.25">
      <c r="I355" s="1">
        <v>38541</v>
      </c>
      <c r="J355" t="s">
        <v>451</v>
      </c>
      <c r="K355" t="s">
        <v>453</v>
      </c>
      <c r="L355">
        <v>92</v>
      </c>
      <c r="M355" t="s">
        <v>185</v>
      </c>
      <c r="N355">
        <v>2</v>
      </c>
      <c r="O355">
        <v>4</v>
      </c>
      <c r="Q355" t="str">
        <f t="shared" si="33"/>
        <v>Turek</v>
      </c>
      <c r="U355">
        <f t="shared" si="34"/>
        <v>2005</v>
      </c>
      <c r="AA355">
        <f t="shared" si="35"/>
        <v>-2</v>
      </c>
    </row>
    <row r="356" spans="9:27" x14ac:dyDescent="0.25">
      <c r="I356" s="1">
        <v>38615</v>
      </c>
      <c r="J356" t="s">
        <v>451</v>
      </c>
      <c r="K356" t="s">
        <v>452</v>
      </c>
      <c r="L356">
        <v>65</v>
      </c>
      <c r="M356" t="s">
        <v>185</v>
      </c>
      <c r="N356">
        <v>1</v>
      </c>
      <c r="O356">
        <v>5</v>
      </c>
      <c r="Q356" t="str">
        <f t="shared" si="33"/>
        <v>Malbork</v>
      </c>
      <c r="U356">
        <f t="shared" si="34"/>
        <v>2005</v>
      </c>
      <c r="AA356">
        <f t="shared" si="35"/>
        <v>-4</v>
      </c>
    </row>
    <row r="357" spans="9:27" x14ac:dyDescent="0.25">
      <c r="I357" s="1">
        <v>38642</v>
      </c>
      <c r="J357" t="s">
        <v>451</v>
      </c>
      <c r="K357" t="s">
        <v>453</v>
      </c>
      <c r="L357">
        <v>21</v>
      </c>
      <c r="M357" t="s">
        <v>185</v>
      </c>
      <c r="N357">
        <v>6</v>
      </c>
      <c r="O357">
        <v>0</v>
      </c>
      <c r="Q357" t="str">
        <f t="shared" si="33"/>
        <v>Piaseczno</v>
      </c>
      <c r="U357">
        <f t="shared" si="34"/>
        <v>2005</v>
      </c>
      <c r="AA357">
        <f t="shared" si="35"/>
        <v>6</v>
      </c>
    </row>
    <row r="358" spans="9:27" x14ac:dyDescent="0.25">
      <c r="I358" s="1">
        <v>38925</v>
      </c>
      <c r="J358" t="s">
        <v>451</v>
      </c>
      <c r="K358" t="s">
        <v>453</v>
      </c>
      <c r="L358">
        <v>79</v>
      </c>
      <c r="M358" t="s">
        <v>185</v>
      </c>
      <c r="N358">
        <v>4</v>
      </c>
      <c r="O358">
        <v>1</v>
      </c>
      <c r="Q358" t="str">
        <f t="shared" si="33"/>
        <v>Szczecin</v>
      </c>
      <c r="U358">
        <f t="shared" si="34"/>
        <v>2006</v>
      </c>
      <c r="AA358">
        <f t="shared" si="35"/>
        <v>3</v>
      </c>
    </row>
    <row r="359" spans="9:27" x14ac:dyDescent="0.25">
      <c r="I359" s="1">
        <v>38965</v>
      </c>
      <c r="J359" t="s">
        <v>451</v>
      </c>
      <c r="K359" t="s">
        <v>453</v>
      </c>
      <c r="L359">
        <v>55</v>
      </c>
      <c r="M359" t="s">
        <v>185</v>
      </c>
      <c r="N359">
        <v>4</v>
      </c>
      <c r="O359">
        <v>4</v>
      </c>
      <c r="Q359" t="str">
        <f t="shared" si="33"/>
        <v>Sopot</v>
      </c>
      <c r="U359">
        <f t="shared" si="34"/>
        <v>2006</v>
      </c>
      <c r="AA359">
        <f t="shared" si="35"/>
        <v>0</v>
      </c>
    </row>
    <row r="360" spans="9:27" x14ac:dyDescent="0.25">
      <c r="I360" s="1">
        <v>39142</v>
      </c>
      <c r="J360" t="s">
        <v>451</v>
      </c>
      <c r="K360" t="s">
        <v>452</v>
      </c>
      <c r="L360">
        <v>98</v>
      </c>
      <c r="M360" t="s">
        <v>185</v>
      </c>
      <c r="N360">
        <v>6</v>
      </c>
      <c r="O360">
        <v>2</v>
      </c>
      <c r="Q360" t="str">
        <f t="shared" si="33"/>
        <v>Wieliczka</v>
      </c>
      <c r="U360">
        <f t="shared" si="34"/>
        <v>2007</v>
      </c>
      <c r="AA360">
        <f t="shared" si="35"/>
        <v>4</v>
      </c>
    </row>
    <row r="361" spans="9:27" x14ac:dyDescent="0.25">
      <c r="I361" s="1">
        <v>39240</v>
      </c>
      <c r="J361" t="s">
        <v>454</v>
      </c>
      <c r="K361" t="s">
        <v>453</v>
      </c>
      <c r="L361">
        <v>56</v>
      </c>
      <c r="M361" t="s">
        <v>185</v>
      </c>
      <c r="N361">
        <v>5</v>
      </c>
      <c r="O361">
        <v>3</v>
      </c>
      <c r="Q361" t="str">
        <f t="shared" si="33"/>
        <v>Radom</v>
      </c>
      <c r="U361">
        <f t="shared" si="34"/>
        <v>2007</v>
      </c>
      <c r="AA361">
        <f t="shared" si="35"/>
        <v>2</v>
      </c>
    </row>
    <row r="362" spans="9:27" x14ac:dyDescent="0.25">
      <c r="I362" s="1">
        <v>39486</v>
      </c>
      <c r="J362" t="s">
        <v>451</v>
      </c>
      <c r="K362" t="s">
        <v>452</v>
      </c>
      <c r="L362">
        <v>89</v>
      </c>
      <c r="M362" t="s">
        <v>185</v>
      </c>
      <c r="N362">
        <v>1</v>
      </c>
      <c r="O362">
        <v>2</v>
      </c>
      <c r="Q362" t="str">
        <f t="shared" si="33"/>
        <v>Bydgoszcz</v>
      </c>
      <c r="U362">
        <f t="shared" si="34"/>
        <v>2008</v>
      </c>
      <c r="AA362">
        <f t="shared" si="35"/>
        <v>-1</v>
      </c>
    </row>
    <row r="363" spans="9:27" x14ac:dyDescent="0.25">
      <c r="I363" s="1">
        <v>39516</v>
      </c>
      <c r="J363" t="s">
        <v>451</v>
      </c>
      <c r="K363" t="s">
        <v>452</v>
      </c>
      <c r="L363">
        <v>87</v>
      </c>
      <c r="M363" t="s">
        <v>185</v>
      </c>
      <c r="N363">
        <v>2</v>
      </c>
      <c r="O363">
        <v>2</v>
      </c>
      <c r="Q363" t="str">
        <f t="shared" si="33"/>
        <v>Piaseczno</v>
      </c>
      <c r="U363">
        <f t="shared" si="34"/>
        <v>2008</v>
      </c>
      <c r="AA363">
        <f t="shared" si="35"/>
        <v>0</v>
      </c>
    </row>
    <row r="364" spans="9:27" x14ac:dyDescent="0.25">
      <c r="I364" s="1">
        <v>39566</v>
      </c>
      <c r="J364" t="s">
        <v>451</v>
      </c>
      <c r="K364" t="s">
        <v>453</v>
      </c>
      <c r="L364">
        <v>58</v>
      </c>
      <c r="M364" t="s">
        <v>185</v>
      </c>
      <c r="N364">
        <v>1</v>
      </c>
      <c r="O364">
        <v>5</v>
      </c>
      <c r="Q364" t="str">
        <f t="shared" si="33"/>
        <v>Wieliczka</v>
      </c>
      <c r="U364">
        <f t="shared" si="34"/>
        <v>2008</v>
      </c>
      <c r="AA364">
        <f t="shared" si="35"/>
        <v>-4</v>
      </c>
    </row>
    <row r="365" spans="9:27" x14ac:dyDescent="0.25">
      <c r="I365" s="1">
        <v>39652</v>
      </c>
      <c r="J365" t="s">
        <v>451</v>
      </c>
      <c r="K365" t="s">
        <v>453</v>
      </c>
      <c r="L365">
        <v>46</v>
      </c>
      <c r="M365" t="s">
        <v>185</v>
      </c>
      <c r="N365">
        <v>1</v>
      </c>
      <c r="O365">
        <v>3</v>
      </c>
      <c r="Q365" t="str">
        <f t="shared" si="33"/>
        <v>Konin</v>
      </c>
      <c r="U365">
        <f t="shared" si="34"/>
        <v>2008</v>
      </c>
      <c r="AA365">
        <f t="shared" si="35"/>
        <v>-2</v>
      </c>
    </row>
    <row r="366" spans="9:27" x14ac:dyDescent="0.25">
      <c r="I366" s="1">
        <v>39666</v>
      </c>
      <c r="J366" t="s">
        <v>454</v>
      </c>
      <c r="K366" t="s">
        <v>452</v>
      </c>
      <c r="L366">
        <v>28</v>
      </c>
      <c r="M366" t="s">
        <v>185</v>
      </c>
      <c r="N366">
        <v>2</v>
      </c>
      <c r="O366">
        <v>5</v>
      </c>
      <c r="Q366" t="str">
        <f t="shared" si="33"/>
        <v>Kucykowo</v>
      </c>
      <c r="U366">
        <f t="shared" si="34"/>
        <v>2008</v>
      </c>
      <c r="AA366">
        <f t="shared" si="35"/>
        <v>-3</v>
      </c>
    </row>
    <row r="367" spans="9:27" x14ac:dyDescent="0.25">
      <c r="I367" s="1">
        <v>39709</v>
      </c>
      <c r="J367" t="s">
        <v>454</v>
      </c>
      <c r="K367" t="s">
        <v>453</v>
      </c>
      <c r="L367">
        <v>70</v>
      </c>
      <c r="M367" t="s">
        <v>185</v>
      </c>
      <c r="N367">
        <v>0</v>
      </c>
      <c r="O367">
        <v>1</v>
      </c>
      <c r="Q367" t="str">
        <f t="shared" si="33"/>
        <v>Bytom</v>
      </c>
      <c r="U367">
        <f t="shared" si="34"/>
        <v>2008</v>
      </c>
      <c r="AA367">
        <f t="shared" si="35"/>
        <v>-1</v>
      </c>
    </row>
    <row r="368" spans="9:27" x14ac:dyDescent="0.25">
      <c r="I368" s="1">
        <v>39860</v>
      </c>
      <c r="J368" t="s">
        <v>451</v>
      </c>
      <c r="K368" t="s">
        <v>452</v>
      </c>
      <c r="L368">
        <v>11</v>
      </c>
      <c r="M368" t="s">
        <v>185</v>
      </c>
      <c r="N368">
        <v>4</v>
      </c>
      <c r="O368">
        <v>5</v>
      </c>
      <c r="Q368" t="str">
        <f t="shared" si="33"/>
        <v>Rypin</v>
      </c>
      <c r="U368">
        <f t="shared" si="34"/>
        <v>2009</v>
      </c>
      <c r="AA368">
        <f t="shared" si="35"/>
        <v>-1</v>
      </c>
    </row>
    <row r="369" spans="9:27" x14ac:dyDescent="0.25">
      <c r="I369" s="1">
        <v>40525</v>
      </c>
      <c r="J369" t="s">
        <v>451</v>
      </c>
      <c r="K369" t="s">
        <v>452</v>
      </c>
      <c r="L369">
        <v>1</v>
      </c>
      <c r="M369" t="s">
        <v>185</v>
      </c>
      <c r="N369">
        <v>4</v>
      </c>
      <c r="O369">
        <v>0</v>
      </c>
      <c r="Q369" t="str">
        <f t="shared" si="33"/>
        <v>Olsztyn</v>
      </c>
      <c r="U369">
        <f t="shared" si="34"/>
        <v>2010</v>
      </c>
      <c r="AA369">
        <f t="shared" si="35"/>
        <v>4</v>
      </c>
    </row>
    <row r="370" spans="9:27" x14ac:dyDescent="0.25">
      <c r="I370" s="1">
        <v>37351</v>
      </c>
      <c r="J370" t="s">
        <v>451</v>
      </c>
      <c r="K370" t="s">
        <v>452</v>
      </c>
      <c r="L370">
        <v>94</v>
      </c>
      <c r="M370" t="s">
        <v>189</v>
      </c>
      <c r="N370">
        <v>3</v>
      </c>
      <c r="O370">
        <v>0</v>
      </c>
      <c r="Q370" t="str">
        <f t="shared" si="33"/>
        <v>Opole</v>
      </c>
      <c r="U370">
        <f t="shared" si="34"/>
        <v>2002</v>
      </c>
      <c r="AA370">
        <f t="shared" si="35"/>
        <v>3</v>
      </c>
    </row>
    <row r="371" spans="9:27" x14ac:dyDescent="0.25">
      <c r="I371" s="1">
        <v>37366</v>
      </c>
      <c r="J371" t="s">
        <v>454</v>
      </c>
      <c r="K371" t="s">
        <v>452</v>
      </c>
      <c r="L371">
        <v>99</v>
      </c>
      <c r="M371" t="s">
        <v>189</v>
      </c>
      <c r="N371">
        <v>4</v>
      </c>
      <c r="O371">
        <v>5</v>
      </c>
      <c r="Q371" t="str">
        <f t="shared" si="33"/>
        <v>Malbork</v>
      </c>
      <c r="U371">
        <f t="shared" si="34"/>
        <v>2002</v>
      </c>
      <c r="AA371">
        <f t="shared" si="35"/>
        <v>-1</v>
      </c>
    </row>
    <row r="372" spans="9:27" x14ac:dyDescent="0.25">
      <c r="I372" s="1">
        <v>37450</v>
      </c>
      <c r="J372" t="s">
        <v>451</v>
      </c>
      <c r="K372" t="s">
        <v>453</v>
      </c>
      <c r="L372">
        <v>47</v>
      </c>
      <c r="M372" t="s">
        <v>189</v>
      </c>
      <c r="N372">
        <v>0</v>
      </c>
      <c r="O372">
        <v>3</v>
      </c>
      <c r="Q372" t="str">
        <f t="shared" si="33"/>
        <v>Pleszew</v>
      </c>
      <c r="U372">
        <f t="shared" si="34"/>
        <v>2002</v>
      </c>
      <c r="AA372">
        <f t="shared" si="35"/>
        <v>-3</v>
      </c>
    </row>
    <row r="373" spans="9:27" x14ac:dyDescent="0.25">
      <c r="I373" s="1">
        <v>37544</v>
      </c>
      <c r="J373" t="s">
        <v>451</v>
      </c>
      <c r="K373" t="s">
        <v>453</v>
      </c>
      <c r="L373">
        <v>24</v>
      </c>
      <c r="M373" t="s">
        <v>189</v>
      </c>
      <c r="N373">
        <v>5</v>
      </c>
      <c r="O373">
        <v>0</v>
      </c>
      <c r="Q373" t="str">
        <f t="shared" si="33"/>
        <v>Szczecin</v>
      </c>
      <c r="U373">
        <f t="shared" si="34"/>
        <v>2002</v>
      </c>
      <c r="AA373">
        <f t="shared" si="35"/>
        <v>5</v>
      </c>
    </row>
    <row r="374" spans="9:27" x14ac:dyDescent="0.25">
      <c r="I374" s="1">
        <v>37743</v>
      </c>
      <c r="J374" t="s">
        <v>451</v>
      </c>
      <c r="K374" t="s">
        <v>453</v>
      </c>
      <c r="L374">
        <v>89</v>
      </c>
      <c r="M374" t="s">
        <v>189</v>
      </c>
      <c r="N374">
        <v>1</v>
      </c>
      <c r="O374">
        <v>3</v>
      </c>
      <c r="Q374" t="str">
        <f t="shared" si="33"/>
        <v>Bydgoszcz</v>
      </c>
      <c r="U374">
        <f t="shared" si="34"/>
        <v>2003</v>
      </c>
      <c r="AA374">
        <f t="shared" si="35"/>
        <v>-2</v>
      </c>
    </row>
    <row r="375" spans="9:27" x14ac:dyDescent="0.25">
      <c r="I375" s="1">
        <v>38214</v>
      </c>
      <c r="J375" t="s">
        <v>454</v>
      </c>
      <c r="K375" t="s">
        <v>453</v>
      </c>
      <c r="L375">
        <v>22</v>
      </c>
      <c r="M375" t="s">
        <v>189</v>
      </c>
      <c r="N375">
        <v>2</v>
      </c>
      <c r="O375">
        <v>1</v>
      </c>
      <c r="Q375" t="str">
        <f t="shared" si="33"/>
        <v>Chojnice</v>
      </c>
      <c r="U375">
        <f t="shared" si="34"/>
        <v>2004</v>
      </c>
      <c r="AA375">
        <f t="shared" si="35"/>
        <v>1</v>
      </c>
    </row>
    <row r="376" spans="9:27" x14ac:dyDescent="0.25">
      <c r="I376" s="1">
        <v>38489</v>
      </c>
      <c r="J376" t="s">
        <v>451</v>
      </c>
      <c r="K376" t="s">
        <v>452</v>
      </c>
      <c r="L376">
        <v>36</v>
      </c>
      <c r="M376" t="s">
        <v>189</v>
      </c>
      <c r="N376">
        <v>0</v>
      </c>
      <c r="O376">
        <v>1</v>
      </c>
      <c r="Q376" t="str">
        <f t="shared" si="33"/>
        <v>Warszawa</v>
      </c>
      <c r="U376">
        <f t="shared" si="34"/>
        <v>2005</v>
      </c>
      <c r="AA376">
        <f t="shared" si="35"/>
        <v>-1</v>
      </c>
    </row>
    <row r="377" spans="9:27" x14ac:dyDescent="0.25">
      <c r="I377" s="1">
        <v>38619</v>
      </c>
      <c r="J377" t="s">
        <v>451</v>
      </c>
      <c r="K377" t="s">
        <v>452</v>
      </c>
      <c r="L377">
        <v>55</v>
      </c>
      <c r="M377" t="s">
        <v>189</v>
      </c>
      <c r="N377">
        <v>4</v>
      </c>
      <c r="O377">
        <v>2</v>
      </c>
      <c r="Q377" t="str">
        <f t="shared" si="33"/>
        <v>Sopot</v>
      </c>
      <c r="U377">
        <f t="shared" si="34"/>
        <v>2005</v>
      </c>
      <c r="AA377">
        <f t="shared" si="35"/>
        <v>2</v>
      </c>
    </row>
    <row r="378" spans="9:27" x14ac:dyDescent="0.25">
      <c r="I378" s="1">
        <v>38942</v>
      </c>
      <c r="J378" t="s">
        <v>451</v>
      </c>
      <c r="K378" t="s">
        <v>452</v>
      </c>
      <c r="L378">
        <v>14</v>
      </c>
      <c r="M378" t="s">
        <v>189</v>
      </c>
      <c r="N378">
        <v>5</v>
      </c>
      <c r="O378">
        <v>1</v>
      </c>
      <c r="Q378" t="str">
        <f t="shared" si="33"/>
        <v>Konin</v>
      </c>
      <c r="U378">
        <f t="shared" si="34"/>
        <v>2006</v>
      </c>
      <c r="AA378">
        <f t="shared" si="35"/>
        <v>4</v>
      </c>
    </row>
    <row r="379" spans="9:27" x14ac:dyDescent="0.25">
      <c r="I379" s="1">
        <v>38999</v>
      </c>
      <c r="J379" t="s">
        <v>451</v>
      </c>
      <c r="K379" t="s">
        <v>452</v>
      </c>
      <c r="L379">
        <v>59</v>
      </c>
      <c r="M379" t="s">
        <v>189</v>
      </c>
      <c r="N379">
        <v>0</v>
      </c>
      <c r="O379">
        <v>0</v>
      </c>
      <c r="Q379" t="str">
        <f t="shared" si="33"/>
        <v>Kucykowo</v>
      </c>
      <c r="U379">
        <f t="shared" si="34"/>
        <v>2006</v>
      </c>
      <c r="AA379">
        <f t="shared" si="35"/>
        <v>0</v>
      </c>
    </row>
    <row r="380" spans="9:27" x14ac:dyDescent="0.25">
      <c r="I380" s="1">
        <v>39017</v>
      </c>
      <c r="J380" t="s">
        <v>451</v>
      </c>
      <c r="K380" t="s">
        <v>453</v>
      </c>
      <c r="L380">
        <v>94</v>
      </c>
      <c r="M380" t="s">
        <v>189</v>
      </c>
      <c r="N380">
        <v>4</v>
      </c>
      <c r="O380">
        <v>5</v>
      </c>
      <c r="Q380" t="str">
        <f t="shared" si="33"/>
        <v>Opole</v>
      </c>
      <c r="U380">
        <f t="shared" si="34"/>
        <v>2006</v>
      </c>
      <c r="AA380">
        <f t="shared" si="35"/>
        <v>-1</v>
      </c>
    </row>
    <row r="381" spans="9:27" x14ac:dyDescent="0.25">
      <c r="I381" s="1">
        <v>39229</v>
      </c>
      <c r="J381" t="s">
        <v>451</v>
      </c>
      <c r="K381" t="s">
        <v>453</v>
      </c>
      <c r="L381">
        <v>73</v>
      </c>
      <c r="M381" t="s">
        <v>189</v>
      </c>
      <c r="N381">
        <v>3</v>
      </c>
      <c r="O381">
        <v>0</v>
      </c>
      <c r="Q381" t="str">
        <f t="shared" si="33"/>
        <v>Piaseczno</v>
      </c>
      <c r="U381">
        <f t="shared" si="34"/>
        <v>2007</v>
      </c>
      <c r="AA381">
        <f t="shared" si="35"/>
        <v>3</v>
      </c>
    </row>
    <row r="382" spans="9:27" x14ac:dyDescent="0.25">
      <c r="I382" s="1">
        <v>39473</v>
      </c>
      <c r="J382" t="s">
        <v>454</v>
      </c>
      <c r="K382" t="s">
        <v>453</v>
      </c>
      <c r="L382">
        <v>99</v>
      </c>
      <c r="M382" t="s">
        <v>189</v>
      </c>
      <c r="N382">
        <v>4</v>
      </c>
      <c r="O382">
        <v>0</v>
      </c>
      <c r="Q382" t="str">
        <f t="shared" si="33"/>
        <v>Malbork</v>
      </c>
      <c r="U382">
        <f t="shared" si="34"/>
        <v>2008</v>
      </c>
      <c r="AA382">
        <f t="shared" si="35"/>
        <v>4</v>
      </c>
    </row>
    <row r="383" spans="9:27" x14ac:dyDescent="0.25">
      <c r="I383" s="1">
        <v>39638</v>
      </c>
      <c r="J383" t="s">
        <v>451</v>
      </c>
      <c r="K383" t="s">
        <v>453</v>
      </c>
      <c r="L383">
        <v>93</v>
      </c>
      <c r="M383" t="s">
        <v>189</v>
      </c>
      <c r="N383">
        <v>0</v>
      </c>
      <c r="O383">
        <v>5</v>
      </c>
      <c r="Q383" t="str">
        <f t="shared" si="33"/>
        <v>Bydgoszcz</v>
      </c>
      <c r="U383">
        <f t="shared" si="34"/>
        <v>2008</v>
      </c>
      <c r="AA383">
        <f t="shared" si="35"/>
        <v>-5</v>
      </c>
    </row>
    <row r="384" spans="9:27" x14ac:dyDescent="0.25">
      <c r="I384" s="1">
        <v>39977</v>
      </c>
      <c r="J384" t="s">
        <v>451</v>
      </c>
      <c r="K384" t="s">
        <v>453</v>
      </c>
      <c r="L384">
        <v>4</v>
      </c>
      <c r="M384" t="s">
        <v>189</v>
      </c>
      <c r="N384">
        <v>5</v>
      </c>
      <c r="O384">
        <v>3</v>
      </c>
      <c r="Q384" t="str">
        <f t="shared" si="33"/>
        <v>Konin</v>
      </c>
      <c r="U384">
        <f t="shared" si="34"/>
        <v>2009</v>
      </c>
      <c r="AA384">
        <f t="shared" si="35"/>
        <v>2</v>
      </c>
    </row>
    <row r="385" spans="9:27" x14ac:dyDescent="0.25">
      <c r="I385" s="1">
        <v>40019</v>
      </c>
      <c r="J385" t="s">
        <v>451</v>
      </c>
      <c r="K385" t="s">
        <v>452</v>
      </c>
      <c r="L385">
        <v>30</v>
      </c>
      <c r="M385" t="s">
        <v>189</v>
      </c>
      <c r="N385">
        <v>5</v>
      </c>
      <c r="O385">
        <v>5</v>
      </c>
      <c r="Q385" t="str">
        <f t="shared" si="33"/>
        <v>Bydgoszcz</v>
      </c>
      <c r="U385">
        <f t="shared" si="34"/>
        <v>2009</v>
      </c>
      <c r="AA385">
        <f t="shared" si="35"/>
        <v>0</v>
      </c>
    </row>
    <row r="386" spans="9:27" x14ac:dyDescent="0.25">
      <c r="I386" s="1">
        <v>40125</v>
      </c>
      <c r="J386" t="s">
        <v>451</v>
      </c>
      <c r="K386" t="s">
        <v>452</v>
      </c>
      <c r="L386">
        <v>3</v>
      </c>
      <c r="M386" t="s">
        <v>189</v>
      </c>
      <c r="N386">
        <v>1</v>
      </c>
      <c r="O386">
        <v>1</v>
      </c>
      <c r="Q386" t="str">
        <f t="shared" si="33"/>
        <v>Kucykowo</v>
      </c>
      <c r="U386">
        <f t="shared" si="34"/>
        <v>2009</v>
      </c>
      <c r="AA386">
        <f t="shared" si="35"/>
        <v>0</v>
      </c>
    </row>
    <row r="387" spans="9:27" x14ac:dyDescent="0.25">
      <c r="I387" s="1">
        <v>40326</v>
      </c>
      <c r="J387" t="s">
        <v>454</v>
      </c>
      <c r="K387" t="s">
        <v>453</v>
      </c>
      <c r="L387">
        <v>69</v>
      </c>
      <c r="M387" t="s">
        <v>189</v>
      </c>
      <c r="N387">
        <v>1</v>
      </c>
      <c r="O387">
        <v>2</v>
      </c>
      <c r="Q387" t="str">
        <f t="shared" si="33"/>
        <v>Kucykowo</v>
      </c>
      <c r="U387">
        <f t="shared" si="34"/>
        <v>2010</v>
      </c>
      <c r="AA387">
        <f t="shared" si="35"/>
        <v>-1</v>
      </c>
    </row>
    <row r="388" spans="9:27" x14ac:dyDescent="0.25">
      <c r="I388" s="1">
        <v>40438</v>
      </c>
      <c r="J388" t="s">
        <v>451</v>
      </c>
      <c r="K388" t="s">
        <v>452</v>
      </c>
      <c r="L388">
        <v>44</v>
      </c>
      <c r="M388" t="s">
        <v>189</v>
      </c>
      <c r="N388">
        <v>4</v>
      </c>
      <c r="O388">
        <v>5</v>
      </c>
      <c r="Q388" t="str">
        <f t="shared" ref="Q388:Q451" si="36">VLOOKUP(L388,$A$3:$C$102,3,0)</f>
        <v>Sopot</v>
      </c>
      <c r="U388">
        <f t="shared" ref="U388:U451" si="37">YEAR(I388)</f>
        <v>2010</v>
      </c>
      <c r="AA388">
        <f t="shared" ref="AA388:AA451" si="38">N388-O388</f>
        <v>-1</v>
      </c>
    </row>
    <row r="389" spans="9:27" x14ac:dyDescent="0.25">
      <c r="I389" s="1">
        <v>40517</v>
      </c>
      <c r="J389" t="s">
        <v>451</v>
      </c>
      <c r="K389" t="s">
        <v>452</v>
      </c>
      <c r="L389">
        <v>32</v>
      </c>
      <c r="M389" t="s">
        <v>189</v>
      </c>
      <c r="N389">
        <v>6</v>
      </c>
      <c r="O389">
        <v>2</v>
      </c>
      <c r="Q389" t="str">
        <f t="shared" si="36"/>
        <v>Gdynia</v>
      </c>
      <c r="U389">
        <f t="shared" si="37"/>
        <v>2010</v>
      </c>
      <c r="AA389">
        <f t="shared" si="38"/>
        <v>4</v>
      </c>
    </row>
    <row r="390" spans="9:27" x14ac:dyDescent="0.25">
      <c r="I390" s="1">
        <v>40669</v>
      </c>
      <c r="J390" t="s">
        <v>451</v>
      </c>
      <c r="K390" t="s">
        <v>453</v>
      </c>
      <c r="L390">
        <v>55</v>
      </c>
      <c r="M390" t="s">
        <v>189</v>
      </c>
      <c r="N390">
        <v>2</v>
      </c>
      <c r="O390">
        <v>4</v>
      </c>
      <c r="Q390" t="str">
        <f t="shared" si="36"/>
        <v>Sopot</v>
      </c>
      <c r="U390">
        <f t="shared" si="37"/>
        <v>2011</v>
      </c>
      <c r="AA390">
        <f t="shared" si="38"/>
        <v>-2</v>
      </c>
    </row>
    <row r="391" spans="9:27" x14ac:dyDescent="0.25">
      <c r="I391" s="1">
        <v>40791</v>
      </c>
      <c r="J391" t="s">
        <v>451</v>
      </c>
      <c r="K391" t="s">
        <v>453</v>
      </c>
      <c r="L391">
        <v>19</v>
      </c>
      <c r="M391" t="s">
        <v>189</v>
      </c>
      <c r="N391">
        <v>5</v>
      </c>
      <c r="O391">
        <v>4</v>
      </c>
      <c r="Q391" t="str">
        <f t="shared" si="36"/>
        <v>Gniezno</v>
      </c>
      <c r="U391">
        <f t="shared" si="37"/>
        <v>2011</v>
      </c>
      <c r="AA391">
        <f t="shared" si="38"/>
        <v>1</v>
      </c>
    </row>
    <row r="392" spans="9:27" x14ac:dyDescent="0.25">
      <c r="I392" s="1">
        <v>37287</v>
      </c>
      <c r="J392" t="s">
        <v>451</v>
      </c>
      <c r="K392" t="s">
        <v>452</v>
      </c>
      <c r="L392">
        <v>39</v>
      </c>
      <c r="M392" t="s">
        <v>191</v>
      </c>
      <c r="N392">
        <v>0</v>
      </c>
      <c r="O392">
        <v>4</v>
      </c>
      <c r="Q392" t="str">
        <f t="shared" si="36"/>
        <v>Wieliczka</v>
      </c>
      <c r="U392">
        <f t="shared" si="37"/>
        <v>2002</v>
      </c>
      <c r="AA392">
        <f t="shared" si="38"/>
        <v>-4</v>
      </c>
    </row>
    <row r="393" spans="9:27" x14ac:dyDescent="0.25">
      <c r="I393" s="1">
        <v>37595</v>
      </c>
      <c r="J393" t="s">
        <v>451</v>
      </c>
      <c r="K393" t="s">
        <v>453</v>
      </c>
      <c r="L393">
        <v>92</v>
      </c>
      <c r="M393" t="s">
        <v>191</v>
      </c>
      <c r="N393">
        <v>3</v>
      </c>
      <c r="O393">
        <v>0</v>
      </c>
      <c r="Q393" t="str">
        <f t="shared" si="36"/>
        <v>Turek</v>
      </c>
      <c r="U393">
        <f t="shared" si="37"/>
        <v>2002</v>
      </c>
      <c r="AA393">
        <f t="shared" si="38"/>
        <v>3</v>
      </c>
    </row>
    <row r="394" spans="9:27" x14ac:dyDescent="0.25">
      <c r="I394" s="1">
        <v>37789</v>
      </c>
      <c r="J394" t="s">
        <v>455</v>
      </c>
      <c r="K394" t="s">
        <v>453</v>
      </c>
      <c r="L394">
        <v>22</v>
      </c>
      <c r="M394" t="s">
        <v>191</v>
      </c>
      <c r="N394">
        <v>6</v>
      </c>
      <c r="O394">
        <v>5</v>
      </c>
      <c r="Q394" t="str">
        <f t="shared" si="36"/>
        <v>Chojnice</v>
      </c>
      <c r="U394">
        <f t="shared" si="37"/>
        <v>2003</v>
      </c>
      <c r="AA394">
        <f t="shared" si="38"/>
        <v>1</v>
      </c>
    </row>
    <row r="395" spans="9:27" x14ac:dyDescent="0.25">
      <c r="I395" s="1">
        <v>37817</v>
      </c>
      <c r="J395" t="s">
        <v>451</v>
      </c>
      <c r="K395" t="s">
        <v>453</v>
      </c>
      <c r="L395">
        <v>34</v>
      </c>
      <c r="M395" t="s">
        <v>191</v>
      </c>
      <c r="N395">
        <v>4</v>
      </c>
      <c r="O395">
        <v>4</v>
      </c>
      <c r="Q395" t="str">
        <f t="shared" si="36"/>
        <v>Konin</v>
      </c>
      <c r="U395">
        <f t="shared" si="37"/>
        <v>2003</v>
      </c>
      <c r="AA395">
        <f t="shared" si="38"/>
        <v>0</v>
      </c>
    </row>
    <row r="396" spans="9:27" x14ac:dyDescent="0.25">
      <c r="I396" s="1">
        <v>37843</v>
      </c>
      <c r="J396" t="s">
        <v>451</v>
      </c>
      <c r="K396" t="s">
        <v>453</v>
      </c>
      <c r="L396">
        <v>20</v>
      </c>
      <c r="M396" t="s">
        <v>191</v>
      </c>
      <c r="N396">
        <v>2</v>
      </c>
      <c r="O396">
        <v>0</v>
      </c>
      <c r="Q396" t="str">
        <f t="shared" si="36"/>
        <v>Otwock</v>
      </c>
      <c r="U396">
        <f t="shared" si="37"/>
        <v>2003</v>
      </c>
      <c r="AA396">
        <f t="shared" si="38"/>
        <v>2</v>
      </c>
    </row>
    <row r="397" spans="9:27" x14ac:dyDescent="0.25">
      <c r="I397" s="1">
        <v>37848</v>
      </c>
      <c r="J397" t="s">
        <v>451</v>
      </c>
      <c r="K397" t="s">
        <v>452</v>
      </c>
      <c r="L397">
        <v>30</v>
      </c>
      <c r="M397" t="s">
        <v>191</v>
      </c>
      <c r="N397">
        <v>5</v>
      </c>
      <c r="O397">
        <v>2</v>
      </c>
      <c r="Q397" t="str">
        <f t="shared" si="36"/>
        <v>Bydgoszcz</v>
      </c>
      <c r="U397">
        <f t="shared" si="37"/>
        <v>2003</v>
      </c>
      <c r="AA397">
        <f t="shared" si="38"/>
        <v>3</v>
      </c>
    </row>
    <row r="398" spans="9:27" x14ac:dyDescent="0.25">
      <c r="I398" s="1">
        <v>38224</v>
      </c>
      <c r="J398" t="s">
        <v>451</v>
      </c>
      <c r="K398" t="s">
        <v>452</v>
      </c>
      <c r="L398">
        <v>90</v>
      </c>
      <c r="M398" t="s">
        <v>191</v>
      </c>
      <c r="N398">
        <v>3</v>
      </c>
      <c r="O398">
        <v>4</v>
      </c>
      <c r="Q398" t="str">
        <f t="shared" si="36"/>
        <v>Wieliczka</v>
      </c>
      <c r="U398">
        <f t="shared" si="37"/>
        <v>2004</v>
      </c>
      <c r="AA398">
        <f t="shared" si="38"/>
        <v>-1</v>
      </c>
    </row>
    <row r="399" spans="9:27" x14ac:dyDescent="0.25">
      <c r="I399" s="1">
        <v>38294</v>
      </c>
      <c r="J399" t="s">
        <v>451</v>
      </c>
      <c r="K399" t="s">
        <v>452</v>
      </c>
      <c r="L399">
        <v>13</v>
      </c>
      <c r="M399" t="s">
        <v>191</v>
      </c>
      <c r="N399">
        <v>3</v>
      </c>
      <c r="O399">
        <v>1</v>
      </c>
      <c r="Q399" t="str">
        <f t="shared" si="36"/>
        <v>Bydgoszcz</v>
      </c>
      <c r="U399">
        <f t="shared" si="37"/>
        <v>2004</v>
      </c>
      <c r="AA399">
        <f t="shared" si="38"/>
        <v>2</v>
      </c>
    </row>
    <row r="400" spans="9:27" x14ac:dyDescent="0.25">
      <c r="I400" s="1">
        <v>38613</v>
      </c>
      <c r="J400" t="s">
        <v>451</v>
      </c>
      <c r="K400" t="s">
        <v>452</v>
      </c>
      <c r="L400">
        <v>29</v>
      </c>
      <c r="M400" t="s">
        <v>191</v>
      </c>
      <c r="N400">
        <v>3</v>
      </c>
      <c r="O400">
        <v>0</v>
      </c>
      <c r="Q400" t="str">
        <f t="shared" si="36"/>
        <v>Ustka</v>
      </c>
      <c r="U400">
        <f t="shared" si="37"/>
        <v>2005</v>
      </c>
      <c r="AA400">
        <f t="shared" si="38"/>
        <v>3</v>
      </c>
    </row>
    <row r="401" spans="9:27" x14ac:dyDescent="0.25">
      <c r="I401" s="1">
        <v>38866</v>
      </c>
      <c r="J401" t="s">
        <v>451</v>
      </c>
      <c r="K401" t="s">
        <v>452</v>
      </c>
      <c r="L401">
        <v>43</v>
      </c>
      <c r="M401" t="s">
        <v>191</v>
      </c>
      <c r="N401">
        <v>3</v>
      </c>
      <c r="O401">
        <v>2</v>
      </c>
      <c r="Q401" t="str">
        <f t="shared" si="36"/>
        <v>Gniezno</v>
      </c>
      <c r="U401">
        <f t="shared" si="37"/>
        <v>2006</v>
      </c>
      <c r="AA401">
        <f t="shared" si="38"/>
        <v>1</v>
      </c>
    </row>
    <row r="402" spans="9:27" x14ac:dyDescent="0.25">
      <c r="I402" s="1">
        <v>39345</v>
      </c>
      <c r="J402" t="s">
        <v>451</v>
      </c>
      <c r="K402" t="s">
        <v>453</v>
      </c>
      <c r="L402">
        <v>40</v>
      </c>
      <c r="M402" t="s">
        <v>191</v>
      </c>
      <c r="N402">
        <v>0</v>
      </c>
      <c r="O402">
        <v>1</v>
      </c>
      <c r="Q402" t="str">
        <f t="shared" si="36"/>
        <v>Szczecin</v>
      </c>
      <c r="U402">
        <f t="shared" si="37"/>
        <v>2007</v>
      </c>
      <c r="AA402">
        <f t="shared" si="38"/>
        <v>-1</v>
      </c>
    </row>
    <row r="403" spans="9:27" x14ac:dyDescent="0.25">
      <c r="I403" s="1">
        <v>39367</v>
      </c>
      <c r="J403" t="s">
        <v>455</v>
      </c>
      <c r="K403" t="s">
        <v>452</v>
      </c>
      <c r="L403">
        <v>8</v>
      </c>
      <c r="M403" t="s">
        <v>191</v>
      </c>
      <c r="N403">
        <v>5</v>
      </c>
      <c r="O403">
        <v>4</v>
      </c>
      <c r="Q403" t="str">
        <f t="shared" si="36"/>
        <v>Krosno</v>
      </c>
      <c r="U403">
        <f t="shared" si="37"/>
        <v>2007</v>
      </c>
      <c r="AA403">
        <f t="shared" si="38"/>
        <v>1</v>
      </c>
    </row>
    <row r="404" spans="9:27" x14ac:dyDescent="0.25">
      <c r="I404" s="1">
        <v>39763</v>
      </c>
      <c r="J404" t="s">
        <v>451</v>
      </c>
      <c r="K404" t="s">
        <v>453</v>
      </c>
      <c r="L404">
        <v>48</v>
      </c>
      <c r="M404" t="s">
        <v>191</v>
      </c>
      <c r="N404">
        <v>0</v>
      </c>
      <c r="O404">
        <v>5</v>
      </c>
      <c r="Q404" t="str">
        <f t="shared" si="36"/>
        <v>Chojnice</v>
      </c>
      <c r="U404">
        <f t="shared" si="37"/>
        <v>2008</v>
      </c>
      <c r="AA404">
        <f t="shared" si="38"/>
        <v>-5</v>
      </c>
    </row>
    <row r="405" spans="9:27" x14ac:dyDescent="0.25">
      <c r="I405" s="1">
        <v>40033</v>
      </c>
      <c r="J405" t="s">
        <v>451</v>
      </c>
      <c r="K405" t="s">
        <v>452</v>
      </c>
      <c r="L405">
        <v>81</v>
      </c>
      <c r="M405" t="s">
        <v>191</v>
      </c>
      <c r="N405">
        <v>5</v>
      </c>
      <c r="O405">
        <v>5</v>
      </c>
      <c r="Q405" t="str">
        <f t="shared" si="36"/>
        <v>Katowice</v>
      </c>
      <c r="U405">
        <f t="shared" si="37"/>
        <v>2009</v>
      </c>
      <c r="AA405">
        <f t="shared" si="38"/>
        <v>0</v>
      </c>
    </row>
    <row r="406" spans="9:27" x14ac:dyDescent="0.25">
      <c r="I406" s="1">
        <v>40309</v>
      </c>
      <c r="J406" t="s">
        <v>451</v>
      </c>
      <c r="K406" t="s">
        <v>453</v>
      </c>
      <c r="L406">
        <v>46</v>
      </c>
      <c r="M406" t="s">
        <v>191</v>
      </c>
      <c r="N406">
        <v>0</v>
      </c>
      <c r="O406">
        <v>4</v>
      </c>
      <c r="Q406" t="str">
        <f t="shared" si="36"/>
        <v>Konin</v>
      </c>
      <c r="U406">
        <f t="shared" si="37"/>
        <v>2010</v>
      </c>
      <c r="AA406">
        <f t="shared" si="38"/>
        <v>-4</v>
      </c>
    </row>
    <row r="407" spans="9:27" x14ac:dyDescent="0.25">
      <c r="I407" s="1">
        <v>40342</v>
      </c>
      <c r="J407" t="s">
        <v>451</v>
      </c>
      <c r="K407" t="s">
        <v>453</v>
      </c>
      <c r="L407">
        <v>33</v>
      </c>
      <c r="M407" t="s">
        <v>191</v>
      </c>
      <c r="N407">
        <v>5</v>
      </c>
      <c r="O407">
        <v>1</v>
      </c>
      <c r="Q407" t="str">
        <f t="shared" si="36"/>
        <v>Warszawa</v>
      </c>
      <c r="U407">
        <f t="shared" si="37"/>
        <v>2010</v>
      </c>
      <c r="AA407">
        <f t="shared" si="38"/>
        <v>4</v>
      </c>
    </row>
    <row r="408" spans="9:27" x14ac:dyDescent="0.25">
      <c r="I408" s="1">
        <v>40655</v>
      </c>
      <c r="J408" t="s">
        <v>454</v>
      </c>
      <c r="K408" t="s">
        <v>452</v>
      </c>
      <c r="L408">
        <v>45</v>
      </c>
      <c r="M408" t="s">
        <v>191</v>
      </c>
      <c r="N408">
        <v>0</v>
      </c>
      <c r="O408">
        <v>1</v>
      </c>
      <c r="Q408" t="str">
        <f t="shared" si="36"/>
        <v>Krosno</v>
      </c>
      <c r="U408">
        <f t="shared" si="37"/>
        <v>2011</v>
      </c>
      <c r="AA408">
        <f t="shared" si="38"/>
        <v>-1</v>
      </c>
    </row>
    <row r="409" spans="9:27" x14ac:dyDescent="0.25">
      <c r="I409" s="1">
        <v>40736</v>
      </c>
      <c r="J409" t="s">
        <v>451</v>
      </c>
      <c r="K409" t="s">
        <v>452</v>
      </c>
      <c r="L409">
        <v>48</v>
      </c>
      <c r="M409" t="s">
        <v>191</v>
      </c>
      <c r="N409">
        <v>6</v>
      </c>
      <c r="O409">
        <v>5</v>
      </c>
      <c r="Q409" t="str">
        <f t="shared" si="36"/>
        <v>Chojnice</v>
      </c>
      <c r="U409">
        <f t="shared" si="37"/>
        <v>2011</v>
      </c>
      <c r="AA409">
        <f t="shared" si="38"/>
        <v>1</v>
      </c>
    </row>
    <row r="410" spans="9:27" x14ac:dyDescent="0.25">
      <c r="I410" s="1">
        <v>40748</v>
      </c>
      <c r="J410" t="s">
        <v>451</v>
      </c>
      <c r="K410" t="s">
        <v>453</v>
      </c>
      <c r="L410">
        <v>55</v>
      </c>
      <c r="M410" t="s">
        <v>191</v>
      </c>
      <c r="N410">
        <v>4</v>
      </c>
      <c r="O410">
        <v>2</v>
      </c>
      <c r="Q410" t="str">
        <f t="shared" si="36"/>
        <v>Sopot</v>
      </c>
      <c r="U410">
        <f t="shared" si="37"/>
        <v>2011</v>
      </c>
      <c r="AA410">
        <f t="shared" si="38"/>
        <v>2</v>
      </c>
    </row>
    <row r="411" spans="9:27" x14ac:dyDescent="0.25">
      <c r="I411" s="1">
        <v>37424</v>
      </c>
      <c r="J411" t="s">
        <v>451</v>
      </c>
      <c r="K411" t="s">
        <v>453</v>
      </c>
      <c r="L411">
        <v>42</v>
      </c>
      <c r="M411" t="s">
        <v>193</v>
      </c>
      <c r="N411">
        <v>0</v>
      </c>
      <c r="O411">
        <v>4</v>
      </c>
      <c r="Q411" t="str">
        <f t="shared" si="36"/>
        <v>Pleszew</v>
      </c>
      <c r="U411">
        <f t="shared" si="37"/>
        <v>2002</v>
      </c>
      <c r="AA411">
        <f t="shared" si="38"/>
        <v>-4</v>
      </c>
    </row>
    <row r="412" spans="9:27" x14ac:dyDescent="0.25">
      <c r="I412" s="1">
        <v>37578</v>
      </c>
      <c r="J412" t="s">
        <v>451</v>
      </c>
      <c r="K412" t="s">
        <v>452</v>
      </c>
      <c r="L412">
        <v>51</v>
      </c>
      <c r="M412" t="s">
        <v>193</v>
      </c>
      <c r="N412">
        <v>4</v>
      </c>
      <c r="O412">
        <v>2</v>
      </c>
      <c r="Q412" t="str">
        <f t="shared" si="36"/>
        <v>Leszno</v>
      </c>
      <c r="U412">
        <f t="shared" si="37"/>
        <v>2002</v>
      </c>
      <c r="AA412">
        <f t="shared" si="38"/>
        <v>2</v>
      </c>
    </row>
    <row r="413" spans="9:27" x14ac:dyDescent="0.25">
      <c r="I413" s="1">
        <v>37901</v>
      </c>
      <c r="J413" t="s">
        <v>451</v>
      </c>
      <c r="K413" t="s">
        <v>452</v>
      </c>
      <c r="L413">
        <v>28</v>
      </c>
      <c r="M413" t="s">
        <v>193</v>
      </c>
      <c r="N413">
        <v>0</v>
      </c>
      <c r="O413">
        <v>0</v>
      </c>
      <c r="Q413" t="str">
        <f t="shared" si="36"/>
        <v>Kucykowo</v>
      </c>
      <c r="U413">
        <f t="shared" si="37"/>
        <v>2003</v>
      </c>
      <c r="AA413">
        <f t="shared" si="38"/>
        <v>0</v>
      </c>
    </row>
    <row r="414" spans="9:27" x14ac:dyDescent="0.25">
      <c r="I414" s="1">
        <v>38079</v>
      </c>
      <c r="J414" t="s">
        <v>454</v>
      </c>
      <c r="K414" t="s">
        <v>453</v>
      </c>
      <c r="L414">
        <v>7</v>
      </c>
      <c r="M414" t="s">
        <v>193</v>
      </c>
      <c r="N414">
        <v>4</v>
      </c>
      <c r="O414">
        <v>1</v>
      </c>
      <c r="Q414" t="str">
        <f t="shared" si="36"/>
        <v>Kucykowo</v>
      </c>
      <c r="U414">
        <f t="shared" si="37"/>
        <v>2004</v>
      </c>
      <c r="AA414">
        <f t="shared" si="38"/>
        <v>3</v>
      </c>
    </row>
    <row r="415" spans="9:27" x14ac:dyDescent="0.25">
      <c r="I415" s="1">
        <v>38398</v>
      </c>
      <c r="J415" t="s">
        <v>451</v>
      </c>
      <c r="K415" t="s">
        <v>452</v>
      </c>
      <c r="L415">
        <v>43</v>
      </c>
      <c r="M415" t="s">
        <v>193</v>
      </c>
      <c r="N415">
        <v>2</v>
      </c>
      <c r="O415">
        <v>0</v>
      </c>
      <c r="Q415" t="str">
        <f t="shared" si="36"/>
        <v>Gniezno</v>
      </c>
      <c r="U415">
        <f t="shared" si="37"/>
        <v>2005</v>
      </c>
      <c r="AA415">
        <f t="shared" si="38"/>
        <v>2</v>
      </c>
    </row>
    <row r="416" spans="9:27" x14ac:dyDescent="0.25">
      <c r="I416" s="1">
        <v>38492</v>
      </c>
      <c r="J416" t="s">
        <v>451</v>
      </c>
      <c r="K416" t="s">
        <v>452</v>
      </c>
      <c r="L416">
        <v>28</v>
      </c>
      <c r="M416" t="s">
        <v>193</v>
      </c>
      <c r="N416">
        <v>1</v>
      </c>
      <c r="O416">
        <v>2</v>
      </c>
      <c r="Q416" t="str">
        <f t="shared" si="36"/>
        <v>Kucykowo</v>
      </c>
      <c r="U416">
        <f t="shared" si="37"/>
        <v>2005</v>
      </c>
      <c r="AA416">
        <f t="shared" si="38"/>
        <v>-1</v>
      </c>
    </row>
    <row r="417" spans="9:27" x14ac:dyDescent="0.25">
      <c r="I417" s="1">
        <v>38711</v>
      </c>
      <c r="J417" t="s">
        <v>451</v>
      </c>
      <c r="K417" t="s">
        <v>453</v>
      </c>
      <c r="L417">
        <v>8</v>
      </c>
      <c r="M417" t="s">
        <v>193</v>
      </c>
      <c r="N417">
        <v>4</v>
      </c>
      <c r="O417">
        <v>4</v>
      </c>
      <c r="Q417" t="str">
        <f t="shared" si="36"/>
        <v>Krosno</v>
      </c>
      <c r="U417">
        <f t="shared" si="37"/>
        <v>2005</v>
      </c>
      <c r="AA417">
        <f t="shared" si="38"/>
        <v>0</v>
      </c>
    </row>
    <row r="418" spans="9:27" x14ac:dyDescent="0.25">
      <c r="I418" s="1">
        <v>38948</v>
      </c>
      <c r="J418" t="s">
        <v>451</v>
      </c>
      <c r="K418" t="s">
        <v>452</v>
      </c>
      <c r="L418">
        <v>14</v>
      </c>
      <c r="M418" t="s">
        <v>193</v>
      </c>
      <c r="N418">
        <v>1</v>
      </c>
      <c r="O418">
        <v>1</v>
      </c>
      <c r="Q418" t="str">
        <f t="shared" si="36"/>
        <v>Konin</v>
      </c>
      <c r="U418">
        <f t="shared" si="37"/>
        <v>2006</v>
      </c>
      <c r="AA418">
        <f t="shared" si="38"/>
        <v>0</v>
      </c>
    </row>
    <row r="419" spans="9:27" x14ac:dyDescent="0.25">
      <c r="I419" s="1">
        <v>39163</v>
      </c>
      <c r="J419" t="s">
        <v>454</v>
      </c>
      <c r="K419" t="s">
        <v>453</v>
      </c>
      <c r="L419">
        <v>18</v>
      </c>
      <c r="M419" t="s">
        <v>193</v>
      </c>
      <c r="N419">
        <v>3</v>
      </c>
      <c r="O419">
        <v>0</v>
      </c>
      <c r="Q419" t="str">
        <f t="shared" si="36"/>
        <v>Sochaczew</v>
      </c>
      <c r="U419">
        <f t="shared" si="37"/>
        <v>2007</v>
      </c>
      <c r="AA419">
        <f t="shared" si="38"/>
        <v>3</v>
      </c>
    </row>
    <row r="420" spans="9:27" x14ac:dyDescent="0.25">
      <c r="I420" s="1">
        <v>39417</v>
      </c>
      <c r="J420" t="s">
        <v>451</v>
      </c>
      <c r="K420" t="s">
        <v>453</v>
      </c>
      <c r="L420">
        <v>4</v>
      </c>
      <c r="M420" t="s">
        <v>193</v>
      </c>
      <c r="N420">
        <v>5</v>
      </c>
      <c r="O420">
        <v>2</v>
      </c>
      <c r="Q420" t="str">
        <f t="shared" si="36"/>
        <v>Konin</v>
      </c>
      <c r="U420">
        <f t="shared" si="37"/>
        <v>2007</v>
      </c>
      <c r="AA420">
        <f t="shared" si="38"/>
        <v>3</v>
      </c>
    </row>
    <row r="421" spans="9:27" x14ac:dyDescent="0.25">
      <c r="I421" s="1">
        <v>40579</v>
      </c>
      <c r="J421" t="s">
        <v>451</v>
      </c>
      <c r="K421" t="s">
        <v>452</v>
      </c>
      <c r="L421">
        <v>51</v>
      </c>
      <c r="M421" t="s">
        <v>193</v>
      </c>
      <c r="N421">
        <v>6</v>
      </c>
      <c r="O421">
        <v>0</v>
      </c>
      <c r="Q421" t="str">
        <f t="shared" si="36"/>
        <v>Leszno</v>
      </c>
      <c r="U421">
        <f t="shared" si="37"/>
        <v>2011</v>
      </c>
      <c r="AA421">
        <f t="shared" si="38"/>
        <v>6</v>
      </c>
    </row>
    <row r="422" spans="9:27" x14ac:dyDescent="0.25">
      <c r="I422" s="1">
        <v>40594</v>
      </c>
      <c r="J422" t="s">
        <v>451</v>
      </c>
      <c r="K422" t="s">
        <v>452</v>
      </c>
      <c r="L422">
        <v>98</v>
      </c>
      <c r="M422" t="s">
        <v>193</v>
      </c>
      <c r="N422">
        <v>3</v>
      </c>
      <c r="O422">
        <v>5</v>
      </c>
      <c r="Q422" t="str">
        <f t="shared" si="36"/>
        <v>Wieliczka</v>
      </c>
      <c r="U422">
        <f t="shared" si="37"/>
        <v>2011</v>
      </c>
      <c r="AA422">
        <f t="shared" si="38"/>
        <v>-2</v>
      </c>
    </row>
    <row r="423" spans="9:27" x14ac:dyDescent="0.25">
      <c r="I423" s="1">
        <v>37414</v>
      </c>
      <c r="J423" t="s">
        <v>451</v>
      </c>
      <c r="K423" t="s">
        <v>452</v>
      </c>
      <c r="L423">
        <v>52</v>
      </c>
      <c r="M423" t="s">
        <v>195</v>
      </c>
      <c r="N423">
        <v>2</v>
      </c>
      <c r="O423">
        <v>0</v>
      </c>
      <c r="Q423" t="str">
        <f t="shared" si="36"/>
        <v>Bytom</v>
      </c>
      <c r="U423">
        <f t="shared" si="37"/>
        <v>2002</v>
      </c>
      <c r="AA423">
        <f t="shared" si="38"/>
        <v>2</v>
      </c>
    </row>
    <row r="424" spans="9:27" x14ac:dyDescent="0.25">
      <c r="I424" s="1">
        <v>37953</v>
      </c>
      <c r="J424" t="s">
        <v>455</v>
      </c>
      <c r="K424" t="s">
        <v>453</v>
      </c>
      <c r="L424">
        <v>79</v>
      </c>
      <c r="M424" t="s">
        <v>195</v>
      </c>
      <c r="N424">
        <v>3</v>
      </c>
      <c r="O424">
        <v>1</v>
      </c>
      <c r="Q424" t="str">
        <f t="shared" si="36"/>
        <v>Szczecin</v>
      </c>
      <c r="U424">
        <f t="shared" si="37"/>
        <v>2003</v>
      </c>
      <c r="AA424">
        <f t="shared" si="38"/>
        <v>2</v>
      </c>
    </row>
    <row r="425" spans="9:27" x14ac:dyDescent="0.25">
      <c r="I425" s="1">
        <v>38394</v>
      </c>
      <c r="J425" t="s">
        <v>451</v>
      </c>
      <c r="K425" t="s">
        <v>453</v>
      </c>
      <c r="L425">
        <v>58</v>
      </c>
      <c r="M425" t="s">
        <v>195</v>
      </c>
      <c r="N425">
        <v>2</v>
      </c>
      <c r="O425">
        <v>2</v>
      </c>
      <c r="Q425" t="str">
        <f t="shared" si="36"/>
        <v>Wieliczka</v>
      </c>
      <c r="U425">
        <f t="shared" si="37"/>
        <v>2005</v>
      </c>
      <c r="AA425">
        <f t="shared" si="38"/>
        <v>0</v>
      </c>
    </row>
    <row r="426" spans="9:27" x14ac:dyDescent="0.25">
      <c r="I426" s="1">
        <v>38552</v>
      </c>
      <c r="J426" t="s">
        <v>454</v>
      </c>
      <c r="K426" t="s">
        <v>453</v>
      </c>
      <c r="L426">
        <v>77</v>
      </c>
      <c r="M426" t="s">
        <v>195</v>
      </c>
      <c r="N426">
        <v>3</v>
      </c>
      <c r="O426">
        <v>2</v>
      </c>
      <c r="Q426" t="str">
        <f t="shared" si="36"/>
        <v>Radom</v>
      </c>
      <c r="U426">
        <f t="shared" si="37"/>
        <v>2005</v>
      </c>
      <c r="AA426">
        <f t="shared" si="38"/>
        <v>1</v>
      </c>
    </row>
    <row r="427" spans="9:27" x14ac:dyDescent="0.25">
      <c r="I427" s="1">
        <v>38609</v>
      </c>
      <c r="J427" t="s">
        <v>451</v>
      </c>
      <c r="K427" t="s">
        <v>452</v>
      </c>
      <c r="L427">
        <v>34</v>
      </c>
      <c r="M427" t="s">
        <v>195</v>
      </c>
      <c r="N427">
        <v>0</v>
      </c>
      <c r="O427">
        <v>4</v>
      </c>
      <c r="Q427" t="str">
        <f t="shared" si="36"/>
        <v>Konin</v>
      </c>
      <c r="U427">
        <f t="shared" si="37"/>
        <v>2005</v>
      </c>
      <c r="AA427">
        <f t="shared" si="38"/>
        <v>-4</v>
      </c>
    </row>
    <row r="428" spans="9:27" x14ac:dyDescent="0.25">
      <c r="I428" s="1">
        <v>39022</v>
      </c>
      <c r="J428" t="s">
        <v>451</v>
      </c>
      <c r="K428" t="s">
        <v>452</v>
      </c>
      <c r="L428">
        <v>81</v>
      </c>
      <c r="M428" t="s">
        <v>195</v>
      </c>
      <c r="N428">
        <v>0</v>
      </c>
      <c r="O428">
        <v>1</v>
      </c>
      <c r="Q428" t="str">
        <f t="shared" si="36"/>
        <v>Katowice</v>
      </c>
      <c r="U428">
        <f t="shared" si="37"/>
        <v>2006</v>
      </c>
      <c r="AA428">
        <f t="shared" si="38"/>
        <v>-1</v>
      </c>
    </row>
    <row r="429" spans="9:27" x14ac:dyDescent="0.25">
      <c r="I429" s="1">
        <v>39129</v>
      </c>
      <c r="J429" t="s">
        <v>451</v>
      </c>
      <c r="K429" t="s">
        <v>453</v>
      </c>
      <c r="L429">
        <v>36</v>
      </c>
      <c r="M429" t="s">
        <v>195</v>
      </c>
      <c r="N429">
        <v>4</v>
      </c>
      <c r="O429">
        <v>5</v>
      </c>
      <c r="Q429" t="str">
        <f t="shared" si="36"/>
        <v>Warszawa</v>
      </c>
      <c r="U429">
        <f t="shared" si="37"/>
        <v>2007</v>
      </c>
      <c r="AA429">
        <f t="shared" si="38"/>
        <v>-1</v>
      </c>
    </row>
    <row r="430" spans="9:27" x14ac:dyDescent="0.25">
      <c r="I430" s="1">
        <v>39619</v>
      </c>
      <c r="J430" t="s">
        <v>451</v>
      </c>
      <c r="K430" t="s">
        <v>452</v>
      </c>
      <c r="L430">
        <v>77</v>
      </c>
      <c r="M430" t="s">
        <v>195</v>
      </c>
      <c r="N430">
        <v>0</v>
      </c>
      <c r="O430">
        <v>4</v>
      </c>
      <c r="Q430" t="str">
        <f t="shared" si="36"/>
        <v>Radom</v>
      </c>
      <c r="U430">
        <f t="shared" si="37"/>
        <v>2008</v>
      </c>
      <c r="AA430">
        <f t="shared" si="38"/>
        <v>-4</v>
      </c>
    </row>
    <row r="431" spans="9:27" x14ac:dyDescent="0.25">
      <c r="I431" s="1">
        <v>39884</v>
      </c>
      <c r="J431" t="s">
        <v>451</v>
      </c>
      <c r="K431" t="s">
        <v>452</v>
      </c>
      <c r="L431">
        <v>91</v>
      </c>
      <c r="M431" t="s">
        <v>195</v>
      </c>
      <c r="N431">
        <v>1</v>
      </c>
      <c r="O431">
        <v>0</v>
      </c>
      <c r="Q431" t="str">
        <f t="shared" si="36"/>
        <v>Bydgoszcz</v>
      </c>
      <c r="U431">
        <f t="shared" si="37"/>
        <v>2009</v>
      </c>
      <c r="AA431">
        <f t="shared" si="38"/>
        <v>1</v>
      </c>
    </row>
    <row r="432" spans="9:27" x14ac:dyDescent="0.25">
      <c r="I432" s="1">
        <v>39968</v>
      </c>
      <c r="J432" t="s">
        <v>451</v>
      </c>
      <c r="K432" t="s">
        <v>453</v>
      </c>
      <c r="L432">
        <v>8</v>
      </c>
      <c r="M432" t="s">
        <v>195</v>
      </c>
      <c r="N432">
        <v>2</v>
      </c>
      <c r="O432">
        <v>2</v>
      </c>
      <c r="Q432" t="str">
        <f t="shared" si="36"/>
        <v>Krosno</v>
      </c>
      <c r="U432">
        <f t="shared" si="37"/>
        <v>2009</v>
      </c>
      <c r="AA432">
        <f t="shared" si="38"/>
        <v>0</v>
      </c>
    </row>
    <row r="433" spans="9:27" x14ac:dyDescent="0.25">
      <c r="I433" s="1">
        <v>40430</v>
      </c>
      <c r="J433" t="s">
        <v>451</v>
      </c>
      <c r="K433" t="s">
        <v>452</v>
      </c>
      <c r="L433">
        <v>20</v>
      </c>
      <c r="M433" t="s">
        <v>195</v>
      </c>
      <c r="N433">
        <v>2</v>
      </c>
      <c r="O433">
        <v>3</v>
      </c>
      <c r="Q433" t="str">
        <f t="shared" si="36"/>
        <v>Otwock</v>
      </c>
      <c r="U433">
        <f t="shared" si="37"/>
        <v>2010</v>
      </c>
      <c r="AA433">
        <f t="shared" si="38"/>
        <v>-1</v>
      </c>
    </row>
    <row r="434" spans="9:27" x14ac:dyDescent="0.25">
      <c r="I434" s="1">
        <v>37390</v>
      </c>
      <c r="J434" t="s">
        <v>451</v>
      </c>
      <c r="K434" t="s">
        <v>453</v>
      </c>
      <c r="L434">
        <v>28</v>
      </c>
      <c r="M434" t="s">
        <v>198</v>
      </c>
      <c r="N434">
        <v>2</v>
      </c>
      <c r="O434">
        <v>2</v>
      </c>
      <c r="Q434" t="str">
        <f t="shared" si="36"/>
        <v>Kucykowo</v>
      </c>
      <c r="U434">
        <f t="shared" si="37"/>
        <v>2002</v>
      </c>
      <c r="AA434">
        <f t="shared" si="38"/>
        <v>0</v>
      </c>
    </row>
    <row r="435" spans="9:27" x14ac:dyDescent="0.25">
      <c r="I435" s="1">
        <v>37562</v>
      </c>
      <c r="J435" t="s">
        <v>454</v>
      </c>
      <c r="K435" t="s">
        <v>453</v>
      </c>
      <c r="L435">
        <v>13</v>
      </c>
      <c r="M435" t="s">
        <v>198</v>
      </c>
      <c r="N435">
        <v>0</v>
      </c>
      <c r="O435">
        <v>2</v>
      </c>
      <c r="Q435" t="str">
        <f t="shared" si="36"/>
        <v>Bydgoszcz</v>
      </c>
      <c r="U435">
        <f t="shared" si="37"/>
        <v>2002</v>
      </c>
      <c r="AA435">
        <f t="shared" si="38"/>
        <v>-2</v>
      </c>
    </row>
    <row r="436" spans="9:27" x14ac:dyDescent="0.25">
      <c r="I436" s="1">
        <v>37902</v>
      </c>
      <c r="J436" t="s">
        <v>451</v>
      </c>
      <c r="K436" t="s">
        <v>452</v>
      </c>
      <c r="L436">
        <v>25</v>
      </c>
      <c r="M436" t="s">
        <v>198</v>
      </c>
      <c r="N436">
        <v>0</v>
      </c>
      <c r="O436">
        <v>5</v>
      </c>
      <c r="Q436" t="str">
        <f t="shared" si="36"/>
        <v>Kucykowo</v>
      </c>
      <c r="U436">
        <f t="shared" si="37"/>
        <v>2003</v>
      </c>
      <c r="AA436">
        <f t="shared" si="38"/>
        <v>-5</v>
      </c>
    </row>
    <row r="437" spans="9:27" x14ac:dyDescent="0.25">
      <c r="I437" s="1">
        <v>38185</v>
      </c>
      <c r="J437" t="s">
        <v>451</v>
      </c>
      <c r="K437" t="s">
        <v>453</v>
      </c>
      <c r="L437">
        <v>27</v>
      </c>
      <c r="M437" t="s">
        <v>198</v>
      </c>
      <c r="N437">
        <v>2</v>
      </c>
      <c r="O437">
        <v>0</v>
      </c>
      <c r="Q437" t="str">
        <f t="shared" si="36"/>
        <v>Radom</v>
      </c>
      <c r="U437">
        <f t="shared" si="37"/>
        <v>2004</v>
      </c>
      <c r="AA437">
        <f t="shared" si="38"/>
        <v>2</v>
      </c>
    </row>
    <row r="438" spans="9:27" x14ac:dyDescent="0.25">
      <c r="I438" s="1">
        <v>38351</v>
      </c>
      <c r="J438" t="s">
        <v>451</v>
      </c>
      <c r="K438" t="s">
        <v>452</v>
      </c>
      <c r="L438">
        <v>88</v>
      </c>
      <c r="M438" t="s">
        <v>198</v>
      </c>
      <c r="N438">
        <v>6</v>
      </c>
      <c r="O438">
        <v>3</v>
      </c>
      <c r="Q438" t="str">
        <f t="shared" si="36"/>
        <v>Wieliczka</v>
      </c>
      <c r="U438">
        <f t="shared" si="37"/>
        <v>2004</v>
      </c>
      <c r="AA438">
        <f t="shared" si="38"/>
        <v>3</v>
      </c>
    </row>
    <row r="439" spans="9:27" x14ac:dyDescent="0.25">
      <c r="I439" s="1">
        <v>38627</v>
      </c>
      <c r="J439" t="s">
        <v>451</v>
      </c>
      <c r="K439" t="s">
        <v>453</v>
      </c>
      <c r="L439">
        <v>59</v>
      </c>
      <c r="M439" t="s">
        <v>198</v>
      </c>
      <c r="N439">
        <v>2</v>
      </c>
      <c r="O439">
        <v>5</v>
      </c>
      <c r="Q439" t="str">
        <f t="shared" si="36"/>
        <v>Kucykowo</v>
      </c>
      <c r="U439">
        <f t="shared" si="37"/>
        <v>2005</v>
      </c>
      <c r="AA439">
        <f t="shared" si="38"/>
        <v>-3</v>
      </c>
    </row>
    <row r="440" spans="9:27" x14ac:dyDescent="0.25">
      <c r="I440" s="1">
        <v>38738</v>
      </c>
      <c r="J440" t="s">
        <v>454</v>
      </c>
      <c r="K440" t="s">
        <v>452</v>
      </c>
      <c r="L440">
        <v>44</v>
      </c>
      <c r="M440" t="s">
        <v>198</v>
      </c>
      <c r="N440">
        <v>3</v>
      </c>
      <c r="O440">
        <v>4</v>
      </c>
      <c r="Q440" t="str">
        <f t="shared" si="36"/>
        <v>Sopot</v>
      </c>
      <c r="U440">
        <f t="shared" si="37"/>
        <v>2006</v>
      </c>
      <c r="AA440">
        <f t="shared" si="38"/>
        <v>-1</v>
      </c>
    </row>
    <row r="441" spans="9:27" x14ac:dyDescent="0.25">
      <c r="I441" s="1">
        <v>38901</v>
      </c>
      <c r="J441" t="s">
        <v>451</v>
      </c>
      <c r="K441" t="s">
        <v>453</v>
      </c>
      <c r="L441">
        <v>35</v>
      </c>
      <c r="M441" t="s">
        <v>198</v>
      </c>
      <c r="N441">
        <v>0</v>
      </c>
      <c r="O441">
        <v>5</v>
      </c>
      <c r="Q441" t="str">
        <f t="shared" si="36"/>
        <v>Radom</v>
      </c>
      <c r="U441">
        <f t="shared" si="37"/>
        <v>2006</v>
      </c>
      <c r="AA441">
        <f t="shared" si="38"/>
        <v>-5</v>
      </c>
    </row>
    <row r="442" spans="9:27" x14ac:dyDescent="0.25">
      <c r="I442" s="1">
        <v>39055</v>
      </c>
      <c r="J442" t="s">
        <v>451</v>
      </c>
      <c r="K442" t="s">
        <v>453</v>
      </c>
      <c r="L442">
        <v>45</v>
      </c>
      <c r="M442" t="s">
        <v>198</v>
      </c>
      <c r="N442">
        <v>4</v>
      </c>
      <c r="O442">
        <v>5</v>
      </c>
      <c r="Q442" t="str">
        <f t="shared" si="36"/>
        <v>Krosno</v>
      </c>
      <c r="U442">
        <f t="shared" si="37"/>
        <v>2006</v>
      </c>
      <c r="AA442">
        <f t="shared" si="38"/>
        <v>-1</v>
      </c>
    </row>
    <row r="443" spans="9:27" x14ac:dyDescent="0.25">
      <c r="I443" s="1">
        <v>39092</v>
      </c>
      <c r="J443" t="s">
        <v>451</v>
      </c>
      <c r="K443" t="s">
        <v>453</v>
      </c>
      <c r="L443">
        <v>74</v>
      </c>
      <c r="M443" t="s">
        <v>198</v>
      </c>
      <c r="N443">
        <v>6</v>
      </c>
      <c r="O443">
        <v>0</v>
      </c>
      <c r="Q443" t="str">
        <f t="shared" si="36"/>
        <v>Pleszew</v>
      </c>
      <c r="U443">
        <f t="shared" si="37"/>
        <v>2007</v>
      </c>
      <c r="AA443">
        <f t="shared" si="38"/>
        <v>6</v>
      </c>
    </row>
    <row r="444" spans="9:27" x14ac:dyDescent="0.25">
      <c r="I444" s="1">
        <v>39281</v>
      </c>
      <c r="J444" t="s">
        <v>451</v>
      </c>
      <c r="K444" t="s">
        <v>452</v>
      </c>
      <c r="L444">
        <v>33</v>
      </c>
      <c r="M444" t="s">
        <v>198</v>
      </c>
      <c r="N444">
        <v>2</v>
      </c>
      <c r="O444">
        <v>4</v>
      </c>
      <c r="Q444" t="str">
        <f t="shared" si="36"/>
        <v>Warszawa</v>
      </c>
      <c r="U444">
        <f t="shared" si="37"/>
        <v>2007</v>
      </c>
      <c r="AA444">
        <f t="shared" si="38"/>
        <v>-2</v>
      </c>
    </row>
    <row r="445" spans="9:27" x14ac:dyDescent="0.25">
      <c r="I445" s="1">
        <v>39433</v>
      </c>
      <c r="J445" t="s">
        <v>454</v>
      </c>
      <c r="K445" t="s">
        <v>453</v>
      </c>
      <c r="L445">
        <v>74</v>
      </c>
      <c r="M445" t="s">
        <v>198</v>
      </c>
      <c r="N445">
        <v>6</v>
      </c>
      <c r="O445">
        <v>1</v>
      </c>
      <c r="Q445" t="str">
        <f t="shared" si="36"/>
        <v>Pleszew</v>
      </c>
      <c r="U445">
        <f t="shared" si="37"/>
        <v>2007</v>
      </c>
      <c r="AA445">
        <f t="shared" si="38"/>
        <v>5</v>
      </c>
    </row>
    <row r="446" spans="9:27" x14ac:dyDescent="0.25">
      <c r="I446" s="1">
        <v>39494</v>
      </c>
      <c r="J446" t="s">
        <v>451</v>
      </c>
      <c r="K446" t="s">
        <v>452</v>
      </c>
      <c r="L446">
        <v>81</v>
      </c>
      <c r="M446" t="s">
        <v>198</v>
      </c>
      <c r="N446">
        <v>6</v>
      </c>
      <c r="O446">
        <v>2</v>
      </c>
      <c r="Q446" t="str">
        <f t="shared" si="36"/>
        <v>Katowice</v>
      </c>
      <c r="U446">
        <f t="shared" si="37"/>
        <v>2008</v>
      </c>
      <c r="AA446">
        <f t="shared" si="38"/>
        <v>4</v>
      </c>
    </row>
    <row r="447" spans="9:27" x14ac:dyDescent="0.25">
      <c r="I447" s="1">
        <v>39703</v>
      </c>
      <c r="J447" t="s">
        <v>451</v>
      </c>
      <c r="K447" t="s">
        <v>452</v>
      </c>
      <c r="L447">
        <v>99</v>
      </c>
      <c r="M447" t="s">
        <v>198</v>
      </c>
      <c r="N447">
        <v>1</v>
      </c>
      <c r="O447">
        <v>2</v>
      </c>
      <c r="Q447" t="str">
        <f t="shared" si="36"/>
        <v>Malbork</v>
      </c>
      <c r="U447">
        <f t="shared" si="37"/>
        <v>2008</v>
      </c>
      <c r="AA447">
        <f t="shared" si="38"/>
        <v>-1</v>
      </c>
    </row>
    <row r="448" spans="9:27" x14ac:dyDescent="0.25">
      <c r="I448" s="1">
        <v>39704</v>
      </c>
      <c r="J448" t="s">
        <v>451</v>
      </c>
      <c r="K448" t="s">
        <v>453</v>
      </c>
      <c r="L448">
        <v>35</v>
      </c>
      <c r="M448" t="s">
        <v>198</v>
      </c>
      <c r="N448">
        <v>4</v>
      </c>
      <c r="O448">
        <v>1</v>
      </c>
      <c r="Q448" t="str">
        <f t="shared" si="36"/>
        <v>Radom</v>
      </c>
      <c r="U448">
        <f t="shared" si="37"/>
        <v>2008</v>
      </c>
      <c r="AA448">
        <f t="shared" si="38"/>
        <v>3</v>
      </c>
    </row>
    <row r="449" spans="9:27" x14ac:dyDescent="0.25">
      <c r="I449" s="1">
        <v>39734</v>
      </c>
      <c r="J449" t="s">
        <v>451</v>
      </c>
      <c r="K449" t="s">
        <v>452</v>
      </c>
      <c r="L449">
        <v>60</v>
      </c>
      <c r="M449" t="s">
        <v>198</v>
      </c>
      <c r="N449">
        <v>2</v>
      </c>
      <c r="O449">
        <v>1</v>
      </c>
      <c r="Q449" t="str">
        <f t="shared" si="36"/>
        <v>Bytom</v>
      </c>
      <c r="U449">
        <f t="shared" si="37"/>
        <v>2008</v>
      </c>
      <c r="AA449">
        <f t="shared" si="38"/>
        <v>1</v>
      </c>
    </row>
    <row r="450" spans="9:27" x14ac:dyDescent="0.25">
      <c r="I450" s="1">
        <v>39853</v>
      </c>
      <c r="J450" t="s">
        <v>451</v>
      </c>
      <c r="K450" t="s">
        <v>452</v>
      </c>
      <c r="L450">
        <v>37</v>
      </c>
      <c r="M450" t="s">
        <v>198</v>
      </c>
      <c r="N450">
        <v>3</v>
      </c>
      <c r="O450">
        <v>5</v>
      </c>
      <c r="Q450" t="str">
        <f t="shared" si="36"/>
        <v>Turek</v>
      </c>
      <c r="U450">
        <f t="shared" si="37"/>
        <v>2009</v>
      </c>
      <c r="AA450">
        <f t="shared" si="38"/>
        <v>-2</v>
      </c>
    </row>
    <row r="451" spans="9:27" x14ac:dyDescent="0.25">
      <c r="I451" s="1">
        <v>40569</v>
      </c>
      <c r="J451" t="s">
        <v>454</v>
      </c>
      <c r="K451" t="s">
        <v>452</v>
      </c>
      <c r="L451">
        <v>84</v>
      </c>
      <c r="M451" t="s">
        <v>198</v>
      </c>
      <c r="N451">
        <v>2</v>
      </c>
      <c r="O451">
        <v>0</v>
      </c>
      <c r="Q451" t="str">
        <f t="shared" si="36"/>
        <v>Opole</v>
      </c>
      <c r="U451">
        <f t="shared" si="37"/>
        <v>2011</v>
      </c>
      <c r="AA451">
        <f t="shared" si="38"/>
        <v>2</v>
      </c>
    </row>
    <row r="452" spans="9:27" x14ac:dyDescent="0.25">
      <c r="I452" s="1">
        <v>40598</v>
      </c>
      <c r="J452" t="s">
        <v>451</v>
      </c>
      <c r="K452" t="s">
        <v>452</v>
      </c>
      <c r="L452">
        <v>71</v>
      </c>
      <c r="M452" t="s">
        <v>198</v>
      </c>
      <c r="N452">
        <v>6</v>
      </c>
      <c r="O452">
        <v>3</v>
      </c>
      <c r="Q452" t="str">
        <f t="shared" ref="Q452:Q515" si="39">VLOOKUP(L452,$A$3:$C$102,3,0)</f>
        <v>Sandomierz</v>
      </c>
      <c r="U452">
        <f t="shared" ref="U452:U515" si="40">YEAR(I452)</f>
        <v>2011</v>
      </c>
      <c r="AA452">
        <f t="shared" ref="AA452:AA515" si="41">N452-O452</f>
        <v>3</v>
      </c>
    </row>
    <row r="453" spans="9:27" x14ac:dyDescent="0.25">
      <c r="I453" s="1">
        <v>40839</v>
      </c>
      <c r="J453" t="s">
        <v>451</v>
      </c>
      <c r="K453" t="s">
        <v>453</v>
      </c>
      <c r="L453">
        <v>1</v>
      </c>
      <c r="M453" t="s">
        <v>198</v>
      </c>
      <c r="N453">
        <v>6</v>
      </c>
      <c r="O453">
        <v>4</v>
      </c>
      <c r="Q453" t="str">
        <f t="shared" si="39"/>
        <v>Olsztyn</v>
      </c>
      <c r="U453">
        <f t="shared" si="40"/>
        <v>2011</v>
      </c>
      <c r="AA453">
        <f t="shared" si="41"/>
        <v>2</v>
      </c>
    </row>
    <row r="454" spans="9:27" x14ac:dyDescent="0.25">
      <c r="I454" s="1">
        <v>40887</v>
      </c>
      <c r="J454" t="s">
        <v>451</v>
      </c>
      <c r="K454" t="s">
        <v>453</v>
      </c>
      <c r="L454">
        <v>80</v>
      </c>
      <c r="M454" t="s">
        <v>198</v>
      </c>
      <c r="N454">
        <v>5</v>
      </c>
      <c r="O454">
        <v>2</v>
      </c>
      <c r="Q454" t="str">
        <f t="shared" si="39"/>
        <v>Warka</v>
      </c>
      <c r="U454">
        <f t="shared" si="40"/>
        <v>2011</v>
      </c>
      <c r="AA454">
        <f t="shared" si="41"/>
        <v>3</v>
      </c>
    </row>
    <row r="455" spans="9:27" x14ac:dyDescent="0.25">
      <c r="I455" s="1">
        <v>37317</v>
      </c>
      <c r="J455" t="s">
        <v>451</v>
      </c>
      <c r="K455" t="s">
        <v>452</v>
      </c>
      <c r="L455">
        <v>29</v>
      </c>
      <c r="M455" t="s">
        <v>201</v>
      </c>
      <c r="N455">
        <v>0</v>
      </c>
      <c r="O455">
        <v>5</v>
      </c>
      <c r="Q455" t="str">
        <f t="shared" si="39"/>
        <v>Ustka</v>
      </c>
      <c r="U455">
        <f t="shared" si="40"/>
        <v>2002</v>
      </c>
      <c r="AA455">
        <f t="shared" si="41"/>
        <v>-5</v>
      </c>
    </row>
    <row r="456" spans="9:27" x14ac:dyDescent="0.25">
      <c r="I456" s="1">
        <v>37533</v>
      </c>
      <c r="J456" t="s">
        <v>451</v>
      </c>
      <c r="K456" t="s">
        <v>453</v>
      </c>
      <c r="L456">
        <v>68</v>
      </c>
      <c r="M456" t="s">
        <v>201</v>
      </c>
      <c r="N456">
        <v>3</v>
      </c>
      <c r="O456">
        <v>2</v>
      </c>
      <c r="Q456" t="str">
        <f t="shared" si="39"/>
        <v>Sochaczew</v>
      </c>
      <c r="U456">
        <f t="shared" si="40"/>
        <v>2002</v>
      </c>
      <c r="AA456">
        <f t="shared" si="41"/>
        <v>1</v>
      </c>
    </row>
    <row r="457" spans="9:27" x14ac:dyDescent="0.25">
      <c r="I457" s="1">
        <v>37629</v>
      </c>
      <c r="J457" t="s">
        <v>451</v>
      </c>
      <c r="K457" t="s">
        <v>453</v>
      </c>
      <c r="L457">
        <v>92</v>
      </c>
      <c r="M457" t="s">
        <v>201</v>
      </c>
      <c r="N457">
        <v>3</v>
      </c>
      <c r="O457">
        <v>2</v>
      </c>
      <c r="Q457" t="str">
        <f t="shared" si="39"/>
        <v>Turek</v>
      </c>
      <c r="U457">
        <f t="shared" si="40"/>
        <v>2003</v>
      </c>
      <c r="AA457">
        <f t="shared" si="41"/>
        <v>1</v>
      </c>
    </row>
    <row r="458" spans="9:27" x14ac:dyDescent="0.25">
      <c r="I458" s="1">
        <v>37957</v>
      </c>
      <c r="J458" t="s">
        <v>451</v>
      </c>
      <c r="K458" t="s">
        <v>453</v>
      </c>
      <c r="L458">
        <v>76</v>
      </c>
      <c r="M458" t="s">
        <v>201</v>
      </c>
      <c r="N458">
        <v>5</v>
      </c>
      <c r="O458">
        <v>5</v>
      </c>
      <c r="Q458" t="str">
        <f t="shared" si="39"/>
        <v>Leszno</v>
      </c>
      <c r="U458">
        <f t="shared" si="40"/>
        <v>2003</v>
      </c>
      <c r="AA458">
        <f t="shared" si="41"/>
        <v>0</v>
      </c>
    </row>
    <row r="459" spans="9:27" x14ac:dyDescent="0.25">
      <c r="I459" s="1">
        <v>38088</v>
      </c>
      <c r="J459" t="s">
        <v>454</v>
      </c>
      <c r="K459" t="s">
        <v>453</v>
      </c>
      <c r="L459">
        <v>57</v>
      </c>
      <c r="M459" t="s">
        <v>201</v>
      </c>
      <c r="N459">
        <v>6</v>
      </c>
      <c r="O459">
        <v>0</v>
      </c>
      <c r="Q459" t="str">
        <f t="shared" si="39"/>
        <v>Chojnice</v>
      </c>
      <c r="U459">
        <f t="shared" si="40"/>
        <v>2004</v>
      </c>
      <c r="AA459">
        <f t="shared" si="41"/>
        <v>6</v>
      </c>
    </row>
    <row r="460" spans="9:27" x14ac:dyDescent="0.25">
      <c r="I460" s="1">
        <v>38143</v>
      </c>
      <c r="J460" t="s">
        <v>454</v>
      </c>
      <c r="K460" t="s">
        <v>453</v>
      </c>
      <c r="L460">
        <v>54</v>
      </c>
      <c r="M460" t="s">
        <v>201</v>
      </c>
      <c r="N460">
        <v>5</v>
      </c>
      <c r="O460">
        <v>3</v>
      </c>
      <c r="Q460" t="str">
        <f t="shared" si="39"/>
        <v>Chojnice</v>
      </c>
      <c r="U460">
        <f t="shared" si="40"/>
        <v>2004</v>
      </c>
      <c r="AA460">
        <f t="shared" si="41"/>
        <v>2</v>
      </c>
    </row>
    <row r="461" spans="9:27" x14ac:dyDescent="0.25">
      <c r="I461" s="1">
        <v>38755</v>
      </c>
      <c r="J461" t="s">
        <v>451</v>
      </c>
      <c r="K461" t="s">
        <v>452</v>
      </c>
      <c r="L461">
        <v>10</v>
      </c>
      <c r="M461" t="s">
        <v>201</v>
      </c>
      <c r="N461">
        <v>5</v>
      </c>
      <c r="O461">
        <v>3</v>
      </c>
      <c r="Q461" t="str">
        <f t="shared" si="39"/>
        <v>Opole</v>
      </c>
      <c r="U461">
        <f t="shared" si="40"/>
        <v>2006</v>
      </c>
      <c r="AA461">
        <f t="shared" si="41"/>
        <v>2</v>
      </c>
    </row>
    <row r="462" spans="9:27" x14ac:dyDescent="0.25">
      <c r="I462" s="1">
        <v>39027</v>
      </c>
      <c r="J462" t="s">
        <v>451</v>
      </c>
      <c r="K462" t="s">
        <v>452</v>
      </c>
      <c r="L462">
        <v>8</v>
      </c>
      <c r="M462" t="s">
        <v>201</v>
      </c>
      <c r="N462">
        <v>1</v>
      </c>
      <c r="O462">
        <v>2</v>
      </c>
      <c r="Q462" t="str">
        <f t="shared" si="39"/>
        <v>Krosno</v>
      </c>
      <c r="U462">
        <f t="shared" si="40"/>
        <v>2006</v>
      </c>
      <c r="AA462">
        <f t="shared" si="41"/>
        <v>-1</v>
      </c>
    </row>
    <row r="463" spans="9:27" x14ac:dyDescent="0.25">
      <c r="I463" s="1">
        <v>39193</v>
      </c>
      <c r="J463" t="s">
        <v>451</v>
      </c>
      <c r="K463" t="s">
        <v>453</v>
      </c>
      <c r="L463">
        <v>6</v>
      </c>
      <c r="M463" t="s">
        <v>201</v>
      </c>
      <c r="N463">
        <v>2</v>
      </c>
      <c r="O463">
        <v>2</v>
      </c>
      <c r="Q463" t="str">
        <f t="shared" si="39"/>
        <v>Rypin</v>
      </c>
      <c r="U463">
        <f t="shared" si="40"/>
        <v>2007</v>
      </c>
      <c r="AA463">
        <f t="shared" si="41"/>
        <v>0</v>
      </c>
    </row>
    <row r="464" spans="9:27" x14ac:dyDescent="0.25">
      <c r="I464" s="1">
        <v>39429</v>
      </c>
      <c r="J464" t="s">
        <v>451</v>
      </c>
      <c r="K464" t="s">
        <v>453</v>
      </c>
      <c r="L464">
        <v>96</v>
      </c>
      <c r="M464" t="s">
        <v>201</v>
      </c>
      <c r="N464">
        <v>5</v>
      </c>
      <c r="O464">
        <v>1</v>
      </c>
      <c r="Q464" t="str">
        <f t="shared" si="39"/>
        <v>Sopot</v>
      </c>
      <c r="U464">
        <f t="shared" si="40"/>
        <v>2007</v>
      </c>
      <c r="AA464">
        <f t="shared" si="41"/>
        <v>4</v>
      </c>
    </row>
    <row r="465" spans="9:27" x14ac:dyDescent="0.25">
      <c r="I465" s="1">
        <v>39908</v>
      </c>
      <c r="J465" t="s">
        <v>451</v>
      </c>
      <c r="K465" t="s">
        <v>452</v>
      </c>
      <c r="L465">
        <v>13</v>
      </c>
      <c r="M465" t="s">
        <v>201</v>
      </c>
      <c r="N465">
        <v>1</v>
      </c>
      <c r="O465">
        <v>0</v>
      </c>
      <c r="Q465" t="str">
        <f t="shared" si="39"/>
        <v>Bydgoszcz</v>
      </c>
      <c r="U465">
        <f t="shared" si="40"/>
        <v>2009</v>
      </c>
      <c r="AA465">
        <f t="shared" si="41"/>
        <v>1</v>
      </c>
    </row>
    <row r="466" spans="9:27" x14ac:dyDescent="0.25">
      <c r="I466" s="1">
        <v>40058</v>
      </c>
      <c r="J466" t="s">
        <v>451</v>
      </c>
      <c r="K466" t="s">
        <v>452</v>
      </c>
      <c r="L466">
        <v>39</v>
      </c>
      <c r="M466" t="s">
        <v>201</v>
      </c>
      <c r="N466">
        <v>6</v>
      </c>
      <c r="O466">
        <v>4</v>
      </c>
      <c r="Q466" t="str">
        <f t="shared" si="39"/>
        <v>Wieliczka</v>
      </c>
      <c r="U466">
        <f t="shared" si="40"/>
        <v>2009</v>
      </c>
      <c r="AA466">
        <f t="shared" si="41"/>
        <v>2</v>
      </c>
    </row>
    <row r="467" spans="9:27" x14ac:dyDescent="0.25">
      <c r="I467" s="1">
        <v>40505</v>
      </c>
      <c r="J467" t="s">
        <v>451</v>
      </c>
      <c r="K467" t="s">
        <v>453</v>
      </c>
      <c r="L467">
        <v>68</v>
      </c>
      <c r="M467" t="s">
        <v>201</v>
      </c>
      <c r="N467">
        <v>2</v>
      </c>
      <c r="O467">
        <v>1</v>
      </c>
      <c r="Q467" t="str">
        <f t="shared" si="39"/>
        <v>Sochaczew</v>
      </c>
      <c r="U467">
        <f t="shared" si="40"/>
        <v>2010</v>
      </c>
      <c r="AA467">
        <f t="shared" si="41"/>
        <v>1</v>
      </c>
    </row>
    <row r="468" spans="9:27" x14ac:dyDescent="0.25">
      <c r="I468" s="1">
        <v>40608</v>
      </c>
      <c r="J468" t="s">
        <v>451</v>
      </c>
      <c r="K468" t="s">
        <v>453</v>
      </c>
      <c r="L468">
        <v>82</v>
      </c>
      <c r="M468" t="s">
        <v>201</v>
      </c>
      <c r="N468">
        <v>2</v>
      </c>
      <c r="O468">
        <v>5</v>
      </c>
      <c r="Q468" t="str">
        <f t="shared" si="39"/>
        <v>Malbork</v>
      </c>
      <c r="U468">
        <f t="shared" si="40"/>
        <v>2011</v>
      </c>
      <c r="AA468">
        <f t="shared" si="41"/>
        <v>-3</v>
      </c>
    </row>
    <row r="469" spans="9:27" x14ac:dyDescent="0.25">
      <c r="I469" s="1">
        <v>37607</v>
      </c>
      <c r="J469" t="s">
        <v>451</v>
      </c>
      <c r="K469" t="s">
        <v>452</v>
      </c>
      <c r="L469">
        <v>54</v>
      </c>
      <c r="M469" t="s">
        <v>204</v>
      </c>
      <c r="N469">
        <v>0</v>
      </c>
      <c r="O469">
        <v>4</v>
      </c>
      <c r="Q469" t="str">
        <f t="shared" si="39"/>
        <v>Chojnice</v>
      </c>
      <c r="U469">
        <f t="shared" si="40"/>
        <v>2002</v>
      </c>
      <c r="AA469">
        <f t="shared" si="41"/>
        <v>-4</v>
      </c>
    </row>
    <row r="470" spans="9:27" x14ac:dyDescent="0.25">
      <c r="I470" s="1">
        <v>37619</v>
      </c>
      <c r="J470" t="s">
        <v>451</v>
      </c>
      <c r="K470" t="s">
        <v>452</v>
      </c>
      <c r="L470">
        <v>39</v>
      </c>
      <c r="M470" t="s">
        <v>204</v>
      </c>
      <c r="N470">
        <v>4</v>
      </c>
      <c r="O470">
        <v>2</v>
      </c>
      <c r="Q470" t="str">
        <f t="shared" si="39"/>
        <v>Wieliczka</v>
      </c>
      <c r="U470">
        <f t="shared" si="40"/>
        <v>2002</v>
      </c>
      <c r="AA470">
        <f t="shared" si="41"/>
        <v>2</v>
      </c>
    </row>
    <row r="471" spans="9:27" x14ac:dyDescent="0.25">
      <c r="I471" s="1">
        <v>37896</v>
      </c>
      <c r="J471" t="s">
        <v>451</v>
      </c>
      <c r="K471" t="s">
        <v>452</v>
      </c>
      <c r="L471">
        <v>67</v>
      </c>
      <c r="M471" t="s">
        <v>204</v>
      </c>
      <c r="N471">
        <v>3</v>
      </c>
      <c r="O471">
        <v>1</v>
      </c>
      <c r="Q471" t="str">
        <f t="shared" si="39"/>
        <v>Bytom</v>
      </c>
      <c r="U471">
        <f t="shared" si="40"/>
        <v>2003</v>
      </c>
      <c r="AA471">
        <f t="shared" si="41"/>
        <v>2</v>
      </c>
    </row>
    <row r="472" spans="9:27" x14ac:dyDescent="0.25">
      <c r="I472" s="1">
        <v>38128</v>
      </c>
      <c r="J472" t="s">
        <v>451</v>
      </c>
      <c r="K472" t="s">
        <v>453</v>
      </c>
      <c r="L472">
        <v>3</v>
      </c>
      <c r="M472" t="s">
        <v>204</v>
      </c>
      <c r="N472">
        <v>3</v>
      </c>
      <c r="O472">
        <v>0</v>
      </c>
      <c r="Q472" t="str">
        <f t="shared" si="39"/>
        <v>Kucykowo</v>
      </c>
      <c r="U472">
        <f t="shared" si="40"/>
        <v>2004</v>
      </c>
      <c r="AA472">
        <f t="shared" si="41"/>
        <v>3</v>
      </c>
    </row>
    <row r="473" spans="9:27" x14ac:dyDescent="0.25">
      <c r="I473" s="1">
        <v>38165</v>
      </c>
      <c r="J473" t="s">
        <v>451</v>
      </c>
      <c r="K473" t="s">
        <v>452</v>
      </c>
      <c r="L473">
        <v>79</v>
      </c>
      <c r="M473" t="s">
        <v>204</v>
      </c>
      <c r="N473">
        <v>0</v>
      </c>
      <c r="O473">
        <v>0</v>
      </c>
      <c r="Q473" t="str">
        <f t="shared" si="39"/>
        <v>Szczecin</v>
      </c>
      <c r="U473">
        <f t="shared" si="40"/>
        <v>2004</v>
      </c>
      <c r="AA473">
        <f t="shared" si="41"/>
        <v>0</v>
      </c>
    </row>
    <row r="474" spans="9:27" x14ac:dyDescent="0.25">
      <c r="I474" s="1">
        <v>38279</v>
      </c>
      <c r="J474" t="s">
        <v>451</v>
      </c>
      <c r="K474" t="s">
        <v>452</v>
      </c>
      <c r="L474">
        <v>100</v>
      </c>
      <c r="M474" t="s">
        <v>204</v>
      </c>
      <c r="N474">
        <v>3</v>
      </c>
      <c r="O474">
        <v>0</v>
      </c>
      <c r="Q474" t="str">
        <f t="shared" si="39"/>
        <v>Konin</v>
      </c>
      <c r="U474">
        <f t="shared" si="40"/>
        <v>2004</v>
      </c>
      <c r="AA474">
        <f t="shared" si="41"/>
        <v>3</v>
      </c>
    </row>
    <row r="475" spans="9:27" x14ac:dyDescent="0.25">
      <c r="I475" s="1">
        <v>38660</v>
      </c>
      <c r="J475" t="s">
        <v>451</v>
      </c>
      <c r="K475" t="s">
        <v>453</v>
      </c>
      <c r="L475">
        <v>88</v>
      </c>
      <c r="M475" t="s">
        <v>204</v>
      </c>
      <c r="N475">
        <v>5</v>
      </c>
      <c r="O475">
        <v>4</v>
      </c>
      <c r="Q475" t="str">
        <f t="shared" si="39"/>
        <v>Wieliczka</v>
      </c>
      <c r="U475">
        <f t="shared" si="40"/>
        <v>2005</v>
      </c>
      <c r="AA475">
        <f t="shared" si="41"/>
        <v>1</v>
      </c>
    </row>
    <row r="476" spans="9:27" x14ac:dyDescent="0.25">
      <c r="I476" s="1">
        <v>39769</v>
      </c>
      <c r="J476" t="s">
        <v>451</v>
      </c>
      <c r="K476" t="s">
        <v>453</v>
      </c>
      <c r="L476">
        <v>23</v>
      </c>
      <c r="M476" t="s">
        <v>204</v>
      </c>
      <c r="N476">
        <v>6</v>
      </c>
      <c r="O476">
        <v>3</v>
      </c>
      <c r="Q476" t="str">
        <f t="shared" si="39"/>
        <v>Sopot</v>
      </c>
      <c r="U476">
        <f t="shared" si="40"/>
        <v>2008</v>
      </c>
      <c r="AA476">
        <f t="shared" si="41"/>
        <v>3</v>
      </c>
    </row>
    <row r="477" spans="9:27" x14ac:dyDescent="0.25">
      <c r="I477" s="1">
        <v>40212</v>
      </c>
      <c r="J477" t="s">
        <v>451</v>
      </c>
      <c r="K477" t="s">
        <v>452</v>
      </c>
      <c r="L477">
        <v>64</v>
      </c>
      <c r="M477" t="s">
        <v>204</v>
      </c>
      <c r="N477">
        <v>6</v>
      </c>
      <c r="O477">
        <v>0</v>
      </c>
      <c r="Q477" t="str">
        <f t="shared" si="39"/>
        <v>Leszno</v>
      </c>
      <c r="U477">
        <f t="shared" si="40"/>
        <v>2010</v>
      </c>
      <c r="AA477">
        <f t="shared" si="41"/>
        <v>6</v>
      </c>
    </row>
    <row r="478" spans="9:27" x14ac:dyDescent="0.25">
      <c r="I478" s="1">
        <v>40454</v>
      </c>
      <c r="J478" t="s">
        <v>451</v>
      </c>
      <c r="K478" t="s">
        <v>453</v>
      </c>
      <c r="L478">
        <v>85</v>
      </c>
      <c r="M478" t="s">
        <v>204</v>
      </c>
      <c r="N478">
        <v>3</v>
      </c>
      <c r="O478">
        <v>4</v>
      </c>
      <c r="Q478" t="str">
        <f t="shared" si="39"/>
        <v>Sochaczew</v>
      </c>
      <c r="U478">
        <f t="shared" si="40"/>
        <v>2010</v>
      </c>
      <c r="AA478">
        <f t="shared" si="41"/>
        <v>-1</v>
      </c>
    </row>
    <row r="479" spans="9:27" x14ac:dyDescent="0.25">
      <c r="I479" s="1">
        <v>40679</v>
      </c>
      <c r="J479" t="s">
        <v>451</v>
      </c>
      <c r="K479" t="s">
        <v>453</v>
      </c>
      <c r="L479">
        <v>62</v>
      </c>
      <c r="M479" t="s">
        <v>204</v>
      </c>
      <c r="N479">
        <v>3</v>
      </c>
      <c r="O479">
        <v>5</v>
      </c>
      <c r="Q479" t="str">
        <f t="shared" si="39"/>
        <v>Malbork</v>
      </c>
      <c r="U479">
        <f t="shared" si="40"/>
        <v>2011</v>
      </c>
      <c r="AA479">
        <f t="shared" si="41"/>
        <v>-2</v>
      </c>
    </row>
    <row r="480" spans="9:27" x14ac:dyDescent="0.25">
      <c r="I480" s="1">
        <v>37270</v>
      </c>
      <c r="J480" t="s">
        <v>454</v>
      </c>
      <c r="K480" t="s">
        <v>452</v>
      </c>
      <c r="L480">
        <v>87</v>
      </c>
      <c r="M480" t="s">
        <v>207</v>
      </c>
      <c r="N480">
        <v>4</v>
      </c>
      <c r="O480">
        <v>4</v>
      </c>
      <c r="Q480" t="str">
        <f t="shared" si="39"/>
        <v>Piaseczno</v>
      </c>
      <c r="U480">
        <f t="shared" si="40"/>
        <v>2002</v>
      </c>
      <c r="AA480">
        <f t="shared" si="41"/>
        <v>0</v>
      </c>
    </row>
    <row r="481" spans="9:27" x14ac:dyDescent="0.25">
      <c r="I481" s="1">
        <v>37492</v>
      </c>
      <c r="J481" t="s">
        <v>451</v>
      </c>
      <c r="K481" t="s">
        <v>453</v>
      </c>
      <c r="L481">
        <v>87</v>
      </c>
      <c r="M481" t="s">
        <v>207</v>
      </c>
      <c r="N481">
        <v>3</v>
      </c>
      <c r="O481">
        <v>3</v>
      </c>
      <c r="Q481" t="str">
        <f t="shared" si="39"/>
        <v>Piaseczno</v>
      </c>
      <c r="U481">
        <f t="shared" si="40"/>
        <v>2002</v>
      </c>
      <c r="AA481">
        <f t="shared" si="41"/>
        <v>0</v>
      </c>
    </row>
    <row r="482" spans="9:27" x14ac:dyDescent="0.25">
      <c r="I482" s="1">
        <v>37554</v>
      </c>
      <c r="J482" t="s">
        <v>451</v>
      </c>
      <c r="K482" t="s">
        <v>453</v>
      </c>
      <c r="L482">
        <v>88</v>
      </c>
      <c r="M482" t="s">
        <v>207</v>
      </c>
      <c r="N482">
        <v>6</v>
      </c>
      <c r="O482">
        <v>5</v>
      </c>
      <c r="Q482" t="str">
        <f t="shared" si="39"/>
        <v>Wieliczka</v>
      </c>
      <c r="U482">
        <f t="shared" si="40"/>
        <v>2002</v>
      </c>
      <c r="AA482">
        <f t="shared" si="41"/>
        <v>1</v>
      </c>
    </row>
    <row r="483" spans="9:27" x14ac:dyDescent="0.25">
      <c r="I483" s="1">
        <v>37760</v>
      </c>
      <c r="J483" t="s">
        <v>451</v>
      </c>
      <c r="K483" t="s">
        <v>452</v>
      </c>
      <c r="L483">
        <v>27</v>
      </c>
      <c r="M483" t="s">
        <v>207</v>
      </c>
      <c r="N483">
        <v>2</v>
      </c>
      <c r="O483">
        <v>2</v>
      </c>
      <c r="Q483" t="str">
        <f t="shared" si="39"/>
        <v>Radom</v>
      </c>
      <c r="U483">
        <f t="shared" si="40"/>
        <v>2003</v>
      </c>
      <c r="AA483">
        <f t="shared" si="41"/>
        <v>0</v>
      </c>
    </row>
    <row r="484" spans="9:27" x14ac:dyDescent="0.25">
      <c r="I484" s="1">
        <v>37785</v>
      </c>
      <c r="J484" t="s">
        <v>451</v>
      </c>
      <c r="K484" t="s">
        <v>452</v>
      </c>
      <c r="L484">
        <v>27</v>
      </c>
      <c r="M484" t="s">
        <v>207</v>
      </c>
      <c r="N484">
        <v>3</v>
      </c>
      <c r="O484">
        <v>0</v>
      </c>
      <c r="Q484" t="str">
        <f t="shared" si="39"/>
        <v>Radom</v>
      </c>
      <c r="U484">
        <f t="shared" si="40"/>
        <v>2003</v>
      </c>
      <c r="AA484">
        <f t="shared" si="41"/>
        <v>3</v>
      </c>
    </row>
    <row r="485" spans="9:27" x14ac:dyDescent="0.25">
      <c r="I485" s="1">
        <v>37878</v>
      </c>
      <c r="J485" t="s">
        <v>451</v>
      </c>
      <c r="K485" t="s">
        <v>453</v>
      </c>
      <c r="L485">
        <v>24</v>
      </c>
      <c r="M485" t="s">
        <v>207</v>
      </c>
      <c r="N485">
        <v>5</v>
      </c>
      <c r="O485">
        <v>0</v>
      </c>
      <c r="Q485" t="str">
        <f t="shared" si="39"/>
        <v>Szczecin</v>
      </c>
      <c r="U485">
        <f t="shared" si="40"/>
        <v>2003</v>
      </c>
      <c r="AA485">
        <f t="shared" si="41"/>
        <v>5</v>
      </c>
    </row>
    <row r="486" spans="9:27" x14ac:dyDescent="0.25">
      <c r="I486" s="1">
        <v>38004</v>
      </c>
      <c r="J486" t="s">
        <v>451</v>
      </c>
      <c r="K486" t="s">
        <v>453</v>
      </c>
      <c r="L486">
        <v>52</v>
      </c>
      <c r="M486" t="s">
        <v>207</v>
      </c>
      <c r="N486">
        <v>5</v>
      </c>
      <c r="O486">
        <v>0</v>
      </c>
      <c r="Q486" t="str">
        <f t="shared" si="39"/>
        <v>Bytom</v>
      </c>
      <c r="U486">
        <f t="shared" si="40"/>
        <v>2004</v>
      </c>
      <c r="AA486">
        <f t="shared" si="41"/>
        <v>5</v>
      </c>
    </row>
    <row r="487" spans="9:27" x14ac:dyDescent="0.25">
      <c r="I487" s="1">
        <v>38024</v>
      </c>
      <c r="J487" t="s">
        <v>451</v>
      </c>
      <c r="K487" t="s">
        <v>453</v>
      </c>
      <c r="L487">
        <v>83</v>
      </c>
      <c r="M487" t="s">
        <v>207</v>
      </c>
      <c r="N487">
        <v>5</v>
      </c>
      <c r="O487">
        <v>2</v>
      </c>
      <c r="Q487" t="str">
        <f t="shared" si="39"/>
        <v>Pleszew</v>
      </c>
      <c r="U487">
        <f t="shared" si="40"/>
        <v>2004</v>
      </c>
      <c r="AA487">
        <f t="shared" si="41"/>
        <v>3</v>
      </c>
    </row>
    <row r="488" spans="9:27" x14ac:dyDescent="0.25">
      <c r="I488" s="1">
        <v>38069</v>
      </c>
      <c r="J488" t="s">
        <v>454</v>
      </c>
      <c r="K488" t="s">
        <v>453</v>
      </c>
      <c r="L488">
        <v>19</v>
      </c>
      <c r="M488" t="s">
        <v>207</v>
      </c>
      <c r="N488">
        <v>1</v>
      </c>
      <c r="O488">
        <v>2</v>
      </c>
      <c r="Q488" t="str">
        <f t="shared" si="39"/>
        <v>Gniezno</v>
      </c>
      <c r="U488">
        <f t="shared" si="40"/>
        <v>2004</v>
      </c>
      <c r="AA488">
        <f t="shared" si="41"/>
        <v>-1</v>
      </c>
    </row>
    <row r="489" spans="9:27" x14ac:dyDescent="0.25">
      <c r="I489" s="1">
        <v>38157</v>
      </c>
      <c r="J489" t="s">
        <v>451</v>
      </c>
      <c r="K489" t="s">
        <v>453</v>
      </c>
      <c r="L489">
        <v>34</v>
      </c>
      <c r="M489" t="s">
        <v>207</v>
      </c>
      <c r="N489">
        <v>2</v>
      </c>
      <c r="O489">
        <v>4</v>
      </c>
      <c r="Q489" t="str">
        <f t="shared" si="39"/>
        <v>Konin</v>
      </c>
      <c r="U489">
        <f t="shared" si="40"/>
        <v>2004</v>
      </c>
      <c r="AA489">
        <f t="shared" si="41"/>
        <v>-2</v>
      </c>
    </row>
    <row r="490" spans="9:27" x14ac:dyDescent="0.25">
      <c r="I490" s="1">
        <v>38355</v>
      </c>
      <c r="J490" t="s">
        <v>451</v>
      </c>
      <c r="K490" t="s">
        <v>452</v>
      </c>
      <c r="L490">
        <v>55</v>
      </c>
      <c r="M490" t="s">
        <v>207</v>
      </c>
      <c r="N490">
        <v>4</v>
      </c>
      <c r="O490">
        <v>4</v>
      </c>
      <c r="Q490" t="str">
        <f t="shared" si="39"/>
        <v>Sopot</v>
      </c>
      <c r="U490">
        <f t="shared" si="40"/>
        <v>2005</v>
      </c>
      <c r="AA490">
        <f t="shared" si="41"/>
        <v>0</v>
      </c>
    </row>
    <row r="491" spans="9:27" x14ac:dyDescent="0.25">
      <c r="I491" s="1">
        <v>38763</v>
      </c>
      <c r="J491" t="s">
        <v>451</v>
      </c>
      <c r="K491" t="s">
        <v>453</v>
      </c>
      <c r="L491">
        <v>17</v>
      </c>
      <c r="M491" t="s">
        <v>207</v>
      </c>
      <c r="N491">
        <v>1</v>
      </c>
      <c r="O491">
        <v>5</v>
      </c>
      <c r="Q491" t="str">
        <f t="shared" si="39"/>
        <v>Gdynia</v>
      </c>
      <c r="U491">
        <f t="shared" si="40"/>
        <v>2006</v>
      </c>
      <c r="AA491">
        <f t="shared" si="41"/>
        <v>-4</v>
      </c>
    </row>
    <row r="492" spans="9:27" x14ac:dyDescent="0.25">
      <c r="I492" s="1">
        <v>39274</v>
      </c>
      <c r="J492" t="s">
        <v>451</v>
      </c>
      <c r="K492" t="s">
        <v>452</v>
      </c>
      <c r="L492">
        <v>96</v>
      </c>
      <c r="M492" t="s">
        <v>207</v>
      </c>
      <c r="N492">
        <v>6</v>
      </c>
      <c r="O492">
        <v>0</v>
      </c>
      <c r="Q492" t="str">
        <f t="shared" si="39"/>
        <v>Sopot</v>
      </c>
      <c r="U492">
        <f t="shared" si="40"/>
        <v>2007</v>
      </c>
      <c r="AA492">
        <f t="shared" si="41"/>
        <v>6</v>
      </c>
    </row>
    <row r="493" spans="9:27" x14ac:dyDescent="0.25">
      <c r="I493" s="1">
        <v>39316</v>
      </c>
      <c r="J493" t="s">
        <v>454</v>
      </c>
      <c r="K493" t="s">
        <v>452</v>
      </c>
      <c r="L493">
        <v>99</v>
      </c>
      <c r="M493" t="s">
        <v>207</v>
      </c>
      <c r="N493">
        <v>4</v>
      </c>
      <c r="O493">
        <v>0</v>
      </c>
      <c r="Q493" t="str">
        <f t="shared" si="39"/>
        <v>Malbork</v>
      </c>
      <c r="U493">
        <f t="shared" si="40"/>
        <v>2007</v>
      </c>
      <c r="AA493">
        <f t="shared" si="41"/>
        <v>4</v>
      </c>
    </row>
    <row r="494" spans="9:27" x14ac:dyDescent="0.25">
      <c r="I494" s="1">
        <v>39449</v>
      </c>
      <c r="J494" t="s">
        <v>451</v>
      </c>
      <c r="K494" t="s">
        <v>453</v>
      </c>
      <c r="L494">
        <v>59</v>
      </c>
      <c r="M494" t="s">
        <v>207</v>
      </c>
      <c r="N494">
        <v>6</v>
      </c>
      <c r="O494">
        <v>4</v>
      </c>
      <c r="Q494" t="str">
        <f t="shared" si="39"/>
        <v>Kucykowo</v>
      </c>
      <c r="U494">
        <f t="shared" si="40"/>
        <v>2008</v>
      </c>
      <c r="AA494">
        <f t="shared" si="41"/>
        <v>2</v>
      </c>
    </row>
    <row r="495" spans="9:27" x14ac:dyDescent="0.25">
      <c r="I495" s="1">
        <v>39504</v>
      </c>
      <c r="J495" t="s">
        <v>451</v>
      </c>
      <c r="K495" t="s">
        <v>452</v>
      </c>
      <c r="L495">
        <v>74</v>
      </c>
      <c r="M495" t="s">
        <v>207</v>
      </c>
      <c r="N495">
        <v>6</v>
      </c>
      <c r="O495">
        <v>0</v>
      </c>
      <c r="Q495" t="str">
        <f t="shared" si="39"/>
        <v>Pleszew</v>
      </c>
      <c r="U495">
        <f t="shared" si="40"/>
        <v>2008</v>
      </c>
      <c r="AA495">
        <f t="shared" si="41"/>
        <v>6</v>
      </c>
    </row>
    <row r="496" spans="9:27" x14ac:dyDescent="0.25">
      <c r="I496" s="1">
        <v>39791</v>
      </c>
      <c r="J496" t="s">
        <v>451</v>
      </c>
      <c r="K496" t="s">
        <v>453</v>
      </c>
      <c r="L496">
        <v>72</v>
      </c>
      <c r="M496" t="s">
        <v>207</v>
      </c>
      <c r="N496">
        <v>1</v>
      </c>
      <c r="O496">
        <v>1</v>
      </c>
      <c r="Q496" t="str">
        <f t="shared" si="39"/>
        <v>Opole</v>
      </c>
      <c r="U496">
        <f t="shared" si="40"/>
        <v>2008</v>
      </c>
      <c r="AA496">
        <f t="shared" si="41"/>
        <v>0</v>
      </c>
    </row>
    <row r="497" spans="9:27" x14ac:dyDescent="0.25">
      <c r="I497" s="1">
        <v>39865</v>
      </c>
      <c r="J497" t="s">
        <v>451</v>
      </c>
      <c r="K497" t="s">
        <v>452</v>
      </c>
      <c r="L497">
        <v>59</v>
      </c>
      <c r="M497" t="s">
        <v>207</v>
      </c>
      <c r="N497">
        <v>5</v>
      </c>
      <c r="O497">
        <v>3</v>
      </c>
      <c r="Q497" t="str">
        <f t="shared" si="39"/>
        <v>Kucykowo</v>
      </c>
      <c r="U497">
        <f t="shared" si="40"/>
        <v>2009</v>
      </c>
      <c r="AA497">
        <f t="shared" si="41"/>
        <v>2</v>
      </c>
    </row>
    <row r="498" spans="9:27" x14ac:dyDescent="0.25">
      <c r="I498" s="1">
        <v>39872</v>
      </c>
      <c r="J498" t="s">
        <v>451</v>
      </c>
      <c r="K498" t="s">
        <v>453</v>
      </c>
      <c r="L498">
        <v>23</v>
      </c>
      <c r="M498" t="s">
        <v>207</v>
      </c>
      <c r="N498">
        <v>0</v>
      </c>
      <c r="O498">
        <v>5</v>
      </c>
      <c r="Q498" t="str">
        <f t="shared" si="39"/>
        <v>Sopot</v>
      </c>
      <c r="U498">
        <f t="shared" si="40"/>
        <v>2009</v>
      </c>
      <c r="AA498">
        <f t="shared" si="41"/>
        <v>-5</v>
      </c>
    </row>
    <row r="499" spans="9:27" x14ac:dyDescent="0.25">
      <c r="I499" s="1">
        <v>39873</v>
      </c>
      <c r="J499" t="s">
        <v>451</v>
      </c>
      <c r="K499" t="s">
        <v>453</v>
      </c>
      <c r="L499">
        <v>48</v>
      </c>
      <c r="M499" t="s">
        <v>207</v>
      </c>
      <c r="N499">
        <v>4</v>
      </c>
      <c r="O499">
        <v>0</v>
      </c>
      <c r="Q499" t="str">
        <f t="shared" si="39"/>
        <v>Chojnice</v>
      </c>
      <c r="U499">
        <f t="shared" si="40"/>
        <v>2009</v>
      </c>
      <c r="AA499">
        <f t="shared" si="41"/>
        <v>4</v>
      </c>
    </row>
    <row r="500" spans="9:27" x14ac:dyDescent="0.25">
      <c r="I500" s="1">
        <v>40128</v>
      </c>
      <c r="J500" t="s">
        <v>451</v>
      </c>
      <c r="K500" t="s">
        <v>453</v>
      </c>
      <c r="L500">
        <v>39</v>
      </c>
      <c r="M500" t="s">
        <v>207</v>
      </c>
      <c r="N500">
        <v>3</v>
      </c>
      <c r="O500">
        <v>1</v>
      </c>
      <c r="Q500" t="str">
        <f t="shared" si="39"/>
        <v>Wieliczka</v>
      </c>
      <c r="U500">
        <f t="shared" si="40"/>
        <v>2009</v>
      </c>
      <c r="AA500">
        <f t="shared" si="41"/>
        <v>2</v>
      </c>
    </row>
    <row r="501" spans="9:27" x14ac:dyDescent="0.25">
      <c r="I501" s="1">
        <v>40202</v>
      </c>
      <c r="J501" t="s">
        <v>454</v>
      </c>
      <c r="K501" t="s">
        <v>453</v>
      </c>
      <c r="L501">
        <v>35</v>
      </c>
      <c r="M501" t="s">
        <v>207</v>
      </c>
      <c r="N501">
        <v>5</v>
      </c>
      <c r="O501">
        <v>3</v>
      </c>
      <c r="Q501" t="str">
        <f t="shared" si="39"/>
        <v>Radom</v>
      </c>
      <c r="U501">
        <f t="shared" si="40"/>
        <v>2010</v>
      </c>
      <c r="AA501">
        <f t="shared" si="41"/>
        <v>2</v>
      </c>
    </row>
    <row r="502" spans="9:27" x14ac:dyDescent="0.25">
      <c r="I502" s="1">
        <v>40210</v>
      </c>
      <c r="J502" t="s">
        <v>451</v>
      </c>
      <c r="K502" t="s">
        <v>453</v>
      </c>
      <c r="L502">
        <v>57</v>
      </c>
      <c r="M502" t="s">
        <v>207</v>
      </c>
      <c r="N502">
        <v>6</v>
      </c>
      <c r="O502">
        <v>0</v>
      </c>
      <c r="Q502" t="str">
        <f t="shared" si="39"/>
        <v>Chojnice</v>
      </c>
      <c r="U502">
        <f t="shared" si="40"/>
        <v>2010</v>
      </c>
      <c r="AA502">
        <f t="shared" si="41"/>
        <v>6</v>
      </c>
    </row>
    <row r="503" spans="9:27" x14ac:dyDescent="0.25">
      <c r="I503" s="1">
        <v>40499</v>
      </c>
      <c r="J503" t="s">
        <v>451</v>
      </c>
      <c r="K503" t="s">
        <v>453</v>
      </c>
      <c r="L503">
        <v>16</v>
      </c>
      <c r="M503" t="s">
        <v>207</v>
      </c>
      <c r="N503">
        <v>0</v>
      </c>
      <c r="O503">
        <v>0</v>
      </c>
      <c r="Q503" t="str">
        <f t="shared" si="39"/>
        <v>Bytom</v>
      </c>
      <c r="U503">
        <f t="shared" si="40"/>
        <v>2010</v>
      </c>
      <c r="AA503">
        <f t="shared" si="41"/>
        <v>0</v>
      </c>
    </row>
    <row r="504" spans="9:27" x14ac:dyDescent="0.25">
      <c r="I504" s="1">
        <v>40843</v>
      </c>
      <c r="J504" t="s">
        <v>454</v>
      </c>
      <c r="K504" t="s">
        <v>453</v>
      </c>
      <c r="L504">
        <v>50</v>
      </c>
      <c r="M504" t="s">
        <v>207</v>
      </c>
      <c r="N504">
        <v>3</v>
      </c>
      <c r="O504">
        <v>5</v>
      </c>
      <c r="Q504" t="str">
        <f t="shared" si="39"/>
        <v>Turek</v>
      </c>
      <c r="U504">
        <f t="shared" si="40"/>
        <v>2011</v>
      </c>
      <c r="AA504">
        <f t="shared" si="41"/>
        <v>-2</v>
      </c>
    </row>
    <row r="505" spans="9:27" x14ac:dyDescent="0.25">
      <c r="I505" s="1">
        <v>37463</v>
      </c>
      <c r="J505" t="s">
        <v>451</v>
      </c>
      <c r="K505" t="s">
        <v>452</v>
      </c>
      <c r="L505">
        <v>50</v>
      </c>
      <c r="M505" t="s">
        <v>209</v>
      </c>
      <c r="N505">
        <v>2</v>
      </c>
      <c r="O505">
        <v>5</v>
      </c>
      <c r="Q505" t="str">
        <f t="shared" si="39"/>
        <v>Turek</v>
      </c>
      <c r="U505">
        <f t="shared" si="40"/>
        <v>2002</v>
      </c>
      <c r="AA505">
        <f t="shared" si="41"/>
        <v>-3</v>
      </c>
    </row>
    <row r="506" spans="9:27" x14ac:dyDescent="0.25">
      <c r="I506" s="1">
        <v>37570</v>
      </c>
      <c r="J506" t="s">
        <v>451</v>
      </c>
      <c r="K506" t="s">
        <v>452</v>
      </c>
      <c r="L506">
        <v>62</v>
      </c>
      <c r="M506" t="s">
        <v>209</v>
      </c>
      <c r="N506">
        <v>6</v>
      </c>
      <c r="O506">
        <v>1</v>
      </c>
      <c r="Q506" t="str">
        <f t="shared" si="39"/>
        <v>Malbork</v>
      </c>
      <c r="U506">
        <f t="shared" si="40"/>
        <v>2002</v>
      </c>
      <c r="AA506">
        <f t="shared" si="41"/>
        <v>5</v>
      </c>
    </row>
    <row r="507" spans="9:27" x14ac:dyDescent="0.25">
      <c r="I507" s="1">
        <v>37696</v>
      </c>
      <c r="J507" t="s">
        <v>451</v>
      </c>
      <c r="K507" t="s">
        <v>453</v>
      </c>
      <c r="L507">
        <v>66</v>
      </c>
      <c r="M507" t="s">
        <v>209</v>
      </c>
      <c r="N507">
        <v>0</v>
      </c>
      <c r="O507">
        <v>0</v>
      </c>
      <c r="Q507" t="str">
        <f t="shared" si="39"/>
        <v>Bytom</v>
      </c>
      <c r="U507">
        <f t="shared" si="40"/>
        <v>2003</v>
      </c>
      <c r="AA507">
        <f t="shared" si="41"/>
        <v>0</v>
      </c>
    </row>
    <row r="508" spans="9:27" x14ac:dyDescent="0.25">
      <c r="I508" s="1">
        <v>37994</v>
      </c>
      <c r="J508" t="s">
        <v>451</v>
      </c>
      <c r="K508" t="s">
        <v>453</v>
      </c>
      <c r="L508">
        <v>44</v>
      </c>
      <c r="M508" t="s">
        <v>209</v>
      </c>
      <c r="N508">
        <v>4</v>
      </c>
      <c r="O508">
        <v>1</v>
      </c>
      <c r="Q508" t="str">
        <f t="shared" si="39"/>
        <v>Sopot</v>
      </c>
      <c r="U508">
        <f t="shared" si="40"/>
        <v>2004</v>
      </c>
      <c r="AA508">
        <f t="shared" si="41"/>
        <v>3</v>
      </c>
    </row>
    <row r="509" spans="9:27" x14ac:dyDescent="0.25">
      <c r="I509" s="1">
        <v>38237</v>
      </c>
      <c r="J509" t="s">
        <v>454</v>
      </c>
      <c r="K509" t="s">
        <v>452</v>
      </c>
      <c r="L509">
        <v>67</v>
      </c>
      <c r="M509" t="s">
        <v>209</v>
      </c>
      <c r="N509">
        <v>2</v>
      </c>
      <c r="O509">
        <v>1</v>
      </c>
      <c r="Q509" t="str">
        <f t="shared" si="39"/>
        <v>Bytom</v>
      </c>
      <c r="U509">
        <f t="shared" si="40"/>
        <v>2004</v>
      </c>
      <c r="AA509">
        <f t="shared" si="41"/>
        <v>1</v>
      </c>
    </row>
    <row r="510" spans="9:27" x14ac:dyDescent="0.25">
      <c r="I510" s="1">
        <v>38442</v>
      </c>
      <c r="J510" t="s">
        <v>451</v>
      </c>
      <c r="K510" t="s">
        <v>453</v>
      </c>
      <c r="L510">
        <v>6</v>
      </c>
      <c r="M510" t="s">
        <v>209</v>
      </c>
      <c r="N510">
        <v>1</v>
      </c>
      <c r="O510">
        <v>1</v>
      </c>
      <c r="Q510" t="str">
        <f t="shared" si="39"/>
        <v>Rypin</v>
      </c>
      <c r="U510">
        <f t="shared" si="40"/>
        <v>2005</v>
      </c>
      <c r="AA510">
        <f t="shared" si="41"/>
        <v>0</v>
      </c>
    </row>
    <row r="511" spans="9:27" x14ac:dyDescent="0.25">
      <c r="I511" s="1">
        <v>38551</v>
      </c>
      <c r="J511" t="s">
        <v>451</v>
      </c>
      <c r="K511" t="s">
        <v>452</v>
      </c>
      <c r="L511">
        <v>22</v>
      </c>
      <c r="M511" t="s">
        <v>209</v>
      </c>
      <c r="N511">
        <v>6</v>
      </c>
      <c r="O511">
        <v>5</v>
      </c>
      <c r="Q511" t="str">
        <f t="shared" si="39"/>
        <v>Chojnice</v>
      </c>
      <c r="U511">
        <f t="shared" si="40"/>
        <v>2005</v>
      </c>
      <c r="AA511">
        <f t="shared" si="41"/>
        <v>1</v>
      </c>
    </row>
    <row r="512" spans="9:27" x14ac:dyDescent="0.25">
      <c r="I512" s="1">
        <v>38693</v>
      </c>
      <c r="J512" t="s">
        <v>451</v>
      </c>
      <c r="K512" t="s">
        <v>452</v>
      </c>
      <c r="L512">
        <v>62</v>
      </c>
      <c r="M512" t="s">
        <v>209</v>
      </c>
      <c r="N512">
        <v>2</v>
      </c>
      <c r="O512">
        <v>0</v>
      </c>
      <c r="Q512" t="str">
        <f t="shared" si="39"/>
        <v>Malbork</v>
      </c>
      <c r="U512">
        <f t="shared" si="40"/>
        <v>2005</v>
      </c>
      <c r="AA512">
        <f t="shared" si="41"/>
        <v>2</v>
      </c>
    </row>
    <row r="513" spans="9:27" x14ac:dyDescent="0.25">
      <c r="I513" s="1">
        <v>38769</v>
      </c>
      <c r="J513" t="s">
        <v>454</v>
      </c>
      <c r="K513" t="s">
        <v>453</v>
      </c>
      <c r="L513">
        <v>32</v>
      </c>
      <c r="M513" t="s">
        <v>209</v>
      </c>
      <c r="N513">
        <v>4</v>
      </c>
      <c r="O513">
        <v>2</v>
      </c>
      <c r="Q513" t="str">
        <f t="shared" si="39"/>
        <v>Gdynia</v>
      </c>
      <c r="U513">
        <f t="shared" si="40"/>
        <v>2006</v>
      </c>
      <c r="AA513">
        <f t="shared" si="41"/>
        <v>2</v>
      </c>
    </row>
    <row r="514" spans="9:27" x14ac:dyDescent="0.25">
      <c r="I514" s="1">
        <v>38799</v>
      </c>
      <c r="J514" t="s">
        <v>451</v>
      </c>
      <c r="K514" t="s">
        <v>453</v>
      </c>
      <c r="L514">
        <v>96</v>
      </c>
      <c r="M514" t="s">
        <v>209</v>
      </c>
      <c r="N514">
        <v>0</v>
      </c>
      <c r="O514">
        <v>2</v>
      </c>
      <c r="Q514" t="str">
        <f t="shared" si="39"/>
        <v>Sopot</v>
      </c>
      <c r="U514">
        <f t="shared" si="40"/>
        <v>2006</v>
      </c>
      <c r="AA514">
        <f t="shared" si="41"/>
        <v>-2</v>
      </c>
    </row>
    <row r="515" spans="9:27" x14ac:dyDescent="0.25">
      <c r="I515" s="1">
        <v>38860</v>
      </c>
      <c r="J515" t="s">
        <v>451</v>
      </c>
      <c r="K515" t="s">
        <v>453</v>
      </c>
      <c r="L515">
        <v>20</v>
      </c>
      <c r="M515" t="s">
        <v>209</v>
      </c>
      <c r="N515">
        <v>5</v>
      </c>
      <c r="O515">
        <v>0</v>
      </c>
      <c r="Q515" t="str">
        <f t="shared" si="39"/>
        <v>Otwock</v>
      </c>
      <c r="U515">
        <f t="shared" si="40"/>
        <v>2006</v>
      </c>
      <c r="AA515">
        <f t="shared" si="41"/>
        <v>5</v>
      </c>
    </row>
    <row r="516" spans="9:27" x14ac:dyDescent="0.25">
      <c r="I516" s="1">
        <v>38868</v>
      </c>
      <c r="J516" t="s">
        <v>451</v>
      </c>
      <c r="K516" t="s">
        <v>452</v>
      </c>
      <c r="L516">
        <v>61</v>
      </c>
      <c r="M516" t="s">
        <v>209</v>
      </c>
      <c r="N516">
        <v>0</v>
      </c>
      <c r="O516">
        <v>0</v>
      </c>
      <c r="Q516" t="str">
        <f t="shared" ref="Q516:Q579" si="42">VLOOKUP(L516,$A$3:$C$102,3,0)</f>
        <v>Radom</v>
      </c>
      <c r="U516">
        <f t="shared" ref="U516:U579" si="43">YEAR(I516)</f>
        <v>2006</v>
      </c>
      <c r="AA516">
        <f t="shared" ref="AA516:AA579" si="44">N516-O516</f>
        <v>0</v>
      </c>
    </row>
    <row r="517" spans="9:27" x14ac:dyDescent="0.25">
      <c r="I517" s="1">
        <v>39011</v>
      </c>
      <c r="J517" t="s">
        <v>454</v>
      </c>
      <c r="K517" t="s">
        <v>452</v>
      </c>
      <c r="L517">
        <v>80</v>
      </c>
      <c r="M517" t="s">
        <v>209</v>
      </c>
      <c r="N517">
        <v>4</v>
      </c>
      <c r="O517">
        <v>2</v>
      </c>
      <c r="Q517" t="str">
        <f t="shared" si="42"/>
        <v>Warka</v>
      </c>
      <c r="U517">
        <f t="shared" si="43"/>
        <v>2006</v>
      </c>
      <c r="AA517">
        <f t="shared" si="44"/>
        <v>2</v>
      </c>
    </row>
    <row r="518" spans="9:27" x14ac:dyDescent="0.25">
      <c r="I518" s="1">
        <v>39080</v>
      </c>
      <c r="J518" t="s">
        <v>451</v>
      </c>
      <c r="K518" t="s">
        <v>452</v>
      </c>
      <c r="L518">
        <v>96</v>
      </c>
      <c r="M518" t="s">
        <v>209</v>
      </c>
      <c r="N518">
        <v>6</v>
      </c>
      <c r="O518">
        <v>4</v>
      </c>
      <c r="Q518" t="str">
        <f t="shared" si="42"/>
        <v>Sopot</v>
      </c>
      <c r="U518">
        <f t="shared" si="43"/>
        <v>2006</v>
      </c>
      <c r="AA518">
        <f t="shared" si="44"/>
        <v>2</v>
      </c>
    </row>
    <row r="519" spans="9:27" x14ac:dyDescent="0.25">
      <c r="I519" s="1">
        <v>39107</v>
      </c>
      <c r="J519" t="s">
        <v>451</v>
      </c>
      <c r="K519" t="s">
        <v>453</v>
      </c>
      <c r="L519">
        <v>43</v>
      </c>
      <c r="M519" t="s">
        <v>209</v>
      </c>
      <c r="N519">
        <v>1</v>
      </c>
      <c r="O519">
        <v>1</v>
      </c>
      <c r="Q519" t="str">
        <f t="shared" si="42"/>
        <v>Gniezno</v>
      </c>
      <c r="U519">
        <f t="shared" si="43"/>
        <v>2007</v>
      </c>
      <c r="AA519">
        <f t="shared" si="44"/>
        <v>0</v>
      </c>
    </row>
    <row r="520" spans="9:27" x14ac:dyDescent="0.25">
      <c r="I520" s="1">
        <v>39432</v>
      </c>
      <c r="J520" t="s">
        <v>451</v>
      </c>
      <c r="K520" t="s">
        <v>453</v>
      </c>
      <c r="L520">
        <v>20</v>
      </c>
      <c r="M520" t="s">
        <v>209</v>
      </c>
      <c r="N520">
        <v>1</v>
      </c>
      <c r="O520">
        <v>2</v>
      </c>
      <c r="Q520" t="str">
        <f t="shared" si="42"/>
        <v>Otwock</v>
      </c>
      <c r="U520">
        <f t="shared" si="43"/>
        <v>2007</v>
      </c>
      <c r="AA520">
        <f t="shared" si="44"/>
        <v>-1</v>
      </c>
    </row>
    <row r="521" spans="9:27" x14ac:dyDescent="0.25">
      <c r="I521" s="1">
        <v>39851</v>
      </c>
      <c r="J521" t="s">
        <v>451</v>
      </c>
      <c r="K521" t="s">
        <v>453</v>
      </c>
      <c r="L521">
        <v>13</v>
      </c>
      <c r="M521" t="s">
        <v>209</v>
      </c>
      <c r="N521">
        <v>0</v>
      </c>
      <c r="O521">
        <v>5</v>
      </c>
      <c r="Q521" t="str">
        <f t="shared" si="42"/>
        <v>Bydgoszcz</v>
      </c>
      <c r="U521">
        <f t="shared" si="43"/>
        <v>2009</v>
      </c>
      <c r="AA521">
        <f t="shared" si="44"/>
        <v>-5</v>
      </c>
    </row>
    <row r="522" spans="9:27" x14ac:dyDescent="0.25">
      <c r="I522" s="1">
        <v>40144</v>
      </c>
      <c r="J522" t="s">
        <v>451</v>
      </c>
      <c r="K522" t="s">
        <v>452</v>
      </c>
      <c r="L522">
        <v>15</v>
      </c>
      <c r="M522" t="s">
        <v>209</v>
      </c>
      <c r="N522">
        <v>4</v>
      </c>
      <c r="O522">
        <v>0</v>
      </c>
      <c r="Q522" t="str">
        <f t="shared" si="42"/>
        <v>Sochaczew</v>
      </c>
      <c r="U522">
        <f t="shared" si="43"/>
        <v>2009</v>
      </c>
      <c r="AA522">
        <f t="shared" si="44"/>
        <v>4</v>
      </c>
    </row>
    <row r="523" spans="9:27" x14ac:dyDescent="0.25">
      <c r="I523" s="1">
        <v>40163</v>
      </c>
      <c r="J523" t="s">
        <v>454</v>
      </c>
      <c r="K523" t="s">
        <v>452</v>
      </c>
      <c r="L523">
        <v>97</v>
      </c>
      <c r="M523" t="s">
        <v>209</v>
      </c>
      <c r="N523">
        <v>6</v>
      </c>
      <c r="O523">
        <v>5</v>
      </c>
      <c r="Q523" t="str">
        <f t="shared" si="42"/>
        <v>Konin</v>
      </c>
      <c r="U523">
        <f t="shared" si="43"/>
        <v>2009</v>
      </c>
      <c r="AA523">
        <f t="shared" si="44"/>
        <v>1</v>
      </c>
    </row>
    <row r="524" spans="9:27" x14ac:dyDescent="0.25">
      <c r="I524" s="1">
        <v>40648</v>
      </c>
      <c r="J524" t="s">
        <v>451</v>
      </c>
      <c r="K524" t="s">
        <v>453</v>
      </c>
      <c r="L524">
        <v>67</v>
      </c>
      <c r="M524" t="s">
        <v>209</v>
      </c>
      <c r="N524">
        <v>3</v>
      </c>
      <c r="O524">
        <v>3</v>
      </c>
      <c r="Q524" t="str">
        <f t="shared" si="42"/>
        <v>Bytom</v>
      </c>
      <c r="U524">
        <f t="shared" si="43"/>
        <v>2011</v>
      </c>
      <c r="AA524">
        <f t="shared" si="44"/>
        <v>0</v>
      </c>
    </row>
    <row r="525" spans="9:27" x14ac:dyDescent="0.25">
      <c r="I525" s="1">
        <v>37522</v>
      </c>
      <c r="J525" t="s">
        <v>451</v>
      </c>
      <c r="K525" t="s">
        <v>453</v>
      </c>
      <c r="L525">
        <v>61</v>
      </c>
      <c r="M525" t="s">
        <v>212</v>
      </c>
      <c r="N525">
        <v>3</v>
      </c>
      <c r="O525">
        <v>3</v>
      </c>
      <c r="Q525" t="str">
        <f t="shared" si="42"/>
        <v>Radom</v>
      </c>
      <c r="U525">
        <f t="shared" si="43"/>
        <v>2002</v>
      </c>
      <c r="AA525">
        <f t="shared" si="44"/>
        <v>0</v>
      </c>
    </row>
    <row r="526" spans="9:27" x14ac:dyDescent="0.25">
      <c r="I526" s="1">
        <v>37820</v>
      </c>
      <c r="J526" t="s">
        <v>451</v>
      </c>
      <c r="K526" t="s">
        <v>453</v>
      </c>
      <c r="L526">
        <v>66</v>
      </c>
      <c r="M526" t="s">
        <v>212</v>
      </c>
      <c r="N526">
        <v>5</v>
      </c>
      <c r="O526">
        <v>5</v>
      </c>
      <c r="Q526" t="str">
        <f t="shared" si="42"/>
        <v>Bytom</v>
      </c>
      <c r="U526">
        <f t="shared" si="43"/>
        <v>2003</v>
      </c>
      <c r="AA526">
        <f t="shared" si="44"/>
        <v>0</v>
      </c>
    </row>
    <row r="527" spans="9:27" x14ac:dyDescent="0.25">
      <c r="I527" s="1">
        <v>38002</v>
      </c>
      <c r="J527" t="s">
        <v>454</v>
      </c>
      <c r="K527" t="s">
        <v>452</v>
      </c>
      <c r="L527">
        <v>63</v>
      </c>
      <c r="M527" t="s">
        <v>212</v>
      </c>
      <c r="N527">
        <v>5</v>
      </c>
      <c r="O527">
        <v>5</v>
      </c>
      <c r="Q527" t="str">
        <f t="shared" si="42"/>
        <v>Gniezno</v>
      </c>
      <c r="U527">
        <f t="shared" si="43"/>
        <v>2004</v>
      </c>
      <c r="AA527">
        <f t="shared" si="44"/>
        <v>0</v>
      </c>
    </row>
    <row r="528" spans="9:27" x14ac:dyDescent="0.25">
      <c r="I528" s="1">
        <v>38101</v>
      </c>
      <c r="J528" t="s">
        <v>451</v>
      </c>
      <c r="K528" t="s">
        <v>453</v>
      </c>
      <c r="L528">
        <v>49</v>
      </c>
      <c r="M528" t="s">
        <v>212</v>
      </c>
      <c r="N528">
        <v>2</v>
      </c>
      <c r="O528">
        <v>0</v>
      </c>
      <c r="Q528" t="str">
        <f t="shared" si="42"/>
        <v>Sochaczew</v>
      </c>
      <c r="U528">
        <f t="shared" si="43"/>
        <v>2004</v>
      </c>
      <c r="AA528">
        <f t="shared" si="44"/>
        <v>2</v>
      </c>
    </row>
    <row r="529" spans="9:27" x14ac:dyDescent="0.25">
      <c r="I529" s="1">
        <v>38247</v>
      </c>
      <c r="J529" t="s">
        <v>451</v>
      </c>
      <c r="K529" t="s">
        <v>452</v>
      </c>
      <c r="L529">
        <v>59</v>
      </c>
      <c r="M529" t="s">
        <v>212</v>
      </c>
      <c r="N529">
        <v>3</v>
      </c>
      <c r="O529">
        <v>0</v>
      </c>
      <c r="Q529" t="str">
        <f t="shared" si="42"/>
        <v>Kucykowo</v>
      </c>
      <c r="U529">
        <f t="shared" si="43"/>
        <v>2004</v>
      </c>
      <c r="AA529">
        <f t="shared" si="44"/>
        <v>3</v>
      </c>
    </row>
    <row r="530" spans="9:27" x14ac:dyDescent="0.25">
      <c r="I530" s="1">
        <v>38922</v>
      </c>
      <c r="J530" t="s">
        <v>451</v>
      </c>
      <c r="K530" t="s">
        <v>453</v>
      </c>
      <c r="L530">
        <v>50</v>
      </c>
      <c r="M530" t="s">
        <v>212</v>
      </c>
      <c r="N530">
        <v>5</v>
      </c>
      <c r="O530">
        <v>4</v>
      </c>
      <c r="Q530" t="str">
        <f t="shared" si="42"/>
        <v>Turek</v>
      </c>
      <c r="U530">
        <f t="shared" si="43"/>
        <v>2006</v>
      </c>
      <c r="AA530">
        <f t="shared" si="44"/>
        <v>1</v>
      </c>
    </row>
    <row r="531" spans="9:27" x14ac:dyDescent="0.25">
      <c r="I531" s="1">
        <v>39266</v>
      </c>
      <c r="J531" t="s">
        <v>451</v>
      </c>
      <c r="K531" t="s">
        <v>452</v>
      </c>
      <c r="L531">
        <v>51</v>
      </c>
      <c r="M531" t="s">
        <v>212</v>
      </c>
      <c r="N531">
        <v>1</v>
      </c>
      <c r="O531">
        <v>3</v>
      </c>
      <c r="Q531" t="str">
        <f t="shared" si="42"/>
        <v>Leszno</v>
      </c>
      <c r="U531">
        <f t="shared" si="43"/>
        <v>2007</v>
      </c>
      <c r="AA531">
        <f t="shared" si="44"/>
        <v>-2</v>
      </c>
    </row>
    <row r="532" spans="9:27" x14ac:dyDescent="0.25">
      <c r="I532" s="1">
        <v>39304</v>
      </c>
      <c r="J532" t="s">
        <v>451</v>
      </c>
      <c r="K532" t="s">
        <v>453</v>
      </c>
      <c r="L532">
        <v>78</v>
      </c>
      <c r="M532" t="s">
        <v>212</v>
      </c>
      <c r="N532">
        <v>2</v>
      </c>
      <c r="O532">
        <v>1</v>
      </c>
      <c r="Q532" t="str">
        <f t="shared" si="42"/>
        <v>Warka</v>
      </c>
      <c r="U532">
        <f t="shared" si="43"/>
        <v>2007</v>
      </c>
      <c r="AA532">
        <f t="shared" si="44"/>
        <v>1</v>
      </c>
    </row>
    <row r="533" spans="9:27" x14ac:dyDescent="0.25">
      <c r="I533" s="1">
        <v>39412</v>
      </c>
      <c r="J533" t="s">
        <v>451</v>
      </c>
      <c r="K533" t="s">
        <v>453</v>
      </c>
      <c r="L533">
        <v>86</v>
      </c>
      <c r="M533" t="s">
        <v>212</v>
      </c>
      <c r="N533">
        <v>6</v>
      </c>
      <c r="O533">
        <v>5</v>
      </c>
      <c r="Q533" t="str">
        <f t="shared" si="42"/>
        <v>Sopot</v>
      </c>
      <c r="U533">
        <f t="shared" si="43"/>
        <v>2007</v>
      </c>
      <c r="AA533">
        <f t="shared" si="44"/>
        <v>1</v>
      </c>
    </row>
    <row r="534" spans="9:27" x14ac:dyDescent="0.25">
      <c r="I534" s="1">
        <v>39502</v>
      </c>
      <c r="J534" t="s">
        <v>451</v>
      </c>
      <c r="K534" t="s">
        <v>453</v>
      </c>
      <c r="L534">
        <v>4</v>
      </c>
      <c r="M534" t="s">
        <v>212</v>
      </c>
      <c r="N534">
        <v>3</v>
      </c>
      <c r="O534">
        <v>0</v>
      </c>
      <c r="Q534" t="str">
        <f t="shared" si="42"/>
        <v>Konin</v>
      </c>
      <c r="U534">
        <f t="shared" si="43"/>
        <v>2008</v>
      </c>
      <c r="AA534">
        <f t="shared" si="44"/>
        <v>3</v>
      </c>
    </row>
    <row r="535" spans="9:27" x14ac:dyDescent="0.25">
      <c r="I535" s="1">
        <v>39509</v>
      </c>
      <c r="J535" t="s">
        <v>455</v>
      </c>
      <c r="K535" t="s">
        <v>452</v>
      </c>
      <c r="L535">
        <v>81</v>
      </c>
      <c r="M535" t="s">
        <v>212</v>
      </c>
      <c r="N535">
        <v>4</v>
      </c>
      <c r="O535">
        <v>1</v>
      </c>
      <c r="Q535" t="str">
        <f t="shared" si="42"/>
        <v>Katowice</v>
      </c>
      <c r="U535">
        <f t="shared" si="43"/>
        <v>2008</v>
      </c>
      <c r="AA535">
        <f t="shared" si="44"/>
        <v>3</v>
      </c>
    </row>
    <row r="536" spans="9:27" x14ac:dyDescent="0.25">
      <c r="I536" s="1">
        <v>39613</v>
      </c>
      <c r="J536" t="s">
        <v>451</v>
      </c>
      <c r="K536" t="s">
        <v>453</v>
      </c>
      <c r="L536">
        <v>10</v>
      </c>
      <c r="M536" t="s">
        <v>212</v>
      </c>
      <c r="N536">
        <v>4</v>
      </c>
      <c r="O536">
        <v>4</v>
      </c>
      <c r="Q536" t="str">
        <f t="shared" si="42"/>
        <v>Opole</v>
      </c>
      <c r="U536">
        <f t="shared" si="43"/>
        <v>2008</v>
      </c>
      <c r="AA536">
        <f t="shared" si="44"/>
        <v>0</v>
      </c>
    </row>
    <row r="537" spans="9:27" x14ac:dyDescent="0.25">
      <c r="I537" s="1">
        <v>39802</v>
      </c>
      <c r="J537" t="s">
        <v>454</v>
      </c>
      <c r="K537" t="s">
        <v>453</v>
      </c>
      <c r="L537">
        <v>14</v>
      </c>
      <c r="M537" t="s">
        <v>212</v>
      </c>
      <c r="N537">
        <v>3</v>
      </c>
      <c r="O537">
        <v>2</v>
      </c>
      <c r="Q537" t="str">
        <f t="shared" si="42"/>
        <v>Konin</v>
      </c>
      <c r="U537">
        <f t="shared" si="43"/>
        <v>2008</v>
      </c>
      <c r="AA537">
        <f t="shared" si="44"/>
        <v>1</v>
      </c>
    </row>
    <row r="538" spans="9:27" x14ac:dyDescent="0.25">
      <c r="I538" s="1">
        <v>39834</v>
      </c>
      <c r="J538" t="s">
        <v>451</v>
      </c>
      <c r="K538" t="s">
        <v>453</v>
      </c>
      <c r="L538">
        <v>59</v>
      </c>
      <c r="M538" t="s">
        <v>212</v>
      </c>
      <c r="N538">
        <v>6</v>
      </c>
      <c r="O538">
        <v>0</v>
      </c>
      <c r="Q538" t="str">
        <f t="shared" si="42"/>
        <v>Kucykowo</v>
      </c>
      <c r="U538">
        <f t="shared" si="43"/>
        <v>2009</v>
      </c>
      <c r="AA538">
        <f t="shared" si="44"/>
        <v>6</v>
      </c>
    </row>
    <row r="539" spans="9:27" x14ac:dyDescent="0.25">
      <c r="I539" s="1">
        <v>39886</v>
      </c>
      <c r="J539" t="s">
        <v>454</v>
      </c>
      <c r="K539" t="s">
        <v>452</v>
      </c>
      <c r="L539">
        <v>31</v>
      </c>
      <c r="M539" t="s">
        <v>212</v>
      </c>
      <c r="N539">
        <v>6</v>
      </c>
      <c r="O539">
        <v>3</v>
      </c>
      <c r="Q539" t="str">
        <f t="shared" si="42"/>
        <v>Bydgoszcz</v>
      </c>
      <c r="U539">
        <f t="shared" si="43"/>
        <v>2009</v>
      </c>
      <c r="AA539">
        <f t="shared" si="44"/>
        <v>3</v>
      </c>
    </row>
    <row r="540" spans="9:27" x14ac:dyDescent="0.25">
      <c r="I540" s="1">
        <v>40025</v>
      </c>
      <c r="J540" t="s">
        <v>451</v>
      </c>
      <c r="K540" t="s">
        <v>453</v>
      </c>
      <c r="L540">
        <v>26</v>
      </c>
      <c r="M540" t="s">
        <v>212</v>
      </c>
      <c r="N540">
        <v>4</v>
      </c>
      <c r="O540">
        <v>2</v>
      </c>
      <c r="Q540" t="str">
        <f t="shared" si="42"/>
        <v>Leszno</v>
      </c>
      <c r="U540">
        <f t="shared" si="43"/>
        <v>2009</v>
      </c>
      <c r="AA540">
        <f t="shared" si="44"/>
        <v>2</v>
      </c>
    </row>
    <row r="541" spans="9:27" x14ac:dyDescent="0.25">
      <c r="I541" s="1">
        <v>40028</v>
      </c>
      <c r="J541" t="s">
        <v>451</v>
      </c>
      <c r="K541" t="s">
        <v>453</v>
      </c>
      <c r="L541">
        <v>10</v>
      </c>
      <c r="M541" t="s">
        <v>212</v>
      </c>
      <c r="N541">
        <v>3</v>
      </c>
      <c r="O541">
        <v>2</v>
      </c>
      <c r="Q541" t="str">
        <f t="shared" si="42"/>
        <v>Opole</v>
      </c>
      <c r="U541">
        <f t="shared" si="43"/>
        <v>2009</v>
      </c>
      <c r="AA541">
        <f t="shared" si="44"/>
        <v>1</v>
      </c>
    </row>
    <row r="542" spans="9:27" x14ac:dyDescent="0.25">
      <c r="I542" s="1">
        <v>40048</v>
      </c>
      <c r="J542" t="s">
        <v>451</v>
      </c>
      <c r="K542" t="s">
        <v>452</v>
      </c>
      <c r="L542">
        <v>81</v>
      </c>
      <c r="M542" t="s">
        <v>212</v>
      </c>
      <c r="N542">
        <v>4</v>
      </c>
      <c r="O542">
        <v>2</v>
      </c>
      <c r="Q542" t="str">
        <f t="shared" si="42"/>
        <v>Katowice</v>
      </c>
      <c r="U542">
        <f t="shared" si="43"/>
        <v>2009</v>
      </c>
      <c r="AA542">
        <f t="shared" si="44"/>
        <v>2</v>
      </c>
    </row>
    <row r="543" spans="9:27" x14ac:dyDescent="0.25">
      <c r="I543" s="1">
        <v>37494</v>
      </c>
      <c r="J543" t="s">
        <v>451</v>
      </c>
      <c r="K543" t="s">
        <v>452</v>
      </c>
      <c r="L543">
        <v>92</v>
      </c>
      <c r="M543" t="s">
        <v>214</v>
      </c>
      <c r="N543">
        <v>6</v>
      </c>
      <c r="O543">
        <v>4</v>
      </c>
      <c r="Q543" t="str">
        <f t="shared" si="42"/>
        <v>Turek</v>
      </c>
      <c r="U543">
        <f t="shared" si="43"/>
        <v>2002</v>
      </c>
      <c r="AA543">
        <f t="shared" si="44"/>
        <v>2</v>
      </c>
    </row>
    <row r="544" spans="9:27" x14ac:dyDescent="0.25">
      <c r="I544" s="1">
        <v>37536</v>
      </c>
      <c r="J544" t="s">
        <v>451</v>
      </c>
      <c r="K544" t="s">
        <v>453</v>
      </c>
      <c r="L544">
        <v>91</v>
      </c>
      <c r="M544" t="s">
        <v>214</v>
      </c>
      <c r="N544">
        <v>2</v>
      </c>
      <c r="O544">
        <v>0</v>
      </c>
      <c r="Q544" t="str">
        <f t="shared" si="42"/>
        <v>Bydgoszcz</v>
      </c>
      <c r="U544">
        <f t="shared" si="43"/>
        <v>2002</v>
      </c>
      <c r="AA544">
        <f t="shared" si="44"/>
        <v>2</v>
      </c>
    </row>
    <row r="545" spans="9:27" x14ac:dyDescent="0.25">
      <c r="I545" s="1">
        <v>37618</v>
      </c>
      <c r="J545" t="s">
        <v>451</v>
      </c>
      <c r="K545" t="s">
        <v>453</v>
      </c>
      <c r="L545">
        <v>52</v>
      </c>
      <c r="M545" t="s">
        <v>214</v>
      </c>
      <c r="N545">
        <v>4</v>
      </c>
      <c r="O545">
        <v>4</v>
      </c>
      <c r="Q545" t="str">
        <f t="shared" si="42"/>
        <v>Bytom</v>
      </c>
      <c r="U545">
        <f t="shared" si="43"/>
        <v>2002</v>
      </c>
      <c r="AA545">
        <f t="shared" si="44"/>
        <v>0</v>
      </c>
    </row>
    <row r="546" spans="9:27" x14ac:dyDescent="0.25">
      <c r="I546" s="1">
        <v>37927</v>
      </c>
      <c r="J546" t="s">
        <v>451</v>
      </c>
      <c r="K546" t="s">
        <v>452</v>
      </c>
      <c r="L546">
        <v>3</v>
      </c>
      <c r="M546" t="s">
        <v>214</v>
      </c>
      <c r="N546">
        <v>6</v>
      </c>
      <c r="O546">
        <v>0</v>
      </c>
      <c r="Q546" t="str">
        <f t="shared" si="42"/>
        <v>Kucykowo</v>
      </c>
      <c r="U546">
        <f t="shared" si="43"/>
        <v>2003</v>
      </c>
      <c r="AA546">
        <f t="shared" si="44"/>
        <v>6</v>
      </c>
    </row>
    <row r="547" spans="9:27" x14ac:dyDescent="0.25">
      <c r="I547" s="1">
        <v>38108</v>
      </c>
      <c r="J547" t="s">
        <v>451</v>
      </c>
      <c r="K547" t="s">
        <v>452</v>
      </c>
      <c r="L547">
        <v>82</v>
      </c>
      <c r="M547" t="s">
        <v>214</v>
      </c>
      <c r="N547">
        <v>4</v>
      </c>
      <c r="O547">
        <v>3</v>
      </c>
      <c r="Q547" t="str">
        <f t="shared" si="42"/>
        <v>Malbork</v>
      </c>
      <c r="U547">
        <f t="shared" si="43"/>
        <v>2004</v>
      </c>
      <c r="AA547">
        <f t="shared" si="44"/>
        <v>1</v>
      </c>
    </row>
    <row r="548" spans="9:27" x14ac:dyDescent="0.25">
      <c r="I548" s="1">
        <v>38235</v>
      </c>
      <c r="J548" t="s">
        <v>451</v>
      </c>
      <c r="K548" t="s">
        <v>452</v>
      </c>
      <c r="L548">
        <v>59</v>
      </c>
      <c r="M548" t="s">
        <v>214</v>
      </c>
      <c r="N548">
        <v>6</v>
      </c>
      <c r="O548">
        <v>2</v>
      </c>
      <c r="Q548" t="str">
        <f t="shared" si="42"/>
        <v>Kucykowo</v>
      </c>
      <c r="U548">
        <f t="shared" si="43"/>
        <v>2004</v>
      </c>
      <c r="AA548">
        <f t="shared" si="44"/>
        <v>4</v>
      </c>
    </row>
    <row r="549" spans="9:27" x14ac:dyDescent="0.25">
      <c r="I549" s="1">
        <v>38454</v>
      </c>
      <c r="J549" t="s">
        <v>451</v>
      </c>
      <c r="K549" t="s">
        <v>453</v>
      </c>
      <c r="L549">
        <v>67</v>
      </c>
      <c r="M549" t="s">
        <v>214</v>
      </c>
      <c r="N549">
        <v>4</v>
      </c>
      <c r="O549">
        <v>3</v>
      </c>
      <c r="Q549" t="str">
        <f t="shared" si="42"/>
        <v>Bytom</v>
      </c>
      <c r="U549">
        <f t="shared" si="43"/>
        <v>2005</v>
      </c>
      <c r="AA549">
        <f t="shared" si="44"/>
        <v>1</v>
      </c>
    </row>
    <row r="550" spans="9:27" x14ac:dyDescent="0.25">
      <c r="I550" s="1">
        <v>38881</v>
      </c>
      <c r="J550" t="s">
        <v>451</v>
      </c>
      <c r="K550" t="s">
        <v>452</v>
      </c>
      <c r="L550">
        <v>11</v>
      </c>
      <c r="M550" t="s">
        <v>214</v>
      </c>
      <c r="N550">
        <v>6</v>
      </c>
      <c r="O550">
        <v>5</v>
      </c>
      <c r="Q550" t="str">
        <f t="shared" si="42"/>
        <v>Rypin</v>
      </c>
      <c r="U550">
        <f t="shared" si="43"/>
        <v>2006</v>
      </c>
      <c r="AA550">
        <f t="shared" si="44"/>
        <v>1</v>
      </c>
    </row>
    <row r="551" spans="9:27" x14ac:dyDescent="0.25">
      <c r="I551" s="1">
        <v>39042</v>
      </c>
      <c r="J551" t="s">
        <v>451</v>
      </c>
      <c r="K551" t="s">
        <v>452</v>
      </c>
      <c r="L551">
        <v>16</v>
      </c>
      <c r="M551" t="s">
        <v>214</v>
      </c>
      <c r="N551">
        <v>4</v>
      </c>
      <c r="O551">
        <v>5</v>
      </c>
      <c r="Q551" t="str">
        <f t="shared" si="42"/>
        <v>Bytom</v>
      </c>
      <c r="U551">
        <f t="shared" si="43"/>
        <v>2006</v>
      </c>
      <c r="AA551">
        <f t="shared" si="44"/>
        <v>-1</v>
      </c>
    </row>
    <row r="552" spans="9:27" x14ac:dyDescent="0.25">
      <c r="I552" s="1">
        <v>39098</v>
      </c>
      <c r="J552" t="s">
        <v>455</v>
      </c>
      <c r="K552" t="s">
        <v>453</v>
      </c>
      <c r="L552">
        <v>26</v>
      </c>
      <c r="M552" t="s">
        <v>214</v>
      </c>
      <c r="N552">
        <v>2</v>
      </c>
      <c r="O552">
        <v>3</v>
      </c>
      <c r="Q552" t="str">
        <f t="shared" si="42"/>
        <v>Leszno</v>
      </c>
      <c r="U552">
        <f t="shared" si="43"/>
        <v>2007</v>
      </c>
      <c r="AA552">
        <f t="shared" si="44"/>
        <v>-1</v>
      </c>
    </row>
    <row r="553" spans="9:27" x14ac:dyDescent="0.25">
      <c r="I553" s="1">
        <v>39253</v>
      </c>
      <c r="J553" t="s">
        <v>451</v>
      </c>
      <c r="K553" t="s">
        <v>453</v>
      </c>
      <c r="L553">
        <v>36</v>
      </c>
      <c r="M553" t="s">
        <v>214</v>
      </c>
      <c r="N553">
        <v>1</v>
      </c>
      <c r="O553">
        <v>5</v>
      </c>
      <c r="Q553" t="str">
        <f t="shared" si="42"/>
        <v>Warszawa</v>
      </c>
      <c r="U553">
        <f t="shared" si="43"/>
        <v>2007</v>
      </c>
      <c r="AA553">
        <f t="shared" si="44"/>
        <v>-4</v>
      </c>
    </row>
    <row r="554" spans="9:27" x14ac:dyDescent="0.25">
      <c r="I554" s="1">
        <v>39365</v>
      </c>
      <c r="J554" t="s">
        <v>451</v>
      </c>
      <c r="K554" t="s">
        <v>453</v>
      </c>
      <c r="L554">
        <v>28</v>
      </c>
      <c r="M554" t="s">
        <v>214</v>
      </c>
      <c r="N554">
        <v>3</v>
      </c>
      <c r="O554">
        <v>5</v>
      </c>
      <c r="Q554" t="str">
        <f t="shared" si="42"/>
        <v>Kucykowo</v>
      </c>
      <c r="U554">
        <f t="shared" si="43"/>
        <v>2007</v>
      </c>
      <c r="AA554">
        <f t="shared" si="44"/>
        <v>-2</v>
      </c>
    </row>
    <row r="555" spans="9:27" x14ac:dyDescent="0.25">
      <c r="I555" s="1">
        <v>39765</v>
      </c>
      <c r="J555" t="s">
        <v>451</v>
      </c>
      <c r="K555" t="s">
        <v>453</v>
      </c>
      <c r="L555">
        <v>50</v>
      </c>
      <c r="M555" t="s">
        <v>214</v>
      </c>
      <c r="N555">
        <v>4</v>
      </c>
      <c r="O555">
        <v>0</v>
      </c>
      <c r="Q555" t="str">
        <f t="shared" si="42"/>
        <v>Turek</v>
      </c>
      <c r="U555">
        <f t="shared" si="43"/>
        <v>2008</v>
      </c>
      <c r="AA555">
        <f t="shared" si="44"/>
        <v>4</v>
      </c>
    </row>
    <row r="556" spans="9:27" x14ac:dyDescent="0.25">
      <c r="I556" s="1">
        <v>39839</v>
      </c>
      <c r="J556" t="s">
        <v>451</v>
      </c>
      <c r="K556" t="s">
        <v>452</v>
      </c>
      <c r="L556">
        <v>2</v>
      </c>
      <c r="M556" t="s">
        <v>214</v>
      </c>
      <c r="N556">
        <v>2</v>
      </c>
      <c r="O556">
        <v>4</v>
      </c>
      <c r="Q556" t="str">
        <f t="shared" si="42"/>
        <v>Sandomierz</v>
      </c>
      <c r="U556">
        <f t="shared" si="43"/>
        <v>2009</v>
      </c>
      <c r="AA556">
        <f t="shared" si="44"/>
        <v>-2</v>
      </c>
    </row>
    <row r="557" spans="9:27" x14ac:dyDescent="0.25">
      <c r="I557" s="1">
        <v>40071</v>
      </c>
      <c r="J557" t="s">
        <v>451</v>
      </c>
      <c r="K557" t="s">
        <v>453</v>
      </c>
      <c r="L557">
        <v>12</v>
      </c>
      <c r="M557" t="s">
        <v>214</v>
      </c>
      <c r="N557">
        <v>6</v>
      </c>
      <c r="O557">
        <v>5</v>
      </c>
      <c r="Q557" t="str">
        <f t="shared" si="42"/>
        <v>Warka</v>
      </c>
      <c r="U557">
        <f t="shared" si="43"/>
        <v>2009</v>
      </c>
      <c r="AA557">
        <f t="shared" si="44"/>
        <v>1</v>
      </c>
    </row>
    <row r="558" spans="9:27" x14ac:dyDescent="0.25">
      <c r="I558" s="1">
        <v>40118</v>
      </c>
      <c r="J558" t="s">
        <v>451</v>
      </c>
      <c r="K558" t="s">
        <v>453</v>
      </c>
      <c r="L558">
        <v>84</v>
      </c>
      <c r="M558" t="s">
        <v>214</v>
      </c>
      <c r="N558">
        <v>3</v>
      </c>
      <c r="O558">
        <v>2</v>
      </c>
      <c r="Q558" t="str">
        <f t="shared" si="42"/>
        <v>Opole</v>
      </c>
      <c r="U558">
        <f t="shared" si="43"/>
        <v>2009</v>
      </c>
      <c r="AA558">
        <f t="shared" si="44"/>
        <v>1</v>
      </c>
    </row>
    <row r="559" spans="9:27" x14ac:dyDescent="0.25">
      <c r="I559" s="1">
        <v>40485</v>
      </c>
      <c r="J559" t="s">
        <v>451</v>
      </c>
      <c r="K559" t="s">
        <v>452</v>
      </c>
      <c r="L559">
        <v>74</v>
      </c>
      <c r="M559" t="s">
        <v>214</v>
      </c>
      <c r="N559">
        <v>5</v>
      </c>
      <c r="O559">
        <v>1</v>
      </c>
      <c r="Q559" t="str">
        <f t="shared" si="42"/>
        <v>Pleszew</v>
      </c>
      <c r="U559">
        <f t="shared" si="43"/>
        <v>2010</v>
      </c>
      <c r="AA559">
        <f t="shared" si="44"/>
        <v>4</v>
      </c>
    </row>
    <row r="560" spans="9:27" x14ac:dyDescent="0.25">
      <c r="I560" s="1">
        <v>40653</v>
      </c>
      <c r="J560" t="s">
        <v>451</v>
      </c>
      <c r="K560" t="s">
        <v>452</v>
      </c>
      <c r="L560">
        <v>55</v>
      </c>
      <c r="M560" t="s">
        <v>214</v>
      </c>
      <c r="N560">
        <v>0</v>
      </c>
      <c r="O560">
        <v>4</v>
      </c>
      <c r="Q560" t="str">
        <f t="shared" si="42"/>
        <v>Sopot</v>
      </c>
      <c r="U560">
        <f t="shared" si="43"/>
        <v>2011</v>
      </c>
      <c r="AA560">
        <f t="shared" si="44"/>
        <v>-4</v>
      </c>
    </row>
    <row r="561" spans="9:27" x14ac:dyDescent="0.25">
      <c r="I561" s="1">
        <v>37321</v>
      </c>
      <c r="J561" t="s">
        <v>451</v>
      </c>
      <c r="K561" t="s">
        <v>453</v>
      </c>
      <c r="L561">
        <v>74</v>
      </c>
      <c r="M561" t="s">
        <v>216</v>
      </c>
      <c r="N561">
        <v>0</v>
      </c>
      <c r="O561">
        <v>4</v>
      </c>
      <c r="Q561" t="str">
        <f t="shared" si="42"/>
        <v>Pleszew</v>
      </c>
      <c r="U561">
        <f t="shared" si="43"/>
        <v>2002</v>
      </c>
      <c r="AA561">
        <f t="shared" si="44"/>
        <v>-4</v>
      </c>
    </row>
    <row r="562" spans="9:27" x14ac:dyDescent="0.25">
      <c r="I562" s="1">
        <v>37722</v>
      </c>
      <c r="J562" t="s">
        <v>451</v>
      </c>
      <c r="K562" t="s">
        <v>453</v>
      </c>
      <c r="L562">
        <v>92</v>
      </c>
      <c r="M562" t="s">
        <v>216</v>
      </c>
      <c r="N562">
        <v>0</v>
      </c>
      <c r="O562">
        <v>2</v>
      </c>
      <c r="Q562" t="str">
        <f t="shared" si="42"/>
        <v>Turek</v>
      </c>
      <c r="U562">
        <f t="shared" si="43"/>
        <v>2003</v>
      </c>
      <c r="AA562">
        <f t="shared" si="44"/>
        <v>-2</v>
      </c>
    </row>
    <row r="563" spans="9:27" x14ac:dyDescent="0.25">
      <c r="I563" s="1">
        <v>37747</v>
      </c>
      <c r="J563" t="s">
        <v>451</v>
      </c>
      <c r="K563" t="s">
        <v>452</v>
      </c>
      <c r="L563">
        <v>70</v>
      </c>
      <c r="M563" t="s">
        <v>216</v>
      </c>
      <c r="N563">
        <v>3</v>
      </c>
      <c r="O563">
        <v>2</v>
      </c>
      <c r="Q563" t="str">
        <f t="shared" si="42"/>
        <v>Bytom</v>
      </c>
      <c r="U563">
        <f t="shared" si="43"/>
        <v>2003</v>
      </c>
      <c r="AA563">
        <f t="shared" si="44"/>
        <v>1</v>
      </c>
    </row>
    <row r="564" spans="9:27" x14ac:dyDescent="0.25">
      <c r="I564" s="1">
        <v>37929</v>
      </c>
      <c r="J564" t="s">
        <v>451</v>
      </c>
      <c r="K564" t="s">
        <v>453</v>
      </c>
      <c r="L564">
        <v>30</v>
      </c>
      <c r="M564" t="s">
        <v>216</v>
      </c>
      <c r="N564">
        <v>3</v>
      </c>
      <c r="O564">
        <v>4</v>
      </c>
      <c r="Q564" t="str">
        <f t="shared" si="42"/>
        <v>Bydgoszcz</v>
      </c>
      <c r="U564">
        <f t="shared" si="43"/>
        <v>2003</v>
      </c>
      <c r="AA564">
        <f t="shared" si="44"/>
        <v>-1</v>
      </c>
    </row>
    <row r="565" spans="9:27" x14ac:dyDescent="0.25">
      <c r="I565" s="1">
        <v>37968</v>
      </c>
      <c r="J565" t="s">
        <v>451</v>
      </c>
      <c r="K565" t="s">
        <v>453</v>
      </c>
      <c r="L565">
        <v>67</v>
      </c>
      <c r="M565" t="s">
        <v>216</v>
      </c>
      <c r="N565">
        <v>5</v>
      </c>
      <c r="O565">
        <v>0</v>
      </c>
      <c r="Q565" t="str">
        <f t="shared" si="42"/>
        <v>Bytom</v>
      </c>
      <c r="U565">
        <f t="shared" si="43"/>
        <v>2003</v>
      </c>
      <c r="AA565">
        <f t="shared" si="44"/>
        <v>5</v>
      </c>
    </row>
    <row r="566" spans="9:27" x14ac:dyDescent="0.25">
      <c r="I566" s="1">
        <v>38083</v>
      </c>
      <c r="J566" t="s">
        <v>451</v>
      </c>
      <c r="K566" t="s">
        <v>453</v>
      </c>
      <c r="L566">
        <v>68</v>
      </c>
      <c r="M566" t="s">
        <v>216</v>
      </c>
      <c r="N566">
        <v>2</v>
      </c>
      <c r="O566">
        <v>2</v>
      </c>
      <c r="Q566" t="str">
        <f t="shared" si="42"/>
        <v>Sochaczew</v>
      </c>
      <c r="U566">
        <f t="shared" si="43"/>
        <v>2004</v>
      </c>
      <c r="AA566">
        <f t="shared" si="44"/>
        <v>0</v>
      </c>
    </row>
    <row r="567" spans="9:27" x14ac:dyDescent="0.25">
      <c r="I567" s="1">
        <v>38228</v>
      </c>
      <c r="J567" t="s">
        <v>451</v>
      </c>
      <c r="K567" t="s">
        <v>453</v>
      </c>
      <c r="L567">
        <v>68</v>
      </c>
      <c r="M567" t="s">
        <v>216</v>
      </c>
      <c r="N567">
        <v>1</v>
      </c>
      <c r="O567">
        <v>4</v>
      </c>
      <c r="Q567" t="str">
        <f t="shared" si="42"/>
        <v>Sochaczew</v>
      </c>
      <c r="U567">
        <f t="shared" si="43"/>
        <v>2004</v>
      </c>
      <c r="AA567">
        <f t="shared" si="44"/>
        <v>-3</v>
      </c>
    </row>
    <row r="568" spans="9:27" x14ac:dyDescent="0.25">
      <c r="I568" s="1">
        <v>39325</v>
      </c>
      <c r="J568" t="s">
        <v>454</v>
      </c>
      <c r="K568" t="s">
        <v>452</v>
      </c>
      <c r="L568">
        <v>61</v>
      </c>
      <c r="M568" t="s">
        <v>216</v>
      </c>
      <c r="N568">
        <v>0</v>
      </c>
      <c r="O568">
        <v>3</v>
      </c>
      <c r="Q568" t="str">
        <f t="shared" si="42"/>
        <v>Radom</v>
      </c>
      <c r="U568">
        <f t="shared" si="43"/>
        <v>2007</v>
      </c>
      <c r="AA568">
        <f t="shared" si="44"/>
        <v>-3</v>
      </c>
    </row>
    <row r="569" spans="9:27" x14ac:dyDescent="0.25">
      <c r="I569" s="1">
        <v>39330</v>
      </c>
      <c r="J569" t="s">
        <v>451</v>
      </c>
      <c r="K569" t="s">
        <v>453</v>
      </c>
      <c r="L569">
        <v>64</v>
      </c>
      <c r="M569" t="s">
        <v>216</v>
      </c>
      <c r="N569">
        <v>2</v>
      </c>
      <c r="O569">
        <v>1</v>
      </c>
      <c r="Q569" t="str">
        <f t="shared" si="42"/>
        <v>Leszno</v>
      </c>
      <c r="U569">
        <f t="shared" si="43"/>
        <v>2007</v>
      </c>
      <c r="AA569">
        <f t="shared" si="44"/>
        <v>1</v>
      </c>
    </row>
    <row r="570" spans="9:27" x14ac:dyDescent="0.25">
      <c r="I570" s="1">
        <v>39542</v>
      </c>
      <c r="J570" t="s">
        <v>451</v>
      </c>
      <c r="K570" t="s">
        <v>453</v>
      </c>
      <c r="L570">
        <v>98</v>
      </c>
      <c r="M570" t="s">
        <v>216</v>
      </c>
      <c r="N570">
        <v>4</v>
      </c>
      <c r="O570">
        <v>0</v>
      </c>
      <c r="Q570" t="str">
        <f t="shared" si="42"/>
        <v>Wieliczka</v>
      </c>
      <c r="U570">
        <f t="shared" si="43"/>
        <v>2008</v>
      </c>
      <c r="AA570">
        <f t="shared" si="44"/>
        <v>4</v>
      </c>
    </row>
    <row r="571" spans="9:27" x14ac:dyDescent="0.25">
      <c r="I571" s="1">
        <v>39696</v>
      </c>
      <c r="J571" t="s">
        <v>451</v>
      </c>
      <c r="K571" t="s">
        <v>452</v>
      </c>
      <c r="L571">
        <v>84</v>
      </c>
      <c r="M571" t="s">
        <v>216</v>
      </c>
      <c r="N571">
        <v>4</v>
      </c>
      <c r="O571">
        <v>3</v>
      </c>
      <c r="Q571" t="str">
        <f t="shared" si="42"/>
        <v>Opole</v>
      </c>
      <c r="U571">
        <f t="shared" si="43"/>
        <v>2008</v>
      </c>
      <c r="AA571">
        <f t="shared" si="44"/>
        <v>1</v>
      </c>
    </row>
    <row r="572" spans="9:27" x14ac:dyDescent="0.25">
      <c r="I572" s="1">
        <v>39930</v>
      </c>
      <c r="J572" t="s">
        <v>451</v>
      </c>
      <c r="K572" t="s">
        <v>453</v>
      </c>
      <c r="L572">
        <v>39</v>
      </c>
      <c r="M572" t="s">
        <v>216</v>
      </c>
      <c r="N572">
        <v>0</v>
      </c>
      <c r="O572">
        <v>0</v>
      </c>
      <c r="Q572" t="str">
        <f t="shared" si="42"/>
        <v>Wieliczka</v>
      </c>
      <c r="U572">
        <f t="shared" si="43"/>
        <v>2009</v>
      </c>
      <c r="AA572">
        <f t="shared" si="44"/>
        <v>0</v>
      </c>
    </row>
    <row r="573" spans="9:27" x14ac:dyDescent="0.25">
      <c r="I573" s="1">
        <v>40097</v>
      </c>
      <c r="J573" t="s">
        <v>451</v>
      </c>
      <c r="K573" t="s">
        <v>452</v>
      </c>
      <c r="L573">
        <v>83</v>
      </c>
      <c r="M573" t="s">
        <v>216</v>
      </c>
      <c r="N573">
        <v>4</v>
      </c>
      <c r="O573">
        <v>3</v>
      </c>
      <c r="Q573" t="str">
        <f t="shared" si="42"/>
        <v>Pleszew</v>
      </c>
      <c r="U573">
        <f t="shared" si="43"/>
        <v>2009</v>
      </c>
      <c r="AA573">
        <f t="shared" si="44"/>
        <v>1</v>
      </c>
    </row>
    <row r="574" spans="9:27" x14ac:dyDescent="0.25">
      <c r="I574" s="1">
        <v>40377</v>
      </c>
      <c r="J574" t="s">
        <v>454</v>
      </c>
      <c r="K574" t="s">
        <v>452</v>
      </c>
      <c r="L574">
        <v>60</v>
      </c>
      <c r="M574" t="s">
        <v>216</v>
      </c>
      <c r="N574">
        <v>4</v>
      </c>
      <c r="O574">
        <v>0</v>
      </c>
      <c r="Q574" t="str">
        <f t="shared" si="42"/>
        <v>Bytom</v>
      </c>
      <c r="U574">
        <f t="shared" si="43"/>
        <v>2010</v>
      </c>
      <c r="AA574">
        <f t="shared" si="44"/>
        <v>4</v>
      </c>
    </row>
    <row r="575" spans="9:27" x14ac:dyDescent="0.25">
      <c r="I575" s="1">
        <v>40623</v>
      </c>
      <c r="J575" t="s">
        <v>454</v>
      </c>
      <c r="K575" t="s">
        <v>452</v>
      </c>
      <c r="L575">
        <v>36</v>
      </c>
      <c r="M575" t="s">
        <v>216</v>
      </c>
      <c r="N575">
        <v>1</v>
      </c>
      <c r="O575">
        <v>2</v>
      </c>
      <c r="Q575" t="str">
        <f t="shared" si="42"/>
        <v>Warszawa</v>
      </c>
      <c r="U575">
        <f t="shared" si="43"/>
        <v>2011</v>
      </c>
      <c r="AA575">
        <f t="shared" si="44"/>
        <v>-1</v>
      </c>
    </row>
    <row r="576" spans="9:27" x14ac:dyDescent="0.25">
      <c r="I576" s="1">
        <v>37468</v>
      </c>
      <c r="J576" t="s">
        <v>451</v>
      </c>
      <c r="K576" t="s">
        <v>452</v>
      </c>
      <c r="L576">
        <v>41</v>
      </c>
      <c r="M576" t="s">
        <v>218</v>
      </c>
      <c r="N576">
        <v>4</v>
      </c>
      <c r="O576">
        <v>3</v>
      </c>
      <c r="Q576" t="str">
        <f t="shared" si="42"/>
        <v>Leszno</v>
      </c>
      <c r="U576">
        <f t="shared" si="43"/>
        <v>2002</v>
      </c>
      <c r="AA576">
        <f t="shared" si="44"/>
        <v>1</v>
      </c>
    </row>
    <row r="577" spans="9:27" x14ac:dyDescent="0.25">
      <c r="I577" s="1">
        <v>37614</v>
      </c>
      <c r="J577" t="s">
        <v>451</v>
      </c>
      <c r="K577" t="s">
        <v>452</v>
      </c>
      <c r="L577">
        <v>82</v>
      </c>
      <c r="M577" t="s">
        <v>218</v>
      </c>
      <c r="N577">
        <v>1</v>
      </c>
      <c r="O577">
        <v>4</v>
      </c>
      <c r="Q577" t="str">
        <f t="shared" si="42"/>
        <v>Malbork</v>
      </c>
      <c r="U577">
        <f t="shared" si="43"/>
        <v>2002</v>
      </c>
      <c r="AA577">
        <f t="shared" si="44"/>
        <v>-3</v>
      </c>
    </row>
    <row r="578" spans="9:27" x14ac:dyDescent="0.25">
      <c r="I578" s="1">
        <v>37640</v>
      </c>
      <c r="J578" t="s">
        <v>451</v>
      </c>
      <c r="K578" t="s">
        <v>453</v>
      </c>
      <c r="L578">
        <v>18</v>
      </c>
      <c r="M578" t="s">
        <v>218</v>
      </c>
      <c r="N578">
        <v>5</v>
      </c>
      <c r="O578">
        <v>2</v>
      </c>
      <c r="Q578" t="str">
        <f t="shared" si="42"/>
        <v>Sochaczew</v>
      </c>
      <c r="U578">
        <f t="shared" si="43"/>
        <v>2003</v>
      </c>
      <c r="AA578">
        <f t="shared" si="44"/>
        <v>3</v>
      </c>
    </row>
    <row r="579" spans="9:27" x14ac:dyDescent="0.25">
      <c r="I579" s="1">
        <v>38197</v>
      </c>
      <c r="J579" t="s">
        <v>451</v>
      </c>
      <c r="K579" t="s">
        <v>452</v>
      </c>
      <c r="L579">
        <v>3</v>
      </c>
      <c r="M579" t="s">
        <v>218</v>
      </c>
      <c r="N579">
        <v>2</v>
      </c>
      <c r="O579">
        <v>5</v>
      </c>
      <c r="Q579" t="str">
        <f t="shared" si="42"/>
        <v>Kucykowo</v>
      </c>
      <c r="U579">
        <f t="shared" si="43"/>
        <v>2004</v>
      </c>
      <c r="AA579">
        <f t="shared" si="44"/>
        <v>-3</v>
      </c>
    </row>
    <row r="580" spans="9:27" x14ac:dyDescent="0.25">
      <c r="I580" s="1">
        <v>38338</v>
      </c>
      <c r="J580" t="s">
        <v>451</v>
      </c>
      <c r="K580" t="s">
        <v>452</v>
      </c>
      <c r="L580">
        <v>11</v>
      </c>
      <c r="M580" t="s">
        <v>218</v>
      </c>
      <c r="N580">
        <v>3</v>
      </c>
      <c r="O580">
        <v>1</v>
      </c>
      <c r="Q580" t="str">
        <f t="shared" ref="Q580:Q643" si="45">VLOOKUP(L580,$A$3:$C$102,3,0)</f>
        <v>Rypin</v>
      </c>
      <c r="U580">
        <f t="shared" ref="U580:U643" si="46">YEAR(I580)</f>
        <v>2004</v>
      </c>
      <c r="AA580">
        <f t="shared" ref="AA580:AA643" si="47">N580-O580</f>
        <v>2</v>
      </c>
    </row>
    <row r="581" spans="9:27" x14ac:dyDescent="0.25">
      <c r="I581" s="1">
        <v>38841</v>
      </c>
      <c r="J581" t="s">
        <v>451</v>
      </c>
      <c r="K581" t="s">
        <v>452</v>
      </c>
      <c r="L581">
        <v>55</v>
      </c>
      <c r="M581" t="s">
        <v>218</v>
      </c>
      <c r="N581">
        <v>1</v>
      </c>
      <c r="O581">
        <v>0</v>
      </c>
      <c r="Q581" t="str">
        <f t="shared" si="45"/>
        <v>Sopot</v>
      </c>
      <c r="U581">
        <f t="shared" si="46"/>
        <v>2006</v>
      </c>
      <c r="AA581">
        <f t="shared" si="47"/>
        <v>1</v>
      </c>
    </row>
    <row r="582" spans="9:27" x14ac:dyDescent="0.25">
      <c r="I582" s="1">
        <v>39526</v>
      </c>
      <c r="J582" t="s">
        <v>451</v>
      </c>
      <c r="K582" t="s">
        <v>453</v>
      </c>
      <c r="L582">
        <v>90</v>
      </c>
      <c r="M582" t="s">
        <v>218</v>
      </c>
      <c r="N582">
        <v>3</v>
      </c>
      <c r="O582">
        <v>3</v>
      </c>
      <c r="Q582" t="str">
        <f t="shared" si="45"/>
        <v>Wieliczka</v>
      </c>
      <c r="U582">
        <f t="shared" si="46"/>
        <v>2008</v>
      </c>
      <c r="AA582">
        <f t="shared" si="47"/>
        <v>0</v>
      </c>
    </row>
    <row r="583" spans="9:27" x14ac:dyDescent="0.25">
      <c r="I583" s="1">
        <v>40189</v>
      </c>
      <c r="J583" t="s">
        <v>454</v>
      </c>
      <c r="K583" t="s">
        <v>453</v>
      </c>
      <c r="L583">
        <v>52</v>
      </c>
      <c r="M583" t="s">
        <v>218</v>
      </c>
      <c r="N583">
        <v>5</v>
      </c>
      <c r="O583">
        <v>2</v>
      </c>
      <c r="Q583" t="str">
        <f t="shared" si="45"/>
        <v>Bytom</v>
      </c>
      <c r="U583">
        <f t="shared" si="46"/>
        <v>2010</v>
      </c>
      <c r="AA583">
        <f t="shared" si="47"/>
        <v>3</v>
      </c>
    </row>
    <row r="584" spans="9:27" x14ac:dyDescent="0.25">
      <c r="I584" s="1">
        <v>40349</v>
      </c>
      <c r="J584" t="s">
        <v>451</v>
      </c>
      <c r="K584" t="s">
        <v>453</v>
      </c>
      <c r="L584">
        <v>74</v>
      </c>
      <c r="M584" t="s">
        <v>218</v>
      </c>
      <c r="N584">
        <v>0</v>
      </c>
      <c r="O584">
        <v>1</v>
      </c>
      <c r="Q584" t="str">
        <f t="shared" si="45"/>
        <v>Pleszew</v>
      </c>
      <c r="U584">
        <f t="shared" si="46"/>
        <v>2010</v>
      </c>
      <c r="AA584">
        <f t="shared" si="47"/>
        <v>-1</v>
      </c>
    </row>
    <row r="585" spans="9:27" x14ac:dyDescent="0.25">
      <c r="I585" s="1">
        <v>40575</v>
      </c>
      <c r="J585" t="s">
        <v>451</v>
      </c>
      <c r="K585" t="s">
        <v>453</v>
      </c>
      <c r="L585">
        <v>42</v>
      </c>
      <c r="M585" t="s">
        <v>218</v>
      </c>
      <c r="N585">
        <v>1</v>
      </c>
      <c r="O585">
        <v>4</v>
      </c>
      <c r="Q585" t="str">
        <f t="shared" si="45"/>
        <v>Pleszew</v>
      </c>
      <c r="U585">
        <f t="shared" si="46"/>
        <v>2011</v>
      </c>
      <c r="AA585">
        <f t="shared" si="47"/>
        <v>-3</v>
      </c>
    </row>
    <row r="586" spans="9:27" x14ac:dyDescent="0.25">
      <c r="I586" s="1">
        <v>40649</v>
      </c>
      <c r="J586" t="s">
        <v>451</v>
      </c>
      <c r="K586" t="s">
        <v>452</v>
      </c>
      <c r="L586">
        <v>71</v>
      </c>
      <c r="M586" t="s">
        <v>218</v>
      </c>
      <c r="N586">
        <v>5</v>
      </c>
      <c r="O586">
        <v>0</v>
      </c>
      <c r="Q586" t="str">
        <f t="shared" si="45"/>
        <v>Sandomierz</v>
      </c>
      <c r="U586">
        <f t="shared" si="46"/>
        <v>2011</v>
      </c>
      <c r="AA586">
        <f t="shared" si="47"/>
        <v>5</v>
      </c>
    </row>
    <row r="587" spans="9:27" x14ac:dyDescent="0.25">
      <c r="I587" s="1">
        <v>40819</v>
      </c>
      <c r="J587" t="s">
        <v>454</v>
      </c>
      <c r="K587" t="s">
        <v>453</v>
      </c>
      <c r="L587">
        <v>86</v>
      </c>
      <c r="M587" t="s">
        <v>218</v>
      </c>
      <c r="N587">
        <v>6</v>
      </c>
      <c r="O587">
        <v>2</v>
      </c>
      <c r="Q587" t="str">
        <f t="shared" si="45"/>
        <v>Sopot</v>
      </c>
      <c r="U587">
        <f t="shared" si="46"/>
        <v>2011</v>
      </c>
      <c r="AA587">
        <f t="shared" si="47"/>
        <v>4</v>
      </c>
    </row>
    <row r="588" spans="9:27" x14ac:dyDescent="0.25">
      <c r="I588" s="1">
        <v>40882</v>
      </c>
      <c r="J588" t="s">
        <v>451</v>
      </c>
      <c r="K588" t="s">
        <v>453</v>
      </c>
      <c r="L588">
        <v>6</v>
      </c>
      <c r="M588" t="s">
        <v>218</v>
      </c>
      <c r="N588">
        <v>4</v>
      </c>
      <c r="O588">
        <v>1</v>
      </c>
      <c r="Q588" t="str">
        <f t="shared" si="45"/>
        <v>Rypin</v>
      </c>
      <c r="U588">
        <f t="shared" si="46"/>
        <v>2011</v>
      </c>
      <c r="AA588">
        <f t="shared" si="47"/>
        <v>3</v>
      </c>
    </row>
    <row r="589" spans="9:27" x14ac:dyDescent="0.25">
      <c r="I589" s="1">
        <v>37400</v>
      </c>
      <c r="J589" t="s">
        <v>451</v>
      </c>
      <c r="K589" t="s">
        <v>453</v>
      </c>
      <c r="L589">
        <v>29</v>
      </c>
      <c r="M589" t="s">
        <v>221</v>
      </c>
      <c r="N589">
        <v>0</v>
      </c>
      <c r="O589">
        <v>3</v>
      </c>
      <c r="Q589" t="str">
        <f t="shared" si="45"/>
        <v>Ustka</v>
      </c>
      <c r="U589">
        <f t="shared" si="46"/>
        <v>2002</v>
      </c>
      <c r="AA589">
        <f t="shared" si="47"/>
        <v>-3</v>
      </c>
    </row>
    <row r="590" spans="9:27" x14ac:dyDescent="0.25">
      <c r="I590" s="1">
        <v>37636</v>
      </c>
      <c r="J590" t="s">
        <v>451</v>
      </c>
      <c r="K590" t="s">
        <v>452</v>
      </c>
      <c r="L590">
        <v>23</v>
      </c>
      <c r="M590" t="s">
        <v>221</v>
      </c>
      <c r="N590">
        <v>4</v>
      </c>
      <c r="O590">
        <v>0</v>
      </c>
      <c r="Q590" t="str">
        <f t="shared" si="45"/>
        <v>Sopot</v>
      </c>
      <c r="U590">
        <f t="shared" si="46"/>
        <v>2003</v>
      </c>
      <c r="AA590">
        <f t="shared" si="47"/>
        <v>4</v>
      </c>
    </row>
    <row r="591" spans="9:27" x14ac:dyDescent="0.25">
      <c r="I591" s="1">
        <v>37964</v>
      </c>
      <c r="J591" t="s">
        <v>451</v>
      </c>
      <c r="K591" t="s">
        <v>452</v>
      </c>
      <c r="L591">
        <v>38</v>
      </c>
      <c r="M591" t="s">
        <v>221</v>
      </c>
      <c r="N591">
        <v>1</v>
      </c>
      <c r="O591">
        <v>5</v>
      </c>
      <c r="Q591" t="str">
        <f t="shared" si="45"/>
        <v>Radom</v>
      </c>
      <c r="U591">
        <f t="shared" si="46"/>
        <v>2003</v>
      </c>
      <c r="AA591">
        <f t="shared" si="47"/>
        <v>-4</v>
      </c>
    </row>
    <row r="592" spans="9:27" x14ac:dyDescent="0.25">
      <c r="I592" s="1">
        <v>38063</v>
      </c>
      <c r="J592" t="s">
        <v>451</v>
      </c>
      <c r="K592" t="s">
        <v>452</v>
      </c>
      <c r="L592">
        <v>86</v>
      </c>
      <c r="M592" t="s">
        <v>221</v>
      </c>
      <c r="N592">
        <v>6</v>
      </c>
      <c r="O592">
        <v>4</v>
      </c>
      <c r="Q592" t="str">
        <f t="shared" si="45"/>
        <v>Sopot</v>
      </c>
      <c r="U592">
        <f t="shared" si="46"/>
        <v>2004</v>
      </c>
      <c r="AA592">
        <f t="shared" si="47"/>
        <v>2</v>
      </c>
    </row>
    <row r="593" spans="9:27" x14ac:dyDescent="0.25">
      <c r="I593" s="1">
        <v>38602</v>
      </c>
      <c r="J593" t="s">
        <v>451</v>
      </c>
      <c r="K593" t="s">
        <v>453</v>
      </c>
      <c r="L593">
        <v>57</v>
      </c>
      <c r="M593" t="s">
        <v>221</v>
      </c>
      <c r="N593">
        <v>0</v>
      </c>
      <c r="O593">
        <v>4</v>
      </c>
      <c r="Q593" t="str">
        <f t="shared" si="45"/>
        <v>Chojnice</v>
      </c>
      <c r="U593">
        <f t="shared" si="46"/>
        <v>2005</v>
      </c>
      <c r="AA593">
        <f t="shared" si="47"/>
        <v>-4</v>
      </c>
    </row>
    <row r="594" spans="9:27" x14ac:dyDescent="0.25">
      <c r="I594" s="1">
        <v>38857</v>
      </c>
      <c r="J594" t="s">
        <v>454</v>
      </c>
      <c r="K594" t="s">
        <v>453</v>
      </c>
      <c r="L594">
        <v>28</v>
      </c>
      <c r="M594" t="s">
        <v>221</v>
      </c>
      <c r="N594">
        <v>5</v>
      </c>
      <c r="O594">
        <v>1</v>
      </c>
      <c r="Q594" t="str">
        <f t="shared" si="45"/>
        <v>Kucykowo</v>
      </c>
      <c r="U594">
        <f t="shared" si="46"/>
        <v>2006</v>
      </c>
      <c r="AA594">
        <f t="shared" si="47"/>
        <v>4</v>
      </c>
    </row>
    <row r="595" spans="9:27" x14ac:dyDescent="0.25">
      <c r="I595" s="1">
        <v>38899</v>
      </c>
      <c r="J595" t="s">
        <v>451</v>
      </c>
      <c r="K595" t="s">
        <v>453</v>
      </c>
      <c r="L595">
        <v>3</v>
      </c>
      <c r="M595" t="s">
        <v>221</v>
      </c>
      <c r="N595">
        <v>4</v>
      </c>
      <c r="O595">
        <v>0</v>
      </c>
      <c r="Q595" t="str">
        <f t="shared" si="45"/>
        <v>Kucykowo</v>
      </c>
      <c r="U595">
        <f t="shared" si="46"/>
        <v>2006</v>
      </c>
      <c r="AA595">
        <f t="shared" si="47"/>
        <v>4</v>
      </c>
    </row>
    <row r="596" spans="9:27" x14ac:dyDescent="0.25">
      <c r="I596" s="1">
        <v>38917</v>
      </c>
      <c r="J596" t="s">
        <v>451</v>
      </c>
      <c r="K596" t="s">
        <v>453</v>
      </c>
      <c r="L596">
        <v>37</v>
      </c>
      <c r="M596" t="s">
        <v>221</v>
      </c>
      <c r="N596">
        <v>6</v>
      </c>
      <c r="O596">
        <v>3</v>
      </c>
      <c r="Q596" t="str">
        <f t="shared" si="45"/>
        <v>Turek</v>
      </c>
      <c r="U596">
        <f t="shared" si="46"/>
        <v>2006</v>
      </c>
      <c r="AA596">
        <f t="shared" si="47"/>
        <v>3</v>
      </c>
    </row>
    <row r="597" spans="9:27" x14ac:dyDescent="0.25">
      <c r="I597" s="1">
        <v>38988</v>
      </c>
      <c r="J597" t="s">
        <v>451</v>
      </c>
      <c r="K597" t="s">
        <v>453</v>
      </c>
      <c r="L597">
        <v>3</v>
      </c>
      <c r="M597" t="s">
        <v>221</v>
      </c>
      <c r="N597">
        <v>0</v>
      </c>
      <c r="O597">
        <v>5</v>
      </c>
      <c r="Q597" t="str">
        <f t="shared" si="45"/>
        <v>Kucykowo</v>
      </c>
      <c r="U597">
        <f t="shared" si="46"/>
        <v>2006</v>
      </c>
      <c r="AA597">
        <f t="shared" si="47"/>
        <v>-5</v>
      </c>
    </row>
    <row r="598" spans="9:27" x14ac:dyDescent="0.25">
      <c r="I598" s="1">
        <v>39288</v>
      </c>
      <c r="J598" t="s">
        <v>451</v>
      </c>
      <c r="K598" t="s">
        <v>453</v>
      </c>
      <c r="L598">
        <v>9</v>
      </c>
      <c r="M598" t="s">
        <v>221</v>
      </c>
      <c r="N598">
        <v>4</v>
      </c>
      <c r="O598">
        <v>5</v>
      </c>
      <c r="Q598" t="str">
        <f t="shared" si="45"/>
        <v>Turek</v>
      </c>
      <c r="U598">
        <f t="shared" si="46"/>
        <v>2007</v>
      </c>
      <c r="AA598">
        <f t="shared" si="47"/>
        <v>-1</v>
      </c>
    </row>
    <row r="599" spans="9:27" x14ac:dyDescent="0.25">
      <c r="I599" s="1">
        <v>39407</v>
      </c>
      <c r="J599" t="s">
        <v>451</v>
      </c>
      <c r="K599" t="s">
        <v>452</v>
      </c>
      <c r="L599">
        <v>30</v>
      </c>
      <c r="M599" t="s">
        <v>221</v>
      </c>
      <c r="N599">
        <v>6</v>
      </c>
      <c r="O599">
        <v>4</v>
      </c>
      <c r="Q599" t="str">
        <f t="shared" si="45"/>
        <v>Bydgoszcz</v>
      </c>
      <c r="U599">
        <f t="shared" si="46"/>
        <v>2007</v>
      </c>
      <c r="AA599">
        <f t="shared" si="47"/>
        <v>2</v>
      </c>
    </row>
    <row r="600" spans="9:27" x14ac:dyDescent="0.25">
      <c r="I600" s="1">
        <v>39573</v>
      </c>
      <c r="J600" t="s">
        <v>451</v>
      </c>
      <c r="K600" t="s">
        <v>453</v>
      </c>
      <c r="L600">
        <v>79</v>
      </c>
      <c r="M600" t="s">
        <v>221</v>
      </c>
      <c r="N600">
        <v>5</v>
      </c>
      <c r="O600">
        <v>4</v>
      </c>
      <c r="Q600" t="str">
        <f t="shared" si="45"/>
        <v>Szczecin</v>
      </c>
      <c r="U600">
        <f t="shared" si="46"/>
        <v>2008</v>
      </c>
      <c r="AA600">
        <f t="shared" si="47"/>
        <v>1</v>
      </c>
    </row>
    <row r="601" spans="9:27" x14ac:dyDescent="0.25">
      <c r="I601" s="1">
        <v>39848</v>
      </c>
      <c r="J601" t="s">
        <v>455</v>
      </c>
      <c r="K601" t="s">
        <v>452</v>
      </c>
      <c r="L601">
        <v>42</v>
      </c>
      <c r="M601" t="s">
        <v>221</v>
      </c>
      <c r="N601">
        <v>4</v>
      </c>
      <c r="O601">
        <v>2</v>
      </c>
      <c r="Q601" t="str">
        <f t="shared" si="45"/>
        <v>Pleszew</v>
      </c>
      <c r="U601">
        <f t="shared" si="46"/>
        <v>2009</v>
      </c>
      <c r="AA601">
        <f t="shared" si="47"/>
        <v>2</v>
      </c>
    </row>
    <row r="602" spans="9:27" x14ac:dyDescent="0.25">
      <c r="I602" s="1">
        <v>39987</v>
      </c>
      <c r="J602" t="s">
        <v>451</v>
      </c>
      <c r="K602" t="s">
        <v>453</v>
      </c>
      <c r="L602">
        <v>44</v>
      </c>
      <c r="M602" t="s">
        <v>221</v>
      </c>
      <c r="N602">
        <v>6</v>
      </c>
      <c r="O602">
        <v>3</v>
      </c>
      <c r="Q602" t="str">
        <f t="shared" si="45"/>
        <v>Sopot</v>
      </c>
      <c r="U602">
        <f t="shared" si="46"/>
        <v>2009</v>
      </c>
      <c r="AA602">
        <f t="shared" si="47"/>
        <v>3</v>
      </c>
    </row>
    <row r="603" spans="9:27" x14ac:dyDescent="0.25">
      <c r="I603" s="1">
        <v>40055</v>
      </c>
      <c r="J603" t="s">
        <v>451</v>
      </c>
      <c r="K603" t="s">
        <v>453</v>
      </c>
      <c r="L603">
        <v>77</v>
      </c>
      <c r="M603" t="s">
        <v>221</v>
      </c>
      <c r="N603">
        <v>5</v>
      </c>
      <c r="O603">
        <v>0</v>
      </c>
      <c r="Q603" t="str">
        <f t="shared" si="45"/>
        <v>Radom</v>
      </c>
      <c r="U603">
        <f t="shared" si="46"/>
        <v>2009</v>
      </c>
      <c r="AA603">
        <f t="shared" si="47"/>
        <v>5</v>
      </c>
    </row>
    <row r="604" spans="9:27" x14ac:dyDescent="0.25">
      <c r="I604" s="1">
        <v>40233</v>
      </c>
      <c r="J604" t="s">
        <v>454</v>
      </c>
      <c r="K604" t="s">
        <v>452</v>
      </c>
      <c r="L604">
        <v>34</v>
      </c>
      <c r="M604" t="s">
        <v>221</v>
      </c>
      <c r="N604">
        <v>5</v>
      </c>
      <c r="O604">
        <v>3</v>
      </c>
      <c r="Q604" t="str">
        <f t="shared" si="45"/>
        <v>Konin</v>
      </c>
      <c r="U604">
        <f t="shared" si="46"/>
        <v>2010</v>
      </c>
      <c r="AA604">
        <f t="shared" si="47"/>
        <v>2</v>
      </c>
    </row>
    <row r="605" spans="9:27" x14ac:dyDescent="0.25">
      <c r="I605" s="1">
        <v>37322</v>
      </c>
      <c r="J605" t="s">
        <v>451</v>
      </c>
      <c r="K605" t="s">
        <v>453</v>
      </c>
      <c r="L605">
        <v>83</v>
      </c>
      <c r="M605" t="s">
        <v>223</v>
      </c>
      <c r="N605">
        <v>6</v>
      </c>
      <c r="O605">
        <v>4</v>
      </c>
      <c r="Q605" t="str">
        <f t="shared" si="45"/>
        <v>Pleszew</v>
      </c>
      <c r="U605">
        <f t="shared" si="46"/>
        <v>2002</v>
      </c>
      <c r="AA605">
        <f t="shared" si="47"/>
        <v>2</v>
      </c>
    </row>
    <row r="606" spans="9:27" x14ac:dyDescent="0.25">
      <c r="I606" s="1">
        <v>37356</v>
      </c>
      <c r="J606" t="s">
        <v>451</v>
      </c>
      <c r="K606" t="s">
        <v>453</v>
      </c>
      <c r="L606">
        <v>21</v>
      </c>
      <c r="M606" t="s">
        <v>223</v>
      </c>
      <c r="N606">
        <v>1</v>
      </c>
      <c r="O606">
        <v>3</v>
      </c>
      <c r="Q606" t="str">
        <f t="shared" si="45"/>
        <v>Piaseczno</v>
      </c>
      <c r="U606">
        <f t="shared" si="46"/>
        <v>2002</v>
      </c>
      <c r="AA606">
        <f t="shared" si="47"/>
        <v>-2</v>
      </c>
    </row>
    <row r="607" spans="9:27" x14ac:dyDescent="0.25">
      <c r="I607" s="1">
        <v>37479</v>
      </c>
      <c r="J607" t="s">
        <v>451</v>
      </c>
      <c r="K607" t="s">
        <v>453</v>
      </c>
      <c r="L607">
        <v>92</v>
      </c>
      <c r="M607" t="s">
        <v>223</v>
      </c>
      <c r="N607">
        <v>3</v>
      </c>
      <c r="O607">
        <v>3</v>
      </c>
      <c r="Q607" t="str">
        <f t="shared" si="45"/>
        <v>Turek</v>
      </c>
      <c r="U607">
        <f t="shared" si="46"/>
        <v>2002</v>
      </c>
      <c r="AA607">
        <f t="shared" si="47"/>
        <v>0</v>
      </c>
    </row>
    <row r="608" spans="9:27" x14ac:dyDescent="0.25">
      <c r="I608" s="1">
        <v>37622</v>
      </c>
      <c r="J608" t="s">
        <v>451</v>
      </c>
      <c r="K608" t="s">
        <v>453</v>
      </c>
      <c r="L608">
        <v>17</v>
      </c>
      <c r="M608" t="s">
        <v>223</v>
      </c>
      <c r="N608">
        <v>6</v>
      </c>
      <c r="O608">
        <v>1</v>
      </c>
      <c r="Q608" t="str">
        <f t="shared" si="45"/>
        <v>Gdynia</v>
      </c>
      <c r="U608">
        <f t="shared" si="46"/>
        <v>2003</v>
      </c>
      <c r="AA608">
        <f t="shared" si="47"/>
        <v>5</v>
      </c>
    </row>
    <row r="609" spans="9:27" x14ac:dyDescent="0.25">
      <c r="I609" s="1">
        <v>37757</v>
      </c>
      <c r="J609" t="s">
        <v>451</v>
      </c>
      <c r="K609" t="s">
        <v>453</v>
      </c>
      <c r="L609">
        <v>8</v>
      </c>
      <c r="M609" t="s">
        <v>223</v>
      </c>
      <c r="N609">
        <v>4</v>
      </c>
      <c r="O609">
        <v>1</v>
      </c>
      <c r="Q609" t="str">
        <f t="shared" si="45"/>
        <v>Krosno</v>
      </c>
      <c r="U609">
        <f t="shared" si="46"/>
        <v>2003</v>
      </c>
      <c r="AA609">
        <f t="shared" si="47"/>
        <v>3</v>
      </c>
    </row>
    <row r="610" spans="9:27" x14ac:dyDescent="0.25">
      <c r="I610" s="1">
        <v>37824</v>
      </c>
      <c r="J610" t="s">
        <v>455</v>
      </c>
      <c r="K610" t="s">
        <v>453</v>
      </c>
      <c r="L610">
        <v>34</v>
      </c>
      <c r="M610" t="s">
        <v>223</v>
      </c>
      <c r="N610">
        <v>5</v>
      </c>
      <c r="O610">
        <v>1</v>
      </c>
      <c r="Q610" t="str">
        <f t="shared" si="45"/>
        <v>Konin</v>
      </c>
      <c r="U610">
        <f t="shared" si="46"/>
        <v>2003</v>
      </c>
      <c r="AA610">
        <f t="shared" si="47"/>
        <v>4</v>
      </c>
    </row>
    <row r="611" spans="9:27" x14ac:dyDescent="0.25">
      <c r="I611" s="1">
        <v>38193</v>
      </c>
      <c r="J611" t="s">
        <v>451</v>
      </c>
      <c r="K611" t="s">
        <v>453</v>
      </c>
      <c r="L611">
        <v>48</v>
      </c>
      <c r="M611" t="s">
        <v>223</v>
      </c>
      <c r="N611">
        <v>0</v>
      </c>
      <c r="O611">
        <v>1</v>
      </c>
      <c r="Q611" t="str">
        <f t="shared" si="45"/>
        <v>Chojnice</v>
      </c>
      <c r="U611">
        <f t="shared" si="46"/>
        <v>2004</v>
      </c>
      <c r="AA611">
        <f t="shared" si="47"/>
        <v>-1</v>
      </c>
    </row>
    <row r="612" spans="9:27" x14ac:dyDescent="0.25">
      <c r="I612" s="1">
        <v>38229</v>
      </c>
      <c r="J612" t="s">
        <v>451</v>
      </c>
      <c r="K612" t="s">
        <v>452</v>
      </c>
      <c r="L612">
        <v>25</v>
      </c>
      <c r="M612" t="s">
        <v>223</v>
      </c>
      <c r="N612">
        <v>4</v>
      </c>
      <c r="O612">
        <v>2</v>
      </c>
      <c r="Q612" t="str">
        <f t="shared" si="45"/>
        <v>Kucykowo</v>
      </c>
      <c r="U612">
        <f t="shared" si="46"/>
        <v>2004</v>
      </c>
      <c r="AA612">
        <f t="shared" si="47"/>
        <v>2</v>
      </c>
    </row>
    <row r="613" spans="9:27" x14ac:dyDescent="0.25">
      <c r="I613" s="1">
        <v>38805</v>
      </c>
      <c r="J613" t="s">
        <v>451</v>
      </c>
      <c r="K613" t="s">
        <v>453</v>
      </c>
      <c r="L613">
        <v>2</v>
      </c>
      <c r="M613" t="s">
        <v>223</v>
      </c>
      <c r="N613">
        <v>6</v>
      </c>
      <c r="O613">
        <v>1</v>
      </c>
      <c r="Q613" t="str">
        <f t="shared" si="45"/>
        <v>Sandomierz</v>
      </c>
      <c r="U613">
        <f t="shared" si="46"/>
        <v>2006</v>
      </c>
      <c r="AA613">
        <f t="shared" si="47"/>
        <v>5</v>
      </c>
    </row>
    <row r="614" spans="9:27" x14ac:dyDescent="0.25">
      <c r="I614" s="1">
        <v>39211</v>
      </c>
      <c r="J614" t="s">
        <v>451</v>
      </c>
      <c r="K614" t="s">
        <v>453</v>
      </c>
      <c r="L614">
        <v>18</v>
      </c>
      <c r="M614" t="s">
        <v>223</v>
      </c>
      <c r="N614">
        <v>0</v>
      </c>
      <c r="O614">
        <v>5</v>
      </c>
      <c r="Q614" t="str">
        <f t="shared" si="45"/>
        <v>Sochaczew</v>
      </c>
      <c r="U614">
        <f t="shared" si="46"/>
        <v>2007</v>
      </c>
      <c r="AA614">
        <f t="shared" si="47"/>
        <v>-5</v>
      </c>
    </row>
    <row r="615" spans="9:27" x14ac:dyDescent="0.25">
      <c r="I615" s="1">
        <v>39321</v>
      </c>
      <c r="J615" t="s">
        <v>451</v>
      </c>
      <c r="K615" t="s">
        <v>452</v>
      </c>
      <c r="L615">
        <v>7</v>
      </c>
      <c r="M615" t="s">
        <v>223</v>
      </c>
      <c r="N615">
        <v>0</v>
      </c>
      <c r="O615">
        <v>0</v>
      </c>
      <c r="Q615" t="str">
        <f t="shared" si="45"/>
        <v>Kucykowo</v>
      </c>
      <c r="U615">
        <f t="shared" si="46"/>
        <v>2007</v>
      </c>
      <c r="AA615">
        <f t="shared" si="47"/>
        <v>0</v>
      </c>
    </row>
    <row r="616" spans="9:27" x14ac:dyDescent="0.25">
      <c r="I616" s="1">
        <v>39561</v>
      </c>
      <c r="J616" t="s">
        <v>451</v>
      </c>
      <c r="K616" t="s">
        <v>452</v>
      </c>
      <c r="L616">
        <v>61</v>
      </c>
      <c r="M616" t="s">
        <v>223</v>
      </c>
      <c r="N616">
        <v>0</v>
      </c>
      <c r="O616">
        <v>0</v>
      </c>
      <c r="Q616" t="str">
        <f t="shared" si="45"/>
        <v>Radom</v>
      </c>
      <c r="U616">
        <f t="shared" si="46"/>
        <v>2008</v>
      </c>
      <c r="AA616">
        <f t="shared" si="47"/>
        <v>0</v>
      </c>
    </row>
    <row r="617" spans="9:27" x14ac:dyDescent="0.25">
      <c r="I617" s="1">
        <v>39589</v>
      </c>
      <c r="J617" t="s">
        <v>451</v>
      </c>
      <c r="K617" t="s">
        <v>453</v>
      </c>
      <c r="L617">
        <v>42</v>
      </c>
      <c r="M617" t="s">
        <v>223</v>
      </c>
      <c r="N617">
        <v>1</v>
      </c>
      <c r="O617">
        <v>3</v>
      </c>
      <c r="Q617" t="str">
        <f t="shared" si="45"/>
        <v>Pleszew</v>
      </c>
      <c r="U617">
        <f t="shared" si="46"/>
        <v>2008</v>
      </c>
      <c r="AA617">
        <f t="shared" si="47"/>
        <v>-2</v>
      </c>
    </row>
    <row r="618" spans="9:27" x14ac:dyDescent="0.25">
      <c r="I618" s="1">
        <v>40383</v>
      </c>
      <c r="J618" t="s">
        <v>454</v>
      </c>
      <c r="K618" t="s">
        <v>453</v>
      </c>
      <c r="L618">
        <v>69</v>
      </c>
      <c r="M618" t="s">
        <v>223</v>
      </c>
      <c r="N618">
        <v>6</v>
      </c>
      <c r="O618">
        <v>1</v>
      </c>
      <c r="Q618" t="str">
        <f t="shared" si="45"/>
        <v>Kucykowo</v>
      </c>
      <c r="U618">
        <f t="shared" si="46"/>
        <v>2010</v>
      </c>
      <c r="AA618">
        <f t="shared" si="47"/>
        <v>5</v>
      </c>
    </row>
    <row r="619" spans="9:27" x14ac:dyDescent="0.25">
      <c r="I619" s="1">
        <v>40863</v>
      </c>
      <c r="J619" t="s">
        <v>451</v>
      </c>
      <c r="K619" t="s">
        <v>453</v>
      </c>
      <c r="L619">
        <v>34</v>
      </c>
      <c r="M619" t="s">
        <v>223</v>
      </c>
      <c r="N619">
        <v>5</v>
      </c>
      <c r="O619">
        <v>5</v>
      </c>
      <c r="Q619" t="str">
        <f t="shared" si="45"/>
        <v>Konin</v>
      </c>
      <c r="U619">
        <f t="shared" si="46"/>
        <v>2011</v>
      </c>
      <c r="AA619">
        <f t="shared" si="47"/>
        <v>0</v>
      </c>
    </row>
    <row r="620" spans="9:27" x14ac:dyDescent="0.25">
      <c r="I620" s="1">
        <v>37332</v>
      </c>
      <c r="J620" t="s">
        <v>451</v>
      </c>
      <c r="K620" t="s">
        <v>452</v>
      </c>
      <c r="L620">
        <v>82</v>
      </c>
      <c r="M620" t="s">
        <v>225</v>
      </c>
      <c r="N620">
        <v>3</v>
      </c>
      <c r="O620">
        <v>2</v>
      </c>
      <c r="Q620" t="str">
        <f t="shared" si="45"/>
        <v>Malbork</v>
      </c>
      <c r="U620">
        <f t="shared" si="46"/>
        <v>2002</v>
      </c>
      <c r="AA620">
        <f t="shared" si="47"/>
        <v>1</v>
      </c>
    </row>
    <row r="621" spans="9:27" x14ac:dyDescent="0.25">
      <c r="I621" s="1">
        <v>37413</v>
      </c>
      <c r="J621" t="s">
        <v>454</v>
      </c>
      <c r="K621" t="s">
        <v>453</v>
      </c>
      <c r="L621">
        <v>69</v>
      </c>
      <c r="M621" t="s">
        <v>225</v>
      </c>
      <c r="N621">
        <v>5</v>
      </c>
      <c r="O621">
        <v>1</v>
      </c>
      <c r="Q621" t="str">
        <f t="shared" si="45"/>
        <v>Kucykowo</v>
      </c>
      <c r="U621">
        <f t="shared" si="46"/>
        <v>2002</v>
      </c>
      <c r="AA621">
        <f t="shared" si="47"/>
        <v>4</v>
      </c>
    </row>
    <row r="622" spans="9:27" x14ac:dyDescent="0.25">
      <c r="I622" s="1">
        <v>37435</v>
      </c>
      <c r="J622" t="s">
        <v>451</v>
      </c>
      <c r="K622" t="s">
        <v>452</v>
      </c>
      <c r="L622">
        <v>30</v>
      </c>
      <c r="M622" t="s">
        <v>225</v>
      </c>
      <c r="N622">
        <v>2</v>
      </c>
      <c r="O622">
        <v>0</v>
      </c>
      <c r="Q622" t="str">
        <f t="shared" si="45"/>
        <v>Bydgoszcz</v>
      </c>
      <c r="U622">
        <f t="shared" si="46"/>
        <v>2002</v>
      </c>
      <c r="AA622">
        <f t="shared" si="47"/>
        <v>2</v>
      </c>
    </row>
    <row r="623" spans="9:27" x14ac:dyDescent="0.25">
      <c r="I623" s="1">
        <v>37501</v>
      </c>
      <c r="J623" t="s">
        <v>451</v>
      </c>
      <c r="K623" t="s">
        <v>453</v>
      </c>
      <c r="L623">
        <v>70</v>
      </c>
      <c r="M623" t="s">
        <v>225</v>
      </c>
      <c r="N623">
        <v>5</v>
      </c>
      <c r="O623">
        <v>5</v>
      </c>
      <c r="Q623" t="str">
        <f t="shared" si="45"/>
        <v>Bytom</v>
      </c>
      <c r="U623">
        <f t="shared" si="46"/>
        <v>2002</v>
      </c>
      <c r="AA623">
        <f t="shared" si="47"/>
        <v>0</v>
      </c>
    </row>
    <row r="624" spans="9:27" x14ac:dyDescent="0.25">
      <c r="I624" s="1">
        <v>37627</v>
      </c>
      <c r="J624" t="s">
        <v>455</v>
      </c>
      <c r="K624" t="s">
        <v>453</v>
      </c>
      <c r="L624">
        <v>25</v>
      </c>
      <c r="M624" t="s">
        <v>225</v>
      </c>
      <c r="N624">
        <v>0</v>
      </c>
      <c r="O624">
        <v>5</v>
      </c>
      <c r="Q624" t="str">
        <f t="shared" si="45"/>
        <v>Kucykowo</v>
      </c>
      <c r="U624">
        <f t="shared" si="46"/>
        <v>2003</v>
      </c>
      <c r="AA624">
        <f t="shared" si="47"/>
        <v>-5</v>
      </c>
    </row>
    <row r="625" spans="9:27" x14ac:dyDescent="0.25">
      <c r="I625" s="1">
        <v>37744</v>
      </c>
      <c r="J625" t="s">
        <v>451</v>
      </c>
      <c r="K625" t="s">
        <v>453</v>
      </c>
      <c r="L625">
        <v>90</v>
      </c>
      <c r="M625" t="s">
        <v>225</v>
      </c>
      <c r="N625">
        <v>3</v>
      </c>
      <c r="O625">
        <v>3</v>
      </c>
      <c r="Q625" t="str">
        <f t="shared" si="45"/>
        <v>Wieliczka</v>
      </c>
      <c r="U625">
        <f t="shared" si="46"/>
        <v>2003</v>
      </c>
      <c r="AA625">
        <f t="shared" si="47"/>
        <v>0</v>
      </c>
    </row>
    <row r="626" spans="9:27" x14ac:dyDescent="0.25">
      <c r="I626" s="1">
        <v>37829</v>
      </c>
      <c r="J626" t="s">
        <v>454</v>
      </c>
      <c r="K626" t="s">
        <v>453</v>
      </c>
      <c r="L626">
        <v>25</v>
      </c>
      <c r="M626" t="s">
        <v>225</v>
      </c>
      <c r="N626">
        <v>3</v>
      </c>
      <c r="O626">
        <v>3</v>
      </c>
      <c r="Q626" t="str">
        <f t="shared" si="45"/>
        <v>Kucykowo</v>
      </c>
      <c r="U626">
        <f t="shared" si="46"/>
        <v>2003</v>
      </c>
      <c r="AA626">
        <f t="shared" si="47"/>
        <v>0</v>
      </c>
    </row>
    <row r="627" spans="9:27" x14ac:dyDescent="0.25">
      <c r="I627" s="1">
        <v>38297</v>
      </c>
      <c r="J627" t="s">
        <v>451</v>
      </c>
      <c r="K627" t="s">
        <v>453</v>
      </c>
      <c r="L627">
        <v>4</v>
      </c>
      <c r="M627" t="s">
        <v>225</v>
      </c>
      <c r="N627">
        <v>4</v>
      </c>
      <c r="O627">
        <v>5</v>
      </c>
      <c r="Q627" t="str">
        <f t="shared" si="45"/>
        <v>Konin</v>
      </c>
      <c r="U627">
        <f t="shared" si="46"/>
        <v>2004</v>
      </c>
      <c r="AA627">
        <f t="shared" si="47"/>
        <v>-1</v>
      </c>
    </row>
    <row r="628" spans="9:27" x14ac:dyDescent="0.25">
      <c r="I628" s="1">
        <v>38336</v>
      </c>
      <c r="J628" t="s">
        <v>451</v>
      </c>
      <c r="K628" t="s">
        <v>452</v>
      </c>
      <c r="L628">
        <v>7</v>
      </c>
      <c r="M628" t="s">
        <v>225</v>
      </c>
      <c r="N628">
        <v>1</v>
      </c>
      <c r="O628">
        <v>1</v>
      </c>
      <c r="Q628" t="str">
        <f t="shared" si="45"/>
        <v>Kucykowo</v>
      </c>
      <c r="U628">
        <f t="shared" si="46"/>
        <v>2004</v>
      </c>
      <c r="AA628">
        <f t="shared" si="47"/>
        <v>0</v>
      </c>
    </row>
    <row r="629" spans="9:27" x14ac:dyDescent="0.25">
      <c r="I629" s="1">
        <v>38509</v>
      </c>
      <c r="J629" t="s">
        <v>455</v>
      </c>
      <c r="K629" t="s">
        <v>452</v>
      </c>
      <c r="L629">
        <v>72</v>
      </c>
      <c r="M629" t="s">
        <v>225</v>
      </c>
      <c r="N629">
        <v>2</v>
      </c>
      <c r="O629">
        <v>1</v>
      </c>
      <c r="Q629" t="str">
        <f t="shared" si="45"/>
        <v>Opole</v>
      </c>
      <c r="U629">
        <f t="shared" si="46"/>
        <v>2005</v>
      </c>
      <c r="AA629">
        <f t="shared" si="47"/>
        <v>1</v>
      </c>
    </row>
    <row r="630" spans="9:27" x14ac:dyDescent="0.25">
      <c r="I630" s="1">
        <v>38986</v>
      </c>
      <c r="J630" t="s">
        <v>451</v>
      </c>
      <c r="K630" t="s">
        <v>453</v>
      </c>
      <c r="L630">
        <v>34</v>
      </c>
      <c r="M630" t="s">
        <v>225</v>
      </c>
      <c r="N630">
        <v>6</v>
      </c>
      <c r="O630">
        <v>3</v>
      </c>
      <c r="Q630" t="str">
        <f t="shared" si="45"/>
        <v>Konin</v>
      </c>
      <c r="U630">
        <f t="shared" si="46"/>
        <v>2006</v>
      </c>
      <c r="AA630">
        <f t="shared" si="47"/>
        <v>3</v>
      </c>
    </row>
    <row r="631" spans="9:27" x14ac:dyDescent="0.25">
      <c r="I631" s="1">
        <v>39511</v>
      </c>
      <c r="J631" t="s">
        <v>451</v>
      </c>
      <c r="K631" t="s">
        <v>453</v>
      </c>
      <c r="L631">
        <v>99</v>
      </c>
      <c r="M631" t="s">
        <v>225</v>
      </c>
      <c r="N631">
        <v>3</v>
      </c>
      <c r="O631">
        <v>2</v>
      </c>
      <c r="Q631" t="str">
        <f t="shared" si="45"/>
        <v>Malbork</v>
      </c>
      <c r="U631">
        <f t="shared" si="46"/>
        <v>2008</v>
      </c>
      <c r="AA631">
        <f t="shared" si="47"/>
        <v>1</v>
      </c>
    </row>
    <row r="632" spans="9:27" x14ac:dyDescent="0.25">
      <c r="I632" s="1">
        <v>40526</v>
      </c>
      <c r="J632" t="s">
        <v>451</v>
      </c>
      <c r="K632" t="s">
        <v>453</v>
      </c>
      <c r="L632">
        <v>91</v>
      </c>
      <c r="M632" t="s">
        <v>225</v>
      </c>
      <c r="N632">
        <v>1</v>
      </c>
      <c r="O632">
        <v>4</v>
      </c>
      <c r="Q632" t="str">
        <f t="shared" si="45"/>
        <v>Bydgoszcz</v>
      </c>
      <c r="U632">
        <f t="shared" si="46"/>
        <v>2010</v>
      </c>
      <c r="AA632">
        <f t="shared" si="47"/>
        <v>-3</v>
      </c>
    </row>
    <row r="633" spans="9:27" x14ac:dyDescent="0.25">
      <c r="I633" s="1">
        <v>37410</v>
      </c>
      <c r="J633" t="s">
        <v>454</v>
      </c>
      <c r="K633" t="s">
        <v>453</v>
      </c>
      <c r="L633">
        <v>63</v>
      </c>
      <c r="M633" t="s">
        <v>227</v>
      </c>
      <c r="N633">
        <v>4</v>
      </c>
      <c r="O633">
        <v>2</v>
      </c>
      <c r="Q633" t="str">
        <f t="shared" si="45"/>
        <v>Gniezno</v>
      </c>
      <c r="U633">
        <f t="shared" si="46"/>
        <v>2002</v>
      </c>
      <c r="AA633">
        <f t="shared" si="47"/>
        <v>2</v>
      </c>
    </row>
    <row r="634" spans="9:27" x14ac:dyDescent="0.25">
      <c r="I634" s="1">
        <v>37430</v>
      </c>
      <c r="J634" t="s">
        <v>451</v>
      </c>
      <c r="K634" t="s">
        <v>452</v>
      </c>
      <c r="L634">
        <v>73</v>
      </c>
      <c r="M634" t="s">
        <v>227</v>
      </c>
      <c r="N634">
        <v>6</v>
      </c>
      <c r="O634">
        <v>1</v>
      </c>
      <c r="Q634" t="str">
        <f t="shared" si="45"/>
        <v>Piaseczno</v>
      </c>
      <c r="U634">
        <f t="shared" si="46"/>
        <v>2002</v>
      </c>
      <c r="AA634">
        <f t="shared" si="47"/>
        <v>5</v>
      </c>
    </row>
    <row r="635" spans="9:27" x14ac:dyDescent="0.25">
      <c r="I635" s="1">
        <v>37529</v>
      </c>
      <c r="J635" t="s">
        <v>451</v>
      </c>
      <c r="K635" t="s">
        <v>452</v>
      </c>
      <c r="L635">
        <v>89</v>
      </c>
      <c r="M635" t="s">
        <v>227</v>
      </c>
      <c r="N635">
        <v>2</v>
      </c>
      <c r="O635">
        <v>4</v>
      </c>
      <c r="Q635" t="str">
        <f t="shared" si="45"/>
        <v>Bydgoszcz</v>
      </c>
      <c r="U635">
        <f t="shared" si="46"/>
        <v>2002</v>
      </c>
      <c r="AA635">
        <f t="shared" si="47"/>
        <v>-2</v>
      </c>
    </row>
    <row r="636" spans="9:27" x14ac:dyDescent="0.25">
      <c r="I636" s="1">
        <v>37771</v>
      </c>
      <c r="J636" t="s">
        <v>451</v>
      </c>
      <c r="K636" t="s">
        <v>453</v>
      </c>
      <c r="L636">
        <v>70</v>
      </c>
      <c r="M636" t="s">
        <v>227</v>
      </c>
      <c r="N636">
        <v>3</v>
      </c>
      <c r="O636">
        <v>3</v>
      </c>
      <c r="Q636" t="str">
        <f t="shared" si="45"/>
        <v>Bytom</v>
      </c>
      <c r="U636">
        <f t="shared" si="46"/>
        <v>2003</v>
      </c>
      <c r="AA636">
        <f t="shared" si="47"/>
        <v>0</v>
      </c>
    </row>
    <row r="637" spans="9:27" x14ac:dyDescent="0.25">
      <c r="I637" s="1">
        <v>38047</v>
      </c>
      <c r="J637" t="s">
        <v>451</v>
      </c>
      <c r="K637" t="s">
        <v>452</v>
      </c>
      <c r="L637">
        <v>58</v>
      </c>
      <c r="M637" t="s">
        <v>227</v>
      </c>
      <c r="N637">
        <v>3</v>
      </c>
      <c r="O637">
        <v>2</v>
      </c>
      <c r="Q637" t="str">
        <f t="shared" si="45"/>
        <v>Wieliczka</v>
      </c>
      <c r="U637">
        <f t="shared" si="46"/>
        <v>2004</v>
      </c>
      <c r="AA637">
        <f t="shared" si="47"/>
        <v>1</v>
      </c>
    </row>
    <row r="638" spans="9:27" x14ac:dyDescent="0.25">
      <c r="I638" s="1">
        <v>38117</v>
      </c>
      <c r="J638" t="s">
        <v>451</v>
      </c>
      <c r="K638" t="s">
        <v>452</v>
      </c>
      <c r="L638">
        <v>56</v>
      </c>
      <c r="M638" t="s">
        <v>227</v>
      </c>
      <c r="N638">
        <v>4</v>
      </c>
      <c r="O638">
        <v>0</v>
      </c>
      <c r="Q638" t="str">
        <f t="shared" si="45"/>
        <v>Radom</v>
      </c>
      <c r="U638">
        <f t="shared" si="46"/>
        <v>2004</v>
      </c>
      <c r="AA638">
        <f t="shared" si="47"/>
        <v>4</v>
      </c>
    </row>
    <row r="639" spans="9:27" x14ac:dyDescent="0.25">
      <c r="I639" s="1">
        <v>39298</v>
      </c>
      <c r="J639" t="s">
        <v>451</v>
      </c>
      <c r="K639" t="s">
        <v>452</v>
      </c>
      <c r="L639">
        <v>47</v>
      </c>
      <c r="M639" t="s">
        <v>227</v>
      </c>
      <c r="N639">
        <v>5</v>
      </c>
      <c r="O639">
        <v>1</v>
      </c>
      <c r="Q639" t="str">
        <f t="shared" si="45"/>
        <v>Pleszew</v>
      </c>
      <c r="U639">
        <f t="shared" si="46"/>
        <v>2007</v>
      </c>
      <c r="AA639">
        <f t="shared" si="47"/>
        <v>4</v>
      </c>
    </row>
    <row r="640" spans="9:27" x14ac:dyDescent="0.25">
      <c r="I640" s="1">
        <v>39343</v>
      </c>
      <c r="J640" t="s">
        <v>451</v>
      </c>
      <c r="K640" t="s">
        <v>453</v>
      </c>
      <c r="L640">
        <v>75</v>
      </c>
      <c r="M640" t="s">
        <v>227</v>
      </c>
      <c r="N640">
        <v>1</v>
      </c>
      <c r="O640">
        <v>5</v>
      </c>
      <c r="Q640" t="str">
        <f t="shared" si="45"/>
        <v>Sopot</v>
      </c>
      <c r="U640">
        <f t="shared" si="46"/>
        <v>2007</v>
      </c>
      <c r="AA640">
        <f t="shared" si="47"/>
        <v>-4</v>
      </c>
    </row>
    <row r="641" spans="9:27" x14ac:dyDescent="0.25">
      <c r="I641" s="1">
        <v>39754</v>
      </c>
      <c r="J641" t="s">
        <v>451</v>
      </c>
      <c r="K641" t="s">
        <v>452</v>
      </c>
      <c r="L641">
        <v>93</v>
      </c>
      <c r="M641" t="s">
        <v>227</v>
      </c>
      <c r="N641">
        <v>4</v>
      </c>
      <c r="O641">
        <v>5</v>
      </c>
      <c r="Q641" t="str">
        <f t="shared" si="45"/>
        <v>Bydgoszcz</v>
      </c>
      <c r="U641">
        <f t="shared" si="46"/>
        <v>2008</v>
      </c>
      <c r="AA641">
        <f t="shared" si="47"/>
        <v>-1</v>
      </c>
    </row>
    <row r="642" spans="9:27" x14ac:dyDescent="0.25">
      <c r="I642" s="1">
        <v>40530</v>
      </c>
      <c r="J642" t="s">
        <v>451</v>
      </c>
      <c r="K642" t="s">
        <v>453</v>
      </c>
      <c r="L642">
        <v>64</v>
      </c>
      <c r="M642" t="s">
        <v>227</v>
      </c>
      <c r="N642">
        <v>1</v>
      </c>
      <c r="O642">
        <v>1</v>
      </c>
      <c r="Q642" t="str">
        <f t="shared" si="45"/>
        <v>Leszno</v>
      </c>
      <c r="U642">
        <f t="shared" si="46"/>
        <v>2010</v>
      </c>
      <c r="AA642">
        <f t="shared" si="47"/>
        <v>0</v>
      </c>
    </row>
    <row r="643" spans="9:27" x14ac:dyDescent="0.25">
      <c r="I643" s="1">
        <v>40858</v>
      </c>
      <c r="J643" t="s">
        <v>451</v>
      </c>
      <c r="K643" t="s">
        <v>453</v>
      </c>
      <c r="L643">
        <v>21</v>
      </c>
      <c r="M643" t="s">
        <v>227</v>
      </c>
      <c r="N643">
        <v>5</v>
      </c>
      <c r="O643">
        <v>0</v>
      </c>
      <c r="Q643" t="str">
        <f t="shared" si="45"/>
        <v>Piaseczno</v>
      </c>
      <c r="U643">
        <f t="shared" si="46"/>
        <v>2011</v>
      </c>
      <c r="AA643">
        <f t="shared" si="47"/>
        <v>5</v>
      </c>
    </row>
    <row r="644" spans="9:27" x14ac:dyDescent="0.25">
      <c r="I644" s="1">
        <v>40861</v>
      </c>
      <c r="J644" t="s">
        <v>451</v>
      </c>
      <c r="K644" t="s">
        <v>452</v>
      </c>
      <c r="L644">
        <v>46</v>
      </c>
      <c r="M644" t="s">
        <v>227</v>
      </c>
      <c r="N644">
        <v>1</v>
      </c>
      <c r="O644">
        <v>1</v>
      </c>
      <c r="Q644" t="str">
        <f t="shared" ref="Q644:Q707" si="48">VLOOKUP(L644,$A$3:$C$102,3,0)</f>
        <v>Konin</v>
      </c>
      <c r="U644">
        <f t="shared" ref="U644:U707" si="49">YEAR(I644)</f>
        <v>2011</v>
      </c>
      <c r="AA644">
        <f t="shared" ref="AA644:AA707" si="50">N644-O644</f>
        <v>0</v>
      </c>
    </row>
    <row r="645" spans="9:27" x14ac:dyDescent="0.25">
      <c r="I645" s="1">
        <v>37582</v>
      </c>
      <c r="J645" t="s">
        <v>451</v>
      </c>
      <c r="K645" t="s">
        <v>453</v>
      </c>
      <c r="L645">
        <v>18</v>
      </c>
      <c r="M645" t="s">
        <v>230</v>
      </c>
      <c r="N645">
        <v>6</v>
      </c>
      <c r="O645">
        <v>5</v>
      </c>
      <c r="Q645" t="str">
        <f t="shared" si="48"/>
        <v>Sochaczew</v>
      </c>
      <c r="U645">
        <f t="shared" si="49"/>
        <v>2002</v>
      </c>
      <c r="AA645">
        <f t="shared" si="50"/>
        <v>1</v>
      </c>
    </row>
    <row r="646" spans="9:27" x14ac:dyDescent="0.25">
      <c r="I646" s="1">
        <v>37794</v>
      </c>
      <c r="J646" t="s">
        <v>451</v>
      </c>
      <c r="K646" t="s">
        <v>453</v>
      </c>
      <c r="L646">
        <v>99</v>
      </c>
      <c r="M646" t="s">
        <v>230</v>
      </c>
      <c r="N646">
        <v>1</v>
      </c>
      <c r="O646">
        <v>2</v>
      </c>
      <c r="Q646" t="str">
        <f t="shared" si="48"/>
        <v>Malbork</v>
      </c>
      <c r="U646">
        <f t="shared" si="49"/>
        <v>2003</v>
      </c>
      <c r="AA646">
        <f t="shared" si="50"/>
        <v>-1</v>
      </c>
    </row>
    <row r="647" spans="9:27" x14ac:dyDescent="0.25">
      <c r="I647" s="1">
        <v>37807</v>
      </c>
      <c r="J647" t="s">
        <v>451</v>
      </c>
      <c r="K647" t="s">
        <v>453</v>
      </c>
      <c r="L647">
        <v>22</v>
      </c>
      <c r="M647" t="s">
        <v>230</v>
      </c>
      <c r="N647">
        <v>6</v>
      </c>
      <c r="O647">
        <v>5</v>
      </c>
      <c r="Q647" t="str">
        <f t="shared" si="48"/>
        <v>Chojnice</v>
      </c>
      <c r="U647">
        <f t="shared" si="49"/>
        <v>2003</v>
      </c>
      <c r="AA647">
        <f t="shared" si="50"/>
        <v>1</v>
      </c>
    </row>
    <row r="648" spans="9:27" x14ac:dyDescent="0.25">
      <c r="I648" s="1">
        <v>38309</v>
      </c>
      <c r="J648" t="s">
        <v>451</v>
      </c>
      <c r="K648" t="s">
        <v>452</v>
      </c>
      <c r="L648">
        <v>80</v>
      </c>
      <c r="M648" t="s">
        <v>230</v>
      </c>
      <c r="N648">
        <v>2</v>
      </c>
      <c r="O648">
        <v>0</v>
      </c>
      <c r="Q648" t="str">
        <f t="shared" si="48"/>
        <v>Warka</v>
      </c>
      <c r="U648">
        <f t="shared" si="49"/>
        <v>2004</v>
      </c>
      <c r="AA648">
        <f t="shared" si="50"/>
        <v>2</v>
      </c>
    </row>
    <row r="649" spans="9:27" x14ac:dyDescent="0.25">
      <c r="I649" s="1">
        <v>38460</v>
      </c>
      <c r="J649" t="s">
        <v>451</v>
      </c>
      <c r="K649" t="s">
        <v>452</v>
      </c>
      <c r="L649">
        <v>54</v>
      </c>
      <c r="M649" t="s">
        <v>230</v>
      </c>
      <c r="N649">
        <v>0</v>
      </c>
      <c r="O649">
        <v>1</v>
      </c>
      <c r="Q649" t="str">
        <f t="shared" si="48"/>
        <v>Chojnice</v>
      </c>
      <c r="U649">
        <f t="shared" si="49"/>
        <v>2005</v>
      </c>
      <c r="AA649">
        <f t="shared" si="50"/>
        <v>-1</v>
      </c>
    </row>
    <row r="650" spans="9:27" x14ac:dyDescent="0.25">
      <c r="I650" s="1">
        <v>38886</v>
      </c>
      <c r="J650" t="s">
        <v>451</v>
      </c>
      <c r="K650" t="s">
        <v>452</v>
      </c>
      <c r="L650">
        <v>2</v>
      </c>
      <c r="M650" t="s">
        <v>230</v>
      </c>
      <c r="N650">
        <v>3</v>
      </c>
      <c r="O650">
        <v>5</v>
      </c>
      <c r="Q650" t="str">
        <f t="shared" si="48"/>
        <v>Sandomierz</v>
      </c>
      <c r="U650">
        <f t="shared" si="49"/>
        <v>2006</v>
      </c>
      <c r="AA650">
        <f t="shared" si="50"/>
        <v>-2</v>
      </c>
    </row>
    <row r="651" spans="9:27" x14ac:dyDescent="0.25">
      <c r="I651" s="1">
        <v>38968</v>
      </c>
      <c r="J651" t="s">
        <v>454</v>
      </c>
      <c r="K651" t="s">
        <v>453</v>
      </c>
      <c r="L651">
        <v>39</v>
      </c>
      <c r="M651" t="s">
        <v>230</v>
      </c>
      <c r="N651">
        <v>5</v>
      </c>
      <c r="O651">
        <v>0</v>
      </c>
      <c r="Q651" t="str">
        <f t="shared" si="48"/>
        <v>Wieliczka</v>
      </c>
      <c r="U651">
        <f t="shared" si="49"/>
        <v>2006</v>
      </c>
      <c r="AA651">
        <f t="shared" si="50"/>
        <v>5</v>
      </c>
    </row>
    <row r="652" spans="9:27" x14ac:dyDescent="0.25">
      <c r="I652" s="1">
        <v>39279</v>
      </c>
      <c r="J652" t="s">
        <v>451</v>
      </c>
      <c r="K652" t="s">
        <v>453</v>
      </c>
      <c r="L652">
        <v>22</v>
      </c>
      <c r="M652" t="s">
        <v>230</v>
      </c>
      <c r="N652">
        <v>0</v>
      </c>
      <c r="O652">
        <v>5</v>
      </c>
      <c r="Q652" t="str">
        <f t="shared" si="48"/>
        <v>Chojnice</v>
      </c>
      <c r="U652">
        <f t="shared" si="49"/>
        <v>2007</v>
      </c>
      <c r="AA652">
        <f t="shared" si="50"/>
        <v>-5</v>
      </c>
    </row>
    <row r="653" spans="9:27" x14ac:dyDescent="0.25">
      <c r="I653" s="1">
        <v>39352</v>
      </c>
      <c r="J653" t="s">
        <v>451</v>
      </c>
      <c r="K653" t="s">
        <v>452</v>
      </c>
      <c r="L653">
        <v>56</v>
      </c>
      <c r="M653" t="s">
        <v>230</v>
      </c>
      <c r="N653">
        <v>1</v>
      </c>
      <c r="O653">
        <v>3</v>
      </c>
      <c r="Q653" t="str">
        <f t="shared" si="48"/>
        <v>Radom</v>
      </c>
      <c r="U653">
        <f t="shared" si="49"/>
        <v>2007</v>
      </c>
      <c r="AA653">
        <f t="shared" si="50"/>
        <v>-2</v>
      </c>
    </row>
    <row r="654" spans="9:27" x14ac:dyDescent="0.25">
      <c r="I654" s="1">
        <v>39597</v>
      </c>
      <c r="J654" t="s">
        <v>451</v>
      </c>
      <c r="K654" t="s">
        <v>452</v>
      </c>
      <c r="L654">
        <v>57</v>
      </c>
      <c r="M654" t="s">
        <v>230</v>
      </c>
      <c r="N654">
        <v>1</v>
      </c>
      <c r="O654">
        <v>4</v>
      </c>
      <c r="Q654" t="str">
        <f t="shared" si="48"/>
        <v>Chojnice</v>
      </c>
      <c r="U654">
        <f t="shared" si="49"/>
        <v>2008</v>
      </c>
      <c r="AA654">
        <f t="shared" si="50"/>
        <v>-3</v>
      </c>
    </row>
    <row r="655" spans="9:27" x14ac:dyDescent="0.25">
      <c r="I655" s="1">
        <v>39644</v>
      </c>
      <c r="J655" t="s">
        <v>451</v>
      </c>
      <c r="K655" t="s">
        <v>452</v>
      </c>
      <c r="L655">
        <v>23</v>
      </c>
      <c r="M655" t="s">
        <v>230</v>
      </c>
      <c r="N655">
        <v>3</v>
      </c>
      <c r="O655">
        <v>4</v>
      </c>
      <c r="Q655" t="str">
        <f t="shared" si="48"/>
        <v>Sopot</v>
      </c>
      <c r="U655">
        <f t="shared" si="49"/>
        <v>2008</v>
      </c>
      <c r="AA655">
        <f t="shared" si="50"/>
        <v>-1</v>
      </c>
    </row>
    <row r="656" spans="9:27" x14ac:dyDescent="0.25">
      <c r="I656" s="1">
        <v>40060</v>
      </c>
      <c r="J656" t="s">
        <v>451</v>
      </c>
      <c r="K656" t="s">
        <v>453</v>
      </c>
      <c r="L656">
        <v>21</v>
      </c>
      <c r="M656" t="s">
        <v>230</v>
      </c>
      <c r="N656">
        <v>5</v>
      </c>
      <c r="O656">
        <v>2</v>
      </c>
      <c r="Q656" t="str">
        <f t="shared" si="48"/>
        <v>Piaseczno</v>
      </c>
      <c r="U656">
        <f t="shared" si="49"/>
        <v>2009</v>
      </c>
      <c r="AA656">
        <f t="shared" si="50"/>
        <v>3</v>
      </c>
    </row>
    <row r="657" spans="9:27" x14ac:dyDescent="0.25">
      <c r="I657" s="1">
        <v>40262</v>
      </c>
      <c r="J657" t="s">
        <v>451</v>
      </c>
      <c r="K657" t="s">
        <v>452</v>
      </c>
      <c r="L657">
        <v>64</v>
      </c>
      <c r="M657" t="s">
        <v>230</v>
      </c>
      <c r="N657">
        <v>4</v>
      </c>
      <c r="O657">
        <v>2</v>
      </c>
      <c r="Q657" t="str">
        <f t="shared" si="48"/>
        <v>Leszno</v>
      </c>
      <c r="U657">
        <f t="shared" si="49"/>
        <v>2010</v>
      </c>
      <c r="AA657">
        <f t="shared" si="50"/>
        <v>2</v>
      </c>
    </row>
    <row r="658" spans="9:27" x14ac:dyDescent="0.25">
      <c r="I658" s="1">
        <v>40287</v>
      </c>
      <c r="J658" t="s">
        <v>454</v>
      </c>
      <c r="K658" t="s">
        <v>453</v>
      </c>
      <c r="L658">
        <v>37</v>
      </c>
      <c r="M658" t="s">
        <v>230</v>
      </c>
      <c r="N658">
        <v>5</v>
      </c>
      <c r="O658">
        <v>3</v>
      </c>
      <c r="Q658" t="str">
        <f t="shared" si="48"/>
        <v>Turek</v>
      </c>
      <c r="U658">
        <f t="shared" si="49"/>
        <v>2010</v>
      </c>
      <c r="AA658">
        <f t="shared" si="50"/>
        <v>2</v>
      </c>
    </row>
    <row r="659" spans="9:27" x14ac:dyDescent="0.25">
      <c r="I659" s="1">
        <v>40475</v>
      </c>
      <c r="J659" t="s">
        <v>451</v>
      </c>
      <c r="K659" t="s">
        <v>452</v>
      </c>
      <c r="L659">
        <v>73</v>
      </c>
      <c r="M659" t="s">
        <v>230</v>
      </c>
      <c r="N659">
        <v>5</v>
      </c>
      <c r="O659">
        <v>4</v>
      </c>
      <c r="Q659" t="str">
        <f t="shared" si="48"/>
        <v>Piaseczno</v>
      </c>
      <c r="U659">
        <f t="shared" si="49"/>
        <v>2010</v>
      </c>
      <c r="AA659">
        <f t="shared" si="50"/>
        <v>1</v>
      </c>
    </row>
    <row r="660" spans="9:27" x14ac:dyDescent="0.25">
      <c r="I660" s="1">
        <v>40615</v>
      </c>
      <c r="J660" t="s">
        <v>451</v>
      </c>
      <c r="K660" t="s">
        <v>453</v>
      </c>
      <c r="L660">
        <v>47</v>
      </c>
      <c r="M660" t="s">
        <v>230</v>
      </c>
      <c r="N660">
        <v>5</v>
      </c>
      <c r="O660">
        <v>3</v>
      </c>
      <c r="Q660" t="str">
        <f t="shared" si="48"/>
        <v>Pleszew</v>
      </c>
      <c r="U660">
        <f t="shared" si="49"/>
        <v>2011</v>
      </c>
      <c r="AA660">
        <f t="shared" si="50"/>
        <v>2</v>
      </c>
    </row>
    <row r="661" spans="9:27" x14ac:dyDescent="0.25">
      <c r="I661" s="1">
        <v>40696</v>
      </c>
      <c r="J661" t="s">
        <v>451</v>
      </c>
      <c r="K661" t="s">
        <v>452</v>
      </c>
      <c r="L661">
        <v>96</v>
      </c>
      <c r="M661" t="s">
        <v>230</v>
      </c>
      <c r="N661">
        <v>0</v>
      </c>
      <c r="O661">
        <v>3</v>
      </c>
      <c r="Q661" t="str">
        <f t="shared" si="48"/>
        <v>Sopot</v>
      </c>
      <c r="U661">
        <f t="shared" si="49"/>
        <v>2011</v>
      </c>
      <c r="AA661">
        <f t="shared" si="50"/>
        <v>-3</v>
      </c>
    </row>
    <row r="662" spans="9:27" x14ac:dyDescent="0.25">
      <c r="I662" s="1">
        <v>37652</v>
      </c>
      <c r="J662" t="s">
        <v>451</v>
      </c>
      <c r="K662" t="s">
        <v>453</v>
      </c>
      <c r="L662">
        <v>2</v>
      </c>
      <c r="M662" t="s">
        <v>232</v>
      </c>
      <c r="N662">
        <v>5</v>
      </c>
      <c r="O662">
        <v>1</v>
      </c>
      <c r="Q662" t="str">
        <f t="shared" si="48"/>
        <v>Sandomierz</v>
      </c>
      <c r="U662">
        <f t="shared" si="49"/>
        <v>2003</v>
      </c>
      <c r="AA662">
        <f t="shared" si="50"/>
        <v>4</v>
      </c>
    </row>
    <row r="663" spans="9:27" x14ac:dyDescent="0.25">
      <c r="I663" s="1">
        <v>37667</v>
      </c>
      <c r="J663" t="s">
        <v>454</v>
      </c>
      <c r="K663" t="s">
        <v>453</v>
      </c>
      <c r="L663">
        <v>94</v>
      </c>
      <c r="M663" t="s">
        <v>232</v>
      </c>
      <c r="N663">
        <v>4</v>
      </c>
      <c r="O663">
        <v>3</v>
      </c>
      <c r="Q663" t="str">
        <f t="shared" si="48"/>
        <v>Opole</v>
      </c>
      <c r="U663">
        <f t="shared" si="49"/>
        <v>2003</v>
      </c>
      <c r="AA663">
        <f t="shared" si="50"/>
        <v>1</v>
      </c>
    </row>
    <row r="664" spans="9:27" x14ac:dyDescent="0.25">
      <c r="I664" s="1">
        <v>38012</v>
      </c>
      <c r="J664" t="s">
        <v>454</v>
      </c>
      <c r="K664" t="s">
        <v>453</v>
      </c>
      <c r="L664">
        <v>81</v>
      </c>
      <c r="M664" t="s">
        <v>232</v>
      </c>
      <c r="N664">
        <v>4</v>
      </c>
      <c r="O664">
        <v>0</v>
      </c>
      <c r="Q664" t="str">
        <f t="shared" si="48"/>
        <v>Katowice</v>
      </c>
      <c r="U664">
        <f t="shared" si="49"/>
        <v>2004</v>
      </c>
      <c r="AA664">
        <f t="shared" si="50"/>
        <v>4</v>
      </c>
    </row>
    <row r="665" spans="9:27" x14ac:dyDescent="0.25">
      <c r="I665" s="1">
        <v>38216</v>
      </c>
      <c r="J665" t="s">
        <v>451</v>
      </c>
      <c r="K665" t="s">
        <v>453</v>
      </c>
      <c r="L665">
        <v>19</v>
      </c>
      <c r="M665" t="s">
        <v>232</v>
      </c>
      <c r="N665">
        <v>2</v>
      </c>
      <c r="O665">
        <v>3</v>
      </c>
      <c r="Q665" t="str">
        <f t="shared" si="48"/>
        <v>Gniezno</v>
      </c>
      <c r="U665">
        <f t="shared" si="49"/>
        <v>2004</v>
      </c>
      <c r="AA665">
        <f t="shared" si="50"/>
        <v>-1</v>
      </c>
    </row>
    <row r="666" spans="9:27" x14ac:dyDescent="0.25">
      <c r="I666" s="1">
        <v>38339</v>
      </c>
      <c r="J666" t="s">
        <v>451</v>
      </c>
      <c r="K666" t="s">
        <v>453</v>
      </c>
      <c r="L666">
        <v>92</v>
      </c>
      <c r="M666" t="s">
        <v>232</v>
      </c>
      <c r="N666">
        <v>2</v>
      </c>
      <c r="O666">
        <v>0</v>
      </c>
      <c r="Q666" t="str">
        <f t="shared" si="48"/>
        <v>Turek</v>
      </c>
      <c r="U666">
        <f t="shared" si="49"/>
        <v>2004</v>
      </c>
      <c r="AA666">
        <f t="shared" si="50"/>
        <v>2</v>
      </c>
    </row>
    <row r="667" spans="9:27" x14ac:dyDescent="0.25">
      <c r="I667" s="1">
        <v>38462</v>
      </c>
      <c r="J667" t="s">
        <v>451</v>
      </c>
      <c r="K667" t="s">
        <v>452</v>
      </c>
      <c r="L667">
        <v>83</v>
      </c>
      <c r="M667" t="s">
        <v>232</v>
      </c>
      <c r="N667">
        <v>3</v>
      </c>
      <c r="O667">
        <v>5</v>
      </c>
      <c r="Q667" t="str">
        <f t="shared" si="48"/>
        <v>Pleszew</v>
      </c>
      <c r="U667">
        <f t="shared" si="49"/>
        <v>2005</v>
      </c>
      <c r="AA667">
        <f t="shared" si="50"/>
        <v>-2</v>
      </c>
    </row>
    <row r="668" spans="9:27" x14ac:dyDescent="0.25">
      <c r="I668" s="1">
        <v>38736</v>
      </c>
      <c r="J668" t="s">
        <v>451</v>
      </c>
      <c r="K668" t="s">
        <v>453</v>
      </c>
      <c r="L668">
        <v>58</v>
      </c>
      <c r="M668" t="s">
        <v>232</v>
      </c>
      <c r="N668">
        <v>2</v>
      </c>
      <c r="O668">
        <v>5</v>
      </c>
      <c r="Q668" t="str">
        <f t="shared" si="48"/>
        <v>Wieliczka</v>
      </c>
      <c r="U668">
        <f t="shared" si="49"/>
        <v>2006</v>
      </c>
      <c r="AA668">
        <f t="shared" si="50"/>
        <v>-3</v>
      </c>
    </row>
    <row r="669" spans="9:27" x14ac:dyDescent="0.25">
      <c r="I669" s="1">
        <v>38844</v>
      </c>
      <c r="J669" t="s">
        <v>451</v>
      </c>
      <c r="K669" t="s">
        <v>452</v>
      </c>
      <c r="L669">
        <v>40</v>
      </c>
      <c r="M669" t="s">
        <v>232</v>
      </c>
      <c r="N669">
        <v>0</v>
      </c>
      <c r="O669">
        <v>2</v>
      </c>
      <c r="Q669" t="str">
        <f t="shared" si="48"/>
        <v>Szczecin</v>
      </c>
      <c r="U669">
        <f t="shared" si="49"/>
        <v>2006</v>
      </c>
      <c r="AA669">
        <f t="shared" si="50"/>
        <v>-2</v>
      </c>
    </row>
    <row r="670" spans="9:27" x14ac:dyDescent="0.25">
      <c r="I670" s="1">
        <v>39004</v>
      </c>
      <c r="J670" t="s">
        <v>451</v>
      </c>
      <c r="K670" t="s">
        <v>452</v>
      </c>
      <c r="L670">
        <v>62</v>
      </c>
      <c r="M670" t="s">
        <v>232</v>
      </c>
      <c r="N670">
        <v>4</v>
      </c>
      <c r="O670">
        <v>5</v>
      </c>
      <c r="Q670" t="str">
        <f t="shared" si="48"/>
        <v>Malbork</v>
      </c>
      <c r="U670">
        <f t="shared" si="49"/>
        <v>2006</v>
      </c>
      <c r="AA670">
        <f t="shared" si="50"/>
        <v>-1</v>
      </c>
    </row>
    <row r="671" spans="9:27" x14ac:dyDescent="0.25">
      <c r="I671" s="1">
        <v>39318</v>
      </c>
      <c r="J671" t="s">
        <v>451</v>
      </c>
      <c r="K671" t="s">
        <v>452</v>
      </c>
      <c r="L671">
        <v>37</v>
      </c>
      <c r="M671" t="s">
        <v>232</v>
      </c>
      <c r="N671">
        <v>6</v>
      </c>
      <c r="O671">
        <v>4</v>
      </c>
      <c r="Q671" t="str">
        <f t="shared" si="48"/>
        <v>Turek</v>
      </c>
      <c r="U671">
        <f t="shared" si="49"/>
        <v>2007</v>
      </c>
      <c r="AA671">
        <f t="shared" si="50"/>
        <v>2</v>
      </c>
    </row>
    <row r="672" spans="9:27" x14ac:dyDescent="0.25">
      <c r="I672" s="1">
        <v>39544</v>
      </c>
      <c r="J672" t="s">
        <v>451</v>
      </c>
      <c r="K672" t="s">
        <v>452</v>
      </c>
      <c r="L672">
        <v>10</v>
      </c>
      <c r="M672" t="s">
        <v>232</v>
      </c>
      <c r="N672">
        <v>1</v>
      </c>
      <c r="O672">
        <v>0</v>
      </c>
      <c r="Q672" t="str">
        <f t="shared" si="48"/>
        <v>Opole</v>
      </c>
      <c r="U672">
        <f t="shared" si="49"/>
        <v>2008</v>
      </c>
      <c r="AA672">
        <f t="shared" si="50"/>
        <v>1</v>
      </c>
    </row>
    <row r="673" spans="9:27" x14ac:dyDescent="0.25">
      <c r="I673" s="1">
        <v>39783</v>
      </c>
      <c r="J673" t="s">
        <v>451</v>
      </c>
      <c r="K673" t="s">
        <v>452</v>
      </c>
      <c r="L673">
        <v>95</v>
      </c>
      <c r="M673" t="s">
        <v>232</v>
      </c>
      <c r="N673">
        <v>3</v>
      </c>
      <c r="O673">
        <v>5</v>
      </c>
      <c r="Q673" t="str">
        <f t="shared" si="48"/>
        <v>Siedlce</v>
      </c>
      <c r="U673">
        <f t="shared" si="49"/>
        <v>2008</v>
      </c>
      <c r="AA673">
        <f t="shared" si="50"/>
        <v>-2</v>
      </c>
    </row>
    <row r="674" spans="9:27" x14ac:dyDescent="0.25">
      <c r="I674" s="1">
        <v>39817</v>
      </c>
      <c r="J674" t="s">
        <v>454</v>
      </c>
      <c r="K674" t="s">
        <v>453</v>
      </c>
      <c r="L674">
        <v>37</v>
      </c>
      <c r="M674" t="s">
        <v>232</v>
      </c>
      <c r="N674">
        <v>3</v>
      </c>
      <c r="O674">
        <v>4</v>
      </c>
      <c r="Q674" t="str">
        <f t="shared" si="48"/>
        <v>Turek</v>
      </c>
      <c r="U674">
        <f t="shared" si="49"/>
        <v>2009</v>
      </c>
      <c r="AA674">
        <f t="shared" si="50"/>
        <v>-1</v>
      </c>
    </row>
    <row r="675" spans="9:27" x14ac:dyDescent="0.25">
      <c r="I675" s="1">
        <v>40278</v>
      </c>
      <c r="J675" t="s">
        <v>451</v>
      </c>
      <c r="K675" t="s">
        <v>453</v>
      </c>
      <c r="L675">
        <v>75</v>
      </c>
      <c r="M675" t="s">
        <v>232</v>
      </c>
      <c r="N675">
        <v>4</v>
      </c>
      <c r="O675">
        <v>1</v>
      </c>
      <c r="Q675" t="str">
        <f t="shared" si="48"/>
        <v>Sopot</v>
      </c>
      <c r="U675">
        <f t="shared" si="49"/>
        <v>2010</v>
      </c>
      <c r="AA675">
        <f t="shared" si="50"/>
        <v>3</v>
      </c>
    </row>
    <row r="676" spans="9:27" x14ac:dyDescent="0.25">
      <c r="I676" s="1">
        <v>40558</v>
      </c>
      <c r="J676" t="s">
        <v>454</v>
      </c>
      <c r="K676" t="s">
        <v>452</v>
      </c>
      <c r="L676">
        <v>20</v>
      </c>
      <c r="M676" t="s">
        <v>232</v>
      </c>
      <c r="N676">
        <v>5</v>
      </c>
      <c r="O676">
        <v>1</v>
      </c>
      <c r="Q676" t="str">
        <f t="shared" si="48"/>
        <v>Otwock</v>
      </c>
      <c r="U676">
        <f t="shared" si="49"/>
        <v>2011</v>
      </c>
      <c r="AA676">
        <f t="shared" si="50"/>
        <v>4</v>
      </c>
    </row>
    <row r="677" spans="9:27" x14ac:dyDescent="0.25">
      <c r="I677" s="1">
        <v>40687</v>
      </c>
      <c r="J677" t="s">
        <v>451</v>
      </c>
      <c r="K677" t="s">
        <v>453</v>
      </c>
      <c r="L677">
        <v>14</v>
      </c>
      <c r="M677" t="s">
        <v>232</v>
      </c>
      <c r="N677">
        <v>0</v>
      </c>
      <c r="O677">
        <v>5</v>
      </c>
      <c r="Q677" t="str">
        <f t="shared" si="48"/>
        <v>Konin</v>
      </c>
      <c r="U677">
        <f t="shared" si="49"/>
        <v>2011</v>
      </c>
      <c r="AA677">
        <f t="shared" si="50"/>
        <v>-5</v>
      </c>
    </row>
    <row r="678" spans="9:27" x14ac:dyDescent="0.25">
      <c r="I678" s="1">
        <v>40759</v>
      </c>
      <c r="J678" t="s">
        <v>451</v>
      </c>
      <c r="K678" t="s">
        <v>453</v>
      </c>
      <c r="L678">
        <v>22</v>
      </c>
      <c r="M678" t="s">
        <v>232</v>
      </c>
      <c r="N678">
        <v>5</v>
      </c>
      <c r="O678">
        <v>2</v>
      </c>
      <c r="Q678" t="str">
        <f t="shared" si="48"/>
        <v>Chojnice</v>
      </c>
      <c r="U678">
        <f t="shared" si="49"/>
        <v>2011</v>
      </c>
      <c r="AA678">
        <f t="shared" si="50"/>
        <v>3</v>
      </c>
    </row>
    <row r="679" spans="9:27" x14ac:dyDescent="0.25">
      <c r="I679" s="1">
        <v>37257</v>
      </c>
      <c r="J679" t="s">
        <v>451</v>
      </c>
      <c r="K679" t="s">
        <v>453</v>
      </c>
      <c r="L679">
        <v>5</v>
      </c>
      <c r="M679" t="s">
        <v>234</v>
      </c>
      <c r="N679">
        <v>3</v>
      </c>
      <c r="O679">
        <v>0</v>
      </c>
      <c r="Q679" t="str">
        <f t="shared" si="48"/>
        <v>Piaseczno</v>
      </c>
      <c r="U679">
        <f t="shared" si="49"/>
        <v>2002</v>
      </c>
      <c r="AA679">
        <f t="shared" si="50"/>
        <v>3</v>
      </c>
    </row>
    <row r="680" spans="9:27" x14ac:dyDescent="0.25">
      <c r="I680" s="1">
        <v>37541</v>
      </c>
      <c r="J680" t="s">
        <v>451</v>
      </c>
      <c r="K680" t="s">
        <v>453</v>
      </c>
      <c r="L680">
        <v>45</v>
      </c>
      <c r="M680" t="s">
        <v>234</v>
      </c>
      <c r="N680">
        <v>2</v>
      </c>
      <c r="O680">
        <v>3</v>
      </c>
      <c r="Q680" t="str">
        <f t="shared" si="48"/>
        <v>Krosno</v>
      </c>
      <c r="U680">
        <f t="shared" si="49"/>
        <v>2002</v>
      </c>
      <c r="AA680">
        <f t="shared" si="50"/>
        <v>-1</v>
      </c>
    </row>
    <row r="681" spans="9:27" x14ac:dyDescent="0.25">
      <c r="I681" s="1">
        <v>37733</v>
      </c>
      <c r="J681" t="s">
        <v>451</v>
      </c>
      <c r="K681" t="s">
        <v>453</v>
      </c>
      <c r="L681">
        <v>35</v>
      </c>
      <c r="M681" t="s">
        <v>234</v>
      </c>
      <c r="N681">
        <v>0</v>
      </c>
      <c r="O681">
        <v>3</v>
      </c>
      <c r="Q681" t="str">
        <f t="shared" si="48"/>
        <v>Radom</v>
      </c>
      <c r="U681">
        <f t="shared" si="49"/>
        <v>2003</v>
      </c>
      <c r="AA681">
        <f t="shared" si="50"/>
        <v>-3</v>
      </c>
    </row>
    <row r="682" spans="9:27" x14ac:dyDescent="0.25">
      <c r="I682" s="1">
        <v>37761</v>
      </c>
      <c r="J682" t="s">
        <v>451</v>
      </c>
      <c r="K682" t="s">
        <v>453</v>
      </c>
      <c r="L682">
        <v>83</v>
      </c>
      <c r="M682" t="s">
        <v>234</v>
      </c>
      <c r="N682">
        <v>1</v>
      </c>
      <c r="O682">
        <v>4</v>
      </c>
      <c r="Q682" t="str">
        <f t="shared" si="48"/>
        <v>Pleszew</v>
      </c>
      <c r="U682">
        <f t="shared" si="49"/>
        <v>2003</v>
      </c>
      <c r="AA682">
        <f t="shared" si="50"/>
        <v>-3</v>
      </c>
    </row>
    <row r="683" spans="9:27" x14ac:dyDescent="0.25">
      <c r="I683" s="1">
        <v>38111</v>
      </c>
      <c r="J683" t="s">
        <v>454</v>
      </c>
      <c r="K683" t="s">
        <v>453</v>
      </c>
      <c r="L683">
        <v>71</v>
      </c>
      <c r="M683" t="s">
        <v>234</v>
      </c>
      <c r="N683">
        <v>2</v>
      </c>
      <c r="O683">
        <v>0</v>
      </c>
      <c r="Q683" t="str">
        <f t="shared" si="48"/>
        <v>Sandomierz</v>
      </c>
      <c r="U683">
        <f t="shared" si="49"/>
        <v>2004</v>
      </c>
      <c r="AA683">
        <f t="shared" si="50"/>
        <v>2</v>
      </c>
    </row>
    <row r="684" spans="9:27" x14ac:dyDescent="0.25">
      <c r="I684" s="1">
        <v>38569</v>
      </c>
      <c r="J684" t="s">
        <v>451</v>
      </c>
      <c r="K684" t="s">
        <v>452</v>
      </c>
      <c r="L684">
        <v>59</v>
      </c>
      <c r="M684" t="s">
        <v>234</v>
      </c>
      <c r="N684">
        <v>0</v>
      </c>
      <c r="O684">
        <v>5</v>
      </c>
      <c r="Q684" t="str">
        <f t="shared" si="48"/>
        <v>Kucykowo</v>
      </c>
      <c r="U684">
        <f t="shared" si="49"/>
        <v>2005</v>
      </c>
      <c r="AA684">
        <f t="shared" si="50"/>
        <v>-5</v>
      </c>
    </row>
    <row r="685" spans="9:27" x14ac:dyDescent="0.25">
      <c r="I685" s="1">
        <v>38702</v>
      </c>
      <c r="J685" t="s">
        <v>451</v>
      </c>
      <c r="K685" t="s">
        <v>452</v>
      </c>
      <c r="L685">
        <v>96</v>
      </c>
      <c r="M685" t="s">
        <v>234</v>
      </c>
      <c r="N685">
        <v>0</v>
      </c>
      <c r="O685">
        <v>4</v>
      </c>
      <c r="Q685" t="str">
        <f t="shared" si="48"/>
        <v>Sopot</v>
      </c>
      <c r="U685">
        <f t="shared" si="49"/>
        <v>2005</v>
      </c>
      <c r="AA685">
        <f t="shared" si="50"/>
        <v>-4</v>
      </c>
    </row>
    <row r="686" spans="9:27" x14ac:dyDescent="0.25">
      <c r="I686" s="1">
        <v>38807</v>
      </c>
      <c r="J686" t="s">
        <v>455</v>
      </c>
      <c r="K686" t="s">
        <v>453</v>
      </c>
      <c r="L686">
        <v>47</v>
      </c>
      <c r="M686" t="s">
        <v>234</v>
      </c>
      <c r="N686">
        <v>3</v>
      </c>
      <c r="O686">
        <v>4</v>
      </c>
      <c r="Q686" t="str">
        <f t="shared" si="48"/>
        <v>Pleszew</v>
      </c>
      <c r="U686">
        <f t="shared" si="49"/>
        <v>2006</v>
      </c>
      <c r="AA686">
        <f t="shared" si="50"/>
        <v>-1</v>
      </c>
    </row>
    <row r="687" spans="9:27" x14ac:dyDescent="0.25">
      <c r="I687" s="1">
        <v>38873</v>
      </c>
      <c r="J687" t="s">
        <v>451</v>
      </c>
      <c r="K687" t="s">
        <v>453</v>
      </c>
      <c r="L687">
        <v>33</v>
      </c>
      <c r="M687" t="s">
        <v>234</v>
      </c>
      <c r="N687">
        <v>6</v>
      </c>
      <c r="O687">
        <v>4</v>
      </c>
      <c r="Q687" t="str">
        <f t="shared" si="48"/>
        <v>Warszawa</v>
      </c>
      <c r="U687">
        <f t="shared" si="49"/>
        <v>2006</v>
      </c>
      <c r="AA687">
        <f t="shared" si="50"/>
        <v>2</v>
      </c>
    </row>
    <row r="688" spans="9:27" x14ac:dyDescent="0.25">
      <c r="I688" s="1">
        <v>39389</v>
      </c>
      <c r="J688" t="s">
        <v>454</v>
      </c>
      <c r="K688" t="s">
        <v>452</v>
      </c>
      <c r="L688">
        <v>95</v>
      </c>
      <c r="M688" t="s">
        <v>234</v>
      </c>
      <c r="N688">
        <v>1</v>
      </c>
      <c r="O688">
        <v>5</v>
      </c>
      <c r="Q688" t="str">
        <f t="shared" si="48"/>
        <v>Siedlce</v>
      </c>
      <c r="U688">
        <f t="shared" si="49"/>
        <v>2007</v>
      </c>
      <c r="AA688">
        <f t="shared" si="50"/>
        <v>-4</v>
      </c>
    </row>
    <row r="689" spans="9:27" x14ac:dyDescent="0.25">
      <c r="I689" s="1">
        <v>39653</v>
      </c>
      <c r="J689" t="s">
        <v>451</v>
      </c>
      <c r="K689" t="s">
        <v>453</v>
      </c>
      <c r="L689">
        <v>22</v>
      </c>
      <c r="M689" t="s">
        <v>234</v>
      </c>
      <c r="N689">
        <v>2</v>
      </c>
      <c r="O689">
        <v>0</v>
      </c>
      <c r="Q689" t="str">
        <f t="shared" si="48"/>
        <v>Chojnice</v>
      </c>
      <c r="U689">
        <f t="shared" si="49"/>
        <v>2008</v>
      </c>
      <c r="AA689">
        <f t="shared" si="50"/>
        <v>2</v>
      </c>
    </row>
    <row r="690" spans="9:27" x14ac:dyDescent="0.25">
      <c r="I690" s="1">
        <v>39858</v>
      </c>
      <c r="J690" t="s">
        <v>451</v>
      </c>
      <c r="K690" t="s">
        <v>452</v>
      </c>
      <c r="L690">
        <v>43</v>
      </c>
      <c r="M690" t="s">
        <v>234</v>
      </c>
      <c r="N690">
        <v>0</v>
      </c>
      <c r="O690">
        <v>5</v>
      </c>
      <c r="Q690" t="str">
        <f t="shared" si="48"/>
        <v>Gniezno</v>
      </c>
      <c r="U690">
        <f t="shared" si="49"/>
        <v>2009</v>
      </c>
      <c r="AA690">
        <f t="shared" si="50"/>
        <v>-5</v>
      </c>
    </row>
    <row r="691" spans="9:27" x14ac:dyDescent="0.25">
      <c r="I691" s="1">
        <v>40467</v>
      </c>
      <c r="J691" t="s">
        <v>451</v>
      </c>
      <c r="K691" t="s">
        <v>453</v>
      </c>
      <c r="L691">
        <v>12</v>
      </c>
      <c r="M691" t="s">
        <v>234</v>
      </c>
      <c r="N691">
        <v>4</v>
      </c>
      <c r="O691">
        <v>5</v>
      </c>
      <c r="Q691" t="str">
        <f t="shared" si="48"/>
        <v>Warka</v>
      </c>
      <c r="U691">
        <f t="shared" si="49"/>
        <v>2010</v>
      </c>
      <c r="AA691">
        <f t="shared" si="50"/>
        <v>-1</v>
      </c>
    </row>
    <row r="692" spans="9:27" x14ac:dyDescent="0.25">
      <c r="I692" s="1">
        <v>40531</v>
      </c>
      <c r="J692" t="s">
        <v>451</v>
      </c>
      <c r="K692" t="s">
        <v>452</v>
      </c>
      <c r="L692">
        <v>12</v>
      </c>
      <c r="M692" t="s">
        <v>234</v>
      </c>
      <c r="N692">
        <v>4</v>
      </c>
      <c r="O692">
        <v>0</v>
      </c>
      <c r="Q692" t="str">
        <f t="shared" si="48"/>
        <v>Warka</v>
      </c>
      <c r="U692">
        <f t="shared" si="49"/>
        <v>2010</v>
      </c>
      <c r="AA692">
        <f t="shared" si="50"/>
        <v>4</v>
      </c>
    </row>
    <row r="693" spans="9:27" x14ac:dyDescent="0.25">
      <c r="I693" s="1">
        <v>40754</v>
      </c>
      <c r="J693" t="s">
        <v>454</v>
      </c>
      <c r="K693" t="s">
        <v>453</v>
      </c>
      <c r="L693">
        <v>74</v>
      </c>
      <c r="M693" t="s">
        <v>234</v>
      </c>
      <c r="N693">
        <v>0</v>
      </c>
      <c r="O693">
        <v>0</v>
      </c>
      <c r="Q693" t="str">
        <f t="shared" si="48"/>
        <v>Pleszew</v>
      </c>
      <c r="U693">
        <f t="shared" si="49"/>
        <v>2011</v>
      </c>
      <c r="AA693">
        <f t="shared" si="50"/>
        <v>0</v>
      </c>
    </row>
    <row r="694" spans="9:27" x14ac:dyDescent="0.25">
      <c r="I694" s="1">
        <v>37284</v>
      </c>
      <c r="J694" t="s">
        <v>454</v>
      </c>
      <c r="K694" t="s">
        <v>453</v>
      </c>
      <c r="L694">
        <v>60</v>
      </c>
      <c r="M694" t="s">
        <v>236</v>
      </c>
      <c r="N694">
        <v>4</v>
      </c>
      <c r="O694">
        <v>2</v>
      </c>
      <c r="Q694" t="str">
        <f t="shared" si="48"/>
        <v>Bytom</v>
      </c>
      <c r="U694">
        <f t="shared" si="49"/>
        <v>2002</v>
      </c>
      <c r="AA694">
        <f t="shared" si="50"/>
        <v>2</v>
      </c>
    </row>
    <row r="695" spans="9:27" x14ac:dyDescent="0.25">
      <c r="I695" s="1">
        <v>37566</v>
      </c>
      <c r="J695" t="s">
        <v>451</v>
      </c>
      <c r="K695" t="s">
        <v>453</v>
      </c>
      <c r="L695">
        <v>30</v>
      </c>
      <c r="M695" t="s">
        <v>236</v>
      </c>
      <c r="N695">
        <v>0</v>
      </c>
      <c r="O695">
        <v>0</v>
      </c>
      <c r="Q695" t="str">
        <f t="shared" si="48"/>
        <v>Bydgoszcz</v>
      </c>
      <c r="U695">
        <f t="shared" si="49"/>
        <v>2002</v>
      </c>
      <c r="AA695">
        <f t="shared" si="50"/>
        <v>0</v>
      </c>
    </row>
    <row r="696" spans="9:27" x14ac:dyDescent="0.25">
      <c r="I696" s="1">
        <v>37567</v>
      </c>
      <c r="J696" t="s">
        <v>451</v>
      </c>
      <c r="K696" t="s">
        <v>453</v>
      </c>
      <c r="L696">
        <v>91</v>
      </c>
      <c r="M696" t="s">
        <v>236</v>
      </c>
      <c r="N696">
        <v>6</v>
      </c>
      <c r="O696">
        <v>2</v>
      </c>
      <c r="Q696" t="str">
        <f t="shared" si="48"/>
        <v>Bydgoszcz</v>
      </c>
      <c r="U696">
        <f t="shared" si="49"/>
        <v>2002</v>
      </c>
      <c r="AA696">
        <f t="shared" si="50"/>
        <v>4</v>
      </c>
    </row>
    <row r="697" spans="9:27" x14ac:dyDescent="0.25">
      <c r="I697" s="1">
        <v>37978</v>
      </c>
      <c r="J697" t="s">
        <v>451</v>
      </c>
      <c r="K697" t="s">
        <v>452</v>
      </c>
      <c r="L697">
        <v>28</v>
      </c>
      <c r="M697" t="s">
        <v>236</v>
      </c>
      <c r="N697">
        <v>5</v>
      </c>
      <c r="O697">
        <v>4</v>
      </c>
      <c r="Q697" t="str">
        <f t="shared" si="48"/>
        <v>Kucykowo</v>
      </c>
      <c r="U697">
        <f t="shared" si="49"/>
        <v>2003</v>
      </c>
      <c r="AA697">
        <f t="shared" si="50"/>
        <v>1</v>
      </c>
    </row>
    <row r="698" spans="9:27" x14ac:dyDescent="0.25">
      <c r="I698" s="1">
        <v>38099</v>
      </c>
      <c r="J698" t="s">
        <v>451</v>
      </c>
      <c r="K698" t="s">
        <v>453</v>
      </c>
      <c r="L698">
        <v>72</v>
      </c>
      <c r="M698" t="s">
        <v>236</v>
      </c>
      <c r="N698">
        <v>1</v>
      </c>
      <c r="O698">
        <v>4</v>
      </c>
      <c r="Q698" t="str">
        <f t="shared" si="48"/>
        <v>Opole</v>
      </c>
      <c r="U698">
        <f t="shared" si="49"/>
        <v>2004</v>
      </c>
      <c r="AA698">
        <f t="shared" si="50"/>
        <v>-3</v>
      </c>
    </row>
    <row r="699" spans="9:27" x14ac:dyDescent="0.25">
      <c r="I699" s="1">
        <v>38361</v>
      </c>
      <c r="J699" t="s">
        <v>451</v>
      </c>
      <c r="K699" t="s">
        <v>452</v>
      </c>
      <c r="L699">
        <v>74</v>
      </c>
      <c r="M699" t="s">
        <v>236</v>
      </c>
      <c r="N699">
        <v>6</v>
      </c>
      <c r="O699">
        <v>2</v>
      </c>
      <c r="Q699" t="str">
        <f t="shared" si="48"/>
        <v>Pleszew</v>
      </c>
      <c r="U699">
        <f t="shared" si="49"/>
        <v>2005</v>
      </c>
      <c r="AA699">
        <f t="shared" si="50"/>
        <v>4</v>
      </c>
    </row>
    <row r="700" spans="9:27" x14ac:dyDescent="0.25">
      <c r="I700" s="1">
        <v>38542</v>
      </c>
      <c r="J700" t="s">
        <v>451</v>
      </c>
      <c r="K700" t="s">
        <v>452</v>
      </c>
      <c r="L700">
        <v>64</v>
      </c>
      <c r="M700" t="s">
        <v>236</v>
      </c>
      <c r="N700">
        <v>5</v>
      </c>
      <c r="O700">
        <v>4</v>
      </c>
      <c r="Q700" t="str">
        <f t="shared" si="48"/>
        <v>Leszno</v>
      </c>
      <c r="U700">
        <f t="shared" si="49"/>
        <v>2005</v>
      </c>
      <c r="AA700">
        <f t="shared" si="50"/>
        <v>1</v>
      </c>
    </row>
    <row r="701" spans="9:27" x14ac:dyDescent="0.25">
      <c r="I701" s="1">
        <v>38571</v>
      </c>
      <c r="J701" t="s">
        <v>451</v>
      </c>
      <c r="K701" t="s">
        <v>452</v>
      </c>
      <c r="L701">
        <v>98</v>
      </c>
      <c r="M701" t="s">
        <v>236</v>
      </c>
      <c r="N701">
        <v>3</v>
      </c>
      <c r="O701">
        <v>5</v>
      </c>
      <c r="Q701" t="str">
        <f t="shared" si="48"/>
        <v>Wieliczka</v>
      </c>
      <c r="U701">
        <f t="shared" si="49"/>
        <v>2005</v>
      </c>
      <c r="AA701">
        <f t="shared" si="50"/>
        <v>-2</v>
      </c>
    </row>
    <row r="702" spans="9:27" x14ac:dyDescent="0.25">
      <c r="I702" s="1">
        <v>39217</v>
      </c>
      <c r="J702" t="s">
        <v>451</v>
      </c>
      <c r="K702" t="s">
        <v>452</v>
      </c>
      <c r="L702">
        <v>51</v>
      </c>
      <c r="M702" t="s">
        <v>236</v>
      </c>
      <c r="N702">
        <v>3</v>
      </c>
      <c r="O702">
        <v>5</v>
      </c>
      <c r="Q702" t="str">
        <f t="shared" si="48"/>
        <v>Leszno</v>
      </c>
      <c r="U702">
        <f t="shared" si="49"/>
        <v>2007</v>
      </c>
      <c r="AA702">
        <f t="shared" si="50"/>
        <v>-2</v>
      </c>
    </row>
    <row r="703" spans="9:27" x14ac:dyDescent="0.25">
      <c r="I703" s="1">
        <v>39297</v>
      </c>
      <c r="J703" t="s">
        <v>451</v>
      </c>
      <c r="K703" t="s">
        <v>452</v>
      </c>
      <c r="L703">
        <v>27</v>
      </c>
      <c r="M703" t="s">
        <v>236</v>
      </c>
      <c r="N703">
        <v>3</v>
      </c>
      <c r="O703">
        <v>2</v>
      </c>
      <c r="Q703" t="str">
        <f t="shared" si="48"/>
        <v>Radom</v>
      </c>
      <c r="U703">
        <f t="shared" si="49"/>
        <v>2007</v>
      </c>
      <c r="AA703">
        <f t="shared" si="50"/>
        <v>1</v>
      </c>
    </row>
    <row r="704" spans="9:27" x14ac:dyDescent="0.25">
      <c r="I704" s="1">
        <v>39384</v>
      </c>
      <c r="J704" t="s">
        <v>451</v>
      </c>
      <c r="K704" t="s">
        <v>452</v>
      </c>
      <c r="L704">
        <v>68</v>
      </c>
      <c r="M704" t="s">
        <v>236</v>
      </c>
      <c r="N704">
        <v>0</v>
      </c>
      <c r="O704">
        <v>5</v>
      </c>
      <c r="Q704" t="str">
        <f t="shared" si="48"/>
        <v>Sochaczew</v>
      </c>
      <c r="U704">
        <f t="shared" si="49"/>
        <v>2007</v>
      </c>
      <c r="AA704">
        <f t="shared" si="50"/>
        <v>-5</v>
      </c>
    </row>
    <row r="705" spans="9:27" x14ac:dyDescent="0.25">
      <c r="I705" s="1">
        <v>39592</v>
      </c>
      <c r="J705" t="s">
        <v>451</v>
      </c>
      <c r="K705" t="s">
        <v>452</v>
      </c>
      <c r="L705">
        <v>72</v>
      </c>
      <c r="M705" t="s">
        <v>236</v>
      </c>
      <c r="N705">
        <v>2</v>
      </c>
      <c r="O705">
        <v>5</v>
      </c>
      <c r="Q705" t="str">
        <f t="shared" si="48"/>
        <v>Opole</v>
      </c>
      <c r="U705">
        <f t="shared" si="49"/>
        <v>2008</v>
      </c>
      <c r="AA705">
        <f t="shared" si="50"/>
        <v>-3</v>
      </c>
    </row>
    <row r="706" spans="9:27" x14ac:dyDescent="0.25">
      <c r="I706" s="1">
        <v>39690</v>
      </c>
      <c r="J706" t="s">
        <v>451</v>
      </c>
      <c r="K706" t="s">
        <v>452</v>
      </c>
      <c r="L706">
        <v>35</v>
      </c>
      <c r="M706" t="s">
        <v>236</v>
      </c>
      <c r="N706">
        <v>0</v>
      </c>
      <c r="O706">
        <v>1</v>
      </c>
      <c r="Q706" t="str">
        <f t="shared" si="48"/>
        <v>Radom</v>
      </c>
      <c r="U706">
        <f t="shared" si="49"/>
        <v>2008</v>
      </c>
      <c r="AA706">
        <f t="shared" si="50"/>
        <v>-1</v>
      </c>
    </row>
    <row r="707" spans="9:27" x14ac:dyDescent="0.25">
      <c r="I707" s="1">
        <v>39850</v>
      </c>
      <c r="J707" t="s">
        <v>451</v>
      </c>
      <c r="K707" t="s">
        <v>452</v>
      </c>
      <c r="L707">
        <v>34</v>
      </c>
      <c r="M707" t="s">
        <v>236</v>
      </c>
      <c r="N707">
        <v>4</v>
      </c>
      <c r="O707">
        <v>1</v>
      </c>
      <c r="Q707" t="str">
        <f t="shared" si="48"/>
        <v>Konin</v>
      </c>
      <c r="U707">
        <f t="shared" si="49"/>
        <v>2009</v>
      </c>
      <c r="AA707">
        <f t="shared" si="50"/>
        <v>3</v>
      </c>
    </row>
    <row r="708" spans="9:27" x14ac:dyDescent="0.25">
      <c r="I708" s="1">
        <v>40243</v>
      </c>
      <c r="J708" t="s">
        <v>451</v>
      </c>
      <c r="K708" t="s">
        <v>453</v>
      </c>
      <c r="L708">
        <v>36</v>
      </c>
      <c r="M708" t="s">
        <v>236</v>
      </c>
      <c r="N708">
        <v>3</v>
      </c>
      <c r="O708">
        <v>5</v>
      </c>
      <c r="Q708" t="str">
        <f t="shared" ref="Q708:Q771" si="51">VLOOKUP(L708,$A$3:$C$102,3,0)</f>
        <v>Warszawa</v>
      </c>
      <c r="U708">
        <f t="shared" ref="U708:U771" si="52">YEAR(I708)</f>
        <v>2010</v>
      </c>
      <c r="AA708">
        <f t="shared" ref="AA708:AA771" si="53">N708-O708</f>
        <v>-2</v>
      </c>
    </row>
    <row r="709" spans="9:27" x14ac:dyDescent="0.25">
      <c r="I709" s="1">
        <v>40476</v>
      </c>
      <c r="J709" t="s">
        <v>451</v>
      </c>
      <c r="K709" t="s">
        <v>452</v>
      </c>
      <c r="L709">
        <v>82</v>
      </c>
      <c r="M709" t="s">
        <v>236</v>
      </c>
      <c r="N709">
        <v>4</v>
      </c>
      <c r="O709">
        <v>5</v>
      </c>
      <c r="Q709" t="str">
        <f t="shared" si="51"/>
        <v>Malbork</v>
      </c>
      <c r="U709">
        <f t="shared" si="52"/>
        <v>2010</v>
      </c>
      <c r="AA709">
        <f t="shared" si="53"/>
        <v>-1</v>
      </c>
    </row>
    <row r="710" spans="9:27" x14ac:dyDescent="0.25">
      <c r="I710" s="1">
        <v>37590</v>
      </c>
      <c r="J710" t="s">
        <v>451</v>
      </c>
      <c r="K710" t="s">
        <v>452</v>
      </c>
      <c r="L710">
        <v>97</v>
      </c>
      <c r="M710" t="s">
        <v>238</v>
      </c>
      <c r="N710">
        <v>0</v>
      </c>
      <c r="O710">
        <v>5</v>
      </c>
      <c r="Q710" t="str">
        <f t="shared" si="51"/>
        <v>Konin</v>
      </c>
      <c r="U710">
        <f t="shared" si="52"/>
        <v>2002</v>
      </c>
      <c r="AA710">
        <f t="shared" si="53"/>
        <v>-5</v>
      </c>
    </row>
    <row r="711" spans="9:27" x14ac:dyDescent="0.25">
      <c r="I711" s="1">
        <v>37701</v>
      </c>
      <c r="J711" t="s">
        <v>451</v>
      </c>
      <c r="K711" t="s">
        <v>452</v>
      </c>
      <c r="L711">
        <v>32</v>
      </c>
      <c r="M711" t="s">
        <v>238</v>
      </c>
      <c r="N711">
        <v>2</v>
      </c>
      <c r="O711">
        <v>4</v>
      </c>
      <c r="Q711" t="str">
        <f t="shared" si="51"/>
        <v>Gdynia</v>
      </c>
      <c r="U711">
        <f t="shared" si="52"/>
        <v>2003</v>
      </c>
      <c r="AA711">
        <f t="shared" si="53"/>
        <v>-2</v>
      </c>
    </row>
    <row r="712" spans="9:27" x14ac:dyDescent="0.25">
      <c r="I712" s="1">
        <v>38221</v>
      </c>
      <c r="J712" t="s">
        <v>451</v>
      </c>
      <c r="K712" t="s">
        <v>453</v>
      </c>
      <c r="L712">
        <v>64</v>
      </c>
      <c r="M712" t="s">
        <v>238</v>
      </c>
      <c r="N712">
        <v>5</v>
      </c>
      <c r="O712">
        <v>5</v>
      </c>
      <c r="Q712" t="str">
        <f t="shared" si="51"/>
        <v>Leszno</v>
      </c>
      <c r="U712">
        <f t="shared" si="52"/>
        <v>2004</v>
      </c>
      <c r="AA712">
        <f t="shared" si="53"/>
        <v>0</v>
      </c>
    </row>
    <row r="713" spans="9:27" x14ac:dyDescent="0.25">
      <c r="I713" s="1">
        <v>38353</v>
      </c>
      <c r="J713" t="s">
        <v>451</v>
      </c>
      <c r="K713" t="s">
        <v>452</v>
      </c>
      <c r="L713">
        <v>46</v>
      </c>
      <c r="M713" t="s">
        <v>238</v>
      </c>
      <c r="N713">
        <v>4</v>
      </c>
      <c r="O713">
        <v>4</v>
      </c>
      <c r="Q713" t="str">
        <f t="shared" si="51"/>
        <v>Konin</v>
      </c>
      <c r="U713">
        <f t="shared" si="52"/>
        <v>2005</v>
      </c>
      <c r="AA713">
        <f t="shared" si="53"/>
        <v>0</v>
      </c>
    </row>
    <row r="714" spans="9:27" x14ac:dyDescent="0.25">
      <c r="I714" s="1">
        <v>38792</v>
      </c>
      <c r="J714" t="s">
        <v>454</v>
      </c>
      <c r="K714" t="s">
        <v>453</v>
      </c>
      <c r="L714">
        <v>5</v>
      </c>
      <c r="M714" t="s">
        <v>238</v>
      </c>
      <c r="N714">
        <v>5</v>
      </c>
      <c r="O714">
        <v>1</v>
      </c>
      <c r="Q714" t="str">
        <f t="shared" si="51"/>
        <v>Piaseczno</v>
      </c>
      <c r="U714">
        <f t="shared" si="52"/>
        <v>2006</v>
      </c>
      <c r="AA714">
        <f t="shared" si="53"/>
        <v>4</v>
      </c>
    </row>
    <row r="715" spans="9:27" x14ac:dyDescent="0.25">
      <c r="I715" s="1">
        <v>39348</v>
      </c>
      <c r="J715" t="s">
        <v>455</v>
      </c>
      <c r="K715" t="s">
        <v>453</v>
      </c>
      <c r="L715">
        <v>1</v>
      </c>
      <c r="M715" t="s">
        <v>238</v>
      </c>
      <c r="N715">
        <v>4</v>
      </c>
      <c r="O715">
        <v>5</v>
      </c>
      <c r="Q715" t="str">
        <f t="shared" si="51"/>
        <v>Olsztyn</v>
      </c>
      <c r="U715">
        <f t="shared" si="52"/>
        <v>2007</v>
      </c>
      <c r="AA715">
        <f t="shared" si="53"/>
        <v>-1</v>
      </c>
    </row>
    <row r="716" spans="9:27" x14ac:dyDescent="0.25">
      <c r="I716" s="1">
        <v>39741</v>
      </c>
      <c r="J716" t="s">
        <v>454</v>
      </c>
      <c r="K716" t="s">
        <v>452</v>
      </c>
      <c r="L716">
        <v>34</v>
      </c>
      <c r="M716" t="s">
        <v>238</v>
      </c>
      <c r="N716">
        <v>5</v>
      </c>
      <c r="O716">
        <v>0</v>
      </c>
      <c r="Q716" t="str">
        <f t="shared" si="51"/>
        <v>Konin</v>
      </c>
      <c r="U716">
        <f t="shared" si="52"/>
        <v>2008</v>
      </c>
      <c r="AA716">
        <f t="shared" si="53"/>
        <v>5</v>
      </c>
    </row>
    <row r="717" spans="9:27" x14ac:dyDescent="0.25">
      <c r="I717" s="1">
        <v>40197</v>
      </c>
      <c r="J717" t="s">
        <v>451</v>
      </c>
      <c r="K717" t="s">
        <v>453</v>
      </c>
      <c r="L717">
        <v>76</v>
      </c>
      <c r="M717" t="s">
        <v>238</v>
      </c>
      <c r="N717">
        <v>6</v>
      </c>
      <c r="O717">
        <v>4</v>
      </c>
      <c r="Q717" t="str">
        <f t="shared" si="51"/>
        <v>Leszno</v>
      </c>
      <c r="U717">
        <f t="shared" si="52"/>
        <v>2010</v>
      </c>
      <c r="AA717">
        <f t="shared" si="53"/>
        <v>2</v>
      </c>
    </row>
    <row r="718" spans="9:27" x14ac:dyDescent="0.25">
      <c r="I718" s="1">
        <v>40389</v>
      </c>
      <c r="J718" t="s">
        <v>451</v>
      </c>
      <c r="K718" t="s">
        <v>452</v>
      </c>
      <c r="L718">
        <v>75</v>
      </c>
      <c r="M718" t="s">
        <v>238</v>
      </c>
      <c r="N718">
        <v>4</v>
      </c>
      <c r="O718">
        <v>3</v>
      </c>
      <c r="Q718" t="str">
        <f t="shared" si="51"/>
        <v>Sopot</v>
      </c>
      <c r="U718">
        <f t="shared" si="52"/>
        <v>2010</v>
      </c>
      <c r="AA718">
        <f t="shared" si="53"/>
        <v>1</v>
      </c>
    </row>
    <row r="719" spans="9:27" x14ac:dyDescent="0.25">
      <c r="I719" s="1">
        <v>40662</v>
      </c>
      <c r="J719" t="s">
        <v>451</v>
      </c>
      <c r="K719" t="s">
        <v>453</v>
      </c>
      <c r="L719">
        <v>17</v>
      </c>
      <c r="M719" t="s">
        <v>238</v>
      </c>
      <c r="N719">
        <v>3</v>
      </c>
      <c r="O719">
        <v>1</v>
      </c>
      <c r="Q719" t="str">
        <f t="shared" si="51"/>
        <v>Gdynia</v>
      </c>
      <c r="U719">
        <f t="shared" si="52"/>
        <v>2011</v>
      </c>
      <c r="AA719">
        <f t="shared" si="53"/>
        <v>2</v>
      </c>
    </row>
    <row r="720" spans="9:27" x14ac:dyDescent="0.25">
      <c r="I720" s="1">
        <v>40701</v>
      </c>
      <c r="J720" t="s">
        <v>451</v>
      </c>
      <c r="K720" t="s">
        <v>453</v>
      </c>
      <c r="L720">
        <v>67</v>
      </c>
      <c r="M720" t="s">
        <v>238</v>
      </c>
      <c r="N720">
        <v>3</v>
      </c>
      <c r="O720">
        <v>3</v>
      </c>
      <c r="Q720" t="str">
        <f t="shared" si="51"/>
        <v>Bytom</v>
      </c>
      <c r="U720">
        <f t="shared" si="52"/>
        <v>2011</v>
      </c>
      <c r="AA720">
        <f t="shared" si="53"/>
        <v>0</v>
      </c>
    </row>
    <row r="721" spans="9:27" x14ac:dyDescent="0.25">
      <c r="I721" s="1">
        <v>40862</v>
      </c>
      <c r="J721" t="s">
        <v>451</v>
      </c>
      <c r="K721" t="s">
        <v>453</v>
      </c>
      <c r="L721">
        <v>22</v>
      </c>
      <c r="M721" t="s">
        <v>238</v>
      </c>
      <c r="N721">
        <v>2</v>
      </c>
      <c r="O721">
        <v>5</v>
      </c>
      <c r="Q721" t="str">
        <f t="shared" si="51"/>
        <v>Chojnice</v>
      </c>
      <c r="U721">
        <f t="shared" si="52"/>
        <v>2011</v>
      </c>
      <c r="AA721">
        <f t="shared" si="53"/>
        <v>-3</v>
      </c>
    </row>
    <row r="722" spans="9:27" x14ac:dyDescent="0.25">
      <c r="I722" s="1">
        <v>37276</v>
      </c>
      <c r="J722" t="s">
        <v>451</v>
      </c>
      <c r="K722" t="s">
        <v>452</v>
      </c>
      <c r="L722">
        <v>6</v>
      </c>
      <c r="M722" t="s">
        <v>240</v>
      </c>
      <c r="N722">
        <v>2</v>
      </c>
      <c r="O722">
        <v>0</v>
      </c>
      <c r="Q722" t="str">
        <f t="shared" si="51"/>
        <v>Rypin</v>
      </c>
      <c r="U722">
        <f t="shared" si="52"/>
        <v>2002</v>
      </c>
      <c r="AA722">
        <f t="shared" si="53"/>
        <v>2</v>
      </c>
    </row>
    <row r="723" spans="9:27" x14ac:dyDescent="0.25">
      <c r="I723" s="1">
        <v>37312</v>
      </c>
      <c r="J723" t="s">
        <v>451</v>
      </c>
      <c r="K723" t="s">
        <v>452</v>
      </c>
      <c r="L723">
        <v>26</v>
      </c>
      <c r="M723" t="s">
        <v>240</v>
      </c>
      <c r="N723">
        <v>0</v>
      </c>
      <c r="O723">
        <v>0</v>
      </c>
      <c r="Q723" t="str">
        <f t="shared" si="51"/>
        <v>Leszno</v>
      </c>
      <c r="U723">
        <f t="shared" si="52"/>
        <v>2002</v>
      </c>
      <c r="AA723">
        <f t="shared" si="53"/>
        <v>0</v>
      </c>
    </row>
    <row r="724" spans="9:27" x14ac:dyDescent="0.25">
      <c r="I724" s="1">
        <v>37320</v>
      </c>
      <c r="J724" t="s">
        <v>455</v>
      </c>
      <c r="K724" t="s">
        <v>452</v>
      </c>
      <c r="L724">
        <v>29</v>
      </c>
      <c r="M724" t="s">
        <v>240</v>
      </c>
      <c r="N724">
        <v>5</v>
      </c>
      <c r="O724">
        <v>2</v>
      </c>
      <c r="Q724" t="str">
        <f t="shared" si="51"/>
        <v>Ustka</v>
      </c>
      <c r="U724">
        <f t="shared" si="52"/>
        <v>2002</v>
      </c>
      <c r="AA724">
        <f t="shared" si="53"/>
        <v>3</v>
      </c>
    </row>
    <row r="725" spans="9:27" x14ac:dyDescent="0.25">
      <c r="I725" s="1">
        <v>37611</v>
      </c>
      <c r="J725" t="s">
        <v>455</v>
      </c>
      <c r="K725" t="s">
        <v>453</v>
      </c>
      <c r="L725">
        <v>48</v>
      </c>
      <c r="M725" t="s">
        <v>240</v>
      </c>
      <c r="N725">
        <v>1</v>
      </c>
      <c r="O725">
        <v>5</v>
      </c>
      <c r="Q725" t="str">
        <f t="shared" si="51"/>
        <v>Chojnice</v>
      </c>
      <c r="U725">
        <f t="shared" si="52"/>
        <v>2002</v>
      </c>
      <c r="AA725">
        <f t="shared" si="53"/>
        <v>-4</v>
      </c>
    </row>
    <row r="726" spans="9:27" x14ac:dyDescent="0.25">
      <c r="I726" s="1">
        <v>37796</v>
      </c>
      <c r="J726" t="s">
        <v>451</v>
      </c>
      <c r="K726" t="s">
        <v>452</v>
      </c>
      <c r="L726">
        <v>83</v>
      </c>
      <c r="M726" t="s">
        <v>240</v>
      </c>
      <c r="N726">
        <v>6</v>
      </c>
      <c r="O726">
        <v>3</v>
      </c>
      <c r="Q726" t="str">
        <f t="shared" si="51"/>
        <v>Pleszew</v>
      </c>
      <c r="U726">
        <f t="shared" si="52"/>
        <v>2003</v>
      </c>
      <c r="AA726">
        <f t="shared" si="53"/>
        <v>3</v>
      </c>
    </row>
    <row r="727" spans="9:27" x14ac:dyDescent="0.25">
      <c r="I727" s="1">
        <v>38014</v>
      </c>
      <c r="J727" t="s">
        <v>451</v>
      </c>
      <c r="K727" t="s">
        <v>453</v>
      </c>
      <c r="L727">
        <v>36</v>
      </c>
      <c r="M727" t="s">
        <v>240</v>
      </c>
      <c r="N727">
        <v>5</v>
      </c>
      <c r="O727">
        <v>2</v>
      </c>
      <c r="Q727" t="str">
        <f t="shared" si="51"/>
        <v>Warszawa</v>
      </c>
      <c r="U727">
        <f t="shared" si="52"/>
        <v>2004</v>
      </c>
      <c r="AA727">
        <f t="shared" si="53"/>
        <v>3</v>
      </c>
    </row>
    <row r="728" spans="9:27" x14ac:dyDescent="0.25">
      <c r="I728" s="1">
        <v>38258</v>
      </c>
      <c r="J728" t="s">
        <v>451</v>
      </c>
      <c r="K728" t="s">
        <v>453</v>
      </c>
      <c r="L728">
        <v>63</v>
      </c>
      <c r="M728" t="s">
        <v>240</v>
      </c>
      <c r="N728">
        <v>5</v>
      </c>
      <c r="O728">
        <v>5</v>
      </c>
      <c r="Q728" t="str">
        <f t="shared" si="51"/>
        <v>Gniezno</v>
      </c>
      <c r="U728">
        <f t="shared" si="52"/>
        <v>2004</v>
      </c>
      <c r="AA728">
        <f t="shared" si="53"/>
        <v>0</v>
      </c>
    </row>
    <row r="729" spans="9:27" x14ac:dyDescent="0.25">
      <c r="I729" s="1">
        <v>38411</v>
      </c>
      <c r="J729" t="s">
        <v>451</v>
      </c>
      <c r="K729" t="s">
        <v>452</v>
      </c>
      <c r="L729">
        <v>98</v>
      </c>
      <c r="M729" t="s">
        <v>240</v>
      </c>
      <c r="N729">
        <v>4</v>
      </c>
      <c r="O729">
        <v>4</v>
      </c>
      <c r="Q729" t="str">
        <f t="shared" si="51"/>
        <v>Wieliczka</v>
      </c>
      <c r="U729">
        <f t="shared" si="52"/>
        <v>2005</v>
      </c>
      <c r="AA729">
        <f t="shared" si="53"/>
        <v>0</v>
      </c>
    </row>
    <row r="730" spans="9:27" x14ac:dyDescent="0.25">
      <c r="I730" s="1">
        <v>38611</v>
      </c>
      <c r="J730" t="s">
        <v>451</v>
      </c>
      <c r="K730" t="s">
        <v>453</v>
      </c>
      <c r="L730">
        <v>50</v>
      </c>
      <c r="M730" t="s">
        <v>240</v>
      </c>
      <c r="N730">
        <v>1</v>
      </c>
      <c r="O730">
        <v>5</v>
      </c>
      <c r="Q730" t="str">
        <f t="shared" si="51"/>
        <v>Turek</v>
      </c>
      <c r="U730">
        <f t="shared" si="52"/>
        <v>2005</v>
      </c>
      <c r="AA730">
        <f t="shared" si="53"/>
        <v>-4</v>
      </c>
    </row>
    <row r="731" spans="9:27" x14ac:dyDescent="0.25">
      <c r="I731" s="1">
        <v>39094</v>
      </c>
      <c r="J731" t="s">
        <v>451</v>
      </c>
      <c r="K731" t="s">
        <v>452</v>
      </c>
      <c r="L731">
        <v>87</v>
      </c>
      <c r="M731" t="s">
        <v>240</v>
      </c>
      <c r="N731">
        <v>5</v>
      </c>
      <c r="O731">
        <v>1</v>
      </c>
      <c r="Q731" t="str">
        <f t="shared" si="51"/>
        <v>Piaseczno</v>
      </c>
      <c r="U731">
        <f t="shared" si="52"/>
        <v>2007</v>
      </c>
      <c r="AA731">
        <f t="shared" si="53"/>
        <v>4</v>
      </c>
    </row>
    <row r="732" spans="9:27" x14ac:dyDescent="0.25">
      <c r="I732" s="1">
        <v>39213</v>
      </c>
      <c r="J732" t="s">
        <v>451</v>
      </c>
      <c r="K732" t="s">
        <v>453</v>
      </c>
      <c r="L732">
        <v>75</v>
      </c>
      <c r="M732" t="s">
        <v>240</v>
      </c>
      <c r="N732">
        <v>6</v>
      </c>
      <c r="O732">
        <v>1</v>
      </c>
      <c r="Q732" t="str">
        <f t="shared" si="51"/>
        <v>Sopot</v>
      </c>
      <c r="U732">
        <f t="shared" si="52"/>
        <v>2007</v>
      </c>
      <c r="AA732">
        <f t="shared" si="53"/>
        <v>5</v>
      </c>
    </row>
    <row r="733" spans="9:27" x14ac:dyDescent="0.25">
      <c r="I733" s="1">
        <v>39658</v>
      </c>
      <c r="J733" t="s">
        <v>451</v>
      </c>
      <c r="K733" t="s">
        <v>452</v>
      </c>
      <c r="L733">
        <v>93</v>
      </c>
      <c r="M733" t="s">
        <v>240</v>
      </c>
      <c r="N733">
        <v>2</v>
      </c>
      <c r="O733">
        <v>0</v>
      </c>
      <c r="Q733" t="str">
        <f t="shared" si="51"/>
        <v>Bydgoszcz</v>
      </c>
      <c r="U733">
        <f t="shared" si="52"/>
        <v>2008</v>
      </c>
      <c r="AA733">
        <f t="shared" si="53"/>
        <v>2</v>
      </c>
    </row>
    <row r="734" spans="9:27" x14ac:dyDescent="0.25">
      <c r="I734" s="1">
        <v>39933</v>
      </c>
      <c r="J734" t="s">
        <v>451</v>
      </c>
      <c r="K734" t="s">
        <v>453</v>
      </c>
      <c r="L734">
        <v>43</v>
      </c>
      <c r="M734" t="s">
        <v>240</v>
      </c>
      <c r="N734">
        <v>2</v>
      </c>
      <c r="O734">
        <v>4</v>
      </c>
      <c r="Q734" t="str">
        <f t="shared" si="51"/>
        <v>Gniezno</v>
      </c>
      <c r="U734">
        <f t="shared" si="52"/>
        <v>2009</v>
      </c>
      <c r="AA734">
        <f t="shared" si="53"/>
        <v>-2</v>
      </c>
    </row>
    <row r="735" spans="9:27" x14ac:dyDescent="0.25">
      <c r="I735" s="1">
        <v>40109</v>
      </c>
      <c r="J735" t="s">
        <v>451</v>
      </c>
      <c r="K735" t="s">
        <v>453</v>
      </c>
      <c r="L735">
        <v>58</v>
      </c>
      <c r="M735" t="s">
        <v>240</v>
      </c>
      <c r="N735">
        <v>3</v>
      </c>
      <c r="O735">
        <v>4</v>
      </c>
      <c r="Q735" t="str">
        <f t="shared" si="51"/>
        <v>Wieliczka</v>
      </c>
      <c r="U735">
        <f t="shared" si="52"/>
        <v>2009</v>
      </c>
      <c r="AA735">
        <f t="shared" si="53"/>
        <v>-1</v>
      </c>
    </row>
    <row r="736" spans="9:27" x14ac:dyDescent="0.25">
      <c r="I736" s="1">
        <v>40295</v>
      </c>
      <c r="J736" t="s">
        <v>451</v>
      </c>
      <c r="K736" t="s">
        <v>453</v>
      </c>
      <c r="L736">
        <v>59</v>
      </c>
      <c r="M736" t="s">
        <v>240</v>
      </c>
      <c r="N736">
        <v>1</v>
      </c>
      <c r="O736">
        <v>1</v>
      </c>
      <c r="Q736" t="str">
        <f t="shared" si="51"/>
        <v>Kucykowo</v>
      </c>
      <c r="U736">
        <f t="shared" si="52"/>
        <v>2010</v>
      </c>
      <c r="AA736">
        <f t="shared" si="53"/>
        <v>0</v>
      </c>
    </row>
    <row r="737" spans="9:27" x14ac:dyDescent="0.25">
      <c r="I737" s="1">
        <v>40504</v>
      </c>
      <c r="J737" t="s">
        <v>451</v>
      </c>
      <c r="K737" t="s">
        <v>452</v>
      </c>
      <c r="L737">
        <v>36</v>
      </c>
      <c r="M737" t="s">
        <v>240</v>
      </c>
      <c r="N737">
        <v>5</v>
      </c>
      <c r="O737">
        <v>4</v>
      </c>
      <c r="Q737" t="str">
        <f t="shared" si="51"/>
        <v>Warszawa</v>
      </c>
      <c r="U737">
        <f t="shared" si="52"/>
        <v>2010</v>
      </c>
      <c r="AA737">
        <f t="shared" si="53"/>
        <v>1</v>
      </c>
    </row>
    <row r="738" spans="9:27" x14ac:dyDescent="0.25">
      <c r="I738" s="1">
        <v>40552</v>
      </c>
      <c r="J738" t="s">
        <v>451</v>
      </c>
      <c r="K738" t="s">
        <v>453</v>
      </c>
      <c r="L738">
        <v>16</v>
      </c>
      <c r="M738" t="s">
        <v>240</v>
      </c>
      <c r="N738">
        <v>2</v>
      </c>
      <c r="O738">
        <v>4</v>
      </c>
      <c r="Q738" t="str">
        <f t="shared" si="51"/>
        <v>Bytom</v>
      </c>
      <c r="U738">
        <f t="shared" si="52"/>
        <v>2011</v>
      </c>
      <c r="AA738">
        <f t="shared" si="53"/>
        <v>-2</v>
      </c>
    </row>
    <row r="739" spans="9:27" x14ac:dyDescent="0.25">
      <c r="I739" s="1">
        <v>38102</v>
      </c>
      <c r="J739" t="s">
        <v>451</v>
      </c>
      <c r="K739" t="s">
        <v>453</v>
      </c>
      <c r="L739">
        <v>18</v>
      </c>
      <c r="M739" t="s">
        <v>242</v>
      </c>
      <c r="N739">
        <v>6</v>
      </c>
      <c r="O739">
        <v>0</v>
      </c>
      <c r="Q739" t="str">
        <f t="shared" si="51"/>
        <v>Sochaczew</v>
      </c>
      <c r="U739">
        <f t="shared" si="52"/>
        <v>2004</v>
      </c>
      <c r="AA739">
        <f t="shared" si="53"/>
        <v>6</v>
      </c>
    </row>
    <row r="740" spans="9:27" x14ac:dyDescent="0.25">
      <c r="I740" s="1">
        <v>38106</v>
      </c>
      <c r="J740" t="s">
        <v>451</v>
      </c>
      <c r="K740" t="s">
        <v>453</v>
      </c>
      <c r="L740">
        <v>17</v>
      </c>
      <c r="M740" t="s">
        <v>242</v>
      </c>
      <c r="N740">
        <v>6</v>
      </c>
      <c r="O740">
        <v>3</v>
      </c>
      <c r="Q740" t="str">
        <f t="shared" si="51"/>
        <v>Gdynia</v>
      </c>
      <c r="U740">
        <f t="shared" si="52"/>
        <v>2004</v>
      </c>
      <c r="AA740">
        <f t="shared" si="53"/>
        <v>3</v>
      </c>
    </row>
    <row r="741" spans="9:27" x14ac:dyDescent="0.25">
      <c r="I741" s="1">
        <v>38191</v>
      </c>
      <c r="J741" t="s">
        <v>451</v>
      </c>
      <c r="K741" t="s">
        <v>453</v>
      </c>
      <c r="L741">
        <v>38</v>
      </c>
      <c r="M741" t="s">
        <v>242</v>
      </c>
      <c r="N741">
        <v>0</v>
      </c>
      <c r="O741">
        <v>0</v>
      </c>
      <c r="Q741" t="str">
        <f t="shared" si="51"/>
        <v>Radom</v>
      </c>
      <c r="U741">
        <f t="shared" si="52"/>
        <v>2004</v>
      </c>
      <c r="AA741">
        <f t="shared" si="53"/>
        <v>0</v>
      </c>
    </row>
    <row r="742" spans="9:27" x14ac:dyDescent="0.25">
      <c r="I742" s="1">
        <v>38420</v>
      </c>
      <c r="J742" t="s">
        <v>451</v>
      </c>
      <c r="K742" t="s">
        <v>453</v>
      </c>
      <c r="L742">
        <v>50</v>
      </c>
      <c r="M742" t="s">
        <v>242</v>
      </c>
      <c r="N742">
        <v>4</v>
      </c>
      <c r="O742">
        <v>4</v>
      </c>
      <c r="Q742" t="str">
        <f t="shared" si="51"/>
        <v>Turek</v>
      </c>
      <c r="U742">
        <f t="shared" si="52"/>
        <v>2005</v>
      </c>
      <c r="AA742">
        <f t="shared" si="53"/>
        <v>0</v>
      </c>
    </row>
    <row r="743" spans="9:27" x14ac:dyDescent="0.25">
      <c r="I743" s="1">
        <v>38582</v>
      </c>
      <c r="J743" t="s">
        <v>454</v>
      </c>
      <c r="K743" t="s">
        <v>453</v>
      </c>
      <c r="L743">
        <v>93</v>
      </c>
      <c r="M743" t="s">
        <v>242</v>
      </c>
      <c r="N743">
        <v>6</v>
      </c>
      <c r="O743">
        <v>0</v>
      </c>
      <c r="Q743" t="str">
        <f t="shared" si="51"/>
        <v>Bydgoszcz</v>
      </c>
      <c r="U743">
        <f t="shared" si="52"/>
        <v>2005</v>
      </c>
      <c r="AA743">
        <f t="shared" si="53"/>
        <v>6</v>
      </c>
    </row>
    <row r="744" spans="9:27" x14ac:dyDescent="0.25">
      <c r="I744" s="1">
        <v>38938</v>
      </c>
      <c r="J744" t="s">
        <v>451</v>
      </c>
      <c r="K744" t="s">
        <v>452</v>
      </c>
      <c r="L744">
        <v>4</v>
      </c>
      <c r="M744" t="s">
        <v>242</v>
      </c>
      <c r="N744">
        <v>5</v>
      </c>
      <c r="O744">
        <v>5</v>
      </c>
      <c r="Q744" t="str">
        <f t="shared" si="51"/>
        <v>Konin</v>
      </c>
      <c r="U744">
        <f t="shared" si="52"/>
        <v>2006</v>
      </c>
      <c r="AA744">
        <f t="shared" si="53"/>
        <v>0</v>
      </c>
    </row>
    <row r="745" spans="9:27" x14ac:dyDescent="0.25">
      <c r="I745" s="1">
        <v>39081</v>
      </c>
      <c r="J745" t="s">
        <v>451</v>
      </c>
      <c r="K745" t="s">
        <v>453</v>
      </c>
      <c r="L745">
        <v>64</v>
      </c>
      <c r="M745" t="s">
        <v>242</v>
      </c>
      <c r="N745">
        <v>3</v>
      </c>
      <c r="O745">
        <v>5</v>
      </c>
      <c r="Q745" t="str">
        <f t="shared" si="51"/>
        <v>Leszno</v>
      </c>
      <c r="U745">
        <f t="shared" si="52"/>
        <v>2006</v>
      </c>
      <c r="AA745">
        <f t="shared" si="53"/>
        <v>-2</v>
      </c>
    </row>
    <row r="746" spans="9:27" x14ac:dyDescent="0.25">
      <c r="I746" s="1">
        <v>39102</v>
      </c>
      <c r="J746" t="s">
        <v>451</v>
      </c>
      <c r="K746" t="s">
        <v>453</v>
      </c>
      <c r="L746">
        <v>9</v>
      </c>
      <c r="M746" t="s">
        <v>242</v>
      </c>
      <c r="N746">
        <v>0</v>
      </c>
      <c r="O746">
        <v>1</v>
      </c>
      <c r="Q746" t="str">
        <f t="shared" si="51"/>
        <v>Turek</v>
      </c>
      <c r="U746">
        <f t="shared" si="52"/>
        <v>2007</v>
      </c>
      <c r="AA746">
        <f t="shared" si="53"/>
        <v>-1</v>
      </c>
    </row>
    <row r="747" spans="9:27" x14ac:dyDescent="0.25">
      <c r="I747" s="1">
        <v>39440</v>
      </c>
      <c r="J747" t="s">
        <v>455</v>
      </c>
      <c r="K747" t="s">
        <v>452</v>
      </c>
      <c r="L747">
        <v>76</v>
      </c>
      <c r="M747" t="s">
        <v>242</v>
      </c>
      <c r="N747">
        <v>2</v>
      </c>
      <c r="O747">
        <v>0</v>
      </c>
      <c r="Q747" t="str">
        <f t="shared" si="51"/>
        <v>Leszno</v>
      </c>
      <c r="U747">
        <f t="shared" si="52"/>
        <v>2007</v>
      </c>
      <c r="AA747">
        <f t="shared" si="53"/>
        <v>2</v>
      </c>
    </row>
    <row r="748" spans="9:27" x14ac:dyDescent="0.25">
      <c r="I748" s="1">
        <v>40710</v>
      </c>
      <c r="J748" t="s">
        <v>454</v>
      </c>
      <c r="K748" t="s">
        <v>453</v>
      </c>
      <c r="L748">
        <v>75</v>
      </c>
      <c r="M748" t="s">
        <v>242</v>
      </c>
      <c r="N748">
        <v>2</v>
      </c>
      <c r="O748">
        <v>5</v>
      </c>
      <c r="Q748" t="str">
        <f t="shared" si="51"/>
        <v>Sopot</v>
      </c>
      <c r="U748">
        <f t="shared" si="52"/>
        <v>2011</v>
      </c>
      <c r="AA748">
        <f t="shared" si="53"/>
        <v>-3</v>
      </c>
    </row>
    <row r="749" spans="9:27" x14ac:dyDescent="0.25">
      <c r="I749" s="1">
        <v>40876</v>
      </c>
      <c r="J749" t="s">
        <v>451</v>
      </c>
      <c r="K749" t="s">
        <v>452</v>
      </c>
      <c r="L749">
        <v>94</v>
      </c>
      <c r="M749" t="s">
        <v>242</v>
      </c>
      <c r="N749">
        <v>4</v>
      </c>
      <c r="O749">
        <v>2</v>
      </c>
      <c r="Q749" t="str">
        <f t="shared" si="51"/>
        <v>Opole</v>
      </c>
      <c r="U749">
        <f t="shared" si="52"/>
        <v>2011</v>
      </c>
      <c r="AA749">
        <f t="shared" si="53"/>
        <v>2</v>
      </c>
    </row>
    <row r="750" spans="9:27" x14ac:dyDescent="0.25">
      <c r="I750" s="1">
        <v>40890</v>
      </c>
      <c r="J750" t="s">
        <v>455</v>
      </c>
      <c r="K750" t="s">
        <v>452</v>
      </c>
      <c r="L750">
        <v>13</v>
      </c>
      <c r="M750" t="s">
        <v>242</v>
      </c>
      <c r="N750">
        <v>1</v>
      </c>
      <c r="O750">
        <v>0</v>
      </c>
      <c r="Q750" t="str">
        <f t="shared" si="51"/>
        <v>Bydgoszcz</v>
      </c>
      <c r="U750">
        <f t="shared" si="52"/>
        <v>2011</v>
      </c>
      <c r="AA750">
        <f t="shared" si="53"/>
        <v>1</v>
      </c>
    </row>
    <row r="751" spans="9:27" x14ac:dyDescent="0.25">
      <c r="I751" s="1">
        <v>37483</v>
      </c>
      <c r="J751" t="s">
        <v>454</v>
      </c>
      <c r="K751" t="s">
        <v>452</v>
      </c>
      <c r="L751">
        <v>63</v>
      </c>
      <c r="M751" t="s">
        <v>244</v>
      </c>
      <c r="N751">
        <v>3</v>
      </c>
      <c r="O751">
        <v>2</v>
      </c>
      <c r="Q751" t="str">
        <f t="shared" si="51"/>
        <v>Gniezno</v>
      </c>
      <c r="U751">
        <f t="shared" si="52"/>
        <v>2002</v>
      </c>
      <c r="AA751">
        <f t="shared" si="53"/>
        <v>1</v>
      </c>
    </row>
    <row r="752" spans="9:27" x14ac:dyDescent="0.25">
      <c r="I752" s="1">
        <v>38057</v>
      </c>
      <c r="J752" t="s">
        <v>451</v>
      </c>
      <c r="K752" t="s">
        <v>452</v>
      </c>
      <c r="L752">
        <v>44</v>
      </c>
      <c r="M752" t="s">
        <v>244</v>
      </c>
      <c r="N752">
        <v>1</v>
      </c>
      <c r="O752">
        <v>2</v>
      </c>
      <c r="Q752" t="str">
        <f t="shared" si="51"/>
        <v>Sopot</v>
      </c>
      <c r="U752">
        <f t="shared" si="52"/>
        <v>2004</v>
      </c>
      <c r="AA752">
        <f t="shared" si="53"/>
        <v>-1</v>
      </c>
    </row>
    <row r="753" spans="9:27" x14ac:dyDescent="0.25">
      <c r="I753" s="1">
        <v>38406</v>
      </c>
      <c r="J753" t="s">
        <v>451</v>
      </c>
      <c r="K753" t="s">
        <v>453</v>
      </c>
      <c r="L753">
        <v>57</v>
      </c>
      <c r="M753" t="s">
        <v>244</v>
      </c>
      <c r="N753">
        <v>0</v>
      </c>
      <c r="O753">
        <v>5</v>
      </c>
      <c r="Q753" t="str">
        <f t="shared" si="51"/>
        <v>Chojnice</v>
      </c>
      <c r="U753">
        <f t="shared" si="52"/>
        <v>2005</v>
      </c>
      <c r="AA753">
        <f t="shared" si="53"/>
        <v>-5</v>
      </c>
    </row>
    <row r="754" spans="9:27" x14ac:dyDescent="0.25">
      <c r="I754" s="1">
        <v>38808</v>
      </c>
      <c r="J754" t="s">
        <v>454</v>
      </c>
      <c r="K754" t="s">
        <v>453</v>
      </c>
      <c r="L754">
        <v>88</v>
      </c>
      <c r="M754" t="s">
        <v>244</v>
      </c>
      <c r="N754">
        <v>1</v>
      </c>
      <c r="O754">
        <v>5</v>
      </c>
      <c r="Q754" t="str">
        <f t="shared" si="51"/>
        <v>Wieliczka</v>
      </c>
      <c r="U754">
        <f t="shared" si="52"/>
        <v>2006</v>
      </c>
      <c r="AA754">
        <f t="shared" si="53"/>
        <v>-4</v>
      </c>
    </row>
    <row r="755" spans="9:27" x14ac:dyDescent="0.25">
      <c r="I755" s="1">
        <v>39272</v>
      </c>
      <c r="J755" t="s">
        <v>451</v>
      </c>
      <c r="K755" t="s">
        <v>452</v>
      </c>
      <c r="L755">
        <v>53</v>
      </c>
      <c r="M755" t="s">
        <v>244</v>
      </c>
      <c r="N755">
        <v>2</v>
      </c>
      <c r="O755">
        <v>0</v>
      </c>
      <c r="Q755" t="str">
        <f t="shared" si="51"/>
        <v>Koszalin</v>
      </c>
      <c r="U755">
        <f t="shared" si="52"/>
        <v>2007</v>
      </c>
      <c r="AA755">
        <f t="shared" si="53"/>
        <v>2</v>
      </c>
    </row>
    <row r="756" spans="9:27" x14ac:dyDescent="0.25">
      <c r="I756" s="1">
        <v>39290</v>
      </c>
      <c r="J756" t="s">
        <v>451</v>
      </c>
      <c r="K756" t="s">
        <v>453</v>
      </c>
      <c r="L756">
        <v>83</v>
      </c>
      <c r="M756" t="s">
        <v>244</v>
      </c>
      <c r="N756">
        <v>5</v>
      </c>
      <c r="O756">
        <v>0</v>
      </c>
      <c r="Q756" t="str">
        <f t="shared" si="51"/>
        <v>Pleszew</v>
      </c>
      <c r="U756">
        <f t="shared" si="52"/>
        <v>2007</v>
      </c>
      <c r="AA756">
        <f t="shared" si="53"/>
        <v>5</v>
      </c>
    </row>
    <row r="757" spans="9:27" x14ac:dyDescent="0.25">
      <c r="I757" s="1">
        <v>39390</v>
      </c>
      <c r="J757" t="s">
        <v>451</v>
      </c>
      <c r="K757" t="s">
        <v>452</v>
      </c>
      <c r="L757">
        <v>60</v>
      </c>
      <c r="M757" t="s">
        <v>244</v>
      </c>
      <c r="N757">
        <v>5</v>
      </c>
      <c r="O757">
        <v>4</v>
      </c>
      <c r="Q757" t="str">
        <f t="shared" si="51"/>
        <v>Bytom</v>
      </c>
      <c r="U757">
        <f t="shared" si="52"/>
        <v>2007</v>
      </c>
      <c r="AA757">
        <f t="shared" si="53"/>
        <v>1</v>
      </c>
    </row>
    <row r="758" spans="9:27" x14ac:dyDescent="0.25">
      <c r="I758" s="1">
        <v>39534</v>
      </c>
      <c r="J758" t="s">
        <v>451</v>
      </c>
      <c r="K758" t="s">
        <v>452</v>
      </c>
      <c r="L758">
        <v>11</v>
      </c>
      <c r="M758" t="s">
        <v>244</v>
      </c>
      <c r="N758">
        <v>0</v>
      </c>
      <c r="O758">
        <v>4</v>
      </c>
      <c r="Q758" t="str">
        <f t="shared" si="51"/>
        <v>Rypin</v>
      </c>
      <c r="U758">
        <f t="shared" si="52"/>
        <v>2008</v>
      </c>
      <c r="AA758">
        <f t="shared" si="53"/>
        <v>-4</v>
      </c>
    </row>
    <row r="759" spans="9:27" x14ac:dyDescent="0.25">
      <c r="I759" s="1">
        <v>39559</v>
      </c>
      <c r="J759" t="s">
        <v>451</v>
      </c>
      <c r="K759" t="s">
        <v>452</v>
      </c>
      <c r="L759">
        <v>98</v>
      </c>
      <c r="M759" t="s">
        <v>244</v>
      </c>
      <c r="N759">
        <v>1</v>
      </c>
      <c r="O759">
        <v>4</v>
      </c>
      <c r="Q759" t="str">
        <f t="shared" si="51"/>
        <v>Wieliczka</v>
      </c>
      <c r="U759">
        <f t="shared" si="52"/>
        <v>2008</v>
      </c>
      <c r="AA759">
        <f t="shared" si="53"/>
        <v>-3</v>
      </c>
    </row>
    <row r="760" spans="9:27" x14ac:dyDescent="0.25">
      <c r="I760" s="1">
        <v>40288</v>
      </c>
      <c r="J760" t="s">
        <v>451</v>
      </c>
      <c r="K760" t="s">
        <v>453</v>
      </c>
      <c r="L760">
        <v>24</v>
      </c>
      <c r="M760" t="s">
        <v>244</v>
      </c>
      <c r="N760">
        <v>2</v>
      </c>
      <c r="O760">
        <v>4</v>
      </c>
      <c r="Q760" t="str">
        <f t="shared" si="51"/>
        <v>Szczecin</v>
      </c>
      <c r="U760">
        <f t="shared" si="52"/>
        <v>2010</v>
      </c>
      <c r="AA760">
        <f t="shared" si="53"/>
        <v>-2</v>
      </c>
    </row>
    <row r="761" spans="9:27" x14ac:dyDescent="0.25">
      <c r="I761" s="1">
        <v>37362</v>
      </c>
      <c r="J761" t="s">
        <v>451</v>
      </c>
      <c r="K761" t="s">
        <v>452</v>
      </c>
      <c r="L761">
        <v>27</v>
      </c>
      <c r="M761" t="s">
        <v>245</v>
      </c>
      <c r="N761">
        <v>3</v>
      </c>
      <c r="O761">
        <v>1</v>
      </c>
      <c r="Q761" t="str">
        <f t="shared" si="51"/>
        <v>Radom</v>
      </c>
      <c r="U761">
        <f t="shared" si="52"/>
        <v>2002</v>
      </c>
      <c r="AA761">
        <f t="shared" si="53"/>
        <v>2</v>
      </c>
    </row>
    <row r="762" spans="9:27" x14ac:dyDescent="0.25">
      <c r="I762" s="1">
        <v>37649</v>
      </c>
      <c r="J762" t="s">
        <v>451</v>
      </c>
      <c r="K762" t="s">
        <v>453</v>
      </c>
      <c r="L762">
        <v>37</v>
      </c>
      <c r="M762" t="s">
        <v>245</v>
      </c>
      <c r="N762">
        <v>6</v>
      </c>
      <c r="O762">
        <v>5</v>
      </c>
      <c r="Q762" t="str">
        <f t="shared" si="51"/>
        <v>Turek</v>
      </c>
      <c r="U762">
        <f t="shared" si="52"/>
        <v>2003</v>
      </c>
      <c r="AA762">
        <f t="shared" si="53"/>
        <v>1</v>
      </c>
    </row>
    <row r="763" spans="9:27" x14ac:dyDescent="0.25">
      <c r="I763" s="1">
        <v>37770</v>
      </c>
      <c r="J763" t="s">
        <v>455</v>
      </c>
      <c r="K763" t="s">
        <v>452</v>
      </c>
      <c r="L763">
        <v>30</v>
      </c>
      <c r="M763" t="s">
        <v>245</v>
      </c>
      <c r="N763">
        <v>0</v>
      </c>
      <c r="O763">
        <v>0</v>
      </c>
      <c r="Q763" t="str">
        <f t="shared" si="51"/>
        <v>Bydgoszcz</v>
      </c>
      <c r="U763">
        <f t="shared" si="52"/>
        <v>2003</v>
      </c>
      <c r="AA763">
        <f t="shared" si="53"/>
        <v>0</v>
      </c>
    </row>
    <row r="764" spans="9:27" x14ac:dyDescent="0.25">
      <c r="I764" s="1">
        <v>38005</v>
      </c>
      <c r="J764" t="s">
        <v>451</v>
      </c>
      <c r="K764" t="s">
        <v>453</v>
      </c>
      <c r="L764">
        <v>91</v>
      </c>
      <c r="M764" t="s">
        <v>245</v>
      </c>
      <c r="N764">
        <v>3</v>
      </c>
      <c r="O764">
        <v>4</v>
      </c>
      <c r="Q764" t="str">
        <f t="shared" si="51"/>
        <v>Bydgoszcz</v>
      </c>
      <c r="U764">
        <f t="shared" si="52"/>
        <v>2004</v>
      </c>
      <c r="AA764">
        <f t="shared" si="53"/>
        <v>-1</v>
      </c>
    </row>
    <row r="765" spans="9:27" x14ac:dyDescent="0.25">
      <c r="I765" s="1">
        <v>38677</v>
      </c>
      <c r="J765" t="s">
        <v>451</v>
      </c>
      <c r="K765" t="s">
        <v>453</v>
      </c>
      <c r="L765">
        <v>5</v>
      </c>
      <c r="M765" t="s">
        <v>245</v>
      </c>
      <c r="N765">
        <v>0</v>
      </c>
      <c r="O765">
        <v>1</v>
      </c>
      <c r="Q765" t="str">
        <f t="shared" si="51"/>
        <v>Piaseczno</v>
      </c>
      <c r="U765">
        <f t="shared" si="52"/>
        <v>2005</v>
      </c>
      <c r="AA765">
        <f t="shared" si="53"/>
        <v>-1</v>
      </c>
    </row>
    <row r="766" spans="9:27" x14ac:dyDescent="0.25">
      <c r="I766" s="1">
        <v>39675</v>
      </c>
      <c r="J766" t="s">
        <v>451</v>
      </c>
      <c r="K766" t="s">
        <v>453</v>
      </c>
      <c r="L766">
        <v>82</v>
      </c>
      <c r="M766" t="s">
        <v>245</v>
      </c>
      <c r="N766">
        <v>1</v>
      </c>
      <c r="O766">
        <v>4</v>
      </c>
      <c r="Q766" t="str">
        <f t="shared" si="51"/>
        <v>Malbork</v>
      </c>
      <c r="U766">
        <f t="shared" si="52"/>
        <v>2008</v>
      </c>
      <c r="AA766">
        <f t="shared" si="53"/>
        <v>-3</v>
      </c>
    </row>
    <row r="767" spans="9:27" x14ac:dyDescent="0.25">
      <c r="I767" s="1">
        <v>39971</v>
      </c>
      <c r="J767" t="s">
        <v>451</v>
      </c>
      <c r="K767" t="s">
        <v>452</v>
      </c>
      <c r="L767">
        <v>86</v>
      </c>
      <c r="M767" t="s">
        <v>245</v>
      </c>
      <c r="N767">
        <v>3</v>
      </c>
      <c r="O767">
        <v>1</v>
      </c>
      <c r="Q767" t="str">
        <f t="shared" si="51"/>
        <v>Sopot</v>
      </c>
      <c r="U767">
        <f t="shared" si="52"/>
        <v>2009</v>
      </c>
      <c r="AA767">
        <f t="shared" si="53"/>
        <v>2</v>
      </c>
    </row>
    <row r="768" spans="9:27" x14ac:dyDescent="0.25">
      <c r="I768" s="1">
        <v>39983</v>
      </c>
      <c r="J768" t="s">
        <v>451</v>
      </c>
      <c r="K768" t="s">
        <v>453</v>
      </c>
      <c r="L768">
        <v>13</v>
      </c>
      <c r="M768" t="s">
        <v>245</v>
      </c>
      <c r="N768">
        <v>1</v>
      </c>
      <c r="O768">
        <v>1</v>
      </c>
      <c r="Q768" t="str">
        <f t="shared" si="51"/>
        <v>Bydgoszcz</v>
      </c>
      <c r="U768">
        <f t="shared" si="52"/>
        <v>2009</v>
      </c>
      <c r="AA768">
        <f t="shared" si="53"/>
        <v>0</v>
      </c>
    </row>
    <row r="769" spans="9:27" x14ac:dyDescent="0.25">
      <c r="I769" s="1">
        <v>40084</v>
      </c>
      <c r="J769" t="s">
        <v>451</v>
      </c>
      <c r="K769" t="s">
        <v>453</v>
      </c>
      <c r="L769">
        <v>17</v>
      </c>
      <c r="M769" t="s">
        <v>245</v>
      </c>
      <c r="N769">
        <v>2</v>
      </c>
      <c r="O769">
        <v>0</v>
      </c>
      <c r="Q769" t="str">
        <f t="shared" si="51"/>
        <v>Gdynia</v>
      </c>
      <c r="U769">
        <f t="shared" si="52"/>
        <v>2009</v>
      </c>
      <c r="AA769">
        <f t="shared" si="53"/>
        <v>2</v>
      </c>
    </row>
    <row r="770" spans="9:27" x14ac:dyDescent="0.25">
      <c r="I770" s="1">
        <v>40894</v>
      </c>
      <c r="J770" t="s">
        <v>451</v>
      </c>
      <c r="K770" t="s">
        <v>453</v>
      </c>
      <c r="L770">
        <v>74</v>
      </c>
      <c r="M770" t="s">
        <v>245</v>
      </c>
      <c r="N770">
        <v>0</v>
      </c>
      <c r="O770">
        <v>5</v>
      </c>
      <c r="Q770" t="str">
        <f t="shared" si="51"/>
        <v>Pleszew</v>
      </c>
      <c r="U770">
        <f t="shared" si="52"/>
        <v>2011</v>
      </c>
      <c r="AA770">
        <f t="shared" si="53"/>
        <v>-5</v>
      </c>
    </row>
    <row r="771" spans="9:27" x14ac:dyDescent="0.25">
      <c r="I771" s="1">
        <v>37687</v>
      </c>
      <c r="J771" t="s">
        <v>451</v>
      </c>
      <c r="K771" t="s">
        <v>453</v>
      </c>
      <c r="L771">
        <v>63</v>
      </c>
      <c r="M771" t="s">
        <v>249</v>
      </c>
      <c r="N771">
        <v>4</v>
      </c>
      <c r="O771">
        <v>3</v>
      </c>
      <c r="Q771" t="str">
        <f t="shared" si="51"/>
        <v>Gniezno</v>
      </c>
      <c r="U771">
        <f t="shared" si="52"/>
        <v>2003</v>
      </c>
      <c r="AA771">
        <f t="shared" si="53"/>
        <v>1</v>
      </c>
    </row>
    <row r="772" spans="9:27" x14ac:dyDescent="0.25">
      <c r="I772" s="1">
        <v>38256</v>
      </c>
      <c r="J772" t="s">
        <v>454</v>
      </c>
      <c r="K772" t="s">
        <v>452</v>
      </c>
      <c r="L772">
        <v>60</v>
      </c>
      <c r="M772" t="s">
        <v>249</v>
      </c>
      <c r="N772">
        <v>6</v>
      </c>
      <c r="O772">
        <v>4</v>
      </c>
      <c r="Q772" t="str">
        <f t="shared" ref="Q772:Q835" si="54">VLOOKUP(L772,$A$3:$C$102,3,0)</f>
        <v>Bytom</v>
      </c>
      <c r="U772">
        <f t="shared" ref="U772:U835" si="55">YEAR(I772)</f>
        <v>2004</v>
      </c>
      <c r="AA772">
        <f t="shared" ref="AA772:AA835" si="56">N772-O772</f>
        <v>2</v>
      </c>
    </row>
    <row r="773" spans="9:27" x14ac:dyDescent="0.25">
      <c r="I773" s="1">
        <v>38659</v>
      </c>
      <c r="J773" t="s">
        <v>454</v>
      </c>
      <c r="K773" t="s">
        <v>452</v>
      </c>
      <c r="L773">
        <v>86</v>
      </c>
      <c r="M773" t="s">
        <v>249</v>
      </c>
      <c r="N773">
        <v>3</v>
      </c>
      <c r="O773">
        <v>0</v>
      </c>
      <c r="Q773" t="str">
        <f t="shared" si="54"/>
        <v>Sopot</v>
      </c>
      <c r="U773">
        <f t="shared" si="55"/>
        <v>2005</v>
      </c>
      <c r="AA773">
        <f t="shared" si="56"/>
        <v>3</v>
      </c>
    </row>
    <row r="774" spans="9:27" x14ac:dyDescent="0.25">
      <c r="I774" s="1">
        <v>39073</v>
      </c>
      <c r="J774" t="s">
        <v>451</v>
      </c>
      <c r="K774" t="s">
        <v>452</v>
      </c>
      <c r="L774">
        <v>20</v>
      </c>
      <c r="M774" t="s">
        <v>249</v>
      </c>
      <c r="N774">
        <v>2</v>
      </c>
      <c r="O774">
        <v>5</v>
      </c>
      <c r="Q774" t="str">
        <f t="shared" si="54"/>
        <v>Otwock</v>
      </c>
      <c r="U774">
        <f t="shared" si="55"/>
        <v>2006</v>
      </c>
      <c r="AA774">
        <f t="shared" si="56"/>
        <v>-3</v>
      </c>
    </row>
    <row r="775" spans="9:27" x14ac:dyDescent="0.25">
      <c r="I775" s="1">
        <v>39452</v>
      </c>
      <c r="J775" t="s">
        <v>451</v>
      </c>
      <c r="K775" t="s">
        <v>452</v>
      </c>
      <c r="L775">
        <v>28</v>
      </c>
      <c r="M775" t="s">
        <v>249</v>
      </c>
      <c r="N775">
        <v>5</v>
      </c>
      <c r="O775">
        <v>3</v>
      </c>
      <c r="Q775" t="str">
        <f t="shared" si="54"/>
        <v>Kucykowo</v>
      </c>
      <c r="U775">
        <f t="shared" si="55"/>
        <v>2008</v>
      </c>
      <c r="AA775">
        <f t="shared" si="56"/>
        <v>2</v>
      </c>
    </row>
    <row r="776" spans="9:27" x14ac:dyDescent="0.25">
      <c r="I776" s="1">
        <v>39461</v>
      </c>
      <c r="J776" t="s">
        <v>451</v>
      </c>
      <c r="K776" t="s">
        <v>452</v>
      </c>
      <c r="L776">
        <v>100</v>
      </c>
      <c r="M776" t="s">
        <v>249</v>
      </c>
      <c r="N776">
        <v>2</v>
      </c>
      <c r="O776">
        <v>3</v>
      </c>
      <c r="Q776" t="str">
        <f t="shared" si="54"/>
        <v>Konin</v>
      </c>
      <c r="U776">
        <f t="shared" si="55"/>
        <v>2008</v>
      </c>
      <c r="AA776">
        <f t="shared" si="56"/>
        <v>-1</v>
      </c>
    </row>
    <row r="777" spans="9:27" x14ac:dyDescent="0.25">
      <c r="I777" s="1">
        <v>39610</v>
      </c>
      <c r="J777" t="s">
        <v>451</v>
      </c>
      <c r="K777" t="s">
        <v>452</v>
      </c>
      <c r="L777">
        <v>82</v>
      </c>
      <c r="M777" t="s">
        <v>249</v>
      </c>
      <c r="N777">
        <v>1</v>
      </c>
      <c r="O777">
        <v>4</v>
      </c>
      <c r="Q777" t="str">
        <f t="shared" si="54"/>
        <v>Malbork</v>
      </c>
      <c r="U777">
        <f t="shared" si="55"/>
        <v>2008</v>
      </c>
      <c r="AA777">
        <f t="shared" si="56"/>
        <v>-3</v>
      </c>
    </row>
    <row r="778" spans="9:27" x14ac:dyDescent="0.25">
      <c r="I778" s="1">
        <v>39662</v>
      </c>
      <c r="J778" t="s">
        <v>451</v>
      </c>
      <c r="K778" t="s">
        <v>452</v>
      </c>
      <c r="L778">
        <v>55</v>
      </c>
      <c r="M778" t="s">
        <v>249</v>
      </c>
      <c r="N778">
        <v>1</v>
      </c>
      <c r="O778">
        <v>1</v>
      </c>
      <c r="Q778" t="str">
        <f t="shared" si="54"/>
        <v>Sopot</v>
      </c>
      <c r="U778">
        <f t="shared" si="55"/>
        <v>2008</v>
      </c>
      <c r="AA778">
        <f t="shared" si="56"/>
        <v>0</v>
      </c>
    </row>
    <row r="779" spans="9:27" x14ac:dyDescent="0.25">
      <c r="I779" s="1">
        <v>39859</v>
      </c>
      <c r="J779" t="s">
        <v>451</v>
      </c>
      <c r="K779" t="s">
        <v>453</v>
      </c>
      <c r="L779">
        <v>2</v>
      </c>
      <c r="M779" t="s">
        <v>249</v>
      </c>
      <c r="N779">
        <v>0</v>
      </c>
      <c r="O779">
        <v>4</v>
      </c>
      <c r="Q779" t="str">
        <f t="shared" si="54"/>
        <v>Sandomierz</v>
      </c>
      <c r="U779">
        <f t="shared" si="55"/>
        <v>2009</v>
      </c>
      <c r="AA779">
        <f t="shared" si="56"/>
        <v>-4</v>
      </c>
    </row>
    <row r="780" spans="9:27" x14ac:dyDescent="0.25">
      <c r="I780" s="1">
        <v>40103</v>
      </c>
      <c r="J780" t="s">
        <v>451</v>
      </c>
      <c r="K780" t="s">
        <v>452</v>
      </c>
      <c r="L780">
        <v>73</v>
      </c>
      <c r="M780" t="s">
        <v>249</v>
      </c>
      <c r="N780">
        <v>3</v>
      </c>
      <c r="O780">
        <v>5</v>
      </c>
      <c r="Q780" t="str">
        <f t="shared" si="54"/>
        <v>Piaseczno</v>
      </c>
      <c r="U780">
        <f t="shared" si="55"/>
        <v>2009</v>
      </c>
      <c r="AA780">
        <f t="shared" si="56"/>
        <v>-2</v>
      </c>
    </row>
    <row r="781" spans="9:27" x14ac:dyDescent="0.25">
      <c r="I781" s="1">
        <v>40220</v>
      </c>
      <c r="J781" t="s">
        <v>451</v>
      </c>
      <c r="K781" t="s">
        <v>453</v>
      </c>
      <c r="L781">
        <v>90</v>
      </c>
      <c r="M781" t="s">
        <v>249</v>
      </c>
      <c r="N781">
        <v>3</v>
      </c>
      <c r="O781">
        <v>2</v>
      </c>
      <c r="Q781" t="str">
        <f t="shared" si="54"/>
        <v>Wieliczka</v>
      </c>
      <c r="U781">
        <f t="shared" si="55"/>
        <v>2010</v>
      </c>
      <c r="AA781">
        <f t="shared" si="56"/>
        <v>1</v>
      </c>
    </row>
    <row r="782" spans="9:27" x14ac:dyDescent="0.25">
      <c r="I782" s="1">
        <v>40290</v>
      </c>
      <c r="J782" t="s">
        <v>451</v>
      </c>
      <c r="K782" t="s">
        <v>452</v>
      </c>
      <c r="L782">
        <v>84</v>
      </c>
      <c r="M782" t="s">
        <v>249</v>
      </c>
      <c r="N782">
        <v>2</v>
      </c>
      <c r="O782">
        <v>5</v>
      </c>
      <c r="Q782" t="str">
        <f t="shared" si="54"/>
        <v>Opole</v>
      </c>
      <c r="U782">
        <f t="shared" si="55"/>
        <v>2010</v>
      </c>
      <c r="AA782">
        <f t="shared" si="56"/>
        <v>-3</v>
      </c>
    </row>
    <row r="783" spans="9:27" x14ac:dyDescent="0.25">
      <c r="I783" s="1">
        <v>40422</v>
      </c>
      <c r="J783" t="s">
        <v>451</v>
      </c>
      <c r="K783" t="s">
        <v>452</v>
      </c>
      <c r="L783">
        <v>42</v>
      </c>
      <c r="M783" t="s">
        <v>249</v>
      </c>
      <c r="N783">
        <v>6</v>
      </c>
      <c r="O783">
        <v>2</v>
      </c>
      <c r="Q783" t="str">
        <f t="shared" si="54"/>
        <v>Pleszew</v>
      </c>
      <c r="U783">
        <f t="shared" si="55"/>
        <v>2010</v>
      </c>
      <c r="AA783">
        <f t="shared" si="56"/>
        <v>4</v>
      </c>
    </row>
    <row r="784" spans="9:27" x14ac:dyDescent="0.25">
      <c r="I784" s="1">
        <v>40733</v>
      </c>
      <c r="J784" t="s">
        <v>451</v>
      </c>
      <c r="K784" t="s">
        <v>453</v>
      </c>
      <c r="L784">
        <v>31</v>
      </c>
      <c r="M784" t="s">
        <v>249</v>
      </c>
      <c r="N784">
        <v>6</v>
      </c>
      <c r="O784">
        <v>1</v>
      </c>
      <c r="Q784" t="str">
        <f t="shared" si="54"/>
        <v>Bydgoszcz</v>
      </c>
      <c r="U784">
        <f t="shared" si="55"/>
        <v>2011</v>
      </c>
      <c r="AA784">
        <f t="shared" si="56"/>
        <v>5</v>
      </c>
    </row>
    <row r="785" spans="9:27" x14ac:dyDescent="0.25">
      <c r="I785" s="1">
        <v>40803</v>
      </c>
      <c r="J785" t="s">
        <v>451</v>
      </c>
      <c r="K785" t="s">
        <v>453</v>
      </c>
      <c r="L785">
        <v>35</v>
      </c>
      <c r="M785" t="s">
        <v>249</v>
      </c>
      <c r="N785">
        <v>1</v>
      </c>
      <c r="O785">
        <v>1</v>
      </c>
      <c r="Q785" t="str">
        <f t="shared" si="54"/>
        <v>Radom</v>
      </c>
      <c r="U785">
        <f t="shared" si="55"/>
        <v>2011</v>
      </c>
      <c r="AA785">
        <f t="shared" si="56"/>
        <v>0</v>
      </c>
    </row>
    <row r="786" spans="9:27" x14ac:dyDescent="0.25">
      <c r="I786" s="1">
        <v>37465</v>
      </c>
      <c r="J786" t="s">
        <v>454</v>
      </c>
      <c r="K786" t="s">
        <v>452</v>
      </c>
      <c r="L786">
        <v>35</v>
      </c>
      <c r="M786" t="s">
        <v>251</v>
      </c>
      <c r="N786">
        <v>2</v>
      </c>
      <c r="O786">
        <v>3</v>
      </c>
      <c r="Q786" t="str">
        <f t="shared" si="54"/>
        <v>Radom</v>
      </c>
      <c r="U786">
        <f t="shared" si="55"/>
        <v>2002</v>
      </c>
      <c r="AA786">
        <f t="shared" si="56"/>
        <v>-1</v>
      </c>
    </row>
    <row r="787" spans="9:27" x14ac:dyDescent="0.25">
      <c r="I787" s="1">
        <v>37738</v>
      </c>
      <c r="J787" t="s">
        <v>451</v>
      </c>
      <c r="K787" t="s">
        <v>452</v>
      </c>
      <c r="L787">
        <v>33</v>
      </c>
      <c r="M787" t="s">
        <v>251</v>
      </c>
      <c r="N787">
        <v>1</v>
      </c>
      <c r="O787">
        <v>0</v>
      </c>
      <c r="Q787" t="str">
        <f t="shared" si="54"/>
        <v>Warszawa</v>
      </c>
      <c r="U787">
        <f t="shared" si="55"/>
        <v>2003</v>
      </c>
      <c r="AA787">
        <f t="shared" si="56"/>
        <v>1</v>
      </c>
    </row>
    <row r="788" spans="9:27" x14ac:dyDescent="0.25">
      <c r="I788" s="1">
        <v>37750</v>
      </c>
      <c r="J788" t="s">
        <v>451</v>
      </c>
      <c r="K788" t="s">
        <v>452</v>
      </c>
      <c r="L788">
        <v>42</v>
      </c>
      <c r="M788" t="s">
        <v>251</v>
      </c>
      <c r="N788">
        <v>3</v>
      </c>
      <c r="O788">
        <v>5</v>
      </c>
      <c r="Q788" t="str">
        <f t="shared" si="54"/>
        <v>Pleszew</v>
      </c>
      <c r="U788">
        <f t="shared" si="55"/>
        <v>2003</v>
      </c>
      <c r="AA788">
        <f t="shared" si="56"/>
        <v>-2</v>
      </c>
    </row>
    <row r="789" spans="9:27" x14ac:dyDescent="0.25">
      <c r="I789" s="1">
        <v>37775</v>
      </c>
      <c r="J789" t="s">
        <v>451</v>
      </c>
      <c r="K789" t="s">
        <v>452</v>
      </c>
      <c r="L789">
        <v>69</v>
      </c>
      <c r="M789" t="s">
        <v>251</v>
      </c>
      <c r="N789">
        <v>0</v>
      </c>
      <c r="O789">
        <v>2</v>
      </c>
      <c r="Q789" t="str">
        <f t="shared" si="54"/>
        <v>Kucykowo</v>
      </c>
      <c r="U789">
        <f t="shared" si="55"/>
        <v>2003</v>
      </c>
      <c r="AA789">
        <f t="shared" si="56"/>
        <v>-2</v>
      </c>
    </row>
    <row r="790" spans="9:27" x14ac:dyDescent="0.25">
      <c r="I790" s="1">
        <v>38007</v>
      </c>
      <c r="J790" t="s">
        <v>451</v>
      </c>
      <c r="K790" t="s">
        <v>453</v>
      </c>
      <c r="L790">
        <v>57</v>
      </c>
      <c r="M790" t="s">
        <v>251</v>
      </c>
      <c r="N790">
        <v>0</v>
      </c>
      <c r="O790">
        <v>2</v>
      </c>
      <c r="Q790" t="str">
        <f t="shared" si="54"/>
        <v>Chojnice</v>
      </c>
      <c r="U790">
        <f t="shared" si="55"/>
        <v>2004</v>
      </c>
      <c r="AA790">
        <f t="shared" si="56"/>
        <v>-2</v>
      </c>
    </row>
    <row r="791" spans="9:27" x14ac:dyDescent="0.25">
      <c r="I791" s="1">
        <v>38588</v>
      </c>
      <c r="J791" t="s">
        <v>451</v>
      </c>
      <c r="K791" t="s">
        <v>452</v>
      </c>
      <c r="L791">
        <v>74</v>
      </c>
      <c r="M791" t="s">
        <v>251</v>
      </c>
      <c r="N791">
        <v>3</v>
      </c>
      <c r="O791">
        <v>5</v>
      </c>
      <c r="Q791" t="str">
        <f t="shared" si="54"/>
        <v>Pleszew</v>
      </c>
      <c r="U791">
        <f t="shared" si="55"/>
        <v>2005</v>
      </c>
      <c r="AA791">
        <f t="shared" si="56"/>
        <v>-2</v>
      </c>
    </row>
    <row r="792" spans="9:27" x14ac:dyDescent="0.25">
      <c r="I792" s="1">
        <v>38657</v>
      </c>
      <c r="J792" t="s">
        <v>451</v>
      </c>
      <c r="K792" t="s">
        <v>452</v>
      </c>
      <c r="L792">
        <v>53</v>
      </c>
      <c r="M792" t="s">
        <v>251</v>
      </c>
      <c r="N792">
        <v>2</v>
      </c>
      <c r="O792">
        <v>3</v>
      </c>
      <c r="Q792" t="str">
        <f t="shared" si="54"/>
        <v>Koszalin</v>
      </c>
      <c r="U792">
        <f t="shared" si="55"/>
        <v>2005</v>
      </c>
      <c r="AA792">
        <f t="shared" si="56"/>
        <v>-1</v>
      </c>
    </row>
    <row r="793" spans="9:27" x14ac:dyDescent="0.25">
      <c r="I793" s="1">
        <v>38726</v>
      </c>
      <c r="J793" t="s">
        <v>451</v>
      </c>
      <c r="K793" t="s">
        <v>453</v>
      </c>
      <c r="L793">
        <v>54</v>
      </c>
      <c r="M793" t="s">
        <v>251</v>
      </c>
      <c r="N793">
        <v>1</v>
      </c>
      <c r="O793">
        <v>4</v>
      </c>
      <c r="Q793" t="str">
        <f t="shared" si="54"/>
        <v>Chojnice</v>
      </c>
      <c r="U793">
        <f t="shared" si="55"/>
        <v>2006</v>
      </c>
      <c r="AA793">
        <f t="shared" si="56"/>
        <v>-3</v>
      </c>
    </row>
    <row r="794" spans="9:27" x14ac:dyDescent="0.25">
      <c r="I794" s="1">
        <v>39332</v>
      </c>
      <c r="J794" t="s">
        <v>451</v>
      </c>
      <c r="K794" t="s">
        <v>453</v>
      </c>
      <c r="L794">
        <v>30</v>
      </c>
      <c r="M794" t="s">
        <v>251</v>
      </c>
      <c r="N794">
        <v>5</v>
      </c>
      <c r="O794">
        <v>4</v>
      </c>
      <c r="Q794" t="str">
        <f t="shared" si="54"/>
        <v>Bydgoszcz</v>
      </c>
      <c r="U794">
        <f t="shared" si="55"/>
        <v>2007</v>
      </c>
      <c r="AA794">
        <f t="shared" si="56"/>
        <v>1</v>
      </c>
    </row>
    <row r="795" spans="9:27" x14ac:dyDescent="0.25">
      <c r="I795" s="1">
        <v>39376</v>
      </c>
      <c r="J795" t="s">
        <v>451</v>
      </c>
      <c r="K795" t="s">
        <v>453</v>
      </c>
      <c r="L795">
        <v>47</v>
      </c>
      <c r="M795" t="s">
        <v>251</v>
      </c>
      <c r="N795">
        <v>1</v>
      </c>
      <c r="O795">
        <v>5</v>
      </c>
      <c r="Q795" t="str">
        <f t="shared" si="54"/>
        <v>Pleszew</v>
      </c>
      <c r="U795">
        <f t="shared" si="55"/>
        <v>2007</v>
      </c>
      <c r="AA795">
        <f t="shared" si="56"/>
        <v>-4</v>
      </c>
    </row>
    <row r="796" spans="9:27" x14ac:dyDescent="0.25">
      <c r="I796" s="1">
        <v>39648</v>
      </c>
      <c r="J796" t="s">
        <v>451</v>
      </c>
      <c r="K796" t="s">
        <v>452</v>
      </c>
      <c r="L796">
        <v>93</v>
      </c>
      <c r="M796" t="s">
        <v>251</v>
      </c>
      <c r="N796">
        <v>2</v>
      </c>
      <c r="O796">
        <v>5</v>
      </c>
      <c r="Q796" t="str">
        <f t="shared" si="54"/>
        <v>Bydgoszcz</v>
      </c>
      <c r="U796">
        <f t="shared" si="55"/>
        <v>2008</v>
      </c>
      <c r="AA796">
        <f t="shared" si="56"/>
        <v>-3</v>
      </c>
    </row>
    <row r="797" spans="9:27" x14ac:dyDescent="0.25">
      <c r="I797" s="1">
        <v>39680</v>
      </c>
      <c r="J797" t="s">
        <v>451</v>
      </c>
      <c r="K797" t="s">
        <v>453</v>
      </c>
      <c r="L797">
        <v>17</v>
      </c>
      <c r="M797" t="s">
        <v>251</v>
      </c>
      <c r="N797">
        <v>1</v>
      </c>
      <c r="O797">
        <v>3</v>
      </c>
      <c r="Q797" t="str">
        <f t="shared" si="54"/>
        <v>Gdynia</v>
      </c>
      <c r="U797">
        <f t="shared" si="55"/>
        <v>2008</v>
      </c>
      <c r="AA797">
        <f t="shared" si="56"/>
        <v>-2</v>
      </c>
    </row>
    <row r="798" spans="9:27" x14ac:dyDescent="0.25">
      <c r="I798" s="1">
        <v>40017</v>
      </c>
      <c r="J798" t="s">
        <v>451</v>
      </c>
      <c r="K798" t="s">
        <v>452</v>
      </c>
      <c r="L798">
        <v>67</v>
      </c>
      <c r="M798" t="s">
        <v>251</v>
      </c>
      <c r="N798">
        <v>5</v>
      </c>
      <c r="O798">
        <v>0</v>
      </c>
      <c r="Q798" t="str">
        <f t="shared" si="54"/>
        <v>Bytom</v>
      </c>
      <c r="U798">
        <f t="shared" si="55"/>
        <v>2009</v>
      </c>
      <c r="AA798">
        <f t="shared" si="56"/>
        <v>5</v>
      </c>
    </row>
    <row r="799" spans="9:27" x14ac:dyDescent="0.25">
      <c r="I799" s="1">
        <v>40443</v>
      </c>
      <c r="J799" t="s">
        <v>451</v>
      </c>
      <c r="K799" t="s">
        <v>453</v>
      </c>
      <c r="L799">
        <v>40</v>
      </c>
      <c r="M799" t="s">
        <v>251</v>
      </c>
      <c r="N799">
        <v>1</v>
      </c>
      <c r="O799">
        <v>3</v>
      </c>
      <c r="Q799" t="str">
        <f t="shared" si="54"/>
        <v>Szczecin</v>
      </c>
      <c r="U799">
        <f t="shared" si="55"/>
        <v>2010</v>
      </c>
      <c r="AA799">
        <f t="shared" si="56"/>
        <v>-2</v>
      </c>
    </row>
    <row r="800" spans="9:27" x14ac:dyDescent="0.25">
      <c r="I800" s="1">
        <v>40678</v>
      </c>
      <c r="J800" t="s">
        <v>451</v>
      </c>
      <c r="K800" t="s">
        <v>453</v>
      </c>
      <c r="L800">
        <v>40</v>
      </c>
      <c r="M800" t="s">
        <v>251</v>
      </c>
      <c r="N800">
        <v>2</v>
      </c>
      <c r="O800">
        <v>5</v>
      </c>
      <c r="Q800" t="str">
        <f t="shared" si="54"/>
        <v>Szczecin</v>
      </c>
      <c r="U800">
        <f t="shared" si="55"/>
        <v>2011</v>
      </c>
      <c r="AA800">
        <f t="shared" si="56"/>
        <v>-3</v>
      </c>
    </row>
    <row r="801" spans="9:27" x14ac:dyDescent="0.25">
      <c r="I801" s="1">
        <v>37380</v>
      </c>
      <c r="J801" t="s">
        <v>451</v>
      </c>
      <c r="K801" t="s">
        <v>453</v>
      </c>
      <c r="L801">
        <v>49</v>
      </c>
      <c r="M801" t="s">
        <v>254</v>
      </c>
      <c r="N801">
        <v>3</v>
      </c>
      <c r="O801">
        <v>3</v>
      </c>
      <c r="Q801" t="str">
        <f t="shared" si="54"/>
        <v>Sochaczew</v>
      </c>
      <c r="U801">
        <f t="shared" si="55"/>
        <v>2002</v>
      </c>
      <c r="AA801">
        <f t="shared" si="56"/>
        <v>0</v>
      </c>
    </row>
    <row r="802" spans="9:27" x14ac:dyDescent="0.25">
      <c r="I802" s="1">
        <v>37425</v>
      </c>
      <c r="J802" t="s">
        <v>451</v>
      </c>
      <c r="K802" t="s">
        <v>453</v>
      </c>
      <c r="L802">
        <v>74</v>
      </c>
      <c r="M802" t="s">
        <v>254</v>
      </c>
      <c r="N802">
        <v>3</v>
      </c>
      <c r="O802">
        <v>5</v>
      </c>
      <c r="Q802" t="str">
        <f t="shared" si="54"/>
        <v>Pleszew</v>
      </c>
      <c r="U802">
        <f t="shared" si="55"/>
        <v>2002</v>
      </c>
      <c r="AA802">
        <f t="shared" si="56"/>
        <v>-2</v>
      </c>
    </row>
    <row r="803" spans="9:27" x14ac:dyDescent="0.25">
      <c r="I803" s="1">
        <v>37572</v>
      </c>
      <c r="J803" t="s">
        <v>451</v>
      </c>
      <c r="K803" t="s">
        <v>453</v>
      </c>
      <c r="L803">
        <v>43</v>
      </c>
      <c r="M803" t="s">
        <v>254</v>
      </c>
      <c r="N803">
        <v>1</v>
      </c>
      <c r="O803">
        <v>4</v>
      </c>
      <c r="Q803" t="str">
        <f t="shared" si="54"/>
        <v>Gniezno</v>
      </c>
      <c r="U803">
        <f t="shared" si="55"/>
        <v>2002</v>
      </c>
      <c r="AA803">
        <f t="shared" si="56"/>
        <v>-3</v>
      </c>
    </row>
    <row r="804" spans="9:27" x14ac:dyDescent="0.25">
      <c r="I804" s="1">
        <v>37602</v>
      </c>
      <c r="J804" t="s">
        <v>451</v>
      </c>
      <c r="K804" t="s">
        <v>452</v>
      </c>
      <c r="L804">
        <v>24</v>
      </c>
      <c r="M804" t="s">
        <v>254</v>
      </c>
      <c r="N804">
        <v>1</v>
      </c>
      <c r="O804">
        <v>1</v>
      </c>
      <c r="Q804" t="str">
        <f t="shared" si="54"/>
        <v>Szczecin</v>
      </c>
      <c r="U804">
        <f t="shared" si="55"/>
        <v>2002</v>
      </c>
      <c r="AA804">
        <f t="shared" si="56"/>
        <v>0</v>
      </c>
    </row>
    <row r="805" spans="9:27" x14ac:dyDescent="0.25">
      <c r="I805" s="1">
        <v>37705</v>
      </c>
      <c r="J805" t="s">
        <v>451</v>
      </c>
      <c r="K805" t="s">
        <v>452</v>
      </c>
      <c r="L805">
        <v>35</v>
      </c>
      <c r="M805" t="s">
        <v>254</v>
      </c>
      <c r="N805">
        <v>0</v>
      </c>
      <c r="O805">
        <v>2</v>
      </c>
      <c r="Q805" t="str">
        <f t="shared" si="54"/>
        <v>Radom</v>
      </c>
      <c r="U805">
        <f t="shared" si="55"/>
        <v>2003</v>
      </c>
      <c r="AA805">
        <f t="shared" si="56"/>
        <v>-2</v>
      </c>
    </row>
    <row r="806" spans="9:27" x14ac:dyDescent="0.25">
      <c r="I806" s="1">
        <v>38482</v>
      </c>
      <c r="J806" t="s">
        <v>451</v>
      </c>
      <c r="K806" t="s">
        <v>453</v>
      </c>
      <c r="L806">
        <v>63</v>
      </c>
      <c r="M806" t="s">
        <v>254</v>
      </c>
      <c r="N806">
        <v>3</v>
      </c>
      <c r="O806">
        <v>0</v>
      </c>
      <c r="Q806" t="str">
        <f t="shared" si="54"/>
        <v>Gniezno</v>
      </c>
      <c r="U806">
        <f t="shared" si="55"/>
        <v>2005</v>
      </c>
      <c r="AA806">
        <f t="shared" si="56"/>
        <v>3</v>
      </c>
    </row>
    <row r="807" spans="9:27" x14ac:dyDescent="0.25">
      <c r="I807" s="1">
        <v>38533</v>
      </c>
      <c r="J807" t="s">
        <v>451</v>
      </c>
      <c r="K807" t="s">
        <v>452</v>
      </c>
      <c r="L807">
        <v>57</v>
      </c>
      <c r="M807" t="s">
        <v>254</v>
      </c>
      <c r="N807">
        <v>1</v>
      </c>
      <c r="O807">
        <v>4</v>
      </c>
      <c r="Q807" t="str">
        <f t="shared" si="54"/>
        <v>Chojnice</v>
      </c>
      <c r="U807">
        <f t="shared" si="55"/>
        <v>2005</v>
      </c>
      <c r="AA807">
        <f t="shared" si="56"/>
        <v>-3</v>
      </c>
    </row>
    <row r="808" spans="9:27" x14ac:dyDescent="0.25">
      <c r="I808" s="1">
        <v>38617</v>
      </c>
      <c r="J808" t="s">
        <v>451</v>
      </c>
      <c r="K808" t="s">
        <v>453</v>
      </c>
      <c r="L808">
        <v>46</v>
      </c>
      <c r="M808" t="s">
        <v>254</v>
      </c>
      <c r="N808">
        <v>6</v>
      </c>
      <c r="O808">
        <v>4</v>
      </c>
      <c r="Q808" t="str">
        <f t="shared" si="54"/>
        <v>Konin</v>
      </c>
      <c r="U808">
        <f t="shared" si="55"/>
        <v>2005</v>
      </c>
      <c r="AA808">
        <f t="shared" si="56"/>
        <v>2</v>
      </c>
    </row>
    <row r="809" spans="9:27" x14ac:dyDescent="0.25">
      <c r="I809" s="1">
        <v>38683</v>
      </c>
      <c r="J809" t="s">
        <v>451</v>
      </c>
      <c r="K809" t="s">
        <v>452</v>
      </c>
      <c r="L809">
        <v>69</v>
      </c>
      <c r="M809" t="s">
        <v>254</v>
      </c>
      <c r="N809">
        <v>2</v>
      </c>
      <c r="O809">
        <v>0</v>
      </c>
      <c r="Q809" t="str">
        <f t="shared" si="54"/>
        <v>Kucykowo</v>
      </c>
      <c r="U809">
        <f t="shared" si="55"/>
        <v>2005</v>
      </c>
      <c r="AA809">
        <f t="shared" si="56"/>
        <v>2</v>
      </c>
    </row>
    <row r="810" spans="9:27" x14ac:dyDescent="0.25">
      <c r="I810" s="1">
        <v>39051</v>
      </c>
      <c r="J810" t="s">
        <v>451</v>
      </c>
      <c r="K810" t="s">
        <v>453</v>
      </c>
      <c r="L810">
        <v>76</v>
      </c>
      <c r="M810" t="s">
        <v>254</v>
      </c>
      <c r="N810">
        <v>2</v>
      </c>
      <c r="O810">
        <v>4</v>
      </c>
      <c r="Q810" t="str">
        <f t="shared" si="54"/>
        <v>Leszno</v>
      </c>
      <c r="U810">
        <f t="shared" si="55"/>
        <v>2006</v>
      </c>
      <c r="AA810">
        <f t="shared" si="56"/>
        <v>-2</v>
      </c>
    </row>
    <row r="811" spans="9:27" x14ac:dyDescent="0.25">
      <c r="I811" s="1">
        <v>39086</v>
      </c>
      <c r="J811" t="s">
        <v>451</v>
      </c>
      <c r="K811" t="s">
        <v>452</v>
      </c>
      <c r="L811">
        <v>45</v>
      </c>
      <c r="M811" t="s">
        <v>254</v>
      </c>
      <c r="N811">
        <v>2</v>
      </c>
      <c r="O811">
        <v>4</v>
      </c>
      <c r="Q811" t="str">
        <f t="shared" si="54"/>
        <v>Krosno</v>
      </c>
      <c r="U811">
        <f t="shared" si="55"/>
        <v>2007</v>
      </c>
      <c r="AA811">
        <f t="shared" si="56"/>
        <v>-2</v>
      </c>
    </row>
    <row r="812" spans="9:27" x14ac:dyDescent="0.25">
      <c r="I812" s="1">
        <v>39091</v>
      </c>
      <c r="J812" t="s">
        <v>454</v>
      </c>
      <c r="K812" t="s">
        <v>453</v>
      </c>
      <c r="L812">
        <v>28</v>
      </c>
      <c r="M812" t="s">
        <v>254</v>
      </c>
      <c r="N812">
        <v>4</v>
      </c>
      <c r="O812">
        <v>5</v>
      </c>
      <c r="Q812" t="str">
        <f t="shared" si="54"/>
        <v>Kucykowo</v>
      </c>
      <c r="U812">
        <f t="shared" si="55"/>
        <v>2007</v>
      </c>
      <c r="AA812">
        <f t="shared" si="56"/>
        <v>-1</v>
      </c>
    </row>
    <row r="813" spans="9:27" x14ac:dyDescent="0.25">
      <c r="I813" s="1">
        <v>39488</v>
      </c>
      <c r="J813" t="s">
        <v>451</v>
      </c>
      <c r="K813" t="s">
        <v>453</v>
      </c>
      <c r="L813">
        <v>90</v>
      </c>
      <c r="M813" t="s">
        <v>254</v>
      </c>
      <c r="N813">
        <v>4</v>
      </c>
      <c r="O813">
        <v>4</v>
      </c>
      <c r="Q813" t="str">
        <f t="shared" si="54"/>
        <v>Wieliczka</v>
      </c>
      <c r="U813">
        <f t="shared" si="55"/>
        <v>2008</v>
      </c>
      <c r="AA813">
        <f t="shared" si="56"/>
        <v>0</v>
      </c>
    </row>
    <row r="814" spans="9:27" x14ac:dyDescent="0.25">
      <c r="I814" s="1">
        <v>40123</v>
      </c>
      <c r="J814" t="s">
        <v>451</v>
      </c>
      <c r="K814" t="s">
        <v>452</v>
      </c>
      <c r="L814">
        <v>63</v>
      </c>
      <c r="M814" t="s">
        <v>254</v>
      </c>
      <c r="N814">
        <v>5</v>
      </c>
      <c r="O814">
        <v>4</v>
      </c>
      <c r="Q814" t="str">
        <f t="shared" si="54"/>
        <v>Gniezno</v>
      </c>
      <c r="U814">
        <f t="shared" si="55"/>
        <v>2009</v>
      </c>
      <c r="AA814">
        <f t="shared" si="56"/>
        <v>1</v>
      </c>
    </row>
    <row r="815" spans="9:27" x14ac:dyDescent="0.25">
      <c r="I815" s="1">
        <v>40150</v>
      </c>
      <c r="J815" t="s">
        <v>451</v>
      </c>
      <c r="K815" t="s">
        <v>453</v>
      </c>
      <c r="L815">
        <v>75</v>
      </c>
      <c r="M815" t="s">
        <v>254</v>
      </c>
      <c r="N815">
        <v>2</v>
      </c>
      <c r="O815">
        <v>1</v>
      </c>
      <c r="Q815" t="str">
        <f t="shared" si="54"/>
        <v>Sopot</v>
      </c>
      <c r="U815">
        <f t="shared" si="55"/>
        <v>2009</v>
      </c>
      <c r="AA815">
        <f t="shared" si="56"/>
        <v>1</v>
      </c>
    </row>
    <row r="816" spans="9:27" x14ac:dyDescent="0.25">
      <c r="I816" s="1">
        <v>40247</v>
      </c>
      <c r="J816" t="s">
        <v>454</v>
      </c>
      <c r="K816" t="s">
        <v>452</v>
      </c>
      <c r="L816">
        <v>39</v>
      </c>
      <c r="M816" t="s">
        <v>254</v>
      </c>
      <c r="N816">
        <v>4</v>
      </c>
      <c r="O816">
        <v>3</v>
      </c>
      <c r="Q816" t="str">
        <f t="shared" si="54"/>
        <v>Wieliczka</v>
      </c>
      <c r="U816">
        <f t="shared" si="55"/>
        <v>2010</v>
      </c>
      <c r="AA816">
        <f t="shared" si="56"/>
        <v>1</v>
      </c>
    </row>
    <row r="817" spans="9:27" x14ac:dyDescent="0.25">
      <c r="I817" s="1">
        <v>40266</v>
      </c>
      <c r="J817" t="s">
        <v>451</v>
      </c>
      <c r="K817" t="s">
        <v>453</v>
      </c>
      <c r="L817">
        <v>54</v>
      </c>
      <c r="M817" t="s">
        <v>254</v>
      </c>
      <c r="N817">
        <v>4</v>
      </c>
      <c r="O817">
        <v>1</v>
      </c>
      <c r="Q817" t="str">
        <f t="shared" si="54"/>
        <v>Chojnice</v>
      </c>
      <c r="U817">
        <f t="shared" si="55"/>
        <v>2010</v>
      </c>
      <c r="AA817">
        <f t="shared" si="56"/>
        <v>3</v>
      </c>
    </row>
    <row r="818" spans="9:27" x14ac:dyDescent="0.25">
      <c r="I818" s="1">
        <v>40481</v>
      </c>
      <c r="J818" t="s">
        <v>451</v>
      </c>
      <c r="K818" t="s">
        <v>452</v>
      </c>
      <c r="L818">
        <v>52</v>
      </c>
      <c r="M818" t="s">
        <v>254</v>
      </c>
      <c r="N818">
        <v>5</v>
      </c>
      <c r="O818">
        <v>0</v>
      </c>
      <c r="Q818" t="str">
        <f t="shared" si="54"/>
        <v>Bytom</v>
      </c>
      <c r="U818">
        <f t="shared" si="55"/>
        <v>2010</v>
      </c>
      <c r="AA818">
        <f t="shared" si="56"/>
        <v>5</v>
      </c>
    </row>
    <row r="819" spans="9:27" x14ac:dyDescent="0.25">
      <c r="I819" s="1">
        <v>37348</v>
      </c>
      <c r="J819" t="s">
        <v>451</v>
      </c>
      <c r="K819" t="s">
        <v>452</v>
      </c>
      <c r="L819">
        <v>56</v>
      </c>
      <c r="M819" t="s">
        <v>256</v>
      </c>
      <c r="N819">
        <v>1</v>
      </c>
      <c r="O819">
        <v>4</v>
      </c>
      <c r="Q819" t="str">
        <f t="shared" si="54"/>
        <v>Radom</v>
      </c>
      <c r="U819">
        <f t="shared" si="55"/>
        <v>2002</v>
      </c>
      <c r="AA819">
        <f t="shared" si="56"/>
        <v>-3</v>
      </c>
    </row>
    <row r="820" spans="9:27" x14ac:dyDescent="0.25">
      <c r="I820" s="1">
        <v>37498</v>
      </c>
      <c r="J820" t="s">
        <v>451</v>
      </c>
      <c r="K820" t="s">
        <v>453</v>
      </c>
      <c r="L820">
        <v>3</v>
      </c>
      <c r="M820" t="s">
        <v>256</v>
      </c>
      <c r="N820">
        <v>1</v>
      </c>
      <c r="O820">
        <v>1</v>
      </c>
      <c r="Q820" t="str">
        <f t="shared" si="54"/>
        <v>Kucykowo</v>
      </c>
      <c r="U820">
        <f t="shared" si="55"/>
        <v>2002</v>
      </c>
      <c r="AA820">
        <f t="shared" si="56"/>
        <v>0</v>
      </c>
    </row>
    <row r="821" spans="9:27" x14ac:dyDescent="0.25">
      <c r="I821" s="1">
        <v>37731</v>
      </c>
      <c r="J821" t="s">
        <v>451</v>
      </c>
      <c r="K821" t="s">
        <v>453</v>
      </c>
      <c r="L821">
        <v>23</v>
      </c>
      <c r="M821" t="s">
        <v>256</v>
      </c>
      <c r="N821">
        <v>1</v>
      </c>
      <c r="O821">
        <v>5</v>
      </c>
      <c r="Q821" t="str">
        <f t="shared" si="54"/>
        <v>Sopot</v>
      </c>
      <c r="U821">
        <f t="shared" si="55"/>
        <v>2003</v>
      </c>
      <c r="AA821">
        <f t="shared" si="56"/>
        <v>-4</v>
      </c>
    </row>
    <row r="822" spans="9:27" x14ac:dyDescent="0.25">
      <c r="I822" s="1">
        <v>37832</v>
      </c>
      <c r="J822" t="s">
        <v>451</v>
      </c>
      <c r="K822" t="s">
        <v>453</v>
      </c>
      <c r="L822">
        <v>21</v>
      </c>
      <c r="M822" t="s">
        <v>256</v>
      </c>
      <c r="N822">
        <v>3</v>
      </c>
      <c r="O822">
        <v>3</v>
      </c>
      <c r="Q822" t="str">
        <f t="shared" si="54"/>
        <v>Piaseczno</v>
      </c>
      <c r="U822">
        <f t="shared" si="55"/>
        <v>2003</v>
      </c>
      <c r="AA822">
        <f t="shared" si="56"/>
        <v>0</v>
      </c>
    </row>
    <row r="823" spans="9:27" x14ac:dyDescent="0.25">
      <c r="I823" s="1">
        <v>37928</v>
      </c>
      <c r="J823" t="s">
        <v>451</v>
      </c>
      <c r="K823" t="s">
        <v>453</v>
      </c>
      <c r="L823">
        <v>18</v>
      </c>
      <c r="M823" t="s">
        <v>256</v>
      </c>
      <c r="N823">
        <v>3</v>
      </c>
      <c r="O823">
        <v>2</v>
      </c>
      <c r="Q823" t="str">
        <f t="shared" si="54"/>
        <v>Sochaczew</v>
      </c>
      <c r="U823">
        <f t="shared" si="55"/>
        <v>2003</v>
      </c>
      <c r="AA823">
        <f t="shared" si="56"/>
        <v>1</v>
      </c>
    </row>
    <row r="824" spans="9:27" x14ac:dyDescent="0.25">
      <c r="I824" s="1">
        <v>37998</v>
      </c>
      <c r="J824" t="s">
        <v>451</v>
      </c>
      <c r="K824" t="s">
        <v>452</v>
      </c>
      <c r="L824">
        <v>2</v>
      </c>
      <c r="M824" t="s">
        <v>256</v>
      </c>
      <c r="N824">
        <v>2</v>
      </c>
      <c r="O824">
        <v>2</v>
      </c>
      <c r="Q824" t="str">
        <f t="shared" si="54"/>
        <v>Sandomierz</v>
      </c>
      <c r="U824">
        <f t="shared" si="55"/>
        <v>2004</v>
      </c>
      <c r="AA824">
        <f t="shared" si="56"/>
        <v>0</v>
      </c>
    </row>
    <row r="825" spans="9:27" x14ac:dyDescent="0.25">
      <c r="I825" s="1">
        <v>38109</v>
      </c>
      <c r="J825" t="s">
        <v>451</v>
      </c>
      <c r="K825" t="s">
        <v>453</v>
      </c>
      <c r="L825">
        <v>58</v>
      </c>
      <c r="M825" t="s">
        <v>256</v>
      </c>
      <c r="N825">
        <v>0</v>
      </c>
      <c r="O825">
        <v>5</v>
      </c>
      <c r="Q825" t="str">
        <f t="shared" si="54"/>
        <v>Wieliczka</v>
      </c>
      <c r="U825">
        <f t="shared" si="55"/>
        <v>2004</v>
      </c>
      <c r="AA825">
        <f t="shared" si="56"/>
        <v>-5</v>
      </c>
    </row>
    <row r="826" spans="9:27" x14ac:dyDescent="0.25">
      <c r="I826" s="1">
        <v>38955</v>
      </c>
      <c r="J826" t="s">
        <v>451</v>
      </c>
      <c r="K826" t="s">
        <v>452</v>
      </c>
      <c r="L826">
        <v>20</v>
      </c>
      <c r="M826" t="s">
        <v>256</v>
      </c>
      <c r="N826">
        <v>5</v>
      </c>
      <c r="O826">
        <v>0</v>
      </c>
      <c r="Q826" t="str">
        <f t="shared" si="54"/>
        <v>Otwock</v>
      </c>
      <c r="U826">
        <f t="shared" si="55"/>
        <v>2006</v>
      </c>
      <c r="AA826">
        <f t="shared" si="56"/>
        <v>5</v>
      </c>
    </row>
    <row r="827" spans="9:27" x14ac:dyDescent="0.25">
      <c r="I827" s="1">
        <v>39252</v>
      </c>
      <c r="J827" t="s">
        <v>454</v>
      </c>
      <c r="K827" t="s">
        <v>453</v>
      </c>
      <c r="L827">
        <v>97</v>
      </c>
      <c r="M827" t="s">
        <v>256</v>
      </c>
      <c r="N827">
        <v>4</v>
      </c>
      <c r="O827">
        <v>2</v>
      </c>
      <c r="Q827" t="str">
        <f t="shared" si="54"/>
        <v>Konin</v>
      </c>
      <c r="U827">
        <f t="shared" si="55"/>
        <v>2007</v>
      </c>
      <c r="AA827">
        <f t="shared" si="56"/>
        <v>2</v>
      </c>
    </row>
    <row r="828" spans="9:27" x14ac:dyDescent="0.25">
      <c r="I828" s="1">
        <v>39517</v>
      </c>
      <c r="J828" t="s">
        <v>451</v>
      </c>
      <c r="K828" t="s">
        <v>452</v>
      </c>
      <c r="L828">
        <v>70</v>
      </c>
      <c r="M828" t="s">
        <v>256</v>
      </c>
      <c r="N828">
        <v>4</v>
      </c>
      <c r="O828">
        <v>4</v>
      </c>
      <c r="Q828" t="str">
        <f t="shared" si="54"/>
        <v>Bytom</v>
      </c>
      <c r="U828">
        <f t="shared" si="55"/>
        <v>2008</v>
      </c>
      <c r="AA828">
        <f t="shared" si="56"/>
        <v>0</v>
      </c>
    </row>
    <row r="829" spans="9:27" x14ac:dyDescent="0.25">
      <c r="I829" s="1">
        <v>39568</v>
      </c>
      <c r="J829" t="s">
        <v>451</v>
      </c>
      <c r="K829" t="s">
        <v>452</v>
      </c>
      <c r="L829">
        <v>90</v>
      </c>
      <c r="M829" t="s">
        <v>256</v>
      </c>
      <c r="N829">
        <v>6</v>
      </c>
      <c r="O829">
        <v>3</v>
      </c>
      <c r="Q829" t="str">
        <f t="shared" si="54"/>
        <v>Wieliczka</v>
      </c>
      <c r="U829">
        <f t="shared" si="55"/>
        <v>2008</v>
      </c>
      <c r="AA829">
        <f t="shared" si="56"/>
        <v>3</v>
      </c>
    </row>
    <row r="830" spans="9:27" x14ac:dyDescent="0.25">
      <c r="I830" s="1">
        <v>39819</v>
      </c>
      <c r="J830" t="s">
        <v>451</v>
      </c>
      <c r="K830" t="s">
        <v>453</v>
      </c>
      <c r="L830">
        <v>98</v>
      </c>
      <c r="M830" t="s">
        <v>256</v>
      </c>
      <c r="N830">
        <v>6</v>
      </c>
      <c r="O830">
        <v>5</v>
      </c>
      <c r="Q830" t="str">
        <f t="shared" si="54"/>
        <v>Wieliczka</v>
      </c>
      <c r="U830">
        <f t="shared" si="55"/>
        <v>2009</v>
      </c>
      <c r="AA830">
        <f t="shared" si="56"/>
        <v>1</v>
      </c>
    </row>
    <row r="831" spans="9:27" x14ac:dyDescent="0.25">
      <c r="I831" s="1">
        <v>39949</v>
      </c>
      <c r="J831" t="s">
        <v>451</v>
      </c>
      <c r="K831" t="s">
        <v>453</v>
      </c>
      <c r="L831">
        <v>26</v>
      </c>
      <c r="M831" t="s">
        <v>256</v>
      </c>
      <c r="N831">
        <v>3</v>
      </c>
      <c r="O831">
        <v>0</v>
      </c>
      <c r="Q831" t="str">
        <f t="shared" si="54"/>
        <v>Leszno</v>
      </c>
      <c r="U831">
        <f t="shared" si="55"/>
        <v>2009</v>
      </c>
      <c r="AA831">
        <f t="shared" si="56"/>
        <v>3</v>
      </c>
    </row>
    <row r="832" spans="9:27" x14ac:dyDescent="0.25">
      <c r="I832" s="1">
        <v>40023</v>
      </c>
      <c r="J832" t="s">
        <v>451</v>
      </c>
      <c r="K832" t="s">
        <v>453</v>
      </c>
      <c r="L832">
        <v>77</v>
      </c>
      <c r="M832" t="s">
        <v>256</v>
      </c>
      <c r="N832">
        <v>4</v>
      </c>
      <c r="O832">
        <v>1</v>
      </c>
      <c r="Q832" t="str">
        <f t="shared" si="54"/>
        <v>Radom</v>
      </c>
      <c r="U832">
        <f t="shared" si="55"/>
        <v>2009</v>
      </c>
      <c r="AA832">
        <f t="shared" si="56"/>
        <v>3</v>
      </c>
    </row>
    <row r="833" spans="9:27" x14ac:dyDescent="0.25">
      <c r="I833" s="1">
        <v>40067</v>
      </c>
      <c r="J833" t="s">
        <v>451</v>
      </c>
      <c r="K833" t="s">
        <v>453</v>
      </c>
      <c r="L833">
        <v>36</v>
      </c>
      <c r="M833" t="s">
        <v>256</v>
      </c>
      <c r="N833">
        <v>0</v>
      </c>
      <c r="O833">
        <v>3</v>
      </c>
      <c r="Q833" t="str">
        <f t="shared" si="54"/>
        <v>Warszawa</v>
      </c>
      <c r="U833">
        <f t="shared" si="55"/>
        <v>2009</v>
      </c>
      <c r="AA833">
        <f t="shared" si="56"/>
        <v>-3</v>
      </c>
    </row>
    <row r="834" spans="9:27" x14ac:dyDescent="0.25">
      <c r="I834" s="1">
        <v>40090</v>
      </c>
      <c r="J834" t="s">
        <v>454</v>
      </c>
      <c r="K834" t="s">
        <v>453</v>
      </c>
      <c r="L834">
        <v>91</v>
      </c>
      <c r="M834" t="s">
        <v>256</v>
      </c>
      <c r="N834">
        <v>0</v>
      </c>
      <c r="O834">
        <v>0</v>
      </c>
      <c r="Q834" t="str">
        <f t="shared" si="54"/>
        <v>Bydgoszcz</v>
      </c>
      <c r="U834">
        <f t="shared" si="55"/>
        <v>2009</v>
      </c>
      <c r="AA834">
        <f t="shared" si="56"/>
        <v>0</v>
      </c>
    </row>
    <row r="835" spans="9:27" x14ac:dyDescent="0.25">
      <c r="I835" s="1">
        <v>40122</v>
      </c>
      <c r="J835" t="s">
        <v>454</v>
      </c>
      <c r="K835" t="s">
        <v>453</v>
      </c>
      <c r="L835">
        <v>45</v>
      </c>
      <c r="M835" t="s">
        <v>256</v>
      </c>
      <c r="N835">
        <v>4</v>
      </c>
      <c r="O835">
        <v>2</v>
      </c>
      <c r="Q835" t="str">
        <f t="shared" si="54"/>
        <v>Krosno</v>
      </c>
      <c r="U835">
        <f t="shared" si="55"/>
        <v>2009</v>
      </c>
      <c r="AA835">
        <f t="shared" si="56"/>
        <v>2</v>
      </c>
    </row>
    <row r="836" spans="9:27" x14ac:dyDescent="0.25">
      <c r="I836" s="1">
        <v>40657</v>
      </c>
      <c r="J836" t="s">
        <v>454</v>
      </c>
      <c r="K836" t="s">
        <v>453</v>
      </c>
      <c r="L836">
        <v>54</v>
      </c>
      <c r="M836" t="s">
        <v>256</v>
      </c>
      <c r="N836">
        <v>0</v>
      </c>
      <c r="O836">
        <v>0</v>
      </c>
      <c r="Q836" t="str">
        <f t="shared" ref="Q836:Q899" si="57">VLOOKUP(L836,$A$3:$C$102,3,0)</f>
        <v>Chojnice</v>
      </c>
      <c r="U836">
        <f t="shared" ref="U836:U899" si="58">YEAR(I836)</f>
        <v>2011</v>
      </c>
      <c r="AA836">
        <f t="shared" ref="AA836:AA899" si="59">N836-O836</f>
        <v>0</v>
      </c>
    </row>
    <row r="837" spans="9:27" x14ac:dyDescent="0.25">
      <c r="I837" s="1">
        <v>40742</v>
      </c>
      <c r="J837" t="s">
        <v>451</v>
      </c>
      <c r="K837" t="s">
        <v>453</v>
      </c>
      <c r="L837">
        <v>47</v>
      </c>
      <c r="M837" t="s">
        <v>256</v>
      </c>
      <c r="N837">
        <v>3</v>
      </c>
      <c r="O837">
        <v>2</v>
      </c>
      <c r="Q837" t="str">
        <f t="shared" si="57"/>
        <v>Pleszew</v>
      </c>
      <c r="U837">
        <f t="shared" si="58"/>
        <v>2011</v>
      </c>
      <c r="AA837">
        <f t="shared" si="59"/>
        <v>1</v>
      </c>
    </row>
    <row r="838" spans="9:27" x14ac:dyDescent="0.25">
      <c r="I838" s="1">
        <v>40774</v>
      </c>
      <c r="J838" t="s">
        <v>451</v>
      </c>
      <c r="K838" t="s">
        <v>452</v>
      </c>
      <c r="L838">
        <v>43</v>
      </c>
      <c r="M838" t="s">
        <v>256</v>
      </c>
      <c r="N838">
        <v>0</v>
      </c>
      <c r="O838">
        <v>4</v>
      </c>
      <c r="Q838" t="str">
        <f t="shared" si="57"/>
        <v>Gniezno</v>
      </c>
      <c r="U838">
        <f t="shared" si="58"/>
        <v>2011</v>
      </c>
      <c r="AA838">
        <f t="shared" si="59"/>
        <v>-4</v>
      </c>
    </row>
    <row r="839" spans="9:27" x14ac:dyDescent="0.25">
      <c r="I839" s="1">
        <v>38097</v>
      </c>
      <c r="J839" t="s">
        <v>451</v>
      </c>
      <c r="K839" t="s">
        <v>452</v>
      </c>
      <c r="L839">
        <v>93</v>
      </c>
      <c r="M839" t="s">
        <v>258</v>
      </c>
      <c r="N839">
        <v>0</v>
      </c>
      <c r="O839">
        <v>2</v>
      </c>
      <c r="Q839" t="str">
        <f t="shared" si="57"/>
        <v>Bydgoszcz</v>
      </c>
      <c r="U839">
        <f t="shared" si="58"/>
        <v>2004</v>
      </c>
      <c r="AA839">
        <f t="shared" si="59"/>
        <v>-2</v>
      </c>
    </row>
    <row r="840" spans="9:27" x14ac:dyDescent="0.25">
      <c r="I840" s="1">
        <v>38170</v>
      </c>
      <c r="J840" t="s">
        <v>454</v>
      </c>
      <c r="K840" t="s">
        <v>453</v>
      </c>
      <c r="L840">
        <v>18</v>
      </c>
      <c r="M840" t="s">
        <v>258</v>
      </c>
      <c r="N840">
        <v>1</v>
      </c>
      <c r="O840">
        <v>2</v>
      </c>
      <c r="Q840" t="str">
        <f t="shared" si="57"/>
        <v>Sochaczew</v>
      </c>
      <c r="U840">
        <f t="shared" si="58"/>
        <v>2004</v>
      </c>
      <c r="AA840">
        <f t="shared" si="59"/>
        <v>-1</v>
      </c>
    </row>
    <row r="841" spans="9:27" x14ac:dyDescent="0.25">
      <c r="I841" s="1">
        <v>38417</v>
      </c>
      <c r="J841" t="s">
        <v>451</v>
      </c>
      <c r="K841" t="s">
        <v>452</v>
      </c>
      <c r="L841">
        <v>46</v>
      </c>
      <c r="M841" t="s">
        <v>258</v>
      </c>
      <c r="N841">
        <v>5</v>
      </c>
      <c r="O841">
        <v>2</v>
      </c>
      <c r="Q841" t="str">
        <f t="shared" si="57"/>
        <v>Konin</v>
      </c>
      <c r="U841">
        <f t="shared" si="58"/>
        <v>2005</v>
      </c>
      <c r="AA841">
        <f t="shared" si="59"/>
        <v>3</v>
      </c>
    </row>
    <row r="842" spans="9:27" x14ac:dyDescent="0.25">
      <c r="I842" s="1">
        <v>38586</v>
      </c>
      <c r="J842" t="s">
        <v>451</v>
      </c>
      <c r="K842" t="s">
        <v>452</v>
      </c>
      <c r="L842">
        <v>80</v>
      </c>
      <c r="M842" t="s">
        <v>258</v>
      </c>
      <c r="N842">
        <v>4</v>
      </c>
      <c r="O842">
        <v>4</v>
      </c>
      <c r="Q842" t="str">
        <f t="shared" si="57"/>
        <v>Warka</v>
      </c>
      <c r="U842">
        <f t="shared" si="58"/>
        <v>2005</v>
      </c>
      <c r="AA842">
        <f t="shared" si="59"/>
        <v>0</v>
      </c>
    </row>
    <row r="843" spans="9:27" x14ac:dyDescent="0.25">
      <c r="I843" s="1">
        <v>38601</v>
      </c>
      <c r="J843" t="s">
        <v>451</v>
      </c>
      <c r="K843" t="s">
        <v>452</v>
      </c>
      <c r="L843">
        <v>12</v>
      </c>
      <c r="M843" t="s">
        <v>258</v>
      </c>
      <c r="N843">
        <v>5</v>
      </c>
      <c r="O843">
        <v>5</v>
      </c>
      <c r="Q843" t="str">
        <f t="shared" si="57"/>
        <v>Warka</v>
      </c>
      <c r="U843">
        <f t="shared" si="58"/>
        <v>2005</v>
      </c>
      <c r="AA843">
        <f t="shared" si="59"/>
        <v>0</v>
      </c>
    </row>
    <row r="844" spans="9:27" x14ac:dyDescent="0.25">
      <c r="I844" s="1">
        <v>38880</v>
      </c>
      <c r="J844" t="s">
        <v>451</v>
      </c>
      <c r="K844" t="s">
        <v>452</v>
      </c>
      <c r="L844">
        <v>47</v>
      </c>
      <c r="M844" t="s">
        <v>258</v>
      </c>
      <c r="N844">
        <v>2</v>
      </c>
      <c r="O844">
        <v>1</v>
      </c>
      <c r="Q844" t="str">
        <f t="shared" si="57"/>
        <v>Pleszew</v>
      </c>
      <c r="U844">
        <f t="shared" si="58"/>
        <v>2006</v>
      </c>
      <c r="AA844">
        <f t="shared" si="59"/>
        <v>1</v>
      </c>
    </row>
    <row r="845" spans="9:27" x14ac:dyDescent="0.25">
      <c r="I845" s="1">
        <v>39255</v>
      </c>
      <c r="J845" t="s">
        <v>451</v>
      </c>
      <c r="K845" t="s">
        <v>452</v>
      </c>
      <c r="L845">
        <v>66</v>
      </c>
      <c r="M845" t="s">
        <v>258</v>
      </c>
      <c r="N845">
        <v>0</v>
      </c>
      <c r="O845">
        <v>2</v>
      </c>
      <c r="Q845" t="str">
        <f t="shared" si="57"/>
        <v>Bytom</v>
      </c>
      <c r="U845">
        <f t="shared" si="58"/>
        <v>2007</v>
      </c>
      <c r="AA845">
        <f t="shared" si="59"/>
        <v>-2</v>
      </c>
    </row>
    <row r="846" spans="9:27" x14ac:dyDescent="0.25">
      <c r="I846" s="1">
        <v>40021</v>
      </c>
      <c r="J846" t="s">
        <v>451</v>
      </c>
      <c r="K846" t="s">
        <v>452</v>
      </c>
      <c r="L846">
        <v>93</v>
      </c>
      <c r="M846" t="s">
        <v>258</v>
      </c>
      <c r="N846">
        <v>5</v>
      </c>
      <c r="O846">
        <v>4</v>
      </c>
      <c r="Q846" t="str">
        <f t="shared" si="57"/>
        <v>Bydgoszcz</v>
      </c>
      <c r="U846">
        <f t="shared" si="58"/>
        <v>2009</v>
      </c>
      <c r="AA846">
        <f t="shared" si="59"/>
        <v>1</v>
      </c>
    </row>
    <row r="847" spans="9:27" x14ac:dyDescent="0.25">
      <c r="I847" s="1">
        <v>40130</v>
      </c>
      <c r="J847" t="s">
        <v>451</v>
      </c>
      <c r="K847" t="s">
        <v>453</v>
      </c>
      <c r="L847">
        <v>73</v>
      </c>
      <c r="M847" t="s">
        <v>258</v>
      </c>
      <c r="N847">
        <v>1</v>
      </c>
      <c r="O847">
        <v>5</v>
      </c>
      <c r="Q847" t="str">
        <f t="shared" si="57"/>
        <v>Piaseczno</v>
      </c>
      <c r="U847">
        <f t="shared" si="58"/>
        <v>2009</v>
      </c>
      <c r="AA847">
        <f t="shared" si="59"/>
        <v>-4</v>
      </c>
    </row>
    <row r="848" spans="9:27" x14ac:dyDescent="0.25">
      <c r="I848" s="1">
        <v>40168</v>
      </c>
      <c r="J848" t="s">
        <v>451</v>
      </c>
      <c r="K848" t="s">
        <v>453</v>
      </c>
      <c r="L848">
        <v>82</v>
      </c>
      <c r="M848" t="s">
        <v>258</v>
      </c>
      <c r="N848">
        <v>3</v>
      </c>
      <c r="O848">
        <v>0</v>
      </c>
      <c r="Q848" t="str">
        <f t="shared" si="57"/>
        <v>Malbork</v>
      </c>
      <c r="U848">
        <f t="shared" si="58"/>
        <v>2009</v>
      </c>
      <c r="AA848">
        <f t="shared" si="59"/>
        <v>3</v>
      </c>
    </row>
    <row r="849" spans="9:27" x14ac:dyDescent="0.25">
      <c r="I849" s="1">
        <v>40333</v>
      </c>
      <c r="J849" t="s">
        <v>451</v>
      </c>
      <c r="K849" t="s">
        <v>453</v>
      </c>
      <c r="L849">
        <v>14</v>
      </c>
      <c r="M849" t="s">
        <v>258</v>
      </c>
      <c r="N849">
        <v>0</v>
      </c>
      <c r="O849">
        <v>0</v>
      </c>
      <c r="Q849" t="str">
        <f t="shared" si="57"/>
        <v>Konin</v>
      </c>
      <c r="U849">
        <f t="shared" si="58"/>
        <v>2010</v>
      </c>
      <c r="AA849">
        <f t="shared" si="59"/>
        <v>0</v>
      </c>
    </row>
    <row r="850" spans="9:27" x14ac:dyDescent="0.25">
      <c r="I850" s="1">
        <v>40378</v>
      </c>
      <c r="J850" t="s">
        <v>454</v>
      </c>
      <c r="K850" t="s">
        <v>452</v>
      </c>
      <c r="L850">
        <v>57</v>
      </c>
      <c r="M850" t="s">
        <v>258</v>
      </c>
      <c r="N850">
        <v>2</v>
      </c>
      <c r="O850">
        <v>0</v>
      </c>
      <c r="Q850" t="str">
        <f t="shared" si="57"/>
        <v>Chojnice</v>
      </c>
      <c r="U850">
        <f t="shared" si="58"/>
        <v>2010</v>
      </c>
      <c r="AA850">
        <f t="shared" si="59"/>
        <v>2</v>
      </c>
    </row>
    <row r="851" spans="9:27" x14ac:dyDescent="0.25">
      <c r="I851" s="1">
        <v>40432</v>
      </c>
      <c r="J851" t="s">
        <v>451</v>
      </c>
      <c r="K851" t="s">
        <v>452</v>
      </c>
      <c r="L851">
        <v>60</v>
      </c>
      <c r="M851" t="s">
        <v>258</v>
      </c>
      <c r="N851">
        <v>4</v>
      </c>
      <c r="O851">
        <v>0</v>
      </c>
      <c r="Q851" t="str">
        <f t="shared" si="57"/>
        <v>Bytom</v>
      </c>
      <c r="U851">
        <f t="shared" si="58"/>
        <v>2010</v>
      </c>
      <c r="AA851">
        <f t="shared" si="59"/>
        <v>4</v>
      </c>
    </row>
    <row r="852" spans="9:27" x14ac:dyDescent="0.25">
      <c r="I852" s="1">
        <v>40457</v>
      </c>
      <c r="J852" t="s">
        <v>451</v>
      </c>
      <c r="K852" t="s">
        <v>452</v>
      </c>
      <c r="L852">
        <v>43</v>
      </c>
      <c r="M852" t="s">
        <v>258</v>
      </c>
      <c r="N852">
        <v>3</v>
      </c>
      <c r="O852">
        <v>4</v>
      </c>
      <c r="Q852" t="str">
        <f t="shared" si="57"/>
        <v>Gniezno</v>
      </c>
      <c r="U852">
        <f t="shared" si="58"/>
        <v>2010</v>
      </c>
      <c r="AA852">
        <f t="shared" si="59"/>
        <v>-1</v>
      </c>
    </row>
    <row r="853" spans="9:27" x14ac:dyDescent="0.25">
      <c r="I853" s="1">
        <v>40847</v>
      </c>
      <c r="J853" t="s">
        <v>451</v>
      </c>
      <c r="K853" t="s">
        <v>453</v>
      </c>
      <c r="L853">
        <v>53</v>
      </c>
      <c r="M853" t="s">
        <v>258</v>
      </c>
      <c r="N853">
        <v>3</v>
      </c>
      <c r="O853">
        <v>1</v>
      </c>
      <c r="Q853" t="str">
        <f t="shared" si="57"/>
        <v>Koszalin</v>
      </c>
      <c r="U853">
        <f t="shared" si="58"/>
        <v>2011</v>
      </c>
      <c r="AA853">
        <f t="shared" si="59"/>
        <v>2</v>
      </c>
    </row>
    <row r="854" spans="9:27" x14ac:dyDescent="0.25">
      <c r="I854" s="1">
        <v>37442</v>
      </c>
      <c r="J854" t="s">
        <v>451</v>
      </c>
      <c r="K854" t="s">
        <v>452</v>
      </c>
      <c r="L854">
        <v>84</v>
      </c>
      <c r="M854" t="s">
        <v>260</v>
      </c>
      <c r="N854">
        <v>0</v>
      </c>
      <c r="O854">
        <v>5</v>
      </c>
      <c r="Q854" t="str">
        <f t="shared" si="57"/>
        <v>Opole</v>
      </c>
      <c r="U854">
        <f t="shared" si="58"/>
        <v>2002</v>
      </c>
      <c r="AA854">
        <f t="shared" si="59"/>
        <v>-5</v>
      </c>
    </row>
    <row r="855" spans="9:27" x14ac:dyDescent="0.25">
      <c r="I855" s="1">
        <v>37694</v>
      </c>
      <c r="J855" t="s">
        <v>451</v>
      </c>
      <c r="K855" t="s">
        <v>452</v>
      </c>
      <c r="L855">
        <v>57</v>
      </c>
      <c r="M855" t="s">
        <v>260</v>
      </c>
      <c r="N855">
        <v>5</v>
      </c>
      <c r="O855">
        <v>4</v>
      </c>
      <c r="Q855" t="str">
        <f t="shared" si="57"/>
        <v>Chojnice</v>
      </c>
      <c r="U855">
        <f t="shared" si="58"/>
        <v>2003</v>
      </c>
      <c r="AA855">
        <f t="shared" si="59"/>
        <v>1</v>
      </c>
    </row>
    <row r="856" spans="9:27" x14ac:dyDescent="0.25">
      <c r="I856" s="1">
        <v>37834</v>
      </c>
      <c r="J856" t="s">
        <v>451</v>
      </c>
      <c r="K856" t="s">
        <v>452</v>
      </c>
      <c r="L856">
        <v>6</v>
      </c>
      <c r="M856" t="s">
        <v>260</v>
      </c>
      <c r="N856">
        <v>3</v>
      </c>
      <c r="O856">
        <v>1</v>
      </c>
      <c r="Q856" t="str">
        <f t="shared" si="57"/>
        <v>Rypin</v>
      </c>
      <c r="U856">
        <f t="shared" si="58"/>
        <v>2003</v>
      </c>
      <c r="AA856">
        <f t="shared" si="59"/>
        <v>2</v>
      </c>
    </row>
    <row r="857" spans="9:27" x14ac:dyDescent="0.25">
      <c r="I857" s="1">
        <v>38377</v>
      </c>
      <c r="J857" t="s">
        <v>451</v>
      </c>
      <c r="K857" t="s">
        <v>452</v>
      </c>
      <c r="L857">
        <v>15</v>
      </c>
      <c r="M857" t="s">
        <v>260</v>
      </c>
      <c r="N857">
        <v>6</v>
      </c>
      <c r="O857">
        <v>3</v>
      </c>
      <c r="Q857" t="str">
        <f t="shared" si="57"/>
        <v>Sochaczew</v>
      </c>
      <c r="U857">
        <f t="shared" si="58"/>
        <v>2005</v>
      </c>
      <c r="AA857">
        <f t="shared" si="59"/>
        <v>3</v>
      </c>
    </row>
    <row r="858" spans="9:27" x14ac:dyDescent="0.25">
      <c r="I858" s="1">
        <v>38481</v>
      </c>
      <c r="J858" t="s">
        <v>451</v>
      </c>
      <c r="K858" t="s">
        <v>452</v>
      </c>
      <c r="L858">
        <v>66</v>
      </c>
      <c r="M858" t="s">
        <v>260</v>
      </c>
      <c r="N858">
        <v>6</v>
      </c>
      <c r="O858">
        <v>1</v>
      </c>
      <c r="Q858" t="str">
        <f t="shared" si="57"/>
        <v>Bytom</v>
      </c>
      <c r="U858">
        <f t="shared" si="58"/>
        <v>2005</v>
      </c>
      <c r="AA858">
        <f t="shared" si="59"/>
        <v>5</v>
      </c>
    </row>
    <row r="859" spans="9:27" x14ac:dyDescent="0.25">
      <c r="I859" s="1">
        <v>38599</v>
      </c>
      <c r="J859" t="s">
        <v>451</v>
      </c>
      <c r="K859" t="s">
        <v>452</v>
      </c>
      <c r="L859">
        <v>72</v>
      </c>
      <c r="M859" t="s">
        <v>260</v>
      </c>
      <c r="N859">
        <v>4</v>
      </c>
      <c r="O859">
        <v>4</v>
      </c>
      <c r="Q859" t="str">
        <f t="shared" si="57"/>
        <v>Opole</v>
      </c>
      <c r="U859">
        <f t="shared" si="58"/>
        <v>2005</v>
      </c>
      <c r="AA859">
        <f t="shared" si="59"/>
        <v>0</v>
      </c>
    </row>
    <row r="860" spans="9:27" x14ac:dyDescent="0.25">
      <c r="I860" s="1">
        <v>39057</v>
      </c>
      <c r="J860" t="s">
        <v>451</v>
      </c>
      <c r="K860" t="s">
        <v>452</v>
      </c>
      <c r="L860">
        <v>84</v>
      </c>
      <c r="M860" t="s">
        <v>260</v>
      </c>
      <c r="N860">
        <v>6</v>
      </c>
      <c r="O860">
        <v>0</v>
      </c>
      <c r="Q860" t="str">
        <f t="shared" si="57"/>
        <v>Opole</v>
      </c>
      <c r="U860">
        <f t="shared" si="58"/>
        <v>2006</v>
      </c>
      <c r="AA860">
        <f t="shared" si="59"/>
        <v>6</v>
      </c>
    </row>
    <row r="861" spans="9:27" x14ac:dyDescent="0.25">
      <c r="I861" s="1">
        <v>39126</v>
      </c>
      <c r="J861" t="s">
        <v>451</v>
      </c>
      <c r="K861" t="s">
        <v>453</v>
      </c>
      <c r="L861">
        <v>76</v>
      </c>
      <c r="M861" t="s">
        <v>260</v>
      </c>
      <c r="N861">
        <v>6</v>
      </c>
      <c r="O861">
        <v>0</v>
      </c>
      <c r="Q861" t="str">
        <f t="shared" si="57"/>
        <v>Leszno</v>
      </c>
      <c r="U861">
        <f t="shared" si="58"/>
        <v>2007</v>
      </c>
      <c r="AA861">
        <f t="shared" si="59"/>
        <v>6</v>
      </c>
    </row>
    <row r="862" spans="9:27" x14ac:dyDescent="0.25">
      <c r="I862" s="1">
        <v>39350</v>
      </c>
      <c r="J862" t="s">
        <v>451</v>
      </c>
      <c r="K862" t="s">
        <v>452</v>
      </c>
      <c r="L862">
        <v>53</v>
      </c>
      <c r="M862" t="s">
        <v>260</v>
      </c>
      <c r="N862">
        <v>2</v>
      </c>
      <c r="O862">
        <v>2</v>
      </c>
      <c r="Q862" t="str">
        <f t="shared" si="57"/>
        <v>Koszalin</v>
      </c>
      <c r="U862">
        <f t="shared" si="58"/>
        <v>2007</v>
      </c>
      <c r="AA862">
        <f t="shared" si="59"/>
        <v>0</v>
      </c>
    </row>
    <row r="863" spans="9:27" x14ac:dyDescent="0.25">
      <c r="I863" s="1">
        <v>39782</v>
      </c>
      <c r="J863" t="s">
        <v>451</v>
      </c>
      <c r="K863" t="s">
        <v>452</v>
      </c>
      <c r="L863">
        <v>20</v>
      </c>
      <c r="M863" t="s">
        <v>260</v>
      </c>
      <c r="N863">
        <v>6</v>
      </c>
      <c r="O863">
        <v>5</v>
      </c>
      <c r="Q863" t="str">
        <f t="shared" si="57"/>
        <v>Otwock</v>
      </c>
      <c r="U863">
        <f t="shared" si="58"/>
        <v>2008</v>
      </c>
      <c r="AA863">
        <f t="shared" si="59"/>
        <v>1</v>
      </c>
    </row>
    <row r="864" spans="9:27" x14ac:dyDescent="0.25">
      <c r="I864" s="1">
        <v>40328</v>
      </c>
      <c r="J864" t="s">
        <v>451</v>
      </c>
      <c r="K864" t="s">
        <v>452</v>
      </c>
      <c r="L864">
        <v>92</v>
      </c>
      <c r="M864" t="s">
        <v>260</v>
      </c>
      <c r="N864">
        <v>2</v>
      </c>
      <c r="O864">
        <v>2</v>
      </c>
      <c r="Q864" t="str">
        <f t="shared" si="57"/>
        <v>Turek</v>
      </c>
      <c r="U864">
        <f t="shared" si="58"/>
        <v>2010</v>
      </c>
      <c r="AA864">
        <f t="shared" si="59"/>
        <v>0</v>
      </c>
    </row>
    <row r="865" spans="9:27" x14ac:dyDescent="0.25">
      <c r="I865" s="1">
        <v>40375</v>
      </c>
      <c r="J865" t="s">
        <v>454</v>
      </c>
      <c r="K865" t="s">
        <v>453</v>
      </c>
      <c r="L865">
        <v>44</v>
      </c>
      <c r="M865" t="s">
        <v>260</v>
      </c>
      <c r="N865">
        <v>0</v>
      </c>
      <c r="O865">
        <v>5</v>
      </c>
      <c r="Q865" t="str">
        <f t="shared" si="57"/>
        <v>Sopot</v>
      </c>
      <c r="U865">
        <f t="shared" si="58"/>
        <v>2010</v>
      </c>
      <c r="AA865">
        <f t="shared" si="59"/>
        <v>-5</v>
      </c>
    </row>
    <row r="866" spans="9:27" x14ac:dyDescent="0.25">
      <c r="I866" s="1">
        <v>40507</v>
      </c>
      <c r="J866" t="s">
        <v>451</v>
      </c>
      <c r="K866" t="s">
        <v>453</v>
      </c>
      <c r="L866">
        <v>87</v>
      </c>
      <c r="M866" t="s">
        <v>260</v>
      </c>
      <c r="N866">
        <v>0</v>
      </c>
      <c r="O866">
        <v>2</v>
      </c>
      <c r="Q866" t="str">
        <f t="shared" si="57"/>
        <v>Piaseczno</v>
      </c>
      <c r="U866">
        <f t="shared" si="58"/>
        <v>2010</v>
      </c>
      <c r="AA866">
        <f t="shared" si="59"/>
        <v>-2</v>
      </c>
    </row>
    <row r="867" spans="9:27" x14ac:dyDescent="0.25">
      <c r="I867" s="1">
        <v>40515</v>
      </c>
      <c r="J867" t="s">
        <v>454</v>
      </c>
      <c r="K867" t="s">
        <v>453</v>
      </c>
      <c r="L867">
        <v>72</v>
      </c>
      <c r="M867" t="s">
        <v>260</v>
      </c>
      <c r="N867">
        <v>5</v>
      </c>
      <c r="O867">
        <v>0</v>
      </c>
      <c r="Q867" t="str">
        <f t="shared" si="57"/>
        <v>Opole</v>
      </c>
      <c r="U867">
        <f t="shared" si="58"/>
        <v>2010</v>
      </c>
      <c r="AA867">
        <f t="shared" si="59"/>
        <v>5</v>
      </c>
    </row>
    <row r="868" spans="9:27" x14ac:dyDescent="0.25">
      <c r="I868" s="1">
        <v>40827</v>
      </c>
      <c r="J868" t="s">
        <v>451</v>
      </c>
      <c r="K868" t="s">
        <v>452</v>
      </c>
      <c r="L868">
        <v>64</v>
      </c>
      <c r="M868" t="s">
        <v>260</v>
      </c>
      <c r="N868">
        <v>4</v>
      </c>
      <c r="O868">
        <v>2</v>
      </c>
      <c r="Q868" t="str">
        <f t="shared" si="57"/>
        <v>Leszno</v>
      </c>
      <c r="U868">
        <f t="shared" si="58"/>
        <v>2011</v>
      </c>
      <c r="AA868">
        <f t="shared" si="59"/>
        <v>2</v>
      </c>
    </row>
    <row r="869" spans="9:27" x14ac:dyDescent="0.25">
      <c r="I869" s="1">
        <v>37513</v>
      </c>
      <c r="J869" t="s">
        <v>451</v>
      </c>
      <c r="K869" t="s">
        <v>452</v>
      </c>
      <c r="L869">
        <v>45</v>
      </c>
      <c r="M869" t="s">
        <v>262</v>
      </c>
      <c r="N869">
        <v>5</v>
      </c>
      <c r="O869">
        <v>5</v>
      </c>
      <c r="Q869" t="str">
        <f t="shared" si="57"/>
        <v>Krosno</v>
      </c>
      <c r="U869">
        <f t="shared" si="58"/>
        <v>2002</v>
      </c>
      <c r="AA869">
        <f t="shared" si="59"/>
        <v>0</v>
      </c>
    </row>
    <row r="870" spans="9:27" x14ac:dyDescent="0.25">
      <c r="I870" s="1">
        <v>38090</v>
      </c>
      <c r="J870" t="s">
        <v>451</v>
      </c>
      <c r="K870" t="s">
        <v>453</v>
      </c>
      <c r="L870">
        <v>45</v>
      </c>
      <c r="M870" t="s">
        <v>262</v>
      </c>
      <c r="N870">
        <v>2</v>
      </c>
      <c r="O870">
        <v>5</v>
      </c>
      <c r="Q870" t="str">
        <f t="shared" si="57"/>
        <v>Krosno</v>
      </c>
      <c r="U870">
        <f t="shared" si="58"/>
        <v>2004</v>
      </c>
      <c r="AA870">
        <f t="shared" si="59"/>
        <v>-3</v>
      </c>
    </row>
    <row r="871" spans="9:27" x14ac:dyDescent="0.25">
      <c r="I871" s="1">
        <v>38217</v>
      </c>
      <c r="J871" t="s">
        <v>451</v>
      </c>
      <c r="K871" t="s">
        <v>453</v>
      </c>
      <c r="L871">
        <v>28</v>
      </c>
      <c r="M871" t="s">
        <v>262</v>
      </c>
      <c r="N871">
        <v>1</v>
      </c>
      <c r="O871">
        <v>2</v>
      </c>
      <c r="Q871" t="str">
        <f t="shared" si="57"/>
        <v>Kucykowo</v>
      </c>
      <c r="U871">
        <f t="shared" si="58"/>
        <v>2004</v>
      </c>
      <c r="AA871">
        <f t="shared" si="59"/>
        <v>-1</v>
      </c>
    </row>
    <row r="872" spans="9:27" x14ac:dyDescent="0.25">
      <c r="I872" s="1">
        <v>38316</v>
      </c>
      <c r="J872" t="s">
        <v>451</v>
      </c>
      <c r="K872" t="s">
        <v>453</v>
      </c>
      <c r="L872">
        <v>36</v>
      </c>
      <c r="M872" t="s">
        <v>262</v>
      </c>
      <c r="N872">
        <v>4</v>
      </c>
      <c r="O872">
        <v>3</v>
      </c>
      <c r="Q872" t="str">
        <f t="shared" si="57"/>
        <v>Warszawa</v>
      </c>
      <c r="U872">
        <f t="shared" si="58"/>
        <v>2004</v>
      </c>
      <c r="AA872">
        <f t="shared" si="59"/>
        <v>1</v>
      </c>
    </row>
    <row r="873" spans="9:27" x14ac:dyDescent="0.25">
      <c r="I873" s="1">
        <v>38402</v>
      </c>
      <c r="J873" t="s">
        <v>451</v>
      </c>
      <c r="K873" t="s">
        <v>452</v>
      </c>
      <c r="L873">
        <v>37</v>
      </c>
      <c r="M873" t="s">
        <v>262</v>
      </c>
      <c r="N873">
        <v>6</v>
      </c>
      <c r="O873">
        <v>3</v>
      </c>
      <c r="Q873" t="str">
        <f t="shared" si="57"/>
        <v>Turek</v>
      </c>
      <c r="U873">
        <f t="shared" si="58"/>
        <v>2005</v>
      </c>
      <c r="AA873">
        <f t="shared" si="59"/>
        <v>3</v>
      </c>
    </row>
    <row r="874" spans="9:27" x14ac:dyDescent="0.25">
      <c r="I874" s="1">
        <v>38790</v>
      </c>
      <c r="J874" t="s">
        <v>451</v>
      </c>
      <c r="K874" t="s">
        <v>453</v>
      </c>
      <c r="L874">
        <v>55</v>
      </c>
      <c r="M874" t="s">
        <v>262</v>
      </c>
      <c r="N874">
        <v>0</v>
      </c>
      <c r="O874">
        <v>0</v>
      </c>
      <c r="Q874" t="str">
        <f t="shared" si="57"/>
        <v>Sopot</v>
      </c>
      <c r="U874">
        <f t="shared" si="58"/>
        <v>2006</v>
      </c>
      <c r="AA874">
        <f t="shared" si="59"/>
        <v>0</v>
      </c>
    </row>
    <row r="875" spans="9:27" x14ac:dyDescent="0.25">
      <c r="I875" s="1">
        <v>38971</v>
      </c>
      <c r="J875" t="s">
        <v>451</v>
      </c>
      <c r="K875" t="s">
        <v>452</v>
      </c>
      <c r="L875">
        <v>93</v>
      </c>
      <c r="M875" t="s">
        <v>262</v>
      </c>
      <c r="N875">
        <v>3</v>
      </c>
      <c r="O875">
        <v>2</v>
      </c>
      <c r="Q875" t="str">
        <f t="shared" si="57"/>
        <v>Bydgoszcz</v>
      </c>
      <c r="U875">
        <f t="shared" si="58"/>
        <v>2006</v>
      </c>
      <c r="AA875">
        <f t="shared" si="59"/>
        <v>1</v>
      </c>
    </row>
    <row r="876" spans="9:27" x14ac:dyDescent="0.25">
      <c r="I876" s="1">
        <v>39204</v>
      </c>
      <c r="J876" t="s">
        <v>451</v>
      </c>
      <c r="K876" t="s">
        <v>452</v>
      </c>
      <c r="L876">
        <v>44</v>
      </c>
      <c r="M876" t="s">
        <v>262</v>
      </c>
      <c r="N876">
        <v>1</v>
      </c>
      <c r="O876">
        <v>5</v>
      </c>
      <c r="Q876" t="str">
        <f t="shared" si="57"/>
        <v>Sopot</v>
      </c>
      <c r="U876">
        <f t="shared" si="58"/>
        <v>2007</v>
      </c>
      <c r="AA876">
        <f t="shared" si="59"/>
        <v>-4</v>
      </c>
    </row>
    <row r="877" spans="9:27" x14ac:dyDescent="0.25">
      <c r="I877" s="1">
        <v>39206</v>
      </c>
      <c r="J877" t="s">
        <v>451</v>
      </c>
      <c r="K877" t="s">
        <v>453</v>
      </c>
      <c r="L877">
        <v>99</v>
      </c>
      <c r="M877" t="s">
        <v>262</v>
      </c>
      <c r="N877">
        <v>5</v>
      </c>
      <c r="O877">
        <v>1</v>
      </c>
      <c r="Q877" t="str">
        <f t="shared" si="57"/>
        <v>Malbork</v>
      </c>
      <c r="U877">
        <f t="shared" si="58"/>
        <v>2007</v>
      </c>
      <c r="AA877">
        <f t="shared" si="59"/>
        <v>4</v>
      </c>
    </row>
    <row r="878" spans="9:27" x14ac:dyDescent="0.25">
      <c r="I878" s="1">
        <v>39327</v>
      </c>
      <c r="J878" t="s">
        <v>451</v>
      </c>
      <c r="K878" t="s">
        <v>452</v>
      </c>
      <c r="L878">
        <v>18</v>
      </c>
      <c r="M878" t="s">
        <v>262</v>
      </c>
      <c r="N878">
        <v>0</v>
      </c>
      <c r="O878">
        <v>4</v>
      </c>
      <c r="Q878" t="str">
        <f t="shared" si="57"/>
        <v>Sochaczew</v>
      </c>
      <c r="U878">
        <f t="shared" si="58"/>
        <v>2007</v>
      </c>
      <c r="AA878">
        <f t="shared" si="59"/>
        <v>-4</v>
      </c>
    </row>
    <row r="879" spans="9:27" x14ac:dyDescent="0.25">
      <c r="I879" s="1">
        <v>39372</v>
      </c>
      <c r="J879" t="s">
        <v>451</v>
      </c>
      <c r="K879" t="s">
        <v>452</v>
      </c>
      <c r="L879">
        <v>71</v>
      </c>
      <c r="M879" t="s">
        <v>262</v>
      </c>
      <c r="N879">
        <v>4</v>
      </c>
      <c r="O879">
        <v>1</v>
      </c>
      <c r="Q879" t="str">
        <f t="shared" si="57"/>
        <v>Sandomierz</v>
      </c>
      <c r="U879">
        <f t="shared" si="58"/>
        <v>2007</v>
      </c>
      <c r="AA879">
        <f t="shared" si="59"/>
        <v>3</v>
      </c>
    </row>
    <row r="880" spans="9:27" x14ac:dyDescent="0.25">
      <c r="I880" s="1">
        <v>39438</v>
      </c>
      <c r="J880" t="s">
        <v>451</v>
      </c>
      <c r="K880" t="s">
        <v>452</v>
      </c>
      <c r="L880">
        <v>93</v>
      </c>
      <c r="M880" t="s">
        <v>262</v>
      </c>
      <c r="N880">
        <v>5</v>
      </c>
      <c r="O880">
        <v>4</v>
      </c>
      <c r="Q880" t="str">
        <f t="shared" si="57"/>
        <v>Bydgoszcz</v>
      </c>
      <c r="U880">
        <f t="shared" si="58"/>
        <v>2007</v>
      </c>
      <c r="AA880">
        <f t="shared" si="59"/>
        <v>1</v>
      </c>
    </row>
    <row r="881" spans="9:27" x14ac:dyDescent="0.25">
      <c r="I881" s="1">
        <v>39476</v>
      </c>
      <c r="J881" t="s">
        <v>451</v>
      </c>
      <c r="K881" t="s">
        <v>452</v>
      </c>
      <c r="L881">
        <v>41</v>
      </c>
      <c r="M881" t="s">
        <v>262</v>
      </c>
      <c r="N881">
        <v>3</v>
      </c>
      <c r="O881">
        <v>4</v>
      </c>
      <c r="Q881" t="str">
        <f t="shared" si="57"/>
        <v>Leszno</v>
      </c>
      <c r="U881">
        <f t="shared" si="58"/>
        <v>2008</v>
      </c>
      <c r="AA881">
        <f t="shared" si="59"/>
        <v>-1</v>
      </c>
    </row>
    <row r="882" spans="9:27" x14ac:dyDescent="0.25">
      <c r="I882" s="1">
        <v>39508</v>
      </c>
      <c r="J882" t="s">
        <v>451</v>
      </c>
      <c r="K882" t="s">
        <v>453</v>
      </c>
      <c r="L882">
        <v>54</v>
      </c>
      <c r="M882" t="s">
        <v>262</v>
      </c>
      <c r="N882">
        <v>1</v>
      </c>
      <c r="O882">
        <v>4</v>
      </c>
      <c r="Q882" t="str">
        <f t="shared" si="57"/>
        <v>Chojnice</v>
      </c>
      <c r="U882">
        <f t="shared" si="58"/>
        <v>2008</v>
      </c>
      <c r="AA882">
        <f t="shared" si="59"/>
        <v>-3</v>
      </c>
    </row>
    <row r="883" spans="9:27" x14ac:dyDescent="0.25">
      <c r="I883" s="1">
        <v>39684</v>
      </c>
      <c r="J883" t="s">
        <v>451</v>
      </c>
      <c r="K883" t="s">
        <v>452</v>
      </c>
      <c r="L883">
        <v>41</v>
      </c>
      <c r="M883" t="s">
        <v>262</v>
      </c>
      <c r="N883">
        <v>4</v>
      </c>
      <c r="O883">
        <v>4</v>
      </c>
      <c r="Q883" t="str">
        <f t="shared" si="57"/>
        <v>Leszno</v>
      </c>
      <c r="U883">
        <f t="shared" si="58"/>
        <v>2008</v>
      </c>
      <c r="AA883">
        <f t="shared" si="59"/>
        <v>0</v>
      </c>
    </row>
    <row r="884" spans="9:27" x14ac:dyDescent="0.25">
      <c r="I884" s="1">
        <v>39953</v>
      </c>
      <c r="J884" t="s">
        <v>451</v>
      </c>
      <c r="K884" t="s">
        <v>452</v>
      </c>
      <c r="L884">
        <v>78</v>
      </c>
      <c r="M884" t="s">
        <v>262</v>
      </c>
      <c r="N884">
        <v>2</v>
      </c>
      <c r="O884">
        <v>1</v>
      </c>
      <c r="Q884" t="str">
        <f t="shared" si="57"/>
        <v>Warka</v>
      </c>
      <c r="U884">
        <f t="shared" si="58"/>
        <v>2009</v>
      </c>
      <c r="AA884">
        <f t="shared" si="59"/>
        <v>1</v>
      </c>
    </row>
    <row r="885" spans="9:27" x14ac:dyDescent="0.25">
      <c r="I885" s="1">
        <v>39992</v>
      </c>
      <c r="J885" t="s">
        <v>451</v>
      </c>
      <c r="K885" t="s">
        <v>452</v>
      </c>
      <c r="L885">
        <v>32</v>
      </c>
      <c r="M885" t="s">
        <v>262</v>
      </c>
      <c r="N885">
        <v>5</v>
      </c>
      <c r="O885">
        <v>3</v>
      </c>
      <c r="Q885" t="str">
        <f t="shared" si="57"/>
        <v>Gdynia</v>
      </c>
      <c r="U885">
        <f t="shared" si="58"/>
        <v>2009</v>
      </c>
      <c r="AA885">
        <f t="shared" si="59"/>
        <v>2</v>
      </c>
    </row>
    <row r="886" spans="9:27" x14ac:dyDescent="0.25">
      <c r="I886" s="1">
        <v>40522</v>
      </c>
      <c r="J886" t="s">
        <v>451</v>
      </c>
      <c r="K886" t="s">
        <v>453</v>
      </c>
      <c r="L886">
        <v>68</v>
      </c>
      <c r="M886" t="s">
        <v>262</v>
      </c>
      <c r="N886">
        <v>2</v>
      </c>
      <c r="O886">
        <v>4</v>
      </c>
      <c r="Q886" t="str">
        <f t="shared" si="57"/>
        <v>Sochaczew</v>
      </c>
      <c r="U886">
        <f t="shared" si="58"/>
        <v>2010</v>
      </c>
      <c r="AA886">
        <f t="shared" si="59"/>
        <v>-2</v>
      </c>
    </row>
    <row r="887" spans="9:27" x14ac:dyDescent="0.25">
      <c r="I887" s="1">
        <v>40527</v>
      </c>
      <c r="J887" t="s">
        <v>451</v>
      </c>
      <c r="K887" t="s">
        <v>453</v>
      </c>
      <c r="L887">
        <v>26</v>
      </c>
      <c r="M887" t="s">
        <v>262</v>
      </c>
      <c r="N887">
        <v>5</v>
      </c>
      <c r="O887">
        <v>0</v>
      </c>
      <c r="Q887" t="str">
        <f t="shared" si="57"/>
        <v>Leszno</v>
      </c>
      <c r="U887">
        <f t="shared" si="58"/>
        <v>2010</v>
      </c>
      <c r="AA887">
        <f t="shared" si="59"/>
        <v>5</v>
      </c>
    </row>
    <row r="888" spans="9:27" x14ac:dyDescent="0.25">
      <c r="I888" s="1">
        <v>40603</v>
      </c>
      <c r="J888" t="s">
        <v>451</v>
      </c>
      <c r="K888" t="s">
        <v>452</v>
      </c>
      <c r="L888">
        <v>14</v>
      </c>
      <c r="M888" t="s">
        <v>262</v>
      </c>
      <c r="N888">
        <v>2</v>
      </c>
      <c r="O888">
        <v>2</v>
      </c>
      <c r="Q888" t="str">
        <f t="shared" si="57"/>
        <v>Konin</v>
      </c>
      <c r="U888">
        <f t="shared" si="58"/>
        <v>2011</v>
      </c>
      <c r="AA888">
        <f t="shared" si="59"/>
        <v>0</v>
      </c>
    </row>
    <row r="889" spans="9:27" x14ac:dyDescent="0.25">
      <c r="I889" s="1">
        <v>37540</v>
      </c>
      <c r="J889" t="s">
        <v>454</v>
      </c>
      <c r="K889" t="s">
        <v>453</v>
      </c>
      <c r="L889">
        <v>54</v>
      </c>
      <c r="M889" t="s">
        <v>264</v>
      </c>
      <c r="N889">
        <v>2</v>
      </c>
      <c r="O889">
        <v>4</v>
      </c>
      <c r="Q889" t="str">
        <f t="shared" si="57"/>
        <v>Chojnice</v>
      </c>
      <c r="U889">
        <f t="shared" si="58"/>
        <v>2002</v>
      </c>
      <c r="AA889">
        <f t="shared" si="59"/>
        <v>-2</v>
      </c>
    </row>
    <row r="890" spans="9:27" x14ac:dyDescent="0.25">
      <c r="I890" s="1">
        <v>37681</v>
      </c>
      <c r="J890" t="s">
        <v>451</v>
      </c>
      <c r="K890" t="s">
        <v>452</v>
      </c>
      <c r="L890">
        <v>11</v>
      </c>
      <c r="M890" t="s">
        <v>264</v>
      </c>
      <c r="N890">
        <v>4</v>
      </c>
      <c r="O890">
        <v>2</v>
      </c>
      <c r="Q890" t="str">
        <f t="shared" si="57"/>
        <v>Rypin</v>
      </c>
      <c r="U890">
        <f t="shared" si="58"/>
        <v>2003</v>
      </c>
      <c r="AA890">
        <f t="shared" si="59"/>
        <v>2</v>
      </c>
    </row>
    <row r="891" spans="9:27" x14ac:dyDescent="0.25">
      <c r="I891" s="1">
        <v>37737</v>
      </c>
      <c r="J891" t="s">
        <v>451</v>
      </c>
      <c r="K891" t="s">
        <v>453</v>
      </c>
      <c r="L891">
        <v>41</v>
      </c>
      <c r="M891" t="s">
        <v>264</v>
      </c>
      <c r="N891">
        <v>2</v>
      </c>
      <c r="O891">
        <v>1</v>
      </c>
      <c r="Q891" t="str">
        <f t="shared" si="57"/>
        <v>Leszno</v>
      </c>
      <c r="U891">
        <f t="shared" si="58"/>
        <v>2003</v>
      </c>
      <c r="AA891">
        <f t="shared" si="59"/>
        <v>1</v>
      </c>
    </row>
    <row r="892" spans="9:27" x14ac:dyDescent="0.25">
      <c r="I892" s="1">
        <v>37798</v>
      </c>
      <c r="J892" t="s">
        <v>451</v>
      </c>
      <c r="K892" t="s">
        <v>452</v>
      </c>
      <c r="L892">
        <v>84</v>
      </c>
      <c r="M892" t="s">
        <v>264</v>
      </c>
      <c r="N892">
        <v>6</v>
      </c>
      <c r="O892">
        <v>2</v>
      </c>
      <c r="Q892" t="str">
        <f t="shared" si="57"/>
        <v>Opole</v>
      </c>
      <c r="U892">
        <f t="shared" si="58"/>
        <v>2003</v>
      </c>
      <c r="AA892">
        <f t="shared" si="59"/>
        <v>4</v>
      </c>
    </row>
    <row r="893" spans="9:27" x14ac:dyDescent="0.25">
      <c r="I893" s="1">
        <v>37904</v>
      </c>
      <c r="J893" t="s">
        <v>451</v>
      </c>
      <c r="K893" t="s">
        <v>452</v>
      </c>
      <c r="L893">
        <v>47</v>
      </c>
      <c r="M893" t="s">
        <v>264</v>
      </c>
      <c r="N893">
        <v>2</v>
      </c>
      <c r="O893">
        <v>4</v>
      </c>
      <c r="Q893" t="str">
        <f t="shared" si="57"/>
        <v>Pleszew</v>
      </c>
      <c r="U893">
        <f t="shared" si="58"/>
        <v>2003</v>
      </c>
      <c r="AA893">
        <f t="shared" si="59"/>
        <v>-2</v>
      </c>
    </row>
    <row r="894" spans="9:27" x14ac:dyDescent="0.25">
      <c r="I894" s="1">
        <v>38068</v>
      </c>
      <c r="J894" t="s">
        <v>451</v>
      </c>
      <c r="K894" t="s">
        <v>453</v>
      </c>
      <c r="L894">
        <v>55</v>
      </c>
      <c r="M894" t="s">
        <v>264</v>
      </c>
      <c r="N894">
        <v>3</v>
      </c>
      <c r="O894">
        <v>5</v>
      </c>
      <c r="Q894" t="str">
        <f t="shared" si="57"/>
        <v>Sopot</v>
      </c>
      <c r="U894">
        <f t="shared" si="58"/>
        <v>2004</v>
      </c>
      <c r="AA894">
        <f t="shared" si="59"/>
        <v>-2</v>
      </c>
    </row>
    <row r="895" spans="9:27" x14ac:dyDescent="0.25">
      <c r="I895" s="1">
        <v>38477</v>
      </c>
      <c r="J895" t="s">
        <v>451</v>
      </c>
      <c r="K895" t="s">
        <v>452</v>
      </c>
      <c r="L895">
        <v>32</v>
      </c>
      <c r="M895" t="s">
        <v>264</v>
      </c>
      <c r="N895">
        <v>2</v>
      </c>
      <c r="O895">
        <v>0</v>
      </c>
      <c r="Q895" t="str">
        <f t="shared" si="57"/>
        <v>Gdynia</v>
      </c>
      <c r="U895">
        <f t="shared" si="58"/>
        <v>2005</v>
      </c>
      <c r="AA895">
        <f t="shared" si="59"/>
        <v>2</v>
      </c>
    </row>
    <row r="896" spans="9:27" x14ac:dyDescent="0.25">
      <c r="I896" s="1">
        <v>39351</v>
      </c>
      <c r="J896" t="s">
        <v>451</v>
      </c>
      <c r="K896" t="s">
        <v>452</v>
      </c>
      <c r="L896">
        <v>51</v>
      </c>
      <c r="M896" t="s">
        <v>264</v>
      </c>
      <c r="N896">
        <v>2</v>
      </c>
      <c r="O896">
        <v>4</v>
      </c>
      <c r="Q896" t="str">
        <f t="shared" si="57"/>
        <v>Leszno</v>
      </c>
      <c r="U896">
        <f t="shared" si="58"/>
        <v>2007</v>
      </c>
      <c r="AA896">
        <f t="shared" si="59"/>
        <v>-2</v>
      </c>
    </row>
    <row r="897" spans="9:27" x14ac:dyDescent="0.25">
      <c r="I897" s="1">
        <v>39569</v>
      </c>
      <c r="J897" t="s">
        <v>451</v>
      </c>
      <c r="K897" t="s">
        <v>452</v>
      </c>
      <c r="L897">
        <v>5</v>
      </c>
      <c r="M897" t="s">
        <v>264</v>
      </c>
      <c r="N897">
        <v>2</v>
      </c>
      <c r="O897">
        <v>1</v>
      </c>
      <c r="Q897" t="str">
        <f t="shared" si="57"/>
        <v>Piaseczno</v>
      </c>
      <c r="U897">
        <f t="shared" si="58"/>
        <v>2008</v>
      </c>
      <c r="AA897">
        <f t="shared" si="59"/>
        <v>1</v>
      </c>
    </row>
    <row r="898" spans="9:27" x14ac:dyDescent="0.25">
      <c r="I898" s="1">
        <v>39963</v>
      </c>
      <c r="J898" t="s">
        <v>451</v>
      </c>
      <c r="K898" t="s">
        <v>452</v>
      </c>
      <c r="L898">
        <v>14</v>
      </c>
      <c r="M898" t="s">
        <v>264</v>
      </c>
      <c r="N898">
        <v>3</v>
      </c>
      <c r="O898">
        <v>3</v>
      </c>
      <c r="Q898" t="str">
        <f t="shared" si="57"/>
        <v>Konin</v>
      </c>
      <c r="U898">
        <f t="shared" si="58"/>
        <v>2009</v>
      </c>
      <c r="AA898">
        <f t="shared" si="59"/>
        <v>0</v>
      </c>
    </row>
    <row r="899" spans="9:27" x14ac:dyDescent="0.25">
      <c r="I899" s="1">
        <v>40191</v>
      </c>
      <c r="J899" t="s">
        <v>451</v>
      </c>
      <c r="K899" t="s">
        <v>452</v>
      </c>
      <c r="L899">
        <v>99</v>
      </c>
      <c r="M899" t="s">
        <v>264</v>
      </c>
      <c r="N899">
        <v>6</v>
      </c>
      <c r="O899">
        <v>4</v>
      </c>
      <c r="Q899" t="str">
        <f t="shared" si="57"/>
        <v>Malbork</v>
      </c>
      <c r="U899">
        <f t="shared" si="58"/>
        <v>2010</v>
      </c>
      <c r="AA899">
        <f t="shared" si="59"/>
        <v>2</v>
      </c>
    </row>
    <row r="900" spans="9:27" x14ac:dyDescent="0.25">
      <c r="I900" s="1">
        <v>40222</v>
      </c>
      <c r="J900" t="s">
        <v>454</v>
      </c>
      <c r="K900" t="s">
        <v>452</v>
      </c>
      <c r="L900">
        <v>70</v>
      </c>
      <c r="M900" t="s">
        <v>264</v>
      </c>
      <c r="N900">
        <v>6</v>
      </c>
      <c r="O900">
        <v>5</v>
      </c>
      <c r="Q900" t="str">
        <f t="shared" ref="Q900:Q963" si="60">VLOOKUP(L900,$A$3:$C$102,3,0)</f>
        <v>Bytom</v>
      </c>
      <c r="U900">
        <f t="shared" ref="U900:U963" si="61">YEAR(I900)</f>
        <v>2010</v>
      </c>
      <c r="AA900">
        <f t="shared" ref="AA900:AA963" si="62">N900-O900</f>
        <v>1</v>
      </c>
    </row>
    <row r="901" spans="9:27" x14ac:dyDescent="0.25">
      <c r="I901" s="1">
        <v>37396</v>
      </c>
      <c r="J901" t="s">
        <v>451</v>
      </c>
      <c r="K901" t="s">
        <v>453</v>
      </c>
      <c r="L901">
        <v>45</v>
      </c>
      <c r="M901" t="s">
        <v>266</v>
      </c>
      <c r="N901">
        <v>3</v>
      </c>
      <c r="O901">
        <v>1</v>
      </c>
      <c r="Q901" t="str">
        <f t="shared" si="60"/>
        <v>Krosno</v>
      </c>
      <c r="U901">
        <f t="shared" si="61"/>
        <v>2002</v>
      </c>
      <c r="AA901">
        <f t="shared" si="62"/>
        <v>2</v>
      </c>
    </row>
    <row r="902" spans="9:27" x14ac:dyDescent="0.25">
      <c r="I902" s="1">
        <v>38318</v>
      </c>
      <c r="J902" t="s">
        <v>451</v>
      </c>
      <c r="K902" t="s">
        <v>452</v>
      </c>
      <c r="L902">
        <v>27</v>
      </c>
      <c r="M902" t="s">
        <v>266</v>
      </c>
      <c r="N902">
        <v>2</v>
      </c>
      <c r="O902">
        <v>1</v>
      </c>
      <c r="Q902" t="str">
        <f t="shared" si="60"/>
        <v>Radom</v>
      </c>
      <c r="U902">
        <f t="shared" si="61"/>
        <v>2004</v>
      </c>
      <c r="AA902">
        <f t="shared" si="62"/>
        <v>1</v>
      </c>
    </row>
    <row r="903" spans="9:27" x14ac:dyDescent="0.25">
      <c r="I903" s="1">
        <v>38858</v>
      </c>
      <c r="J903" t="s">
        <v>451</v>
      </c>
      <c r="K903" t="s">
        <v>453</v>
      </c>
      <c r="L903">
        <v>14</v>
      </c>
      <c r="M903" t="s">
        <v>266</v>
      </c>
      <c r="N903">
        <v>3</v>
      </c>
      <c r="O903">
        <v>0</v>
      </c>
      <c r="Q903" t="str">
        <f t="shared" si="60"/>
        <v>Konin</v>
      </c>
      <c r="U903">
        <f t="shared" si="61"/>
        <v>2006</v>
      </c>
      <c r="AA903">
        <f t="shared" si="62"/>
        <v>3</v>
      </c>
    </row>
    <row r="904" spans="9:27" x14ac:dyDescent="0.25">
      <c r="I904" s="1">
        <v>39758</v>
      </c>
      <c r="J904" t="s">
        <v>451</v>
      </c>
      <c r="K904" t="s">
        <v>452</v>
      </c>
      <c r="L904">
        <v>36</v>
      </c>
      <c r="M904" t="s">
        <v>266</v>
      </c>
      <c r="N904">
        <v>6</v>
      </c>
      <c r="O904">
        <v>0</v>
      </c>
      <c r="Q904" t="str">
        <f t="shared" si="60"/>
        <v>Warszawa</v>
      </c>
      <c r="U904">
        <f t="shared" si="61"/>
        <v>2008</v>
      </c>
      <c r="AA904">
        <f t="shared" si="62"/>
        <v>6</v>
      </c>
    </row>
    <row r="905" spans="9:27" x14ac:dyDescent="0.25">
      <c r="I905" s="1">
        <v>39786</v>
      </c>
      <c r="J905" t="s">
        <v>451</v>
      </c>
      <c r="K905" t="s">
        <v>453</v>
      </c>
      <c r="L905">
        <v>12</v>
      </c>
      <c r="M905" t="s">
        <v>266</v>
      </c>
      <c r="N905">
        <v>6</v>
      </c>
      <c r="O905">
        <v>4</v>
      </c>
      <c r="Q905" t="str">
        <f t="shared" si="60"/>
        <v>Warka</v>
      </c>
      <c r="U905">
        <f t="shared" si="61"/>
        <v>2008</v>
      </c>
      <c r="AA905">
        <f t="shared" si="62"/>
        <v>2</v>
      </c>
    </row>
    <row r="906" spans="9:27" x14ac:dyDescent="0.25">
      <c r="I906" s="1">
        <v>39812</v>
      </c>
      <c r="J906" t="s">
        <v>451</v>
      </c>
      <c r="K906" t="s">
        <v>453</v>
      </c>
      <c r="L906">
        <v>96</v>
      </c>
      <c r="M906" t="s">
        <v>266</v>
      </c>
      <c r="N906">
        <v>1</v>
      </c>
      <c r="O906">
        <v>4</v>
      </c>
      <c r="Q906" t="str">
        <f t="shared" si="60"/>
        <v>Sopot</v>
      </c>
      <c r="U906">
        <f t="shared" si="61"/>
        <v>2008</v>
      </c>
      <c r="AA906">
        <f t="shared" si="62"/>
        <v>-3</v>
      </c>
    </row>
    <row r="907" spans="9:27" x14ac:dyDescent="0.25">
      <c r="I907" s="1">
        <v>39870</v>
      </c>
      <c r="J907" t="s">
        <v>451</v>
      </c>
      <c r="K907" t="s">
        <v>452</v>
      </c>
      <c r="L907">
        <v>79</v>
      </c>
      <c r="M907" t="s">
        <v>266</v>
      </c>
      <c r="N907">
        <v>0</v>
      </c>
      <c r="O907">
        <v>4</v>
      </c>
      <c r="Q907" t="str">
        <f t="shared" si="60"/>
        <v>Szczecin</v>
      </c>
      <c r="U907">
        <f t="shared" si="61"/>
        <v>2009</v>
      </c>
      <c r="AA907">
        <f t="shared" si="62"/>
        <v>-4</v>
      </c>
    </row>
    <row r="908" spans="9:27" x14ac:dyDescent="0.25">
      <c r="I908" s="1">
        <v>39905</v>
      </c>
      <c r="J908" t="s">
        <v>451</v>
      </c>
      <c r="K908" t="s">
        <v>452</v>
      </c>
      <c r="L908">
        <v>25</v>
      </c>
      <c r="M908" t="s">
        <v>266</v>
      </c>
      <c r="N908">
        <v>6</v>
      </c>
      <c r="O908">
        <v>3</v>
      </c>
      <c r="Q908" t="str">
        <f t="shared" si="60"/>
        <v>Kucykowo</v>
      </c>
      <c r="U908">
        <f t="shared" si="61"/>
        <v>2009</v>
      </c>
      <c r="AA908">
        <f t="shared" si="62"/>
        <v>3</v>
      </c>
    </row>
    <row r="909" spans="9:27" x14ac:dyDescent="0.25">
      <c r="I909" s="1">
        <v>40223</v>
      </c>
      <c r="J909" t="s">
        <v>451</v>
      </c>
      <c r="K909" t="s">
        <v>452</v>
      </c>
      <c r="L909">
        <v>14</v>
      </c>
      <c r="M909" t="s">
        <v>266</v>
      </c>
      <c r="N909">
        <v>5</v>
      </c>
      <c r="O909">
        <v>1</v>
      </c>
      <c r="Q909" t="str">
        <f t="shared" si="60"/>
        <v>Konin</v>
      </c>
      <c r="U909">
        <f t="shared" si="61"/>
        <v>2010</v>
      </c>
      <c r="AA909">
        <f t="shared" si="62"/>
        <v>4</v>
      </c>
    </row>
    <row r="910" spans="9:27" x14ac:dyDescent="0.25">
      <c r="I910" s="1">
        <v>40312</v>
      </c>
      <c r="J910" t="s">
        <v>451</v>
      </c>
      <c r="K910" t="s">
        <v>453</v>
      </c>
      <c r="L910">
        <v>89</v>
      </c>
      <c r="M910" t="s">
        <v>266</v>
      </c>
      <c r="N910">
        <v>6</v>
      </c>
      <c r="O910">
        <v>3</v>
      </c>
      <c r="Q910" t="str">
        <f t="shared" si="60"/>
        <v>Bydgoszcz</v>
      </c>
      <c r="U910">
        <f t="shared" si="61"/>
        <v>2010</v>
      </c>
      <c r="AA910">
        <f t="shared" si="62"/>
        <v>3</v>
      </c>
    </row>
    <row r="911" spans="9:27" x14ac:dyDescent="0.25">
      <c r="I911" s="1">
        <v>40492</v>
      </c>
      <c r="J911" t="s">
        <v>454</v>
      </c>
      <c r="K911" t="s">
        <v>452</v>
      </c>
      <c r="L911">
        <v>82</v>
      </c>
      <c r="M911" t="s">
        <v>266</v>
      </c>
      <c r="N911">
        <v>4</v>
      </c>
      <c r="O911">
        <v>0</v>
      </c>
      <c r="Q911" t="str">
        <f t="shared" si="60"/>
        <v>Malbork</v>
      </c>
      <c r="U911">
        <f t="shared" si="61"/>
        <v>2010</v>
      </c>
      <c r="AA911">
        <f t="shared" si="62"/>
        <v>4</v>
      </c>
    </row>
    <row r="912" spans="9:27" x14ac:dyDescent="0.25">
      <c r="I912" s="1">
        <v>37495</v>
      </c>
      <c r="J912" t="s">
        <v>451</v>
      </c>
      <c r="K912" t="s">
        <v>453</v>
      </c>
      <c r="L912">
        <v>39</v>
      </c>
      <c r="M912" t="s">
        <v>268</v>
      </c>
      <c r="N912">
        <v>0</v>
      </c>
      <c r="O912">
        <v>4</v>
      </c>
      <c r="Q912" t="str">
        <f t="shared" si="60"/>
        <v>Wieliczka</v>
      </c>
      <c r="U912">
        <f t="shared" si="61"/>
        <v>2002</v>
      </c>
      <c r="AA912">
        <f t="shared" si="62"/>
        <v>-4</v>
      </c>
    </row>
    <row r="913" spans="9:27" x14ac:dyDescent="0.25">
      <c r="I913" s="1">
        <v>37634</v>
      </c>
      <c r="J913" t="s">
        <v>451</v>
      </c>
      <c r="K913" t="s">
        <v>453</v>
      </c>
      <c r="L913">
        <v>72</v>
      </c>
      <c r="M913" t="s">
        <v>268</v>
      </c>
      <c r="N913">
        <v>3</v>
      </c>
      <c r="O913">
        <v>5</v>
      </c>
      <c r="Q913" t="str">
        <f t="shared" si="60"/>
        <v>Opole</v>
      </c>
      <c r="U913">
        <f t="shared" si="61"/>
        <v>2003</v>
      </c>
      <c r="AA913">
        <f t="shared" si="62"/>
        <v>-2</v>
      </c>
    </row>
    <row r="914" spans="9:27" x14ac:dyDescent="0.25">
      <c r="I914" s="1">
        <v>37710</v>
      </c>
      <c r="J914" t="s">
        <v>451</v>
      </c>
      <c r="K914" t="s">
        <v>452</v>
      </c>
      <c r="L914">
        <v>12</v>
      </c>
      <c r="M914" t="s">
        <v>268</v>
      </c>
      <c r="N914">
        <v>6</v>
      </c>
      <c r="O914">
        <v>2</v>
      </c>
      <c r="Q914" t="str">
        <f t="shared" si="60"/>
        <v>Warka</v>
      </c>
      <c r="U914">
        <f t="shared" si="61"/>
        <v>2003</v>
      </c>
      <c r="AA914">
        <f t="shared" si="62"/>
        <v>4</v>
      </c>
    </row>
    <row r="915" spans="9:27" x14ac:dyDescent="0.25">
      <c r="I915" s="1">
        <v>37721</v>
      </c>
      <c r="J915" t="s">
        <v>451</v>
      </c>
      <c r="K915" t="s">
        <v>452</v>
      </c>
      <c r="L915">
        <v>77</v>
      </c>
      <c r="M915" t="s">
        <v>268</v>
      </c>
      <c r="N915">
        <v>2</v>
      </c>
      <c r="O915">
        <v>0</v>
      </c>
      <c r="Q915" t="str">
        <f t="shared" si="60"/>
        <v>Radom</v>
      </c>
      <c r="U915">
        <f t="shared" si="61"/>
        <v>2003</v>
      </c>
      <c r="AA915">
        <f t="shared" si="62"/>
        <v>2</v>
      </c>
    </row>
    <row r="916" spans="9:27" x14ac:dyDescent="0.25">
      <c r="I916" s="1">
        <v>38066</v>
      </c>
      <c r="J916" t="s">
        <v>455</v>
      </c>
      <c r="K916" t="s">
        <v>452</v>
      </c>
      <c r="L916">
        <v>60</v>
      </c>
      <c r="M916" t="s">
        <v>268</v>
      </c>
      <c r="N916">
        <v>0</v>
      </c>
      <c r="O916">
        <v>4</v>
      </c>
      <c r="Q916" t="str">
        <f t="shared" si="60"/>
        <v>Bytom</v>
      </c>
      <c r="U916">
        <f t="shared" si="61"/>
        <v>2004</v>
      </c>
      <c r="AA916">
        <f t="shared" si="62"/>
        <v>-4</v>
      </c>
    </row>
    <row r="917" spans="9:27" x14ac:dyDescent="0.25">
      <c r="I917" s="1">
        <v>38595</v>
      </c>
      <c r="J917" t="s">
        <v>451</v>
      </c>
      <c r="K917" t="s">
        <v>453</v>
      </c>
      <c r="L917">
        <v>33</v>
      </c>
      <c r="M917" t="s">
        <v>268</v>
      </c>
      <c r="N917">
        <v>6</v>
      </c>
      <c r="O917">
        <v>4</v>
      </c>
      <c r="Q917" t="str">
        <f t="shared" si="60"/>
        <v>Warszawa</v>
      </c>
      <c r="U917">
        <f t="shared" si="61"/>
        <v>2005</v>
      </c>
      <c r="AA917">
        <f t="shared" si="62"/>
        <v>2</v>
      </c>
    </row>
    <row r="918" spans="9:27" x14ac:dyDescent="0.25">
      <c r="I918" s="1">
        <v>38686</v>
      </c>
      <c r="J918" t="s">
        <v>451</v>
      </c>
      <c r="K918" t="s">
        <v>452</v>
      </c>
      <c r="L918">
        <v>43</v>
      </c>
      <c r="M918" t="s">
        <v>268</v>
      </c>
      <c r="N918">
        <v>1</v>
      </c>
      <c r="O918">
        <v>5</v>
      </c>
      <c r="Q918" t="str">
        <f t="shared" si="60"/>
        <v>Gniezno</v>
      </c>
      <c r="U918">
        <f t="shared" si="61"/>
        <v>2005</v>
      </c>
      <c r="AA918">
        <f t="shared" si="62"/>
        <v>-4</v>
      </c>
    </row>
    <row r="919" spans="9:27" x14ac:dyDescent="0.25">
      <c r="I919" s="1">
        <v>38920</v>
      </c>
      <c r="J919" t="s">
        <v>451</v>
      </c>
      <c r="K919" t="s">
        <v>452</v>
      </c>
      <c r="L919">
        <v>96</v>
      </c>
      <c r="M919" t="s">
        <v>268</v>
      </c>
      <c r="N919">
        <v>5</v>
      </c>
      <c r="O919">
        <v>4</v>
      </c>
      <c r="Q919" t="str">
        <f t="shared" si="60"/>
        <v>Sopot</v>
      </c>
      <c r="U919">
        <f t="shared" si="61"/>
        <v>2006</v>
      </c>
      <c r="AA919">
        <f t="shared" si="62"/>
        <v>1</v>
      </c>
    </row>
    <row r="920" spans="9:27" x14ac:dyDescent="0.25">
      <c r="I920" s="1">
        <v>38985</v>
      </c>
      <c r="J920" t="s">
        <v>451</v>
      </c>
      <c r="K920" t="s">
        <v>453</v>
      </c>
      <c r="L920">
        <v>41</v>
      </c>
      <c r="M920" t="s">
        <v>268</v>
      </c>
      <c r="N920">
        <v>5</v>
      </c>
      <c r="O920">
        <v>0</v>
      </c>
      <c r="Q920" t="str">
        <f t="shared" si="60"/>
        <v>Leszno</v>
      </c>
      <c r="U920">
        <f t="shared" si="61"/>
        <v>2006</v>
      </c>
      <c r="AA920">
        <f t="shared" si="62"/>
        <v>5</v>
      </c>
    </row>
    <row r="921" spans="9:27" x14ac:dyDescent="0.25">
      <c r="I921" s="1">
        <v>39175</v>
      </c>
      <c r="J921" t="s">
        <v>451</v>
      </c>
      <c r="K921" t="s">
        <v>452</v>
      </c>
      <c r="L921">
        <v>34</v>
      </c>
      <c r="M921" t="s">
        <v>268</v>
      </c>
      <c r="N921">
        <v>6</v>
      </c>
      <c r="O921">
        <v>5</v>
      </c>
      <c r="Q921" t="str">
        <f t="shared" si="60"/>
        <v>Konin</v>
      </c>
      <c r="U921">
        <f t="shared" si="61"/>
        <v>2007</v>
      </c>
      <c r="AA921">
        <f t="shared" si="62"/>
        <v>1</v>
      </c>
    </row>
    <row r="922" spans="9:27" x14ac:dyDescent="0.25">
      <c r="I922" s="1">
        <v>39287</v>
      </c>
      <c r="J922" t="s">
        <v>451</v>
      </c>
      <c r="K922" t="s">
        <v>452</v>
      </c>
      <c r="L922">
        <v>41</v>
      </c>
      <c r="M922" t="s">
        <v>268</v>
      </c>
      <c r="N922">
        <v>2</v>
      </c>
      <c r="O922">
        <v>3</v>
      </c>
      <c r="Q922" t="str">
        <f t="shared" si="60"/>
        <v>Leszno</v>
      </c>
      <c r="U922">
        <f t="shared" si="61"/>
        <v>2007</v>
      </c>
      <c r="AA922">
        <f t="shared" si="62"/>
        <v>-1</v>
      </c>
    </row>
    <row r="923" spans="9:27" x14ac:dyDescent="0.25">
      <c r="I923" s="1">
        <v>39843</v>
      </c>
      <c r="J923" t="s">
        <v>451</v>
      </c>
      <c r="K923" t="s">
        <v>452</v>
      </c>
      <c r="L923">
        <v>83</v>
      </c>
      <c r="M923" t="s">
        <v>268</v>
      </c>
      <c r="N923">
        <v>2</v>
      </c>
      <c r="O923">
        <v>2</v>
      </c>
      <c r="Q923" t="str">
        <f t="shared" si="60"/>
        <v>Pleszew</v>
      </c>
      <c r="U923">
        <f t="shared" si="61"/>
        <v>2009</v>
      </c>
      <c r="AA923">
        <f t="shared" si="62"/>
        <v>0</v>
      </c>
    </row>
    <row r="924" spans="9:27" x14ac:dyDescent="0.25">
      <c r="I924" s="1">
        <v>39973</v>
      </c>
      <c r="J924" t="s">
        <v>454</v>
      </c>
      <c r="K924" t="s">
        <v>453</v>
      </c>
      <c r="L924">
        <v>100</v>
      </c>
      <c r="M924" t="s">
        <v>268</v>
      </c>
      <c r="N924">
        <v>5</v>
      </c>
      <c r="O924">
        <v>4</v>
      </c>
      <c r="Q924" t="str">
        <f t="shared" si="60"/>
        <v>Konin</v>
      </c>
      <c r="U924">
        <f t="shared" si="61"/>
        <v>2009</v>
      </c>
      <c r="AA924">
        <f t="shared" si="62"/>
        <v>1</v>
      </c>
    </row>
    <row r="925" spans="9:27" x14ac:dyDescent="0.25">
      <c r="I925" s="1">
        <v>40161</v>
      </c>
      <c r="J925" t="s">
        <v>451</v>
      </c>
      <c r="K925" t="s">
        <v>452</v>
      </c>
      <c r="L925">
        <v>21</v>
      </c>
      <c r="M925" t="s">
        <v>268</v>
      </c>
      <c r="N925">
        <v>2</v>
      </c>
      <c r="O925">
        <v>5</v>
      </c>
      <c r="Q925" t="str">
        <f t="shared" si="60"/>
        <v>Piaseczno</v>
      </c>
      <c r="U925">
        <f t="shared" si="61"/>
        <v>2009</v>
      </c>
      <c r="AA925">
        <f t="shared" si="62"/>
        <v>-3</v>
      </c>
    </row>
    <row r="926" spans="9:27" x14ac:dyDescent="0.25">
      <c r="I926" s="1">
        <v>40429</v>
      </c>
      <c r="J926" t="s">
        <v>451</v>
      </c>
      <c r="K926" t="s">
        <v>452</v>
      </c>
      <c r="L926">
        <v>45</v>
      </c>
      <c r="M926" t="s">
        <v>268</v>
      </c>
      <c r="N926">
        <v>1</v>
      </c>
      <c r="O926">
        <v>2</v>
      </c>
      <c r="Q926" t="str">
        <f t="shared" si="60"/>
        <v>Krosno</v>
      </c>
      <c r="U926">
        <f t="shared" si="61"/>
        <v>2010</v>
      </c>
      <c r="AA926">
        <f t="shared" si="62"/>
        <v>-1</v>
      </c>
    </row>
    <row r="927" spans="9:27" x14ac:dyDescent="0.25">
      <c r="I927" s="1">
        <v>37662</v>
      </c>
      <c r="J927" t="s">
        <v>451</v>
      </c>
      <c r="K927" t="s">
        <v>453</v>
      </c>
      <c r="L927">
        <v>9</v>
      </c>
      <c r="M927" t="s">
        <v>269</v>
      </c>
      <c r="N927">
        <v>0</v>
      </c>
      <c r="O927">
        <v>4</v>
      </c>
      <c r="Q927" t="str">
        <f t="shared" si="60"/>
        <v>Turek</v>
      </c>
      <c r="U927">
        <f t="shared" si="61"/>
        <v>2003</v>
      </c>
      <c r="AA927">
        <f t="shared" si="62"/>
        <v>-4</v>
      </c>
    </row>
    <row r="928" spans="9:27" x14ac:dyDescent="0.25">
      <c r="I928" s="1">
        <v>37980</v>
      </c>
      <c r="J928" t="s">
        <v>451</v>
      </c>
      <c r="K928" t="s">
        <v>453</v>
      </c>
      <c r="L928">
        <v>3</v>
      </c>
      <c r="M928" t="s">
        <v>269</v>
      </c>
      <c r="N928">
        <v>0</v>
      </c>
      <c r="O928">
        <v>0</v>
      </c>
      <c r="Q928" t="str">
        <f t="shared" si="60"/>
        <v>Kucykowo</v>
      </c>
      <c r="U928">
        <f t="shared" si="61"/>
        <v>2003</v>
      </c>
      <c r="AA928">
        <f t="shared" si="62"/>
        <v>0</v>
      </c>
    </row>
    <row r="929" spans="9:27" x14ac:dyDescent="0.25">
      <c r="I929" s="1">
        <v>38045</v>
      </c>
      <c r="J929" t="s">
        <v>451</v>
      </c>
      <c r="K929" t="s">
        <v>452</v>
      </c>
      <c r="L929">
        <v>19</v>
      </c>
      <c r="M929" t="s">
        <v>269</v>
      </c>
      <c r="N929">
        <v>0</v>
      </c>
      <c r="O929">
        <v>2</v>
      </c>
      <c r="Q929" t="str">
        <f t="shared" si="60"/>
        <v>Gniezno</v>
      </c>
      <c r="U929">
        <f t="shared" si="61"/>
        <v>2004</v>
      </c>
      <c r="AA929">
        <f t="shared" si="62"/>
        <v>-2</v>
      </c>
    </row>
    <row r="930" spans="9:27" x14ac:dyDescent="0.25">
      <c r="I930" s="1">
        <v>38264</v>
      </c>
      <c r="J930" t="s">
        <v>451</v>
      </c>
      <c r="K930" t="s">
        <v>453</v>
      </c>
      <c r="L930">
        <v>27</v>
      </c>
      <c r="M930" t="s">
        <v>269</v>
      </c>
      <c r="N930">
        <v>6</v>
      </c>
      <c r="O930">
        <v>5</v>
      </c>
      <c r="Q930" t="str">
        <f t="shared" si="60"/>
        <v>Radom</v>
      </c>
      <c r="U930">
        <f t="shared" si="61"/>
        <v>2004</v>
      </c>
      <c r="AA930">
        <f t="shared" si="62"/>
        <v>1</v>
      </c>
    </row>
    <row r="931" spans="9:27" x14ac:dyDescent="0.25">
      <c r="I931" s="1">
        <v>38553</v>
      </c>
      <c r="J931" t="s">
        <v>451</v>
      </c>
      <c r="K931" t="s">
        <v>452</v>
      </c>
      <c r="L931">
        <v>28</v>
      </c>
      <c r="M931" t="s">
        <v>269</v>
      </c>
      <c r="N931">
        <v>3</v>
      </c>
      <c r="O931">
        <v>2</v>
      </c>
      <c r="Q931" t="str">
        <f t="shared" si="60"/>
        <v>Kucykowo</v>
      </c>
      <c r="U931">
        <f t="shared" si="61"/>
        <v>2005</v>
      </c>
      <c r="AA931">
        <f t="shared" si="62"/>
        <v>1</v>
      </c>
    </row>
    <row r="932" spans="9:27" x14ac:dyDescent="0.25">
      <c r="I932" s="1">
        <v>38623</v>
      </c>
      <c r="J932" t="s">
        <v>451</v>
      </c>
      <c r="K932" t="s">
        <v>452</v>
      </c>
      <c r="L932">
        <v>8</v>
      </c>
      <c r="M932" t="s">
        <v>269</v>
      </c>
      <c r="N932">
        <v>3</v>
      </c>
      <c r="O932">
        <v>5</v>
      </c>
      <c r="Q932" t="str">
        <f t="shared" si="60"/>
        <v>Krosno</v>
      </c>
      <c r="U932">
        <f t="shared" si="61"/>
        <v>2005</v>
      </c>
      <c r="AA932">
        <f t="shared" si="62"/>
        <v>-2</v>
      </c>
    </row>
    <row r="933" spans="9:27" x14ac:dyDescent="0.25">
      <c r="I933" s="1">
        <v>38916</v>
      </c>
      <c r="J933" t="s">
        <v>451</v>
      </c>
      <c r="K933" t="s">
        <v>453</v>
      </c>
      <c r="L933">
        <v>40</v>
      </c>
      <c r="M933" t="s">
        <v>269</v>
      </c>
      <c r="N933">
        <v>5</v>
      </c>
      <c r="O933">
        <v>4</v>
      </c>
      <c r="Q933" t="str">
        <f t="shared" si="60"/>
        <v>Szczecin</v>
      </c>
      <c r="U933">
        <f t="shared" si="61"/>
        <v>2006</v>
      </c>
      <c r="AA933">
        <f t="shared" si="62"/>
        <v>1</v>
      </c>
    </row>
    <row r="934" spans="9:27" x14ac:dyDescent="0.25">
      <c r="I934" s="1">
        <v>39171</v>
      </c>
      <c r="J934" t="s">
        <v>451</v>
      </c>
      <c r="K934" t="s">
        <v>452</v>
      </c>
      <c r="L934">
        <v>6</v>
      </c>
      <c r="M934" t="s">
        <v>269</v>
      </c>
      <c r="N934">
        <v>0</v>
      </c>
      <c r="O934">
        <v>1</v>
      </c>
      <c r="Q934" t="str">
        <f t="shared" si="60"/>
        <v>Rypin</v>
      </c>
      <c r="U934">
        <f t="shared" si="61"/>
        <v>2007</v>
      </c>
      <c r="AA934">
        <f t="shared" si="62"/>
        <v>-1</v>
      </c>
    </row>
    <row r="935" spans="9:27" x14ac:dyDescent="0.25">
      <c r="I935" s="1">
        <v>39369</v>
      </c>
      <c r="J935" t="s">
        <v>451</v>
      </c>
      <c r="K935" t="s">
        <v>453</v>
      </c>
      <c r="L935">
        <v>56</v>
      </c>
      <c r="M935" t="s">
        <v>269</v>
      </c>
      <c r="N935">
        <v>3</v>
      </c>
      <c r="O935">
        <v>3</v>
      </c>
      <c r="Q935" t="str">
        <f t="shared" si="60"/>
        <v>Radom</v>
      </c>
      <c r="U935">
        <f t="shared" si="61"/>
        <v>2007</v>
      </c>
      <c r="AA935">
        <f t="shared" si="62"/>
        <v>0</v>
      </c>
    </row>
    <row r="936" spans="9:27" x14ac:dyDescent="0.25">
      <c r="I936" s="1">
        <v>39881</v>
      </c>
      <c r="J936" t="s">
        <v>454</v>
      </c>
      <c r="K936" t="s">
        <v>452</v>
      </c>
      <c r="L936">
        <v>16</v>
      </c>
      <c r="M936" t="s">
        <v>269</v>
      </c>
      <c r="N936">
        <v>3</v>
      </c>
      <c r="O936">
        <v>0</v>
      </c>
      <c r="Q936" t="str">
        <f t="shared" si="60"/>
        <v>Bytom</v>
      </c>
      <c r="U936">
        <f t="shared" si="61"/>
        <v>2009</v>
      </c>
      <c r="AA936">
        <f t="shared" si="62"/>
        <v>3</v>
      </c>
    </row>
    <row r="937" spans="9:27" x14ac:dyDescent="0.25">
      <c r="I937" s="1">
        <v>40044</v>
      </c>
      <c r="J937" t="s">
        <v>451</v>
      </c>
      <c r="K937" t="s">
        <v>452</v>
      </c>
      <c r="L937">
        <v>35</v>
      </c>
      <c r="M937" t="s">
        <v>269</v>
      </c>
      <c r="N937">
        <v>0</v>
      </c>
      <c r="O937">
        <v>1</v>
      </c>
      <c r="Q937" t="str">
        <f t="shared" si="60"/>
        <v>Radom</v>
      </c>
      <c r="U937">
        <f t="shared" si="61"/>
        <v>2009</v>
      </c>
      <c r="AA937">
        <f t="shared" si="62"/>
        <v>-1</v>
      </c>
    </row>
    <row r="938" spans="9:27" x14ac:dyDescent="0.25">
      <c r="I938" s="1">
        <v>40285</v>
      </c>
      <c r="J938" t="s">
        <v>451</v>
      </c>
      <c r="K938" t="s">
        <v>453</v>
      </c>
      <c r="L938">
        <v>44</v>
      </c>
      <c r="M938" t="s">
        <v>269</v>
      </c>
      <c r="N938">
        <v>4</v>
      </c>
      <c r="O938">
        <v>0</v>
      </c>
      <c r="Q938" t="str">
        <f t="shared" si="60"/>
        <v>Sopot</v>
      </c>
      <c r="U938">
        <f t="shared" si="61"/>
        <v>2010</v>
      </c>
      <c r="AA938">
        <f t="shared" si="62"/>
        <v>4</v>
      </c>
    </row>
    <row r="939" spans="9:27" x14ac:dyDescent="0.25">
      <c r="I939" s="1">
        <v>40673</v>
      </c>
      <c r="J939" t="s">
        <v>451</v>
      </c>
      <c r="K939" t="s">
        <v>452</v>
      </c>
      <c r="L939">
        <v>62</v>
      </c>
      <c r="M939" t="s">
        <v>269</v>
      </c>
      <c r="N939">
        <v>1</v>
      </c>
      <c r="O939">
        <v>4</v>
      </c>
      <c r="Q939" t="str">
        <f t="shared" si="60"/>
        <v>Malbork</v>
      </c>
      <c r="U939">
        <f t="shared" si="61"/>
        <v>2011</v>
      </c>
      <c r="AA939">
        <f t="shared" si="62"/>
        <v>-3</v>
      </c>
    </row>
    <row r="940" spans="9:27" x14ac:dyDescent="0.25">
      <c r="I940" s="1">
        <v>37444</v>
      </c>
      <c r="J940" t="s">
        <v>451</v>
      </c>
      <c r="K940" t="s">
        <v>452</v>
      </c>
      <c r="L940">
        <v>16</v>
      </c>
      <c r="M940" t="s">
        <v>271</v>
      </c>
      <c r="N940">
        <v>4</v>
      </c>
      <c r="O940">
        <v>4</v>
      </c>
      <c r="Q940" t="str">
        <f t="shared" si="60"/>
        <v>Bytom</v>
      </c>
      <c r="U940">
        <f t="shared" si="61"/>
        <v>2002</v>
      </c>
      <c r="AA940">
        <f t="shared" si="62"/>
        <v>0</v>
      </c>
    </row>
    <row r="941" spans="9:27" x14ac:dyDescent="0.25">
      <c r="I941" s="1">
        <v>37588</v>
      </c>
      <c r="J941" t="s">
        <v>451</v>
      </c>
      <c r="K941" t="s">
        <v>452</v>
      </c>
      <c r="L941">
        <v>94</v>
      </c>
      <c r="M941" t="s">
        <v>271</v>
      </c>
      <c r="N941">
        <v>4</v>
      </c>
      <c r="O941">
        <v>4</v>
      </c>
      <c r="Q941" t="str">
        <f t="shared" si="60"/>
        <v>Opole</v>
      </c>
      <c r="U941">
        <f t="shared" si="61"/>
        <v>2002</v>
      </c>
      <c r="AA941">
        <f t="shared" si="62"/>
        <v>0</v>
      </c>
    </row>
    <row r="942" spans="9:27" x14ac:dyDescent="0.25">
      <c r="I942" s="1">
        <v>37748</v>
      </c>
      <c r="J942" t="s">
        <v>451</v>
      </c>
      <c r="K942" t="s">
        <v>453</v>
      </c>
      <c r="L942">
        <v>68</v>
      </c>
      <c r="M942" t="s">
        <v>271</v>
      </c>
      <c r="N942">
        <v>6</v>
      </c>
      <c r="O942">
        <v>1</v>
      </c>
      <c r="Q942" t="str">
        <f t="shared" si="60"/>
        <v>Sochaczew</v>
      </c>
      <c r="U942">
        <f t="shared" si="61"/>
        <v>2003</v>
      </c>
      <c r="AA942">
        <f t="shared" si="62"/>
        <v>5</v>
      </c>
    </row>
    <row r="943" spans="9:27" x14ac:dyDescent="0.25">
      <c r="I943" s="1">
        <v>37996</v>
      </c>
      <c r="J943" t="s">
        <v>451</v>
      </c>
      <c r="K943" t="s">
        <v>453</v>
      </c>
      <c r="L943">
        <v>100</v>
      </c>
      <c r="M943" t="s">
        <v>271</v>
      </c>
      <c r="N943">
        <v>4</v>
      </c>
      <c r="O943">
        <v>4</v>
      </c>
      <c r="Q943" t="str">
        <f t="shared" si="60"/>
        <v>Konin</v>
      </c>
      <c r="U943">
        <f t="shared" si="61"/>
        <v>2004</v>
      </c>
      <c r="AA943">
        <f t="shared" si="62"/>
        <v>0</v>
      </c>
    </row>
    <row r="944" spans="9:27" x14ac:dyDescent="0.25">
      <c r="I944" s="1">
        <v>38666</v>
      </c>
      <c r="J944" t="s">
        <v>451</v>
      </c>
      <c r="K944" t="s">
        <v>453</v>
      </c>
      <c r="L944">
        <v>17</v>
      </c>
      <c r="M944" t="s">
        <v>271</v>
      </c>
      <c r="N944">
        <v>6</v>
      </c>
      <c r="O944">
        <v>4</v>
      </c>
      <c r="Q944" t="str">
        <f t="shared" si="60"/>
        <v>Gdynia</v>
      </c>
      <c r="U944">
        <f t="shared" si="61"/>
        <v>2005</v>
      </c>
      <c r="AA944">
        <f t="shared" si="62"/>
        <v>2</v>
      </c>
    </row>
    <row r="945" spans="9:27" x14ac:dyDescent="0.25">
      <c r="I945" s="1">
        <v>38936</v>
      </c>
      <c r="J945" t="s">
        <v>454</v>
      </c>
      <c r="K945" t="s">
        <v>453</v>
      </c>
      <c r="L945">
        <v>14</v>
      </c>
      <c r="M945" t="s">
        <v>271</v>
      </c>
      <c r="N945">
        <v>1</v>
      </c>
      <c r="O945">
        <v>3</v>
      </c>
      <c r="Q945" t="str">
        <f t="shared" si="60"/>
        <v>Konin</v>
      </c>
      <c r="U945">
        <f t="shared" si="61"/>
        <v>2006</v>
      </c>
      <c r="AA945">
        <f t="shared" si="62"/>
        <v>-2</v>
      </c>
    </row>
    <row r="946" spans="9:27" x14ac:dyDescent="0.25">
      <c r="I946" s="1">
        <v>38984</v>
      </c>
      <c r="J946" t="s">
        <v>451</v>
      </c>
      <c r="K946" t="s">
        <v>452</v>
      </c>
      <c r="L946">
        <v>98</v>
      </c>
      <c r="M946" t="s">
        <v>271</v>
      </c>
      <c r="N946">
        <v>4</v>
      </c>
      <c r="O946">
        <v>3</v>
      </c>
      <c r="Q946" t="str">
        <f t="shared" si="60"/>
        <v>Wieliczka</v>
      </c>
      <c r="U946">
        <f t="shared" si="61"/>
        <v>2006</v>
      </c>
      <c r="AA946">
        <f t="shared" si="62"/>
        <v>1</v>
      </c>
    </row>
    <row r="947" spans="9:27" x14ac:dyDescent="0.25">
      <c r="I947" s="1">
        <v>39162</v>
      </c>
      <c r="J947" t="s">
        <v>451</v>
      </c>
      <c r="K947" t="s">
        <v>453</v>
      </c>
      <c r="L947">
        <v>9</v>
      </c>
      <c r="M947" t="s">
        <v>271</v>
      </c>
      <c r="N947">
        <v>5</v>
      </c>
      <c r="O947">
        <v>0</v>
      </c>
      <c r="Q947" t="str">
        <f t="shared" si="60"/>
        <v>Turek</v>
      </c>
      <c r="U947">
        <f t="shared" si="61"/>
        <v>2007</v>
      </c>
      <c r="AA947">
        <f t="shared" si="62"/>
        <v>5</v>
      </c>
    </row>
    <row r="948" spans="9:27" x14ac:dyDescent="0.25">
      <c r="I948" s="1">
        <v>39249</v>
      </c>
      <c r="J948" t="s">
        <v>451</v>
      </c>
      <c r="K948" t="s">
        <v>452</v>
      </c>
      <c r="L948">
        <v>46</v>
      </c>
      <c r="M948" t="s">
        <v>271</v>
      </c>
      <c r="N948">
        <v>0</v>
      </c>
      <c r="O948">
        <v>2</v>
      </c>
      <c r="Q948" t="str">
        <f t="shared" si="60"/>
        <v>Konin</v>
      </c>
      <c r="U948">
        <f t="shared" si="61"/>
        <v>2007</v>
      </c>
      <c r="AA948">
        <f t="shared" si="62"/>
        <v>-2</v>
      </c>
    </row>
    <row r="949" spans="9:27" x14ac:dyDescent="0.25">
      <c r="I949" s="1">
        <v>39337</v>
      </c>
      <c r="J949" t="s">
        <v>451</v>
      </c>
      <c r="K949" t="s">
        <v>453</v>
      </c>
      <c r="L949">
        <v>31</v>
      </c>
      <c r="M949" t="s">
        <v>271</v>
      </c>
      <c r="N949">
        <v>3</v>
      </c>
      <c r="O949">
        <v>1</v>
      </c>
      <c r="Q949" t="str">
        <f t="shared" si="60"/>
        <v>Bydgoszcz</v>
      </c>
      <c r="U949">
        <f t="shared" si="61"/>
        <v>2007</v>
      </c>
      <c r="AA949">
        <f t="shared" si="62"/>
        <v>2</v>
      </c>
    </row>
    <row r="950" spans="9:27" x14ac:dyDescent="0.25">
      <c r="I950" s="1">
        <v>39555</v>
      </c>
      <c r="J950" t="s">
        <v>451</v>
      </c>
      <c r="K950" t="s">
        <v>452</v>
      </c>
      <c r="L950">
        <v>53</v>
      </c>
      <c r="M950" t="s">
        <v>271</v>
      </c>
      <c r="N950">
        <v>4</v>
      </c>
      <c r="O950">
        <v>3</v>
      </c>
      <c r="Q950" t="str">
        <f t="shared" si="60"/>
        <v>Koszalin</v>
      </c>
      <c r="U950">
        <f t="shared" si="61"/>
        <v>2008</v>
      </c>
      <c r="AA950">
        <f t="shared" si="62"/>
        <v>1</v>
      </c>
    </row>
    <row r="951" spans="9:27" x14ac:dyDescent="0.25">
      <c r="I951" s="1">
        <v>39583</v>
      </c>
      <c r="J951" t="s">
        <v>451</v>
      </c>
      <c r="K951" t="s">
        <v>453</v>
      </c>
      <c r="L951">
        <v>4</v>
      </c>
      <c r="M951" t="s">
        <v>271</v>
      </c>
      <c r="N951">
        <v>2</v>
      </c>
      <c r="O951">
        <v>4</v>
      </c>
      <c r="Q951" t="str">
        <f t="shared" si="60"/>
        <v>Konin</v>
      </c>
      <c r="U951">
        <f t="shared" si="61"/>
        <v>2008</v>
      </c>
      <c r="AA951">
        <f t="shared" si="62"/>
        <v>-2</v>
      </c>
    </row>
    <row r="952" spans="9:27" x14ac:dyDescent="0.25">
      <c r="I952" s="1">
        <v>39664</v>
      </c>
      <c r="J952" t="s">
        <v>451</v>
      </c>
      <c r="K952" t="s">
        <v>453</v>
      </c>
      <c r="L952">
        <v>74</v>
      </c>
      <c r="M952" t="s">
        <v>271</v>
      </c>
      <c r="N952">
        <v>2</v>
      </c>
      <c r="O952">
        <v>3</v>
      </c>
      <c r="Q952" t="str">
        <f t="shared" si="60"/>
        <v>Pleszew</v>
      </c>
      <c r="U952">
        <f t="shared" si="61"/>
        <v>2008</v>
      </c>
      <c r="AA952">
        <f t="shared" si="62"/>
        <v>-1</v>
      </c>
    </row>
    <row r="953" spans="9:27" x14ac:dyDescent="0.25">
      <c r="I953" s="1">
        <v>39775</v>
      </c>
      <c r="J953" t="s">
        <v>451</v>
      </c>
      <c r="K953" t="s">
        <v>453</v>
      </c>
      <c r="L953">
        <v>63</v>
      </c>
      <c r="M953" t="s">
        <v>271</v>
      </c>
      <c r="N953">
        <v>4</v>
      </c>
      <c r="O953">
        <v>3</v>
      </c>
      <c r="Q953" t="str">
        <f t="shared" si="60"/>
        <v>Gniezno</v>
      </c>
      <c r="U953">
        <f t="shared" si="61"/>
        <v>2008</v>
      </c>
      <c r="AA953">
        <f t="shared" si="62"/>
        <v>1</v>
      </c>
    </row>
    <row r="954" spans="9:27" x14ac:dyDescent="0.25">
      <c r="I954" s="1">
        <v>40358</v>
      </c>
      <c r="J954" t="s">
        <v>451</v>
      </c>
      <c r="K954" t="s">
        <v>452</v>
      </c>
      <c r="L954">
        <v>41</v>
      </c>
      <c r="M954" t="s">
        <v>271</v>
      </c>
      <c r="N954">
        <v>5</v>
      </c>
      <c r="O954">
        <v>0</v>
      </c>
      <c r="Q954" t="str">
        <f t="shared" si="60"/>
        <v>Leszno</v>
      </c>
      <c r="U954">
        <f t="shared" si="61"/>
        <v>2010</v>
      </c>
      <c r="AA954">
        <f t="shared" si="62"/>
        <v>5</v>
      </c>
    </row>
    <row r="955" spans="9:27" x14ac:dyDescent="0.25">
      <c r="I955" s="1">
        <v>40641</v>
      </c>
      <c r="J955" t="s">
        <v>451</v>
      </c>
      <c r="K955" t="s">
        <v>452</v>
      </c>
      <c r="L955">
        <v>77</v>
      </c>
      <c r="M955" t="s">
        <v>271</v>
      </c>
      <c r="N955">
        <v>0</v>
      </c>
      <c r="O955">
        <v>1</v>
      </c>
      <c r="Q955" t="str">
        <f t="shared" si="60"/>
        <v>Radom</v>
      </c>
      <c r="U955">
        <f t="shared" si="61"/>
        <v>2011</v>
      </c>
      <c r="AA955">
        <f t="shared" si="62"/>
        <v>-1</v>
      </c>
    </row>
    <row r="956" spans="9:27" x14ac:dyDescent="0.25">
      <c r="I956" s="1">
        <v>37358</v>
      </c>
      <c r="J956" t="s">
        <v>451</v>
      </c>
      <c r="K956" t="s">
        <v>452</v>
      </c>
      <c r="L956">
        <v>18</v>
      </c>
      <c r="M956" t="s">
        <v>273</v>
      </c>
      <c r="N956">
        <v>4</v>
      </c>
      <c r="O956">
        <v>3</v>
      </c>
      <c r="Q956" t="str">
        <f t="shared" si="60"/>
        <v>Sochaczew</v>
      </c>
      <c r="U956">
        <f t="shared" si="61"/>
        <v>2002</v>
      </c>
      <c r="AA956">
        <f t="shared" si="62"/>
        <v>1</v>
      </c>
    </row>
    <row r="957" spans="9:27" x14ac:dyDescent="0.25">
      <c r="I957" s="1">
        <v>37359</v>
      </c>
      <c r="J957" t="s">
        <v>451</v>
      </c>
      <c r="K957" t="s">
        <v>452</v>
      </c>
      <c r="L957">
        <v>68</v>
      </c>
      <c r="M957" t="s">
        <v>273</v>
      </c>
      <c r="N957">
        <v>6</v>
      </c>
      <c r="O957">
        <v>3</v>
      </c>
      <c r="Q957" t="str">
        <f t="shared" si="60"/>
        <v>Sochaczew</v>
      </c>
      <c r="U957">
        <f t="shared" si="61"/>
        <v>2002</v>
      </c>
      <c r="AA957">
        <f t="shared" si="62"/>
        <v>3</v>
      </c>
    </row>
    <row r="958" spans="9:27" x14ac:dyDescent="0.25">
      <c r="I958" s="1">
        <v>37610</v>
      </c>
      <c r="J958" t="s">
        <v>451</v>
      </c>
      <c r="K958" t="s">
        <v>452</v>
      </c>
      <c r="L958">
        <v>33</v>
      </c>
      <c r="M958" t="s">
        <v>273</v>
      </c>
      <c r="N958">
        <v>0</v>
      </c>
      <c r="O958">
        <v>5</v>
      </c>
      <c r="Q958" t="str">
        <f t="shared" si="60"/>
        <v>Warszawa</v>
      </c>
      <c r="U958">
        <f t="shared" si="61"/>
        <v>2002</v>
      </c>
      <c r="AA958">
        <f t="shared" si="62"/>
        <v>-5</v>
      </c>
    </row>
    <row r="959" spans="9:27" x14ac:dyDescent="0.25">
      <c r="I959" s="1">
        <v>37625</v>
      </c>
      <c r="J959" t="s">
        <v>451</v>
      </c>
      <c r="K959" t="s">
        <v>452</v>
      </c>
      <c r="L959">
        <v>17</v>
      </c>
      <c r="M959" t="s">
        <v>273</v>
      </c>
      <c r="N959">
        <v>0</v>
      </c>
      <c r="O959">
        <v>4</v>
      </c>
      <c r="Q959" t="str">
        <f t="shared" si="60"/>
        <v>Gdynia</v>
      </c>
      <c r="U959">
        <f t="shared" si="61"/>
        <v>2003</v>
      </c>
      <c r="AA959">
        <f t="shared" si="62"/>
        <v>-4</v>
      </c>
    </row>
    <row r="960" spans="9:27" x14ac:dyDescent="0.25">
      <c r="I960" s="1">
        <v>37682</v>
      </c>
      <c r="J960" t="s">
        <v>451</v>
      </c>
      <c r="K960" t="s">
        <v>453</v>
      </c>
      <c r="L960">
        <v>64</v>
      </c>
      <c r="M960" t="s">
        <v>273</v>
      </c>
      <c r="N960">
        <v>6</v>
      </c>
      <c r="O960">
        <v>2</v>
      </c>
      <c r="Q960" t="str">
        <f t="shared" si="60"/>
        <v>Leszno</v>
      </c>
      <c r="U960">
        <f t="shared" si="61"/>
        <v>2003</v>
      </c>
      <c r="AA960">
        <f t="shared" si="62"/>
        <v>4</v>
      </c>
    </row>
    <row r="961" spans="9:27" x14ac:dyDescent="0.25">
      <c r="I961" s="1">
        <v>37776</v>
      </c>
      <c r="J961" t="s">
        <v>451</v>
      </c>
      <c r="K961" t="s">
        <v>452</v>
      </c>
      <c r="L961">
        <v>89</v>
      </c>
      <c r="M961" t="s">
        <v>273</v>
      </c>
      <c r="N961">
        <v>1</v>
      </c>
      <c r="O961">
        <v>4</v>
      </c>
      <c r="Q961" t="str">
        <f t="shared" si="60"/>
        <v>Bydgoszcz</v>
      </c>
      <c r="U961">
        <f t="shared" si="61"/>
        <v>2003</v>
      </c>
      <c r="AA961">
        <f t="shared" si="62"/>
        <v>-3</v>
      </c>
    </row>
    <row r="962" spans="9:27" x14ac:dyDescent="0.25">
      <c r="I962" s="1">
        <v>37814</v>
      </c>
      <c r="J962" t="s">
        <v>454</v>
      </c>
      <c r="K962" t="s">
        <v>452</v>
      </c>
      <c r="L962">
        <v>25</v>
      </c>
      <c r="M962" t="s">
        <v>273</v>
      </c>
      <c r="N962">
        <v>1</v>
      </c>
      <c r="O962">
        <v>0</v>
      </c>
      <c r="Q962" t="str">
        <f t="shared" si="60"/>
        <v>Kucykowo</v>
      </c>
      <c r="U962">
        <f t="shared" si="61"/>
        <v>2003</v>
      </c>
      <c r="AA962">
        <f t="shared" si="62"/>
        <v>1</v>
      </c>
    </row>
    <row r="963" spans="9:27" x14ac:dyDescent="0.25">
      <c r="I963" s="1">
        <v>38071</v>
      </c>
      <c r="J963" t="s">
        <v>451</v>
      </c>
      <c r="K963" t="s">
        <v>452</v>
      </c>
      <c r="L963">
        <v>13</v>
      </c>
      <c r="M963" t="s">
        <v>273</v>
      </c>
      <c r="N963">
        <v>3</v>
      </c>
      <c r="O963">
        <v>3</v>
      </c>
      <c r="Q963" t="str">
        <f t="shared" si="60"/>
        <v>Bydgoszcz</v>
      </c>
      <c r="U963">
        <f t="shared" si="61"/>
        <v>2004</v>
      </c>
      <c r="AA963">
        <f t="shared" si="62"/>
        <v>0</v>
      </c>
    </row>
    <row r="964" spans="9:27" x14ac:dyDescent="0.25">
      <c r="I964" s="1">
        <v>38141</v>
      </c>
      <c r="J964" t="s">
        <v>451</v>
      </c>
      <c r="K964" t="s">
        <v>453</v>
      </c>
      <c r="L964">
        <v>63</v>
      </c>
      <c r="M964" t="s">
        <v>273</v>
      </c>
      <c r="N964">
        <v>3</v>
      </c>
      <c r="O964">
        <v>3</v>
      </c>
      <c r="Q964" t="str">
        <f t="shared" ref="Q964:Q1027" si="63">VLOOKUP(L964,$A$3:$C$102,3,0)</f>
        <v>Gniezno</v>
      </c>
      <c r="U964">
        <f t="shared" ref="U964:U1027" si="64">YEAR(I964)</f>
        <v>2004</v>
      </c>
      <c r="AA964">
        <f t="shared" ref="AA964:AA1027" si="65">N964-O964</f>
        <v>0</v>
      </c>
    </row>
    <row r="965" spans="9:27" x14ac:dyDescent="0.25">
      <c r="I965" s="1">
        <v>38501</v>
      </c>
      <c r="J965" t="s">
        <v>451</v>
      </c>
      <c r="K965" t="s">
        <v>453</v>
      </c>
      <c r="L965">
        <v>91</v>
      </c>
      <c r="M965" t="s">
        <v>273</v>
      </c>
      <c r="N965">
        <v>1</v>
      </c>
      <c r="O965">
        <v>4</v>
      </c>
      <c r="Q965" t="str">
        <f t="shared" si="63"/>
        <v>Bydgoszcz</v>
      </c>
      <c r="U965">
        <f t="shared" si="64"/>
        <v>2005</v>
      </c>
      <c r="AA965">
        <f t="shared" si="65"/>
        <v>-3</v>
      </c>
    </row>
    <row r="966" spans="9:27" x14ac:dyDescent="0.25">
      <c r="I966" s="1">
        <v>38745</v>
      </c>
      <c r="J966" t="s">
        <v>451</v>
      </c>
      <c r="K966" t="s">
        <v>453</v>
      </c>
      <c r="L966">
        <v>92</v>
      </c>
      <c r="M966" t="s">
        <v>273</v>
      </c>
      <c r="N966">
        <v>3</v>
      </c>
      <c r="O966">
        <v>2</v>
      </c>
      <c r="Q966" t="str">
        <f t="shared" si="63"/>
        <v>Turek</v>
      </c>
      <c r="U966">
        <f t="shared" si="64"/>
        <v>2006</v>
      </c>
      <c r="AA966">
        <f t="shared" si="65"/>
        <v>1</v>
      </c>
    </row>
    <row r="967" spans="9:27" x14ac:dyDescent="0.25">
      <c r="I967" s="1">
        <v>38928</v>
      </c>
      <c r="J967" t="s">
        <v>451</v>
      </c>
      <c r="K967" t="s">
        <v>452</v>
      </c>
      <c r="L967">
        <v>64</v>
      </c>
      <c r="M967" t="s">
        <v>273</v>
      </c>
      <c r="N967">
        <v>4</v>
      </c>
      <c r="O967">
        <v>5</v>
      </c>
      <c r="Q967" t="str">
        <f t="shared" si="63"/>
        <v>Leszno</v>
      </c>
      <c r="U967">
        <f t="shared" si="64"/>
        <v>2006</v>
      </c>
      <c r="AA967">
        <f t="shared" si="65"/>
        <v>-1</v>
      </c>
    </row>
    <row r="968" spans="9:27" x14ac:dyDescent="0.25">
      <c r="I968" s="1">
        <v>39058</v>
      </c>
      <c r="J968" t="s">
        <v>451</v>
      </c>
      <c r="K968" t="s">
        <v>453</v>
      </c>
      <c r="L968">
        <v>26</v>
      </c>
      <c r="M968" t="s">
        <v>273</v>
      </c>
      <c r="N968">
        <v>3</v>
      </c>
      <c r="O968">
        <v>5</v>
      </c>
      <c r="Q968" t="str">
        <f t="shared" si="63"/>
        <v>Leszno</v>
      </c>
      <c r="U968">
        <f t="shared" si="64"/>
        <v>2006</v>
      </c>
      <c r="AA968">
        <f t="shared" si="65"/>
        <v>-2</v>
      </c>
    </row>
    <row r="969" spans="9:27" x14ac:dyDescent="0.25">
      <c r="I969" s="1">
        <v>39401</v>
      </c>
      <c r="J969" t="s">
        <v>451</v>
      </c>
      <c r="K969" t="s">
        <v>453</v>
      </c>
      <c r="L969">
        <v>85</v>
      </c>
      <c r="M969" t="s">
        <v>273</v>
      </c>
      <c r="N969">
        <v>1</v>
      </c>
      <c r="O969">
        <v>0</v>
      </c>
      <c r="Q969" t="str">
        <f t="shared" si="63"/>
        <v>Sochaczew</v>
      </c>
      <c r="U969">
        <f t="shared" si="64"/>
        <v>2007</v>
      </c>
      <c r="AA969">
        <f t="shared" si="65"/>
        <v>1</v>
      </c>
    </row>
    <row r="970" spans="9:27" x14ac:dyDescent="0.25">
      <c r="I970" s="1">
        <v>39660</v>
      </c>
      <c r="J970" t="s">
        <v>451</v>
      </c>
      <c r="K970" t="s">
        <v>453</v>
      </c>
      <c r="L970">
        <v>47</v>
      </c>
      <c r="M970" t="s">
        <v>273</v>
      </c>
      <c r="N970">
        <v>6</v>
      </c>
      <c r="O970">
        <v>3</v>
      </c>
      <c r="Q970" t="str">
        <f t="shared" si="63"/>
        <v>Pleszew</v>
      </c>
      <c r="U970">
        <f t="shared" si="64"/>
        <v>2008</v>
      </c>
      <c r="AA970">
        <f t="shared" si="65"/>
        <v>3</v>
      </c>
    </row>
    <row r="971" spans="9:27" x14ac:dyDescent="0.25">
      <c r="I971" s="1">
        <v>39727</v>
      </c>
      <c r="J971" t="s">
        <v>454</v>
      </c>
      <c r="K971" t="s">
        <v>453</v>
      </c>
      <c r="L971">
        <v>27</v>
      </c>
      <c r="M971" t="s">
        <v>273</v>
      </c>
      <c r="N971">
        <v>6</v>
      </c>
      <c r="O971">
        <v>3</v>
      </c>
      <c r="Q971" t="str">
        <f t="shared" si="63"/>
        <v>Radom</v>
      </c>
      <c r="U971">
        <f t="shared" si="64"/>
        <v>2008</v>
      </c>
      <c r="AA971">
        <f t="shared" si="65"/>
        <v>3</v>
      </c>
    </row>
    <row r="972" spans="9:27" x14ac:dyDescent="0.25">
      <c r="I972" s="1">
        <v>39986</v>
      </c>
      <c r="J972" t="s">
        <v>451</v>
      </c>
      <c r="K972" t="s">
        <v>453</v>
      </c>
      <c r="L972">
        <v>94</v>
      </c>
      <c r="M972" t="s">
        <v>273</v>
      </c>
      <c r="N972">
        <v>2</v>
      </c>
      <c r="O972">
        <v>0</v>
      </c>
      <c r="Q972" t="str">
        <f t="shared" si="63"/>
        <v>Opole</v>
      </c>
      <c r="U972">
        <f t="shared" si="64"/>
        <v>2009</v>
      </c>
      <c r="AA972">
        <f t="shared" si="65"/>
        <v>2</v>
      </c>
    </row>
    <row r="973" spans="9:27" x14ac:dyDescent="0.25">
      <c r="I973" s="1">
        <v>40026</v>
      </c>
      <c r="J973" t="s">
        <v>451</v>
      </c>
      <c r="K973" t="s">
        <v>452</v>
      </c>
      <c r="L973">
        <v>52</v>
      </c>
      <c r="M973" t="s">
        <v>273</v>
      </c>
      <c r="N973">
        <v>3</v>
      </c>
      <c r="O973">
        <v>3</v>
      </c>
      <c r="Q973" t="str">
        <f t="shared" si="63"/>
        <v>Bytom</v>
      </c>
      <c r="U973">
        <f t="shared" si="64"/>
        <v>2009</v>
      </c>
      <c r="AA973">
        <f t="shared" si="65"/>
        <v>0</v>
      </c>
    </row>
    <row r="974" spans="9:27" x14ac:dyDescent="0.25">
      <c r="I974" s="1">
        <v>40279</v>
      </c>
      <c r="J974" t="s">
        <v>454</v>
      </c>
      <c r="K974" t="s">
        <v>452</v>
      </c>
      <c r="L974">
        <v>46</v>
      </c>
      <c r="M974" t="s">
        <v>273</v>
      </c>
      <c r="N974">
        <v>1</v>
      </c>
      <c r="O974">
        <v>5</v>
      </c>
      <c r="Q974" t="str">
        <f t="shared" si="63"/>
        <v>Konin</v>
      </c>
      <c r="U974">
        <f t="shared" si="64"/>
        <v>2010</v>
      </c>
      <c r="AA974">
        <f t="shared" si="65"/>
        <v>-4</v>
      </c>
    </row>
    <row r="975" spans="9:27" x14ac:dyDescent="0.25">
      <c r="I975" s="1">
        <v>37382</v>
      </c>
      <c r="J975" t="s">
        <v>451</v>
      </c>
      <c r="K975" t="s">
        <v>453</v>
      </c>
      <c r="L975">
        <v>63</v>
      </c>
      <c r="M975" t="s">
        <v>275</v>
      </c>
      <c r="N975">
        <v>0</v>
      </c>
      <c r="O975">
        <v>4</v>
      </c>
      <c r="Q975" t="str">
        <f t="shared" si="63"/>
        <v>Gniezno</v>
      </c>
      <c r="U975">
        <f t="shared" si="64"/>
        <v>2002</v>
      </c>
      <c r="AA975">
        <f t="shared" si="65"/>
        <v>-4</v>
      </c>
    </row>
    <row r="976" spans="9:27" x14ac:dyDescent="0.25">
      <c r="I976" s="1">
        <v>37507</v>
      </c>
      <c r="J976" t="s">
        <v>451</v>
      </c>
      <c r="K976" t="s">
        <v>452</v>
      </c>
      <c r="L976">
        <v>76</v>
      </c>
      <c r="M976" t="s">
        <v>275</v>
      </c>
      <c r="N976">
        <v>3</v>
      </c>
      <c r="O976">
        <v>0</v>
      </c>
      <c r="Q976" t="str">
        <f t="shared" si="63"/>
        <v>Leszno</v>
      </c>
      <c r="U976">
        <f t="shared" si="64"/>
        <v>2002</v>
      </c>
      <c r="AA976">
        <f t="shared" si="65"/>
        <v>3</v>
      </c>
    </row>
    <row r="977" spans="9:27" x14ac:dyDescent="0.25">
      <c r="I977" s="1">
        <v>37665</v>
      </c>
      <c r="J977" t="s">
        <v>451</v>
      </c>
      <c r="K977" t="s">
        <v>453</v>
      </c>
      <c r="L977">
        <v>81</v>
      </c>
      <c r="M977" t="s">
        <v>275</v>
      </c>
      <c r="N977">
        <v>2</v>
      </c>
      <c r="O977">
        <v>3</v>
      </c>
      <c r="Q977" t="str">
        <f t="shared" si="63"/>
        <v>Katowice</v>
      </c>
      <c r="U977">
        <f t="shared" si="64"/>
        <v>2003</v>
      </c>
      <c r="AA977">
        <f t="shared" si="65"/>
        <v>-1</v>
      </c>
    </row>
    <row r="978" spans="9:27" x14ac:dyDescent="0.25">
      <c r="I978" s="1">
        <v>37740</v>
      </c>
      <c r="J978" t="s">
        <v>454</v>
      </c>
      <c r="K978" t="s">
        <v>453</v>
      </c>
      <c r="L978">
        <v>30</v>
      </c>
      <c r="M978" t="s">
        <v>275</v>
      </c>
      <c r="N978">
        <v>2</v>
      </c>
      <c r="O978">
        <v>4</v>
      </c>
      <c r="Q978" t="str">
        <f t="shared" si="63"/>
        <v>Bydgoszcz</v>
      </c>
      <c r="U978">
        <f t="shared" si="64"/>
        <v>2003</v>
      </c>
      <c r="AA978">
        <f t="shared" si="65"/>
        <v>-2</v>
      </c>
    </row>
    <row r="979" spans="9:27" x14ac:dyDescent="0.25">
      <c r="I979" s="1">
        <v>37963</v>
      </c>
      <c r="J979" t="s">
        <v>451</v>
      </c>
      <c r="K979" t="s">
        <v>453</v>
      </c>
      <c r="L979">
        <v>12</v>
      </c>
      <c r="M979" t="s">
        <v>275</v>
      </c>
      <c r="N979">
        <v>0</v>
      </c>
      <c r="O979">
        <v>3</v>
      </c>
      <c r="Q979" t="str">
        <f t="shared" si="63"/>
        <v>Warka</v>
      </c>
      <c r="U979">
        <f t="shared" si="64"/>
        <v>2003</v>
      </c>
      <c r="AA979">
        <f t="shared" si="65"/>
        <v>-3</v>
      </c>
    </row>
    <row r="980" spans="9:27" x14ac:dyDescent="0.25">
      <c r="I980" s="1">
        <v>38020</v>
      </c>
      <c r="J980" t="s">
        <v>451</v>
      </c>
      <c r="K980" t="s">
        <v>452</v>
      </c>
      <c r="L980">
        <v>27</v>
      </c>
      <c r="M980" t="s">
        <v>275</v>
      </c>
      <c r="N980">
        <v>0</v>
      </c>
      <c r="O980">
        <v>4</v>
      </c>
      <c r="Q980" t="str">
        <f t="shared" si="63"/>
        <v>Radom</v>
      </c>
      <c r="U980">
        <f t="shared" si="64"/>
        <v>2004</v>
      </c>
      <c r="AA980">
        <f t="shared" si="65"/>
        <v>-4</v>
      </c>
    </row>
    <row r="981" spans="9:27" x14ac:dyDescent="0.25">
      <c r="I981" s="1">
        <v>38303</v>
      </c>
      <c r="J981" t="s">
        <v>451</v>
      </c>
      <c r="K981" t="s">
        <v>453</v>
      </c>
      <c r="L981">
        <v>34</v>
      </c>
      <c r="M981" t="s">
        <v>275</v>
      </c>
      <c r="N981">
        <v>4</v>
      </c>
      <c r="O981">
        <v>3</v>
      </c>
      <c r="Q981" t="str">
        <f t="shared" si="63"/>
        <v>Konin</v>
      </c>
      <c r="U981">
        <f t="shared" si="64"/>
        <v>2004</v>
      </c>
      <c r="AA981">
        <f t="shared" si="65"/>
        <v>1</v>
      </c>
    </row>
    <row r="982" spans="9:27" x14ac:dyDescent="0.25">
      <c r="I982" s="1">
        <v>38401</v>
      </c>
      <c r="J982" t="s">
        <v>451</v>
      </c>
      <c r="K982" t="s">
        <v>453</v>
      </c>
      <c r="L982">
        <v>86</v>
      </c>
      <c r="M982" t="s">
        <v>275</v>
      </c>
      <c r="N982">
        <v>0</v>
      </c>
      <c r="O982">
        <v>2</v>
      </c>
      <c r="Q982" t="str">
        <f t="shared" si="63"/>
        <v>Sopot</v>
      </c>
      <c r="U982">
        <f t="shared" si="64"/>
        <v>2005</v>
      </c>
      <c r="AA982">
        <f t="shared" si="65"/>
        <v>-2</v>
      </c>
    </row>
    <row r="983" spans="9:27" x14ac:dyDescent="0.25">
      <c r="I983" s="1">
        <v>38523</v>
      </c>
      <c r="J983" t="s">
        <v>451</v>
      </c>
      <c r="K983" t="s">
        <v>452</v>
      </c>
      <c r="L983">
        <v>96</v>
      </c>
      <c r="M983" t="s">
        <v>275</v>
      </c>
      <c r="N983">
        <v>2</v>
      </c>
      <c r="O983">
        <v>5</v>
      </c>
      <c r="Q983" t="str">
        <f t="shared" si="63"/>
        <v>Sopot</v>
      </c>
      <c r="U983">
        <f t="shared" si="64"/>
        <v>2005</v>
      </c>
      <c r="AA983">
        <f t="shared" si="65"/>
        <v>-3</v>
      </c>
    </row>
    <row r="984" spans="9:27" x14ac:dyDescent="0.25">
      <c r="I984" s="1">
        <v>38622</v>
      </c>
      <c r="J984" t="s">
        <v>454</v>
      </c>
      <c r="K984" t="s">
        <v>453</v>
      </c>
      <c r="L984">
        <v>45</v>
      </c>
      <c r="M984" t="s">
        <v>275</v>
      </c>
      <c r="N984">
        <v>3</v>
      </c>
      <c r="O984">
        <v>5</v>
      </c>
      <c r="Q984" t="str">
        <f t="shared" si="63"/>
        <v>Krosno</v>
      </c>
      <c r="U984">
        <f t="shared" si="64"/>
        <v>2005</v>
      </c>
      <c r="AA984">
        <f t="shared" si="65"/>
        <v>-2</v>
      </c>
    </row>
    <row r="985" spans="9:27" x14ac:dyDescent="0.25">
      <c r="I985" s="1">
        <v>38674</v>
      </c>
      <c r="J985" t="s">
        <v>451</v>
      </c>
      <c r="K985" t="s">
        <v>453</v>
      </c>
      <c r="L985">
        <v>98</v>
      </c>
      <c r="M985" t="s">
        <v>275</v>
      </c>
      <c r="N985">
        <v>0</v>
      </c>
      <c r="O985">
        <v>3</v>
      </c>
      <c r="Q985" t="str">
        <f t="shared" si="63"/>
        <v>Wieliczka</v>
      </c>
      <c r="U985">
        <f t="shared" si="64"/>
        <v>2005</v>
      </c>
      <c r="AA985">
        <f t="shared" si="65"/>
        <v>-3</v>
      </c>
    </row>
    <row r="986" spans="9:27" x14ac:dyDescent="0.25">
      <c r="I986" s="1">
        <v>38771</v>
      </c>
      <c r="J986" t="s">
        <v>451</v>
      </c>
      <c r="K986" t="s">
        <v>453</v>
      </c>
      <c r="L986">
        <v>92</v>
      </c>
      <c r="M986" t="s">
        <v>275</v>
      </c>
      <c r="N986">
        <v>2</v>
      </c>
      <c r="O986">
        <v>1</v>
      </c>
      <c r="Q986" t="str">
        <f t="shared" si="63"/>
        <v>Turek</v>
      </c>
      <c r="U986">
        <f t="shared" si="64"/>
        <v>2006</v>
      </c>
      <c r="AA986">
        <f t="shared" si="65"/>
        <v>1</v>
      </c>
    </row>
    <row r="987" spans="9:27" x14ac:dyDescent="0.25">
      <c r="I987" s="1">
        <v>39031</v>
      </c>
      <c r="J987" t="s">
        <v>451</v>
      </c>
      <c r="K987" t="s">
        <v>452</v>
      </c>
      <c r="L987">
        <v>73</v>
      </c>
      <c r="M987" t="s">
        <v>275</v>
      </c>
      <c r="N987">
        <v>4</v>
      </c>
      <c r="O987">
        <v>0</v>
      </c>
      <c r="Q987" t="str">
        <f t="shared" si="63"/>
        <v>Piaseczno</v>
      </c>
      <c r="U987">
        <f t="shared" si="64"/>
        <v>2006</v>
      </c>
      <c r="AA987">
        <f t="shared" si="65"/>
        <v>4</v>
      </c>
    </row>
    <row r="988" spans="9:27" x14ac:dyDescent="0.25">
      <c r="I988" s="1">
        <v>39328</v>
      </c>
      <c r="J988" t="s">
        <v>451</v>
      </c>
      <c r="K988" t="s">
        <v>453</v>
      </c>
      <c r="L988">
        <v>97</v>
      </c>
      <c r="M988" t="s">
        <v>275</v>
      </c>
      <c r="N988">
        <v>4</v>
      </c>
      <c r="O988">
        <v>0</v>
      </c>
      <c r="Q988" t="str">
        <f t="shared" si="63"/>
        <v>Konin</v>
      </c>
      <c r="U988">
        <f t="shared" si="64"/>
        <v>2007</v>
      </c>
      <c r="AA988">
        <f t="shared" si="65"/>
        <v>4</v>
      </c>
    </row>
    <row r="989" spans="9:27" x14ac:dyDescent="0.25">
      <c r="I989" s="1">
        <v>39395</v>
      </c>
      <c r="J989" t="s">
        <v>451</v>
      </c>
      <c r="K989" t="s">
        <v>453</v>
      </c>
      <c r="L989">
        <v>8</v>
      </c>
      <c r="M989" t="s">
        <v>275</v>
      </c>
      <c r="N989">
        <v>3</v>
      </c>
      <c r="O989">
        <v>2</v>
      </c>
      <c r="Q989" t="str">
        <f t="shared" si="63"/>
        <v>Krosno</v>
      </c>
      <c r="U989">
        <f t="shared" si="64"/>
        <v>2007</v>
      </c>
      <c r="AA989">
        <f t="shared" si="65"/>
        <v>1</v>
      </c>
    </row>
    <row r="990" spans="9:27" x14ac:dyDescent="0.25">
      <c r="I990" s="1">
        <v>39492</v>
      </c>
      <c r="J990" t="s">
        <v>451</v>
      </c>
      <c r="K990" t="s">
        <v>452</v>
      </c>
      <c r="L990">
        <v>71</v>
      </c>
      <c r="M990" t="s">
        <v>275</v>
      </c>
      <c r="N990">
        <v>5</v>
      </c>
      <c r="O990">
        <v>5</v>
      </c>
      <c r="Q990" t="str">
        <f t="shared" si="63"/>
        <v>Sandomierz</v>
      </c>
      <c r="U990">
        <f t="shared" si="64"/>
        <v>2008</v>
      </c>
      <c r="AA990">
        <f t="shared" si="65"/>
        <v>0</v>
      </c>
    </row>
    <row r="991" spans="9:27" x14ac:dyDescent="0.25">
      <c r="I991" s="1">
        <v>39562</v>
      </c>
      <c r="J991" t="s">
        <v>454</v>
      </c>
      <c r="K991" t="s">
        <v>452</v>
      </c>
      <c r="L991">
        <v>78</v>
      </c>
      <c r="M991" t="s">
        <v>275</v>
      </c>
      <c r="N991">
        <v>3</v>
      </c>
      <c r="O991">
        <v>2</v>
      </c>
      <c r="Q991" t="str">
        <f t="shared" si="63"/>
        <v>Warka</v>
      </c>
      <c r="U991">
        <f t="shared" si="64"/>
        <v>2008</v>
      </c>
      <c r="AA991">
        <f t="shared" si="65"/>
        <v>1</v>
      </c>
    </row>
    <row r="992" spans="9:27" x14ac:dyDescent="0.25">
      <c r="I992" s="1">
        <v>39923</v>
      </c>
      <c r="J992" t="s">
        <v>451</v>
      </c>
      <c r="K992" t="s">
        <v>452</v>
      </c>
      <c r="L992">
        <v>81</v>
      </c>
      <c r="M992" t="s">
        <v>275</v>
      </c>
      <c r="N992">
        <v>1</v>
      </c>
      <c r="O992">
        <v>5</v>
      </c>
      <c r="Q992" t="str">
        <f t="shared" si="63"/>
        <v>Katowice</v>
      </c>
      <c r="U992">
        <f t="shared" si="64"/>
        <v>2009</v>
      </c>
      <c r="AA992">
        <f t="shared" si="65"/>
        <v>-4</v>
      </c>
    </row>
    <row r="993" spans="9:27" x14ac:dyDescent="0.25">
      <c r="I993" s="1">
        <v>40271</v>
      </c>
      <c r="J993" t="s">
        <v>451</v>
      </c>
      <c r="K993" t="s">
        <v>453</v>
      </c>
      <c r="L993">
        <v>13</v>
      </c>
      <c r="M993" t="s">
        <v>275</v>
      </c>
      <c r="N993">
        <v>0</v>
      </c>
      <c r="O993">
        <v>1</v>
      </c>
      <c r="Q993" t="str">
        <f t="shared" si="63"/>
        <v>Bydgoszcz</v>
      </c>
      <c r="U993">
        <f t="shared" si="64"/>
        <v>2010</v>
      </c>
      <c r="AA993">
        <f t="shared" si="65"/>
        <v>-1</v>
      </c>
    </row>
    <row r="994" spans="9:27" x14ac:dyDescent="0.25">
      <c r="I994" s="1">
        <v>40289</v>
      </c>
      <c r="J994" t="s">
        <v>451</v>
      </c>
      <c r="K994" t="s">
        <v>452</v>
      </c>
      <c r="L994">
        <v>34</v>
      </c>
      <c r="M994" t="s">
        <v>275</v>
      </c>
      <c r="N994">
        <v>3</v>
      </c>
      <c r="O994">
        <v>1</v>
      </c>
      <c r="Q994" t="str">
        <f t="shared" si="63"/>
        <v>Konin</v>
      </c>
      <c r="U994">
        <f t="shared" si="64"/>
        <v>2010</v>
      </c>
      <c r="AA994">
        <f t="shared" si="65"/>
        <v>2</v>
      </c>
    </row>
    <row r="995" spans="9:27" x14ac:dyDescent="0.25">
      <c r="I995" s="1">
        <v>40508</v>
      </c>
      <c r="J995" t="s">
        <v>451</v>
      </c>
      <c r="K995" t="s">
        <v>452</v>
      </c>
      <c r="L995">
        <v>64</v>
      </c>
      <c r="M995" t="s">
        <v>275</v>
      </c>
      <c r="N995">
        <v>4</v>
      </c>
      <c r="O995">
        <v>3</v>
      </c>
      <c r="Q995" t="str">
        <f t="shared" si="63"/>
        <v>Leszno</v>
      </c>
      <c r="U995">
        <f t="shared" si="64"/>
        <v>2010</v>
      </c>
      <c r="AA995">
        <f t="shared" si="65"/>
        <v>1</v>
      </c>
    </row>
    <row r="996" spans="9:27" x14ac:dyDescent="0.25">
      <c r="I996" s="1">
        <v>40664</v>
      </c>
      <c r="J996" t="s">
        <v>451</v>
      </c>
      <c r="K996" t="s">
        <v>452</v>
      </c>
      <c r="L996">
        <v>45</v>
      </c>
      <c r="M996" t="s">
        <v>275</v>
      </c>
      <c r="N996">
        <v>5</v>
      </c>
      <c r="O996">
        <v>4</v>
      </c>
      <c r="Q996" t="str">
        <f t="shared" si="63"/>
        <v>Krosno</v>
      </c>
      <c r="U996">
        <f t="shared" si="64"/>
        <v>2011</v>
      </c>
      <c r="AA996">
        <f t="shared" si="65"/>
        <v>1</v>
      </c>
    </row>
    <row r="997" spans="9:27" x14ac:dyDescent="0.25">
      <c r="I997" s="1">
        <v>37268</v>
      </c>
      <c r="J997" t="s">
        <v>451</v>
      </c>
      <c r="K997" t="s">
        <v>453</v>
      </c>
      <c r="L997">
        <v>4</v>
      </c>
      <c r="M997" t="s">
        <v>277</v>
      </c>
      <c r="N997">
        <v>5</v>
      </c>
      <c r="O997">
        <v>1</v>
      </c>
      <c r="Q997" t="str">
        <f t="shared" si="63"/>
        <v>Konin</v>
      </c>
      <c r="U997">
        <f t="shared" si="64"/>
        <v>2002</v>
      </c>
      <c r="AA997">
        <f t="shared" si="65"/>
        <v>4</v>
      </c>
    </row>
    <row r="998" spans="9:27" x14ac:dyDescent="0.25">
      <c r="I998" s="1">
        <v>37763</v>
      </c>
      <c r="J998" t="s">
        <v>451</v>
      </c>
      <c r="K998" t="s">
        <v>453</v>
      </c>
      <c r="L998">
        <v>3</v>
      </c>
      <c r="M998" t="s">
        <v>277</v>
      </c>
      <c r="N998">
        <v>5</v>
      </c>
      <c r="O998">
        <v>3</v>
      </c>
      <c r="Q998" t="str">
        <f t="shared" si="63"/>
        <v>Kucykowo</v>
      </c>
      <c r="U998">
        <f t="shared" si="64"/>
        <v>2003</v>
      </c>
      <c r="AA998">
        <f t="shared" si="65"/>
        <v>2</v>
      </c>
    </row>
    <row r="999" spans="9:27" x14ac:dyDescent="0.25">
      <c r="I999" s="1">
        <v>37773</v>
      </c>
      <c r="J999" t="s">
        <v>454</v>
      </c>
      <c r="K999" t="s">
        <v>452</v>
      </c>
      <c r="L999">
        <v>84</v>
      </c>
      <c r="M999" t="s">
        <v>277</v>
      </c>
      <c r="N999">
        <v>1</v>
      </c>
      <c r="O999">
        <v>1</v>
      </c>
      <c r="Q999" t="str">
        <f t="shared" si="63"/>
        <v>Opole</v>
      </c>
      <c r="U999">
        <f t="shared" si="64"/>
        <v>2003</v>
      </c>
      <c r="AA999">
        <f t="shared" si="65"/>
        <v>0</v>
      </c>
    </row>
    <row r="1000" spans="9:27" x14ac:dyDescent="0.25">
      <c r="I1000" s="1">
        <v>38226</v>
      </c>
      <c r="J1000" t="s">
        <v>454</v>
      </c>
      <c r="K1000" t="s">
        <v>452</v>
      </c>
      <c r="L1000">
        <v>33</v>
      </c>
      <c r="M1000" t="s">
        <v>277</v>
      </c>
      <c r="N1000">
        <v>6</v>
      </c>
      <c r="O1000">
        <v>3</v>
      </c>
      <c r="Q1000" t="str">
        <f t="shared" si="63"/>
        <v>Warszawa</v>
      </c>
      <c r="U1000">
        <f t="shared" si="64"/>
        <v>2004</v>
      </c>
      <c r="AA1000">
        <f t="shared" si="65"/>
        <v>3</v>
      </c>
    </row>
    <row r="1001" spans="9:27" x14ac:dyDescent="0.25">
      <c r="I1001" s="1">
        <v>38304</v>
      </c>
      <c r="J1001" t="s">
        <v>451</v>
      </c>
      <c r="K1001" t="s">
        <v>453</v>
      </c>
      <c r="L1001">
        <v>88</v>
      </c>
      <c r="M1001" t="s">
        <v>277</v>
      </c>
      <c r="N1001">
        <v>2</v>
      </c>
      <c r="O1001">
        <v>5</v>
      </c>
      <c r="Q1001" t="str">
        <f t="shared" si="63"/>
        <v>Wieliczka</v>
      </c>
      <c r="U1001">
        <f t="shared" si="64"/>
        <v>2004</v>
      </c>
      <c r="AA1001">
        <f t="shared" si="65"/>
        <v>-3</v>
      </c>
    </row>
    <row r="1002" spans="9:27" x14ac:dyDescent="0.25">
      <c r="I1002" s="1">
        <v>38329</v>
      </c>
      <c r="J1002" t="s">
        <v>451</v>
      </c>
      <c r="K1002" t="s">
        <v>452</v>
      </c>
      <c r="L1002">
        <v>27</v>
      </c>
      <c r="M1002" t="s">
        <v>277</v>
      </c>
      <c r="N1002">
        <v>3</v>
      </c>
      <c r="O1002">
        <v>1</v>
      </c>
      <c r="Q1002" t="str">
        <f t="shared" si="63"/>
        <v>Radom</v>
      </c>
      <c r="U1002">
        <f t="shared" si="64"/>
        <v>2004</v>
      </c>
      <c r="AA1002">
        <f t="shared" si="65"/>
        <v>2</v>
      </c>
    </row>
    <row r="1003" spans="9:27" x14ac:dyDescent="0.25">
      <c r="I1003" s="1">
        <v>38452</v>
      </c>
      <c r="J1003" t="s">
        <v>451</v>
      </c>
      <c r="K1003" t="s">
        <v>453</v>
      </c>
      <c r="L1003">
        <v>6</v>
      </c>
      <c r="M1003" t="s">
        <v>277</v>
      </c>
      <c r="N1003">
        <v>6</v>
      </c>
      <c r="O1003">
        <v>5</v>
      </c>
      <c r="Q1003" t="str">
        <f t="shared" si="63"/>
        <v>Rypin</v>
      </c>
      <c r="U1003">
        <f t="shared" si="64"/>
        <v>2005</v>
      </c>
      <c r="AA1003">
        <f t="shared" si="65"/>
        <v>1</v>
      </c>
    </row>
    <row r="1004" spans="9:27" x14ac:dyDescent="0.25">
      <c r="I1004" s="1">
        <v>38476</v>
      </c>
      <c r="J1004" t="s">
        <v>454</v>
      </c>
      <c r="K1004" t="s">
        <v>453</v>
      </c>
      <c r="L1004">
        <v>70</v>
      </c>
      <c r="M1004" t="s">
        <v>277</v>
      </c>
      <c r="N1004">
        <v>4</v>
      </c>
      <c r="O1004">
        <v>4</v>
      </c>
      <c r="Q1004" t="str">
        <f t="shared" si="63"/>
        <v>Bytom</v>
      </c>
      <c r="U1004">
        <f t="shared" si="64"/>
        <v>2005</v>
      </c>
      <c r="AA1004">
        <f t="shared" si="65"/>
        <v>0</v>
      </c>
    </row>
    <row r="1005" spans="9:27" x14ac:dyDescent="0.25">
      <c r="I1005" s="1">
        <v>38718</v>
      </c>
      <c r="J1005" t="s">
        <v>451</v>
      </c>
      <c r="K1005" t="s">
        <v>452</v>
      </c>
      <c r="L1005">
        <v>21</v>
      </c>
      <c r="M1005" t="s">
        <v>277</v>
      </c>
      <c r="N1005">
        <v>2</v>
      </c>
      <c r="O1005">
        <v>2</v>
      </c>
      <c r="Q1005" t="str">
        <f t="shared" si="63"/>
        <v>Piaseczno</v>
      </c>
      <c r="U1005">
        <f t="shared" si="64"/>
        <v>2006</v>
      </c>
      <c r="AA1005">
        <f t="shared" si="65"/>
        <v>0</v>
      </c>
    </row>
    <row r="1006" spans="9:27" x14ac:dyDescent="0.25">
      <c r="I1006" s="1">
        <v>39035</v>
      </c>
      <c r="J1006" t="s">
        <v>451</v>
      </c>
      <c r="K1006" t="s">
        <v>452</v>
      </c>
      <c r="L1006">
        <v>7</v>
      </c>
      <c r="M1006" t="s">
        <v>277</v>
      </c>
      <c r="N1006">
        <v>1</v>
      </c>
      <c r="O1006">
        <v>2</v>
      </c>
      <c r="Q1006" t="str">
        <f t="shared" si="63"/>
        <v>Kucykowo</v>
      </c>
      <c r="U1006">
        <f t="shared" si="64"/>
        <v>2006</v>
      </c>
      <c r="AA1006">
        <f t="shared" si="65"/>
        <v>-1</v>
      </c>
    </row>
    <row r="1007" spans="9:27" x14ac:dyDescent="0.25">
      <c r="I1007" s="1">
        <v>39921</v>
      </c>
      <c r="J1007" t="s">
        <v>454</v>
      </c>
      <c r="K1007" t="s">
        <v>453</v>
      </c>
      <c r="L1007">
        <v>11</v>
      </c>
      <c r="M1007" t="s">
        <v>277</v>
      </c>
      <c r="N1007">
        <v>5</v>
      </c>
      <c r="O1007">
        <v>4</v>
      </c>
      <c r="Q1007" t="str">
        <f t="shared" si="63"/>
        <v>Rypin</v>
      </c>
      <c r="U1007">
        <f t="shared" si="64"/>
        <v>2009</v>
      </c>
      <c r="AA1007">
        <f t="shared" si="65"/>
        <v>1</v>
      </c>
    </row>
    <row r="1008" spans="9:27" x14ac:dyDescent="0.25">
      <c r="I1008" s="1">
        <v>39979</v>
      </c>
      <c r="J1008" t="s">
        <v>454</v>
      </c>
      <c r="K1008" t="s">
        <v>452</v>
      </c>
      <c r="L1008">
        <v>42</v>
      </c>
      <c r="M1008" t="s">
        <v>277</v>
      </c>
      <c r="N1008">
        <v>0</v>
      </c>
      <c r="O1008">
        <v>5</v>
      </c>
      <c r="Q1008" t="str">
        <f t="shared" si="63"/>
        <v>Pleszew</v>
      </c>
      <c r="U1008">
        <f t="shared" si="64"/>
        <v>2009</v>
      </c>
      <c r="AA1008">
        <f t="shared" si="65"/>
        <v>-5</v>
      </c>
    </row>
    <row r="1009" spans="9:27" x14ac:dyDescent="0.25">
      <c r="I1009" s="1">
        <v>40050</v>
      </c>
      <c r="J1009" t="s">
        <v>451</v>
      </c>
      <c r="K1009" t="s">
        <v>452</v>
      </c>
      <c r="L1009">
        <v>22</v>
      </c>
      <c r="M1009" t="s">
        <v>277</v>
      </c>
      <c r="N1009">
        <v>1</v>
      </c>
      <c r="O1009">
        <v>2</v>
      </c>
      <c r="Q1009" t="str">
        <f t="shared" si="63"/>
        <v>Chojnice</v>
      </c>
      <c r="U1009">
        <f t="shared" si="64"/>
        <v>2009</v>
      </c>
      <c r="AA1009">
        <f t="shared" si="65"/>
        <v>-1</v>
      </c>
    </row>
    <row r="1010" spans="9:27" x14ac:dyDescent="0.25">
      <c r="I1010" s="1">
        <v>40351</v>
      </c>
      <c r="J1010" t="s">
        <v>451</v>
      </c>
      <c r="K1010" t="s">
        <v>453</v>
      </c>
      <c r="L1010">
        <v>66</v>
      </c>
      <c r="M1010" t="s">
        <v>277</v>
      </c>
      <c r="N1010">
        <v>3</v>
      </c>
      <c r="O1010">
        <v>2</v>
      </c>
      <c r="Q1010" t="str">
        <f t="shared" si="63"/>
        <v>Bytom</v>
      </c>
      <c r="U1010">
        <f t="shared" si="64"/>
        <v>2010</v>
      </c>
      <c r="AA1010">
        <f t="shared" si="65"/>
        <v>1</v>
      </c>
    </row>
    <row r="1011" spans="9:27" x14ac:dyDescent="0.25">
      <c r="I1011" s="1">
        <v>40500</v>
      </c>
      <c r="J1011" t="s">
        <v>451</v>
      </c>
      <c r="K1011" t="s">
        <v>452</v>
      </c>
      <c r="L1011">
        <v>94</v>
      </c>
      <c r="M1011" t="s">
        <v>277</v>
      </c>
      <c r="N1011">
        <v>5</v>
      </c>
      <c r="O1011">
        <v>5</v>
      </c>
      <c r="Q1011" t="str">
        <f t="shared" si="63"/>
        <v>Opole</v>
      </c>
      <c r="U1011">
        <f t="shared" si="64"/>
        <v>2010</v>
      </c>
      <c r="AA1011">
        <f t="shared" si="65"/>
        <v>0</v>
      </c>
    </row>
    <row r="1012" spans="9:27" x14ac:dyDescent="0.25">
      <c r="I1012" s="1">
        <v>40716</v>
      </c>
      <c r="J1012" t="s">
        <v>451</v>
      </c>
      <c r="K1012" t="s">
        <v>452</v>
      </c>
      <c r="L1012">
        <v>60</v>
      </c>
      <c r="M1012" t="s">
        <v>277</v>
      </c>
      <c r="N1012">
        <v>2</v>
      </c>
      <c r="O1012">
        <v>5</v>
      </c>
      <c r="Q1012" t="str">
        <f t="shared" si="63"/>
        <v>Bytom</v>
      </c>
      <c r="U1012">
        <f t="shared" si="64"/>
        <v>2011</v>
      </c>
      <c r="AA1012">
        <f t="shared" si="65"/>
        <v>-3</v>
      </c>
    </row>
    <row r="1013" spans="9:27" x14ac:dyDescent="0.25">
      <c r="I1013" s="1">
        <v>40811</v>
      </c>
      <c r="J1013" t="s">
        <v>454</v>
      </c>
      <c r="K1013" t="s">
        <v>452</v>
      </c>
      <c r="L1013">
        <v>87</v>
      </c>
      <c r="M1013" t="s">
        <v>277</v>
      </c>
      <c r="N1013">
        <v>3</v>
      </c>
      <c r="O1013">
        <v>4</v>
      </c>
      <c r="Q1013" t="str">
        <f t="shared" si="63"/>
        <v>Piaseczno</v>
      </c>
      <c r="U1013">
        <f t="shared" si="64"/>
        <v>2011</v>
      </c>
      <c r="AA1013">
        <f t="shared" si="65"/>
        <v>-1</v>
      </c>
    </row>
    <row r="1014" spans="9:27" x14ac:dyDescent="0.25">
      <c r="I1014" s="1">
        <v>40813</v>
      </c>
      <c r="J1014" t="s">
        <v>451</v>
      </c>
      <c r="K1014" t="s">
        <v>453</v>
      </c>
      <c r="L1014">
        <v>92</v>
      </c>
      <c r="M1014" t="s">
        <v>277</v>
      </c>
      <c r="N1014">
        <v>3</v>
      </c>
      <c r="O1014">
        <v>3</v>
      </c>
      <c r="Q1014" t="str">
        <f t="shared" si="63"/>
        <v>Turek</v>
      </c>
      <c r="U1014">
        <f t="shared" si="64"/>
        <v>2011</v>
      </c>
      <c r="AA1014">
        <f t="shared" si="65"/>
        <v>0</v>
      </c>
    </row>
    <row r="1015" spans="9:27" x14ac:dyDescent="0.25">
      <c r="I1015" s="1">
        <v>37406</v>
      </c>
      <c r="J1015" t="s">
        <v>454</v>
      </c>
      <c r="K1015" t="s">
        <v>453</v>
      </c>
      <c r="L1015">
        <v>72</v>
      </c>
      <c r="M1015" t="s">
        <v>279</v>
      </c>
      <c r="N1015">
        <v>1</v>
      </c>
      <c r="O1015">
        <v>3</v>
      </c>
      <c r="Q1015" t="str">
        <f t="shared" si="63"/>
        <v>Opole</v>
      </c>
      <c r="U1015">
        <f t="shared" si="64"/>
        <v>2002</v>
      </c>
      <c r="AA1015">
        <f t="shared" si="65"/>
        <v>-2</v>
      </c>
    </row>
    <row r="1016" spans="9:27" x14ac:dyDescent="0.25">
      <c r="I1016" s="1">
        <v>38557</v>
      </c>
      <c r="J1016" t="s">
        <v>454</v>
      </c>
      <c r="K1016" t="s">
        <v>453</v>
      </c>
      <c r="L1016">
        <v>78</v>
      </c>
      <c r="M1016" t="s">
        <v>279</v>
      </c>
      <c r="N1016">
        <v>3</v>
      </c>
      <c r="O1016">
        <v>4</v>
      </c>
      <c r="Q1016" t="str">
        <f t="shared" si="63"/>
        <v>Warka</v>
      </c>
      <c r="U1016">
        <f t="shared" si="64"/>
        <v>2005</v>
      </c>
      <c r="AA1016">
        <f t="shared" si="65"/>
        <v>-1</v>
      </c>
    </row>
    <row r="1017" spans="9:27" x14ac:dyDescent="0.25">
      <c r="I1017" s="1">
        <v>39075</v>
      </c>
      <c r="J1017" t="s">
        <v>451</v>
      </c>
      <c r="K1017" t="s">
        <v>453</v>
      </c>
      <c r="L1017">
        <v>57</v>
      </c>
      <c r="M1017" t="s">
        <v>279</v>
      </c>
      <c r="N1017">
        <v>2</v>
      </c>
      <c r="O1017">
        <v>5</v>
      </c>
      <c r="Q1017" t="str">
        <f t="shared" si="63"/>
        <v>Chojnice</v>
      </c>
      <c r="U1017">
        <f t="shared" si="64"/>
        <v>2006</v>
      </c>
      <c r="AA1017">
        <f t="shared" si="65"/>
        <v>-3</v>
      </c>
    </row>
    <row r="1018" spans="9:27" x14ac:dyDescent="0.25">
      <c r="I1018" s="1">
        <v>39133</v>
      </c>
      <c r="J1018" t="s">
        <v>451</v>
      </c>
      <c r="K1018" t="s">
        <v>452</v>
      </c>
      <c r="L1018">
        <v>29</v>
      </c>
      <c r="M1018" t="s">
        <v>279</v>
      </c>
      <c r="N1018">
        <v>5</v>
      </c>
      <c r="O1018">
        <v>1</v>
      </c>
      <c r="Q1018" t="str">
        <f t="shared" si="63"/>
        <v>Ustka</v>
      </c>
      <c r="U1018">
        <f t="shared" si="64"/>
        <v>2007</v>
      </c>
      <c r="AA1018">
        <f t="shared" si="65"/>
        <v>4</v>
      </c>
    </row>
    <row r="1019" spans="9:27" x14ac:dyDescent="0.25">
      <c r="I1019" s="1">
        <v>39178</v>
      </c>
      <c r="J1019" t="s">
        <v>451</v>
      </c>
      <c r="K1019" t="s">
        <v>452</v>
      </c>
      <c r="L1019">
        <v>77</v>
      </c>
      <c r="M1019" t="s">
        <v>279</v>
      </c>
      <c r="N1019">
        <v>1</v>
      </c>
      <c r="O1019">
        <v>3</v>
      </c>
      <c r="Q1019" t="str">
        <f t="shared" si="63"/>
        <v>Radom</v>
      </c>
      <c r="U1019">
        <f t="shared" si="64"/>
        <v>2007</v>
      </c>
      <c r="AA1019">
        <f t="shared" si="65"/>
        <v>-2</v>
      </c>
    </row>
    <row r="1020" spans="9:27" x14ac:dyDescent="0.25">
      <c r="I1020" s="1">
        <v>39194</v>
      </c>
      <c r="J1020" t="s">
        <v>451</v>
      </c>
      <c r="K1020" t="s">
        <v>453</v>
      </c>
      <c r="L1020">
        <v>15</v>
      </c>
      <c r="M1020" t="s">
        <v>279</v>
      </c>
      <c r="N1020">
        <v>0</v>
      </c>
      <c r="O1020">
        <v>1</v>
      </c>
      <c r="Q1020" t="str">
        <f t="shared" si="63"/>
        <v>Sochaczew</v>
      </c>
      <c r="U1020">
        <f t="shared" si="64"/>
        <v>2007</v>
      </c>
      <c r="AA1020">
        <f t="shared" si="65"/>
        <v>-1</v>
      </c>
    </row>
    <row r="1021" spans="9:27" x14ac:dyDescent="0.25">
      <c r="I1021" s="1">
        <v>39456</v>
      </c>
      <c r="J1021" t="s">
        <v>451</v>
      </c>
      <c r="K1021" t="s">
        <v>453</v>
      </c>
      <c r="L1021">
        <v>93</v>
      </c>
      <c r="M1021" t="s">
        <v>279</v>
      </c>
      <c r="N1021">
        <v>0</v>
      </c>
      <c r="O1021">
        <v>2</v>
      </c>
      <c r="Q1021" t="str">
        <f t="shared" si="63"/>
        <v>Bydgoszcz</v>
      </c>
      <c r="U1021">
        <f t="shared" si="64"/>
        <v>2008</v>
      </c>
      <c r="AA1021">
        <f t="shared" si="65"/>
        <v>-2</v>
      </c>
    </row>
    <row r="1022" spans="9:27" x14ac:dyDescent="0.25">
      <c r="I1022" s="1">
        <v>39514</v>
      </c>
      <c r="J1022" t="s">
        <v>451</v>
      </c>
      <c r="K1022" t="s">
        <v>453</v>
      </c>
      <c r="L1022">
        <v>82</v>
      </c>
      <c r="M1022" t="s">
        <v>279</v>
      </c>
      <c r="N1022">
        <v>1</v>
      </c>
      <c r="O1022">
        <v>5</v>
      </c>
      <c r="Q1022" t="str">
        <f t="shared" si="63"/>
        <v>Malbork</v>
      </c>
      <c r="U1022">
        <f t="shared" si="64"/>
        <v>2008</v>
      </c>
      <c r="AA1022">
        <f t="shared" si="65"/>
        <v>-4</v>
      </c>
    </row>
    <row r="1023" spans="9:27" x14ac:dyDescent="0.25">
      <c r="I1023" s="1">
        <v>39747</v>
      </c>
      <c r="J1023" t="s">
        <v>451</v>
      </c>
      <c r="K1023" t="s">
        <v>452</v>
      </c>
      <c r="L1023">
        <v>92</v>
      </c>
      <c r="M1023" t="s">
        <v>279</v>
      </c>
      <c r="N1023">
        <v>5</v>
      </c>
      <c r="O1023">
        <v>5</v>
      </c>
      <c r="Q1023" t="str">
        <f t="shared" si="63"/>
        <v>Turek</v>
      </c>
      <c r="U1023">
        <f t="shared" si="64"/>
        <v>2008</v>
      </c>
      <c r="AA1023">
        <f t="shared" si="65"/>
        <v>0</v>
      </c>
    </row>
    <row r="1024" spans="9:27" x14ac:dyDescent="0.25">
      <c r="I1024" s="1">
        <v>39824</v>
      </c>
      <c r="J1024" t="s">
        <v>451</v>
      </c>
      <c r="K1024" t="s">
        <v>453</v>
      </c>
      <c r="L1024">
        <v>1</v>
      </c>
      <c r="M1024" t="s">
        <v>279</v>
      </c>
      <c r="N1024">
        <v>5</v>
      </c>
      <c r="O1024">
        <v>0</v>
      </c>
      <c r="Q1024" t="str">
        <f t="shared" si="63"/>
        <v>Olsztyn</v>
      </c>
      <c r="U1024">
        <f t="shared" si="64"/>
        <v>2009</v>
      </c>
      <c r="AA1024">
        <f t="shared" si="65"/>
        <v>5</v>
      </c>
    </row>
    <row r="1025" spans="9:27" x14ac:dyDescent="0.25">
      <c r="I1025" s="1">
        <v>39869</v>
      </c>
      <c r="J1025" t="s">
        <v>451</v>
      </c>
      <c r="K1025" t="s">
        <v>452</v>
      </c>
      <c r="L1025">
        <v>85</v>
      </c>
      <c r="M1025" t="s">
        <v>279</v>
      </c>
      <c r="N1025">
        <v>1</v>
      </c>
      <c r="O1025">
        <v>5</v>
      </c>
      <c r="Q1025" t="str">
        <f t="shared" si="63"/>
        <v>Sochaczew</v>
      </c>
      <c r="U1025">
        <f t="shared" si="64"/>
        <v>2009</v>
      </c>
      <c r="AA1025">
        <f t="shared" si="65"/>
        <v>-4</v>
      </c>
    </row>
    <row r="1026" spans="9:27" x14ac:dyDescent="0.25">
      <c r="I1026" s="1">
        <v>40129</v>
      </c>
      <c r="J1026" t="s">
        <v>451</v>
      </c>
      <c r="K1026" t="s">
        <v>452</v>
      </c>
      <c r="L1026">
        <v>94</v>
      </c>
      <c r="M1026" t="s">
        <v>279</v>
      </c>
      <c r="N1026">
        <v>6</v>
      </c>
      <c r="O1026">
        <v>4</v>
      </c>
      <c r="Q1026" t="str">
        <f t="shared" si="63"/>
        <v>Opole</v>
      </c>
      <c r="U1026">
        <f t="shared" si="64"/>
        <v>2009</v>
      </c>
      <c r="AA1026">
        <f t="shared" si="65"/>
        <v>2</v>
      </c>
    </row>
    <row r="1027" spans="9:27" x14ac:dyDescent="0.25">
      <c r="I1027" s="1">
        <v>40231</v>
      </c>
      <c r="J1027" t="s">
        <v>451</v>
      </c>
      <c r="K1027" t="s">
        <v>453</v>
      </c>
      <c r="L1027">
        <v>10</v>
      </c>
      <c r="M1027" t="s">
        <v>279</v>
      </c>
      <c r="N1027">
        <v>0</v>
      </c>
      <c r="O1027">
        <v>4</v>
      </c>
      <c r="Q1027" t="str">
        <f t="shared" si="63"/>
        <v>Opole</v>
      </c>
      <c r="U1027">
        <f t="shared" si="64"/>
        <v>2010</v>
      </c>
      <c r="AA1027">
        <f t="shared" si="65"/>
        <v>-4</v>
      </c>
    </row>
    <row r="1028" spans="9:27" x14ac:dyDescent="0.25">
      <c r="I1028" s="1">
        <v>40677</v>
      </c>
      <c r="J1028" t="s">
        <v>455</v>
      </c>
      <c r="K1028" t="s">
        <v>452</v>
      </c>
      <c r="L1028">
        <v>99</v>
      </c>
      <c r="M1028" t="s">
        <v>279</v>
      </c>
      <c r="N1028">
        <v>1</v>
      </c>
      <c r="O1028">
        <v>1</v>
      </c>
      <c r="Q1028" t="str">
        <f t="shared" ref="Q1028:Q1091" si="66">VLOOKUP(L1028,$A$3:$C$102,3,0)</f>
        <v>Malbork</v>
      </c>
      <c r="U1028">
        <f t="shared" ref="U1028:U1091" si="67">YEAR(I1028)</f>
        <v>2011</v>
      </c>
      <c r="AA1028">
        <f t="shared" ref="AA1028:AA1091" si="68">N1028-O1028</f>
        <v>0</v>
      </c>
    </row>
    <row r="1029" spans="9:27" x14ac:dyDescent="0.25">
      <c r="I1029" s="1">
        <v>38386</v>
      </c>
      <c r="J1029" t="s">
        <v>454</v>
      </c>
      <c r="K1029" t="s">
        <v>453</v>
      </c>
      <c r="L1029">
        <v>37</v>
      </c>
      <c r="M1029" t="s">
        <v>281</v>
      </c>
      <c r="N1029">
        <v>1</v>
      </c>
      <c r="O1029">
        <v>2</v>
      </c>
      <c r="Q1029" t="str">
        <f t="shared" si="66"/>
        <v>Turek</v>
      </c>
      <c r="U1029">
        <f t="shared" si="67"/>
        <v>2005</v>
      </c>
      <c r="AA1029">
        <f t="shared" si="68"/>
        <v>-1</v>
      </c>
    </row>
    <row r="1030" spans="9:27" x14ac:dyDescent="0.25">
      <c r="I1030" s="1">
        <v>38648</v>
      </c>
      <c r="J1030" t="s">
        <v>454</v>
      </c>
      <c r="K1030" t="s">
        <v>452</v>
      </c>
      <c r="L1030">
        <v>74</v>
      </c>
      <c r="M1030" t="s">
        <v>281</v>
      </c>
      <c r="N1030">
        <v>4</v>
      </c>
      <c r="O1030">
        <v>0</v>
      </c>
      <c r="Q1030" t="str">
        <f t="shared" si="66"/>
        <v>Pleszew</v>
      </c>
      <c r="U1030">
        <f t="shared" si="67"/>
        <v>2005</v>
      </c>
      <c r="AA1030">
        <f t="shared" si="68"/>
        <v>4</v>
      </c>
    </row>
    <row r="1031" spans="9:27" x14ac:dyDescent="0.25">
      <c r="I1031" s="1">
        <v>38820</v>
      </c>
      <c r="J1031" t="s">
        <v>451</v>
      </c>
      <c r="K1031" t="s">
        <v>453</v>
      </c>
      <c r="L1031">
        <v>89</v>
      </c>
      <c r="M1031" t="s">
        <v>281</v>
      </c>
      <c r="N1031">
        <v>4</v>
      </c>
      <c r="O1031">
        <v>3</v>
      </c>
      <c r="Q1031" t="str">
        <f t="shared" si="66"/>
        <v>Bydgoszcz</v>
      </c>
      <c r="U1031">
        <f t="shared" si="67"/>
        <v>2006</v>
      </c>
      <c r="AA1031">
        <f t="shared" si="68"/>
        <v>1</v>
      </c>
    </row>
    <row r="1032" spans="9:27" x14ac:dyDescent="0.25">
      <c r="I1032" s="1">
        <v>38980</v>
      </c>
      <c r="J1032" t="s">
        <v>451</v>
      </c>
      <c r="K1032" t="s">
        <v>452</v>
      </c>
      <c r="L1032">
        <v>96</v>
      </c>
      <c r="M1032" t="s">
        <v>281</v>
      </c>
      <c r="N1032">
        <v>0</v>
      </c>
      <c r="O1032">
        <v>3</v>
      </c>
      <c r="Q1032" t="str">
        <f t="shared" si="66"/>
        <v>Sopot</v>
      </c>
      <c r="U1032">
        <f t="shared" si="67"/>
        <v>2006</v>
      </c>
      <c r="AA1032">
        <f t="shared" si="68"/>
        <v>-3</v>
      </c>
    </row>
    <row r="1033" spans="9:27" x14ac:dyDescent="0.25">
      <c r="I1033" s="1">
        <v>39155</v>
      </c>
      <c r="J1033" t="s">
        <v>451</v>
      </c>
      <c r="K1033" t="s">
        <v>452</v>
      </c>
      <c r="L1033">
        <v>30</v>
      </c>
      <c r="M1033" t="s">
        <v>281</v>
      </c>
      <c r="N1033">
        <v>5</v>
      </c>
      <c r="O1033">
        <v>1</v>
      </c>
      <c r="Q1033" t="str">
        <f t="shared" si="66"/>
        <v>Bydgoszcz</v>
      </c>
      <c r="U1033">
        <f t="shared" si="67"/>
        <v>2007</v>
      </c>
      <c r="AA1033">
        <f t="shared" si="68"/>
        <v>4</v>
      </c>
    </row>
    <row r="1034" spans="9:27" x14ac:dyDescent="0.25">
      <c r="I1034" s="1">
        <v>39223</v>
      </c>
      <c r="J1034" t="s">
        <v>451</v>
      </c>
      <c r="K1034" t="s">
        <v>453</v>
      </c>
      <c r="L1034">
        <v>36</v>
      </c>
      <c r="M1034" t="s">
        <v>281</v>
      </c>
      <c r="N1034">
        <v>1</v>
      </c>
      <c r="O1034">
        <v>0</v>
      </c>
      <c r="Q1034" t="str">
        <f t="shared" si="66"/>
        <v>Warszawa</v>
      </c>
      <c r="U1034">
        <f t="shared" si="67"/>
        <v>2007</v>
      </c>
      <c r="AA1034">
        <f t="shared" si="68"/>
        <v>1</v>
      </c>
    </row>
    <row r="1035" spans="9:27" x14ac:dyDescent="0.25">
      <c r="I1035" s="1">
        <v>39415</v>
      </c>
      <c r="J1035" t="s">
        <v>451</v>
      </c>
      <c r="K1035" t="s">
        <v>452</v>
      </c>
      <c r="L1035">
        <v>91</v>
      </c>
      <c r="M1035" t="s">
        <v>281</v>
      </c>
      <c r="N1035">
        <v>4</v>
      </c>
      <c r="O1035">
        <v>0</v>
      </c>
      <c r="Q1035" t="str">
        <f t="shared" si="66"/>
        <v>Bydgoszcz</v>
      </c>
      <c r="U1035">
        <f t="shared" si="67"/>
        <v>2007</v>
      </c>
      <c r="AA1035">
        <f t="shared" si="68"/>
        <v>4</v>
      </c>
    </row>
    <row r="1036" spans="9:27" x14ac:dyDescent="0.25">
      <c r="I1036" s="1">
        <v>39466</v>
      </c>
      <c r="J1036" t="s">
        <v>451</v>
      </c>
      <c r="K1036" t="s">
        <v>452</v>
      </c>
      <c r="L1036">
        <v>21</v>
      </c>
      <c r="M1036" t="s">
        <v>281</v>
      </c>
      <c r="N1036">
        <v>0</v>
      </c>
      <c r="O1036">
        <v>0</v>
      </c>
      <c r="Q1036" t="str">
        <f t="shared" si="66"/>
        <v>Piaseczno</v>
      </c>
      <c r="U1036">
        <f t="shared" si="67"/>
        <v>2008</v>
      </c>
      <c r="AA1036">
        <f t="shared" si="68"/>
        <v>0</v>
      </c>
    </row>
    <row r="1037" spans="9:27" x14ac:dyDescent="0.25">
      <c r="I1037" s="1">
        <v>39676</v>
      </c>
      <c r="J1037" t="s">
        <v>451</v>
      </c>
      <c r="K1037" t="s">
        <v>452</v>
      </c>
      <c r="L1037">
        <v>78</v>
      </c>
      <c r="M1037" t="s">
        <v>281</v>
      </c>
      <c r="N1037">
        <v>4</v>
      </c>
      <c r="O1037">
        <v>1</v>
      </c>
      <c r="Q1037" t="str">
        <f t="shared" si="66"/>
        <v>Warka</v>
      </c>
      <c r="U1037">
        <f t="shared" si="67"/>
        <v>2008</v>
      </c>
      <c r="AA1037">
        <f t="shared" si="68"/>
        <v>3</v>
      </c>
    </row>
    <row r="1038" spans="9:27" x14ac:dyDescent="0.25">
      <c r="I1038" s="1">
        <v>39804</v>
      </c>
      <c r="J1038" t="s">
        <v>451</v>
      </c>
      <c r="K1038" t="s">
        <v>453</v>
      </c>
      <c r="L1038">
        <v>80</v>
      </c>
      <c r="M1038" t="s">
        <v>281</v>
      </c>
      <c r="N1038">
        <v>4</v>
      </c>
      <c r="O1038">
        <v>0</v>
      </c>
      <c r="Q1038" t="str">
        <f t="shared" si="66"/>
        <v>Warka</v>
      </c>
      <c r="U1038">
        <f t="shared" si="67"/>
        <v>2008</v>
      </c>
      <c r="AA1038">
        <f t="shared" si="68"/>
        <v>4</v>
      </c>
    </row>
    <row r="1039" spans="9:27" x14ac:dyDescent="0.25">
      <c r="I1039" s="1">
        <v>40038</v>
      </c>
      <c r="J1039" t="s">
        <v>451</v>
      </c>
      <c r="K1039" t="s">
        <v>452</v>
      </c>
      <c r="L1039">
        <v>67</v>
      </c>
      <c r="M1039" t="s">
        <v>281</v>
      </c>
      <c r="N1039">
        <v>2</v>
      </c>
      <c r="O1039">
        <v>0</v>
      </c>
      <c r="Q1039" t="str">
        <f t="shared" si="66"/>
        <v>Bytom</v>
      </c>
      <c r="U1039">
        <f t="shared" si="67"/>
        <v>2009</v>
      </c>
      <c r="AA1039">
        <f t="shared" si="68"/>
        <v>2</v>
      </c>
    </row>
    <row r="1040" spans="9:27" x14ac:dyDescent="0.25">
      <c r="I1040" s="1">
        <v>40401</v>
      </c>
      <c r="J1040" t="s">
        <v>454</v>
      </c>
      <c r="K1040" t="s">
        <v>453</v>
      </c>
      <c r="L1040">
        <v>84</v>
      </c>
      <c r="M1040" t="s">
        <v>281</v>
      </c>
      <c r="N1040">
        <v>6</v>
      </c>
      <c r="O1040">
        <v>5</v>
      </c>
      <c r="Q1040" t="str">
        <f t="shared" si="66"/>
        <v>Opole</v>
      </c>
      <c r="U1040">
        <f t="shared" si="67"/>
        <v>2010</v>
      </c>
      <c r="AA1040">
        <f t="shared" si="68"/>
        <v>1</v>
      </c>
    </row>
    <row r="1041" spans="9:27" x14ac:dyDescent="0.25">
      <c r="I1041" s="1">
        <v>40681</v>
      </c>
      <c r="J1041" t="s">
        <v>455</v>
      </c>
      <c r="K1041" t="s">
        <v>453</v>
      </c>
      <c r="L1041">
        <v>70</v>
      </c>
      <c r="M1041" t="s">
        <v>281</v>
      </c>
      <c r="N1041">
        <v>2</v>
      </c>
      <c r="O1041">
        <v>4</v>
      </c>
      <c r="Q1041" t="str">
        <f t="shared" si="66"/>
        <v>Bytom</v>
      </c>
      <c r="U1041">
        <f t="shared" si="67"/>
        <v>2011</v>
      </c>
      <c r="AA1041">
        <f t="shared" si="68"/>
        <v>-2</v>
      </c>
    </row>
    <row r="1042" spans="9:27" x14ac:dyDescent="0.25">
      <c r="I1042" s="1">
        <v>37397</v>
      </c>
      <c r="J1042" t="s">
        <v>451</v>
      </c>
      <c r="K1042" t="s">
        <v>452</v>
      </c>
      <c r="L1042">
        <v>69</v>
      </c>
      <c r="M1042" t="s">
        <v>283</v>
      </c>
      <c r="N1042">
        <v>4</v>
      </c>
      <c r="O1042">
        <v>0</v>
      </c>
      <c r="Q1042" t="str">
        <f t="shared" si="66"/>
        <v>Kucykowo</v>
      </c>
      <c r="U1042">
        <f t="shared" si="67"/>
        <v>2002</v>
      </c>
      <c r="AA1042">
        <f t="shared" si="68"/>
        <v>4</v>
      </c>
    </row>
    <row r="1043" spans="9:27" x14ac:dyDescent="0.25">
      <c r="I1043" s="1">
        <v>37448</v>
      </c>
      <c r="J1043" t="s">
        <v>454</v>
      </c>
      <c r="K1043" t="s">
        <v>452</v>
      </c>
      <c r="L1043">
        <v>22</v>
      </c>
      <c r="M1043" t="s">
        <v>283</v>
      </c>
      <c r="N1043">
        <v>2</v>
      </c>
      <c r="O1043">
        <v>4</v>
      </c>
      <c r="Q1043" t="str">
        <f t="shared" si="66"/>
        <v>Chojnice</v>
      </c>
      <c r="U1043">
        <f t="shared" si="67"/>
        <v>2002</v>
      </c>
      <c r="AA1043">
        <f t="shared" si="68"/>
        <v>-2</v>
      </c>
    </row>
    <row r="1044" spans="9:27" x14ac:dyDescent="0.25">
      <c r="I1044" s="1">
        <v>37908</v>
      </c>
      <c r="J1044" t="s">
        <v>454</v>
      </c>
      <c r="K1044" t="s">
        <v>453</v>
      </c>
      <c r="L1044">
        <v>41</v>
      </c>
      <c r="M1044" t="s">
        <v>283</v>
      </c>
      <c r="N1044">
        <v>3</v>
      </c>
      <c r="O1044">
        <v>3</v>
      </c>
      <c r="Q1044" t="str">
        <f t="shared" si="66"/>
        <v>Leszno</v>
      </c>
      <c r="U1044">
        <f t="shared" si="67"/>
        <v>2003</v>
      </c>
      <c r="AA1044">
        <f t="shared" si="68"/>
        <v>0</v>
      </c>
    </row>
    <row r="1045" spans="9:27" x14ac:dyDescent="0.25">
      <c r="I1045" s="1">
        <v>38022</v>
      </c>
      <c r="J1045" t="s">
        <v>451</v>
      </c>
      <c r="K1045" t="s">
        <v>452</v>
      </c>
      <c r="L1045">
        <v>32</v>
      </c>
      <c r="M1045" t="s">
        <v>283</v>
      </c>
      <c r="N1045">
        <v>5</v>
      </c>
      <c r="O1045">
        <v>0</v>
      </c>
      <c r="Q1045" t="str">
        <f t="shared" si="66"/>
        <v>Gdynia</v>
      </c>
      <c r="U1045">
        <f t="shared" si="67"/>
        <v>2004</v>
      </c>
      <c r="AA1045">
        <f t="shared" si="68"/>
        <v>5</v>
      </c>
    </row>
    <row r="1046" spans="9:27" x14ac:dyDescent="0.25">
      <c r="I1046" s="1">
        <v>38161</v>
      </c>
      <c r="J1046" t="s">
        <v>451</v>
      </c>
      <c r="K1046" t="s">
        <v>452</v>
      </c>
      <c r="L1046">
        <v>19</v>
      </c>
      <c r="M1046" t="s">
        <v>283</v>
      </c>
      <c r="N1046">
        <v>4</v>
      </c>
      <c r="O1046">
        <v>1</v>
      </c>
      <c r="Q1046" t="str">
        <f t="shared" si="66"/>
        <v>Gniezno</v>
      </c>
      <c r="U1046">
        <f t="shared" si="67"/>
        <v>2004</v>
      </c>
      <c r="AA1046">
        <f t="shared" si="68"/>
        <v>3</v>
      </c>
    </row>
    <row r="1047" spans="9:27" x14ac:dyDescent="0.25">
      <c r="I1047" s="1">
        <v>38180</v>
      </c>
      <c r="J1047" t="s">
        <v>451</v>
      </c>
      <c r="K1047" t="s">
        <v>452</v>
      </c>
      <c r="L1047">
        <v>97</v>
      </c>
      <c r="M1047" t="s">
        <v>283</v>
      </c>
      <c r="N1047">
        <v>0</v>
      </c>
      <c r="O1047">
        <v>4</v>
      </c>
      <c r="Q1047" t="str">
        <f t="shared" si="66"/>
        <v>Konin</v>
      </c>
      <c r="U1047">
        <f t="shared" si="67"/>
        <v>2004</v>
      </c>
      <c r="AA1047">
        <f t="shared" si="68"/>
        <v>-4</v>
      </c>
    </row>
    <row r="1048" spans="9:27" x14ac:dyDescent="0.25">
      <c r="I1048" s="1">
        <v>38751</v>
      </c>
      <c r="J1048" t="s">
        <v>451</v>
      </c>
      <c r="K1048" t="s">
        <v>453</v>
      </c>
      <c r="L1048">
        <v>73</v>
      </c>
      <c r="M1048" t="s">
        <v>283</v>
      </c>
      <c r="N1048">
        <v>1</v>
      </c>
      <c r="O1048">
        <v>5</v>
      </c>
      <c r="Q1048" t="str">
        <f t="shared" si="66"/>
        <v>Piaseczno</v>
      </c>
      <c r="U1048">
        <f t="shared" si="67"/>
        <v>2006</v>
      </c>
      <c r="AA1048">
        <f t="shared" si="68"/>
        <v>-4</v>
      </c>
    </row>
    <row r="1049" spans="9:27" x14ac:dyDescent="0.25">
      <c r="I1049" s="1">
        <v>38983</v>
      </c>
      <c r="J1049" t="s">
        <v>451</v>
      </c>
      <c r="K1049" t="s">
        <v>452</v>
      </c>
      <c r="L1049">
        <v>30</v>
      </c>
      <c r="M1049" t="s">
        <v>283</v>
      </c>
      <c r="N1049">
        <v>1</v>
      </c>
      <c r="O1049">
        <v>3</v>
      </c>
      <c r="Q1049" t="str">
        <f t="shared" si="66"/>
        <v>Bydgoszcz</v>
      </c>
      <c r="U1049">
        <f t="shared" si="67"/>
        <v>2006</v>
      </c>
      <c r="AA1049">
        <f t="shared" si="68"/>
        <v>-2</v>
      </c>
    </row>
    <row r="1050" spans="9:27" x14ac:dyDescent="0.25">
      <c r="I1050" s="1">
        <v>39215</v>
      </c>
      <c r="J1050" t="s">
        <v>451</v>
      </c>
      <c r="K1050" t="s">
        <v>453</v>
      </c>
      <c r="L1050">
        <v>32</v>
      </c>
      <c r="M1050" t="s">
        <v>283</v>
      </c>
      <c r="N1050">
        <v>1</v>
      </c>
      <c r="O1050">
        <v>5</v>
      </c>
      <c r="Q1050" t="str">
        <f t="shared" si="66"/>
        <v>Gdynia</v>
      </c>
      <c r="U1050">
        <f t="shared" si="67"/>
        <v>2007</v>
      </c>
      <c r="AA1050">
        <f t="shared" si="68"/>
        <v>-4</v>
      </c>
    </row>
    <row r="1051" spans="9:27" x14ac:dyDescent="0.25">
      <c r="I1051" s="1">
        <v>39323</v>
      </c>
      <c r="J1051" t="s">
        <v>451</v>
      </c>
      <c r="K1051" t="s">
        <v>452</v>
      </c>
      <c r="L1051">
        <v>16</v>
      </c>
      <c r="M1051" t="s">
        <v>283</v>
      </c>
      <c r="N1051">
        <v>0</v>
      </c>
      <c r="O1051">
        <v>2</v>
      </c>
      <c r="Q1051" t="str">
        <f t="shared" si="66"/>
        <v>Bytom</v>
      </c>
      <c r="U1051">
        <f t="shared" si="67"/>
        <v>2007</v>
      </c>
      <c r="AA1051">
        <f t="shared" si="68"/>
        <v>-2</v>
      </c>
    </row>
    <row r="1052" spans="9:27" x14ac:dyDescent="0.25">
      <c r="I1052" s="1">
        <v>39419</v>
      </c>
      <c r="J1052" t="s">
        <v>451</v>
      </c>
      <c r="K1052" t="s">
        <v>452</v>
      </c>
      <c r="L1052">
        <v>95</v>
      </c>
      <c r="M1052" t="s">
        <v>283</v>
      </c>
      <c r="N1052">
        <v>2</v>
      </c>
      <c r="O1052">
        <v>3</v>
      </c>
      <c r="Q1052" t="str">
        <f t="shared" si="66"/>
        <v>Siedlce</v>
      </c>
      <c r="U1052">
        <f t="shared" si="67"/>
        <v>2007</v>
      </c>
      <c r="AA1052">
        <f t="shared" si="68"/>
        <v>-1</v>
      </c>
    </row>
    <row r="1053" spans="9:27" x14ac:dyDescent="0.25">
      <c r="I1053" s="1">
        <v>39576</v>
      </c>
      <c r="J1053" t="s">
        <v>451</v>
      </c>
      <c r="K1053" t="s">
        <v>453</v>
      </c>
      <c r="L1053">
        <v>90</v>
      </c>
      <c r="M1053" t="s">
        <v>283</v>
      </c>
      <c r="N1053">
        <v>4</v>
      </c>
      <c r="O1053">
        <v>1</v>
      </c>
      <c r="Q1053" t="str">
        <f t="shared" si="66"/>
        <v>Wieliczka</v>
      </c>
      <c r="U1053">
        <f t="shared" si="67"/>
        <v>2008</v>
      </c>
      <c r="AA1053">
        <f t="shared" si="68"/>
        <v>3</v>
      </c>
    </row>
    <row r="1054" spans="9:27" x14ac:dyDescent="0.25">
      <c r="I1054" s="1">
        <v>39629</v>
      </c>
      <c r="J1054" t="s">
        <v>454</v>
      </c>
      <c r="K1054" t="s">
        <v>452</v>
      </c>
      <c r="L1054">
        <v>32</v>
      </c>
      <c r="M1054" t="s">
        <v>283</v>
      </c>
      <c r="N1054">
        <v>4</v>
      </c>
      <c r="O1054">
        <v>5</v>
      </c>
      <c r="Q1054" t="str">
        <f t="shared" si="66"/>
        <v>Gdynia</v>
      </c>
      <c r="U1054">
        <f t="shared" si="67"/>
        <v>2008</v>
      </c>
      <c r="AA1054">
        <f t="shared" si="68"/>
        <v>-1</v>
      </c>
    </row>
    <row r="1055" spans="9:27" x14ac:dyDescent="0.25">
      <c r="I1055" s="1">
        <v>39836</v>
      </c>
      <c r="J1055" t="s">
        <v>454</v>
      </c>
      <c r="K1055" t="s">
        <v>453</v>
      </c>
      <c r="L1055">
        <v>98</v>
      </c>
      <c r="M1055" t="s">
        <v>283</v>
      </c>
      <c r="N1055">
        <v>5</v>
      </c>
      <c r="O1055">
        <v>2</v>
      </c>
      <c r="Q1055" t="str">
        <f t="shared" si="66"/>
        <v>Wieliczka</v>
      </c>
      <c r="U1055">
        <f t="shared" si="67"/>
        <v>2009</v>
      </c>
      <c r="AA1055">
        <f t="shared" si="68"/>
        <v>3</v>
      </c>
    </row>
    <row r="1056" spans="9:27" x14ac:dyDescent="0.25">
      <c r="I1056" s="1">
        <v>40586</v>
      </c>
      <c r="J1056" t="s">
        <v>451</v>
      </c>
      <c r="K1056" t="s">
        <v>452</v>
      </c>
      <c r="L1056">
        <v>68</v>
      </c>
      <c r="M1056" t="s">
        <v>283</v>
      </c>
      <c r="N1056">
        <v>5</v>
      </c>
      <c r="O1056">
        <v>1</v>
      </c>
      <c r="Q1056" t="str">
        <f t="shared" si="66"/>
        <v>Sochaczew</v>
      </c>
      <c r="U1056">
        <f t="shared" si="67"/>
        <v>2011</v>
      </c>
      <c r="AA1056">
        <f t="shared" si="68"/>
        <v>4</v>
      </c>
    </row>
    <row r="1057" spans="9:27" x14ac:dyDescent="0.25">
      <c r="I1057" s="1">
        <v>40631</v>
      </c>
      <c r="J1057" t="s">
        <v>451</v>
      </c>
      <c r="K1057" t="s">
        <v>453</v>
      </c>
      <c r="L1057">
        <v>13</v>
      </c>
      <c r="M1057" t="s">
        <v>283</v>
      </c>
      <c r="N1057">
        <v>1</v>
      </c>
      <c r="O1057">
        <v>5</v>
      </c>
      <c r="Q1057" t="str">
        <f t="shared" si="66"/>
        <v>Bydgoszcz</v>
      </c>
      <c r="U1057">
        <f t="shared" si="67"/>
        <v>2011</v>
      </c>
      <c r="AA1057">
        <f t="shared" si="68"/>
        <v>-4</v>
      </c>
    </row>
    <row r="1058" spans="9:27" x14ac:dyDescent="0.25">
      <c r="I1058" s="1">
        <v>40878</v>
      </c>
      <c r="J1058" t="s">
        <v>455</v>
      </c>
      <c r="K1058" t="s">
        <v>452</v>
      </c>
      <c r="L1058">
        <v>76</v>
      </c>
      <c r="M1058" t="s">
        <v>283</v>
      </c>
      <c r="N1058">
        <v>6</v>
      </c>
      <c r="O1058">
        <v>0</v>
      </c>
      <c r="Q1058" t="str">
        <f t="shared" si="66"/>
        <v>Leszno</v>
      </c>
      <c r="U1058">
        <f t="shared" si="67"/>
        <v>2011</v>
      </c>
      <c r="AA1058">
        <f t="shared" si="68"/>
        <v>6</v>
      </c>
    </row>
    <row r="1059" spans="9:27" x14ac:dyDescent="0.25">
      <c r="I1059" s="1">
        <v>37294</v>
      </c>
      <c r="J1059" t="s">
        <v>451</v>
      </c>
      <c r="K1059" t="s">
        <v>452</v>
      </c>
      <c r="L1059">
        <v>70</v>
      </c>
      <c r="M1059" t="s">
        <v>286</v>
      </c>
      <c r="N1059">
        <v>0</v>
      </c>
      <c r="O1059">
        <v>0</v>
      </c>
      <c r="Q1059" t="str">
        <f t="shared" si="66"/>
        <v>Bytom</v>
      </c>
      <c r="U1059">
        <f t="shared" si="67"/>
        <v>2002</v>
      </c>
      <c r="AA1059">
        <f t="shared" si="68"/>
        <v>0</v>
      </c>
    </row>
    <row r="1060" spans="9:27" x14ac:dyDescent="0.25">
      <c r="I1060" s="1">
        <v>37453</v>
      </c>
      <c r="J1060" t="s">
        <v>451</v>
      </c>
      <c r="K1060" t="s">
        <v>453</v>
      </c>
      <c r="L1060">
        <v>69</v>
      </c>
      <c r="M1060" t="s">
        <v>286</v>
      </c>
      <c r="N1060">
        <v>2</v>
      </c>
      <c r="O1060">
        <v>0</v>
      </c>
      <c r="Q1060" t="str">
        <f t="shared" si="66"/>
        <v>Kucykowo</v>
      </c>
      <c r="U1060">
        <f t="shared" si="67"/>
        <v>2002</v>
      </c>
      <c r="AA1060">
        <f t="shared" si="68"/>
        <v>2</v>
      </c>
    </row>
    <row r="1061" spans="9:27" x14ac:dyDescent="0.25">
      <c r="I1061" s="1">
        <v>37786</v>
      </c>
      <c r="J1061" t="s">
        <v>451</v>
      </c>
      <c r="K1061" t="s">
        <v>452</v>
      </c>
      <c r="L1061">
        <v>51</v>
      </c>
      <c r="M1061" t="s">
        <v>286</v>
      </c>
      <c r="N1061">
        <v>4</v>
      </c>
      <c r="O1061">
        <v>0</v>
      </c>
      <c r="Q1061" t="str">
        <f t="shared" si="66"/>
        <v>Leszno</v>
      </c>
      <c r="U1061">
        <f t="shared" si="67"/>
        <v>2003</v>
      </c>
      <c r="AA1061">
        <f t="shared" si="68"/>
        <v>4</v>
      </c>
    </row>
    <row r="1062" spans="9:27" x14ac:dyDescent="0.25">
      <c r="I1062" s="1">
        <v>37810</v>
      </c>
      <c r="J1062" t="s">
        <v>451</v>
      </c>
      <c r="K1062" t="s">
        <v>452</v>
      </c>
      <c r="L1062">
        <v>57</v>
      </c>
      <c r="M1062" t="s">
        <v>286</v>
      </c>
      <c r="N1062">
        <v>5</v>
      </c>
      <c r="O1062">
        <v>2</v>
      </c>
      <c r="Q1062" t="str">
        <f t="shared" si="66"/>
        <v>Chojnice</v>
      </c>
      <c r="U1062">
        <f t="shared" si="67"/>
        <v>2003</v>
      </c>
      <c r="AA1062">
        <f t="shared" si="68"/>
        <v>3</v>
      </c>
    </row>
    <row r="1063" spans="9:27" x14ac:dyDescent="0.25">
      <c r="I1063" s="1">
        <v>37948</v>
      </c>
      <c r="J1063" t="s">
        <v>451</v>
      </c>
      <c r="K1063" t="s">
        <v>452</v>
      </c>
      <c r="L1063">
        <v>7</v>
      </c>
      <c r="M1063" t="s">
        <v>286</v>
      </c>
      <c r="N1063">
        <v>3</v>
      </c>
      <c r="O1063">
        <v>3</v>
      </c>
      <c r="Q1063" t="str">
        <f t="shared" si="66"/>
        <v>Kucykowo</v>
      </c>
      <c r="U1063">
        <f t="shared" si="67"/>
        <v>2003</v>
      </c>
      <c r="AA1063">
        <f t="shared" si="68"/>
        <v>0</v>
      </c>
    </row>
    <row r="1064" spans="9:27" x14ac:dyDescent="0.25">
      <c r="I1064" s="1">
        <v>37987</v>
      </c>
      <c r="J1064" t="s">
        <v>451</v>
      </c>
      <c r="K1064" t="s">
        <v>452</v>
      </c>
      <c r="L1064">
        <v>45</v>
      </c>
      <c r="M1064" t="s">
        <v>286</v>
      </c>
      <c r="N1064">
        <v>3</v>
      </c>
      <c r="O1064">
        <v>3</v>
      </c>
      <c r="Q1064" t="str">
        <f t="shared" si="66"/>
        <v>Krosno</v>
      </c>
      <c r="U1064">
        <f t="shared" si="67"/>
        <v>2004</v>
      </c>
      <c r="AA1064">
        <f t="shared" si="68"/>
        <v>0</v>
      </c>
    </row>
    <row r="1065" spans="9:27" x14ac:dyDescent="0.25">
      <c r="I1065" s="1">
        <v>38025</v>
      </c>
      <c r="J1065" t="s">
        <v>454</v>
      </c>
      <c r="K1065" t="s">
        <v>453</v>
      </c>
      <c r="L1065">
        <v>76</v>
      </c>
      <c r="M1065" t="s">
        <v>286</v>
      </c>
      <c r="N1065">
        <v>3</v>
      </c>
      <c r="O1065">
        <v>0</v>
      </c>
      <c r="Q1065" t="str">
        <f t="shared" si="66"/>
        <v>Leszno</v>
      </c>
      <c r="U1065">
        <f t="shared" si="67"/>
        <v>2004</v>
      </c>
      <c r="AA1065">
        <f t="shared" si="68"/>
        <v>3</v>
      </c>
    </row>
    <row r="1066" spans="9:27" x14ac:dyDescent="0.25">
      <c r="I1066" s="1">
        <v>39187</v>
      </c>
      <c r="J1066" t="s">
        <v>451</v>
      </c>
      <c r="K1066" t="s">
        <v>453</v>
      </c>
      <c r="L1066">
        <v>72</v>
      </c>
      <c r="M1066" t="s">
        <v>286</v>
      </c>
      <c r="N1066">
        <v>0</v>
      </c>
      <c r="O1066">
        <v>0</v>
      </c>
      <c r="Q1066" t="str">
        <f t="shared" si="66"/>
        <v>Opole</v>
      </c>
      <c r="U1066">
        <f t="shared" si="67"/>
        <v>2007</v>
      </c>
      <c r="AA1066">
        <f t="shared" si="68"/>
        <v>0</v>
      </c>
    </row>
    <row r="1067" spans="9:27" x14ac:dyDescent="0.25">
      <c r="I1067" s="1">
        <v>39612</v>
      </c>
      <c r="J1067" t="s">
        <v>451</v>
      </c>
      <c r="K1067" t="s">
        <v>453</v>
      </c>
      <c r="L1067">
        <v>48</v>
      </c>
      <c r="M1067" t="s">
        <v>286</v>
      </c>
      <c r="N1067">
        <v>1</v>
      </c>
      <c r="O1067">
        <v>5</v>
      </c>
      <c r="Q1067" t="str">
        <f t="shared" si="66"/>
        <v>Chojnice</v>
      </c>
      <c r="U1067">
        <f t="shared" si="67"/>
        <v>2008</v>
      </c>
      <c r="AA1067">
        <f t="shared" si="68"/>
        <v>-4</v>
      </c>
    </row>
    <row r="1068" spans="9:27" x14ac:dyDescent="0.25">
      <c r="I1068" s="1">
        <v>39778</v>
      </c>
      <c r="J1068" t="s">
        <v>451</v>
      </c>
      <c r="K1068" t="s">
        <v>453</v>
      </c>
      <c r="L1068">
        <v>99</v>
      </c>
      <c r="M1068" t="s">
        <v>286</v>
      </c>
      <c r="N1068">
        <v>1</v>
      </c>
      <c r="O1068">
        <v>4</v>
      </c>
      <c r="Q1068" t="str">
        <f t="shared" si="66"/>
        <v>Malbork</v>
      </c>
      <c r="U1068">
        <f t="shared" si="67"/>
        <v>2008</v>
      </c>
      <c r="AA1068">
        <f t="shared" si="68"/>
        <v>-3</v>
      </c>
    </row>
    <row r="1069" spans="9:27" x14ac:dyDescent="0.25">
      <c r="I1069" s="1">
        <v>39931</v>
      </c>
      <c r="J1069" t="s">
        <v>451</v>
      </c>
      <c r="K1069" t="s">
        <v>452</v>
      </c>
      <c r="L1069">
        <v>5</v>
      </c>
      <c r="M1069" t="s">
        <v>286</v>
      </c>
      <c r="N1069">
        <v>2</v>
      </c>
      <c r="O1069">
        <v>2</v>
      </c>
      <c r="Q1069" t="str">
        <f t="shared" si="66"/>
        <v>Piaseczno</v>
      </c>
      <c r="U1069">
        <f t="shared" si="67"/>
        <v>2009</v>
      </c>
      <c r="AA1069">
        <f t="shared" si="68"/>
        <v>0</v>
      </c>
    </row>
    <row r="1070" spans="9:27" x14ac:dyDescent="0.25">
      <c r="I1070" s="1">
        <v>40365</v>
      </c>
      <c r="J1070" t="s">
        <v>451</v>
      </c>
      <c r="K1070" t="s">
        <v>453</v>
      </c>
      <c r="L1070">
        <v>86</v>
      </c>
      <c r="M1070" t="s">
        <v>286</v>
      </c>
      <c r="N1070">
        <v>6</v>
      </c>
      <c r="O1070">
        <v>5</v>
      </c>
      <c r="Q1070" t="str">
        <f t="shared" si="66"/>
        <v>Sopot</v>
      </c>
      <c r="U1070">
        <f t="shared" si="67"/>
        <v>2010</v>
      </c>
      <c r="AA1070">
        <f t="shared" si="68"/>
        <v>1</v>
      </c>
    </row>
    <row r="1071" spans="9:27" x14ac:dyDescent="0.25">
      <c r="I1071" s="1">
        <v>40795</v>
      </c>
      <c r="J1071" t="s">
        <v>451</v>
      </c>
      <c r="K1071" t="s">
        <v>452</v>
      </c>
      <c r="L1071">
        <v>42</v>
      </c>
      <c r="M1071" t="s">
        <v>286</v>
      </c>
      <c r="N1071">
        <v>3</v>
      </c>
      <c r="O1071">
        <v>5</v>
      </c>
      <c r="Q1071" t="str">
        <f t="shared" si="66"/>
        <v>Pleszew</v>
      </c>
      <c r="U1071">
        <f t="shared" si="67"/>
        <v>2011</v>
      </c>
      <c r="AA1071">
        <f t="shared" si="68"/>
        <v>-2</v>
      </c>
    </row>
    <row r="1072" spans="9:27" x14ac:dyDescent="0.25">
      <c r="I1072" s="1">
        <v>40832</v>
      </c>
      <c r="J1072" t="s">
        <v>454</v>
      </c>
      <c r="K1072" t="s">
        <v>453</v>
      </c>
      <c r="L1072">
        <v>13</v>
      </c>
      <c r="M1072" t="s">
        <v>286</v>
      </c>
      <c r="N1072">
        <v>3</v>
      </c>
      <c r="O1072">
        <v>3</v>
      </c>
      <c r="Q1072" t="str">
        <f t="shared" si="66"/>
        <v>Bydgoszcz</v>
      </c>
      <c r="U1072">
        <f t="shared" si="67"/>
        <v>2011</v>
      </c>
      <c r="AA1072">
        <f t="shared" si="68"/>
        <v>0</v>
      </c>
    </row>
    <row r="1073" spans="9:27" x14ac:dyDescent="0.25">
      <c r="I1073" s="1">
        <v>40849</v>
      </c>
      <c r="J1073" t="s">
        <v>451</v>
      </c>
      <c r="K1073" t="s">
        <v>453</v>
      </c>
      <c r="L1073">
        <v>2</v>
      </c>
      <c r="M1073" t="s">
        <v>286</v>
      </c>
      <c r="N1073">
        <v>0</v>
      </c>
      <c r="O1073">
        <v>3</v>
      </c>
      <c r="Q1073" t="str">
        <f t="shared" si="66"/>
        <v>Sandomierz</v>
      </c>
      <c r="U1073">
        <f t="shared" si="67"/>
        <v>2011</v>
      </c>
      <c r="AA1073">
        <f t="shared" si="68"/>
        <v>-3</v>
      </c>
    </row>
    <row r="1074" spans="9:27" x14ac:dyDescent="0.25">
      <c r="I1074" s="1">
        <v>37420</v>
      </c>
      <c r="J1074" t="s">
        <v>451</v>
      </c>
      <c r="K1074" t="s">
        <v>453</v>
      </c>
      <c r="L1074">
        <v>51</v>
      </c>
      <c r="M1074" t="s">
        <v>288</v>
      </c>
      <c r="N1074">
        <v>4</v>
      </c>
      <c r="O1074">
        <v>0</v>
      </c>
      <c r="Q1074" t="str">
        <f t="shared" si="66"/>
        <v>Leszno</v>
      </c>
      <c r="U1074">
        <f t="shared" si="67"/>
        <v>2002</v>
      </c>
      <c r="AA1074">
        <f t="shared" si="68"/>
        <v>4</v>
      </c>
    </row>
    <row r="1075" spans="9:27" x14ac:dyDescent="0.25">
      <c r="I1075" s="1">
        <v>37477</v>
      </c>
      <c r="J1075" t="s">
        <v>451</v>
      </c>
      <c r="K1075" t="s">
        <v>452</v>
      </c>
      <c r="L1075">
        <v>38</v>
      </c>
      <c r="M1075" t="s">
        <v>288</v>
      </c>
      <c r="N1075">
        <v>4</v>
      </c>
      <c r="O1075">
        <v>1</v>
      </c>
      <c r="Q1075" t="str">
        <f t="shared" si="66"/>
        <v>Radom</v>
      </c>
      <c r="U1075">
        <f t="shared" si="67"/>
        <v>2002</v>
      </c>
      <c r="AA1075">
        <f t="shared" si="68"/>
        <v>3</v>
      </c>
    </row>
    <row r="1076" spans="9:27" x14ac:dyDescent="0.25">
      <c r="I1076" s="1">
        <v>37551</v>
      </c>
      <c r="J1076" t="s">
        <v>451</v>
      </c>
      <c r="K1076" t="s">
        <v>453</v>
      </c>
      <c r="L1076">
        <v>100</v>
      </c>
      <c r="M1076" t="s">
        <v>288</v>
      </c>
      <c r="N1076">
        <v>2</v>
      </c>
      <c r="O1076">
        <v>2</v>
      </c>
      <c r="Q1076" t="str">
        <f t="shared" si="66"/>
        <v>Konin</v>
      </c>
      <c r="U1076">
        <f t="shared" si="67"/>
        <v>2002</v>
      </c>
      <c r="AA1076">
        <f t="shared" si="68"/>
        <v>0</v>
      </c>
    </row>
    <row r="1077" spans="9:27" x14ac:dyDescent="0.25">
      <c r="I1077" s="1">
        <v>37556</v>
      </c>
      <c r="J1077" t="s">
        <v>451</v>
      </c>
      <c r="K1077" t="s">
        <v>452</v>
      </c>
      <c r="L1077">
        <v>33</v>
      </c>
      <c r="M1077" t="s">
        <v>288</v>
      </c>
      <c r="N1077">
        <v>1</v>
      </c>
      <c r="O1077">
        <v>3</v>
      </c>
      <c r="Q1077" t="str">
        <f t="shared" si="66"/>
        <v>Warszawa</v>
      </c>
      <c r="U1077">
        <f t="shared" si="67"/>
        <v>2002</v>
      </c>
      <c r="AA1077">
        <f t="shared" si="68"/>
        <v>-2</v>
      </c>
    </row>
    <row r="1078" spans="9:27" x14ac:dyDescent="0.25">
      <c r="I1078" s="1">
        <v>38231</v>
      </c>
      <c r="J1078" t="s">
        <v>455</v>
      </c>
      <c r="K1078" t="s">
        <v>452</v>
      </c>
      <c r="L1078">
        <v>16</v>
      </c>
      <c r="M1078" t="s">
        <v>288</v>
      </c>
      <c r="N1078">
        <v>3</v>
      </c>
      <c r="O1078">
        <v>2</v>
      </c>
      <c r="Q1078" t="str">
        <f t="shared" si="66"/>
        <v>Bytom</v>
      </c>
      <c r="U1078">
        <f t="shared" si="67"/>
        <v>2004</v>
      </c>
      <c r="AA1078">
        <f t="shared" si="68"/>
        <v>1</v>
      </c>
    </row>
    <row r="1079" spans="9:27" x14ac:dyDescent="0.25">
      <c r="I1079" s="1">
        <v>38861</v>
      </c>
      <c r="J1079" t="s">
        <v>451</v>
      </c>
      <c r="K1079" t="s">
        <v>452</v>
      </c>
      <c r="L1079">
        <v>69</v>
      </c>
      <c r="M1079" t="s">
        <v>288</v>
      </c>
      <c r="N1079">
        <v>4</v>
      </c>
      <c r="O1079">
        <v>1</v>
      </c>
      <c r="Q1079" t="str">
        <f t="shared" si="66"/>
        <v>Kucykowo</v>
      </c>
      <c r="U1079">
        <f t="shared" si="67"/>
        <v>2006</v>
      </c>
      <c r="AA1079">
        <f t="shared" si="68"/>
        <v>3</v>
      </c>
    </row>
    <row r="1080" spans="9:27" x14ac:dyDescent="0.25">
      <c r="I1080" s="1">
        <v>38964</v>
      </c>
      <c r="J1080" t="s">
        <v>451</v>
      </c>
      <c r="K1080" t="s">
        <v>452</v>
      </c>
      <c r="L1080">
        <v>20</v>
      </c>
      <c r="M1080" t="s">
        <v>288</v>
      </c>
      <c r="N1080">
        <v>5</v>
      </c>
      <c r="O1080">
        <v>1</v>
      </c>
      <c r="Q1080" t="str">
        <f t="shared" si="66"/>
        <v>Otwock</v>
      </c>
      <c r="U1080">
        <f t="shared" si="67"/>
        <v>2006</v>
      </c>
      <c r="AA1080">
        <f t="shared" si="68"/>
        <v>4</v>
      </c>
    </row>
    <row r="1081" spans="9:27" x14ac:dyDescent="0.25">
      <c r="I1081" s="1">
        <v>39152</v>
      </c>
      <c r="J1081" t="s">
        <v>451</v>
      </c>
      <c r="K1081" t="s">
        <v>453</v>
      </c>
      <c r="L1081">
        <v>36</v>
      </c>
      <c r="M1081" t="s">
        <v>288</v>
      </c>
      <c r="N1081">
        <v>6</v>
      </c>
      <c r="O1081">
        <v>5</v>
      </c>
      <c r="Q1081" t="str">
        <f t="shared" si="66"/>
        <v>Warszawa</v>
      </c>
      <c r="U1081">
        <f t="shared" si="67"/>
        <v>2007</v>
      </c>
      <c r="AA1081">
        <f t="shared" si="68"/>
        <v>1</v>
      </c>
    </row>
    <row r="1082" spans="9:27" x14ac:dyDescent="0.25">
      <c r="I1082" s="1">
        <v>39227</v>
      </c>
      <c r="J1082" t="s">
        <v>451</v>
      </c>
      <c r="K1082" t="s">
        <v>453</v>
      </c>
      <c r="L1082">
        <v>70</v>
      </c>
      <c r="M1082" t="s">
        <v>288</v>
      </c>
      <c r="N1082">
        <v>5</v>
      </c>
      <c r="O1082">
        <v>1</v>
      </c>
      <c r="Q1082" t="str">
        <f t="shared" si="66"/>
        <v>Bytom</v>
      </c>
      <c r="U1082">
        <f t="shared" si="67"/>
        <v>2007</v>
      </c>
      <c r="AA1082">
        <f t="shared" si="68"/>
        <v>4</v>
      </c>
    </row>
    <row r="1083" spans="9:27" x14ac:dyDescent="0.25">
      <c r="I1083" s="1">
        <v>39651</v>
      </c>
      <c r="J1083" t="s">
        <v>451</v>
      </c>
      <c r="K1083" t="s">
        <v>452</v>
      </c>
      <c r="L1083">
        <v>72</v>
      </c>
      <c r="M1083" t="s">
        <v>288</v>
      </c>
      <c r="N1083">
        <v>1</v>
      </c>
      <c r="O1083">
        <v>0</v>
      </c>
      <c r="Q1083" t="str">
        <f t="shared" si="66"/>
        <v>Opole</v>
      </c>
      <c r="U1083">
        <f t="shared" si="67"/>
        <v>2008</v>
      </c>
      <c r="AA1083">
        <f t="shared" si="68"/>
        <v>1</v>
      </c>
    </row>
    <row r="1084" spans="9:27" x14ac:dyDescent="0.25">
      <c r="I1084" s="1">
        <v>39937</v>
      </c>
      <c r="J1084" t="s">
        <v>451</v>
      </c>
      <c r="K1084" t="s">
        <v>453</v>
      </c>
      <c r="L1084">
        <v>63</v>
      </c>
      <c r="M1084" t="s">
        <v>288</v>
      </c>
      <c r="N1084">
        <v>0</v>
      </c>
      <c r="O1084">
        <v>3</v>
      </c>
      <c r="Q1084" t="str">
        <f t="shared" si="66"/>
        <v>Gniezno</v>
      </c>
      <c r="U1084">
        <f t="shared" si="67"/>
        <v>2009</v>
      </c>
      <c r="AA1084">
        <f t="shared" si="68"/>
        <v>-3</v>
      </c>
    </row>
    <row r="1085" spans="9:27" x14ac:dyDescent="0.25">
      <c r="I1085" s="1">
        <v>40260</v>
      </c>
      <c r="J1085" t="s">
        <v>451</v>
      </c>
      <c r="K1085" t="s">
        <v>452</v>
      </c>
      <c r="L1085">
        <v>37</v>
      </c>
      <c r="M1085" t="s">
        <v>288</v>
      </c>
      <c r="N1085">
        <v>3</v>
      </c>
      <c r="O1085">
        <v>3</v>
      </c>
      <c r="Q1085" t="str">
        <f t="shared" si="66"/>
        <v>Turek</v>
      </c>
      <c r="U1085">
        <f t="shared" si="67"/>
        <v>2010</v>
      </c>
      <c r="AA1085">
        <f t="shared" si="68"/>
        <v>0</v>
      </c>
    </row>
    <row r="1086" spans="9:27" x14ac:dyDescent="0.25">
      <c r="I1086" s="1">
        <v>37296</v>
      </c>
      <c r="J1086" t="s">
        <v>451</v>
      </c>
      <c r="K1086" t="s">
        <v>452</v>
      </c>
      <c r="L1086">
        <v>2</v>
      </c>
      <c r="M1086" t="s">
        <v>289</v>
      </c>
      <c r="N1086">
        <v>0</v>
      </c>
      <c r="O1086">
        <v>3</v>
      </c>
      <c r="Q1086" t="str">
        <f t="shared" si="66"/>
        <v>Sandomierz</v>
      </c>
      <c r="U1086">
        <f t="shared" si="67"/>
        <v>2002</v>
      </c>
      <c r="AA1086">
        <f t="shared" si="68"/>
        <v>-3</v>
      </c>
    </row>
    <row r="1087" spans="9:27" x14ac:dyDescent="0.25">
      <c r="I1087" s="1">
        <v>37342</v>
      </c>
      <c r="J1087" t="s">
        <v>454</v>
      </c>
      <c r="K1087" t="s">
        <v>453</v>
      </c>
      <c r="L1087">
        <v>35</v>
      </c>
      <c r="M1087" t="s">
        <v>289</v>
      </c>
      <c r="N1087">
        <v>6</v>
      </c>
      <c r="O1087">
        <v>1</v>
      </c>
      <c r="Q1087" t="str">
        <f t="shared" si="66"/>
        <v>Radom</v>
      </c>
      <c r="U1087">
        <f t="shared" si="67"/>
        <v>2002</v>
      </c>
      <c r="AA1087">
        <f t="shared" si="68"/>
        <v>5</v>
      </c>
    </row>
    <row r="1088" spans="9:27" x14ac:dyDescent="0.25">
      <c r="I1088" s="1">
        <v>37440</v>
      </c>
      <c r="J1088" t="s">
        <v>454</v>
      </c>
      <c r="K1088" t="s">
        <v>453</v>
      </c>
      <c r="L1088">
        <v>98</v>
      </c>
      <c r="M1088" t="s">
        <v>289</v>
      </c>
      <c r="N1088">
        <v>3</v>
      </c>
      <c r="O1088">
        <v>4</v>
      </c>
      <c r="Q1088" t="str">
        <f t="shared" si="66"/>
        <v>Wieliczka</v>
      </c>
      <c r="U1088">
        <f t="shared" si="67"/>
        <v>2002</v>
      </c>
      <c r="AA1088">
        <f t="shared" si="68"/>
        <v>-1</v>
      </c>
    </row>
    <row r="1089" spans="9:27" x14ac:dyDescent="0.25">
      <c r="I1089" s="1">
        <v>37497</v>
      </c>
      <c r="J1089" t="s">
        <v>451</v>
      </c>
      <c r="K1089" t="s">
        <v>452</v>
      </c>
      <c r="L1089">
        <v>3</v>
      </c>
      <c r="M1089" t="s">
        <v>289</v>
      </c>
      <c r="N1089">
        <v>0</v>
      </c>
      <c r="O1089">
        <v>4</v>
      </c>
      <c r="Q1089" t="str">
        <f t="shared" si="66"/>
        <v>Kucykowo</v>
      </c>
      <c r="U1089">
        <f t="shared" si="67"/>
        <v>2002</v>
      </c>
      <c r="AA1089">
        <f t="shared" si="68"/>
        <v>-4</v>
      </c>
    </row>
    <row r="1090" spans="9:27" x14ac:dyDescent="0.25">
      <c r="I1090" s="1">
        <v>37826</v>
      </c>
      <c r="J1090" t="s">
        <v>451</v>
      </c>
      <c r="K1090" t="s">
        <v>452</v>
      </c>
      <c r="L1090">
        <v>57</v>
      </c>
      <c r="M1090" t="s">
        <v>289</v>
      </c>
      <c r="N1090">
        <v>0</v>
      </c>
      <c r="O1090">
        <v>0</v>
      </c>
      <c r="Q1090" t="str">
        <f t="shared" si="66"/>
        <v>Chojnice</v>
      </c>
      <c r="U1090">
        <f t="shared" si="67"/>
        <v>2003</v>
      </c>
      <c r="AA1090">
        <f t="shared" si="68"/>
        <v>0</v>
      </c>
    </row>
    <row r="1091" spans="9:27" x14ac:dyDescent="0.25">
      <c r="I1091" s="1">
        <v>37934</v>
      </c>
      <c r="J1091" t="s">
        <v>451</v>
      </c>
      <c r="K1091" t="s">
        <v>453</v>
      </c>
      <c r="L1091">
        <v>17</v>
      </c>
      <c r="M1091" t="s">
        <v>289</v>
      </c>
      <c r="N1091">
        <v>4</v>
      </c>
      <c r="O1091">
        <v>1</v>
      </c>
      <c r="Q1091" t="str">
        <f t="shared" si="66"/>
        <v>Gdynia</v>
      </c>
      <c r="U1091">
        <f t="shared" si="67"/>
        <v>2003</v>
      </c>
      <c r="AA1091">
        <f t="shared" si="68"/>
        <v>3</v>
      </c>
    </row>
    <row r="1092" spans="9:27" x14ac:dyDescent="0.25">
      <c r="I1092" s="1">
        <v>38144</v>
      </c>
      <c r="J1092" t="s">
        <v>451</v>
      </c>
      <c r="K1092" t="s">
        <v>453</v>
      </c>
      <c r="L1092">
        <v>77</v>
      </c>
      <c r="M1092" t="s">
        <v>289</v>
      </c>
      <c r="N1092">
        <v>3</v>
      </c>
      <c r="O1092">
        <v>4</v>
      </c>
      <c r="Q1092" t="str">
        <f t="shared" ref="Q1092:Q1155" si="69">VLOOKUP(L1092,$A$3:$C$102,3,0)</f>
        <v>Radom</v>
      </c>
      <c r="U1092">
        <f t="shared" ref="U1092:U1155" si="70">YEAR(I1092)</f>
        <v>2004</v>
      </c>
      <c r="AA1092">
        <f t="shared" ref="AA1092:AA1155" si="71">N1092-O1092</f>
        <v>-1</v>
      </c>
    </row>
    <row r="1093" spans="9:27" x14ac:dyDescent="0.25">
      <c r="I1093" s="1">
        <v>38173</v>
      </c>
      <c r="J1093" t="s">
        <v>451</v>
      </c>
      <c r="K1093" t="s">
        <v>452</v>
      </c>
      <c r="L1093">
        <v>85</v>
      </c>
      <c r="M1093" t="s">
        <v>289</v>
      </c>
      <c r="N1093">
        <v>1</v>
      </c>
      <c r="O1093">
        <v>1</v>
      </c>
      <c r="Q1093" t="str">
        <f t="shared" si="69"/>
        <v>Sochaczew</v>
      </c>
      <c r="U1093">
        <f t="shared" si="70"/>
        <v>2004</v>
      </c>
      <c r="AA1093">
        <f t="shared" si="71"/>
        <v>0</v>
      </c>
    </row>
    <row r="1094" spans="9:27" x14ac:dyDescent="0.25">
      <c r="I1094" s="1">
        <v>38368</v>
      </c>
      <c r="J1094" t="s">
        <v>451</v>
      </c>
      <c r="K1094" t="s">
        <v>452</v>
      </c>
      <c r="L1094">
        <v>100</v>
      </c>
      <c r="M1094" t="s">
        <v>289</v>
      </c>
      <c r="N1094">
        <v>3</v>
      </c>
      <c r="O1094">
        <v>4</v>
      </c>
      <c r="Q1094" t="str">
        <f t="shared" si="69"/>
        <v>Konin</v>
      </c>
      <c r="U1094">
        <f t="shared" si="70"/>
        <v>2005</v>
      </c>
      <c r="AA1094">
        <f t="shared" si="71"/>
        <v>-1</v>
      </c>
    </row>
    <row r="1095" spans="9:27" x14ac:dyDescent="0.25">
      <c r="I1095" s="1">
        <v>38376</v>
      </c>
      <c r="J1095" t="s">
        <v>451</v>
      </c>
      <c r="K1095" t="s">
        <v>452</v>
      </c>
      <c r="L1095">
        <v>58</v>
      </c>
      <c r="M1095" t="s">
        <v>289</v>
      </c>
      <c r="N1095">
        <v>4</v>
      </c>
      <c r="O1095">
        <v>4</v>
      </c>
      <c r="Q1095" t="str">
        <f t="shared" si="69"/>
        <v>Wieliczka</v>
      </c>
      <c r="U1095">
        <f t="shared" si="70"/>
        <v>2005</v>
      </c>
      <c r="AA1095">
        <f t="shared" si="71"/>
        <v>0</v>
      </c>
    </row>
    <row r="1096" spans="9:27" x14ac:dyDescent="0.25">
      <c r="I1096" s="1">
        <v>38384</v>
      </c>
      <c r="J1096" t="s">
        <v>451</v>
      </c>
      <c r="K1096" t="s">
        <v>452</v>
      </c>
      <c r="L1096">
        <v>58</v>
      </c>
      <c r="M1096" t="s">
        <v>289</v>
      </c>
      <c r="N1096">
        <v>1</v>
      </c>
      <c r="O1096">
        <v>4</v>
      </c>
      <c r="Q1096" t="str">
        <f t="shared" si="69"/>
        <v>Wieliczka</v>
      </c>
      <c r="U1096">
        <f t="shared" si="70"/>
        <v>2005</v>
      </c>
      <c r="AA1096">
        <f t="shared" si="71"/>
        <v>-3</v>
      </c>
    </row>
    <row r="1097" spans="9:27" x14ac:dyDescent="0.25">
      <c r="I1097" s="1">
        <v>38544</v>
      </c>
      <c r="J1097" t="s">
        <v>451</v>
      </c>
      <c r="K1097" t="s">
        <v>452</v>
      </c>
      <c r="L1097">
        <v>77</v>
      </c>
      <c r="M1097" t="s">
        <v>289</v>
      </c>
      <c r="N1097">
        <v>4</v>
      </c>
      <c r="O1097">
        <v>0</v>
      </c>
      <c r="Q1097" t="str">
        <f t="shared" si="69"/>
        <v>Radom</v>
      </c>
      <c r="U1097">
        <f t="shared" si="70"/>
        <v>2005</v>
      </c>
      <c r="AA1097">
        <f t="shared" si="71"/>
        <v>4</v>
      </c>
    </row>
    <row r="1098" spans="9:27" x14ac:dyDescent="0.25">
      <c r="I1098" s="1">
        <v>38589</v>
      </c>
      <c r="J1098" t="s">
        <v>451</v>
      </c>
      <c r="K1098" t="s">
        <v>452</v>
      </c>
      <c r="L1098">
        <v>29</v>
      </c>
      <c r="M1098" t="s">
        <v>289</v>
      </c>
      <c r="N1098">
        <v>5</v>
      </c>
      <c r="O1098">
        <v>2</v>
      </c>
      <c r="Q1098" t="str">
        <f t="shared" si="69"/>
        <v>Ustka</v>
      </c>
      <c r="U1098">
        <f t="shared" si="70"/>
        <v>2005</v>
      </c>
      <c r="AA1098">
        <f t="shared" si="71"/>
        <v>3</v>
      </c>
    </row>
    <row r="1099" spans="9:27" x14ac:dyDescent="0.25">
      <c r="I1099" s="1">
        <v>38603</v>
      </c>
      <c r="J1099" t="s">
        <v>454</v>
      </c>
      <c r="K1099" t="s">
        <v>453</v>
      </c>
      <c r="L1099">
        <v>72</v>
      </c>
      <c r="M1099" t="s">
        <v>289</v>
      </c>
      <c r="N1099">
        <v>0</v>
      </c>
      <c r="O1099">
        <v>2</v>
      </c>
      <c r="Q1099" t="str">
        <f t="shared" si="69"/>
        <v>Opole</v>
      </c>
      <c r="U1099">
        <f t="shared" si="70"/>
        <v>2005</v>
      </c>
      <c r="AA1099">
        <f t="shared" si="71"/>
        <v>-2</v>
      </c>
    </row>
    <row r="1100" spans="9:27" x14ac:dyDescent="0.25">
      <c r="I1100" s="1">
        <v>38874</v>
      </c>
      <c r="J1100" t="s">
        <v>451</v>
      </c>
      <c r="K1100" t="s">
        <v>452</v>
      </c>
      <c r="L1100">
        <v>90</v>
      </c>
      <c r="M1100" t="s">
        <v>289</v>
      </c>
      <c r="N1100">
        <v>3</v>
      </c>
      <c r="O1100">
        <v>0</v>
      </c>
      <c r="Q1100" t="str">
        <f t="shared" si="69"/>
        <v>Wieliczka</v>
      </c>
      <c r="U1100">
        <f t="shared" si="70"/>
        <v>2006</v>
      </c>
      <c r="AA1100">
        <f t="shared" si="71"/>
        <v>3</v>
      </c>
    </row>
    <row r="1101" spans="9:27" x14ac:dyDescent="0.25">
      <c r="I1101" s="1">
        <v>38945</v>
      </c>
      <c r="J1101" t="s">
        <v>451</v>
      </c>
      <c r="K1101" t="s">
        <v>453</v>
      </c>
      <c r="L1101">
        <v>35</v>
      </c>
      <c r="M1101" t="s">
        <v>289</v>
      </c>
      <c r="N1101">
        <v>4</v>
      </c>
      <c r="O1101">
        <v>0</v>
      </c>
      <c r="Q1101" t="str">
        <f t="shared" si="69"/>
        <v>Radom</v>
      </c>
      <c r="U1101">
        <f t="shared" si="70"/>
        <v>2006</v>
      </c>
      <c r="AA1101">
        <f t="shared" si="71"/>
        <v>4</v>
      </c>
    </row>
    <row r="1102" spans="9:27" x14ac:dyDescent="0.25">
      <c r="I1102" s="1">
        <v>39462</v>
      </c>
      <c r="J1102" t="s">
        <v>451</v>
      </c>
      <c r="K1102" t="s">
        <v>453</v>
      </c>
      <c r="L1102">
        <v>15</v>
      </c>
      <c r="M1102" t="s">
        <v>289</v>
      </c>
      <c r="N1102">
        <v>0</v>
      </c>
      <c r="O1102">
        <v>5</v>
      </c>
      <c r="Q1102" t="str">
        <f t="shared" si="69"/>
        <v>Sochaczew</v>
      </c>
      <c r="U1102">
        <f t="shared" si="70"/>
        <v>2008</v>
      </c>
      <c r="AA1102">
        <f t="shared" si="71"/>
        <v>-5</v>
      </c>
    </row>
    <row r="1103" spans="9:27" x14ac:dyDescent="0.25">
      <c r="I1103" s="1">
        <v>39871</v>
      </c>
      <c r="J1103" t="s">
        <v>451</v>
      </c>
      <c r="K1103" t="s">
        <v>453</v>
      </c>
      <c r="L1103">
        <v>85</v>
      </c>
      <c r="M1103" t="s">
        <v>289</v>
      </c>
      <c r="N1103">
        <v>2</v>
      </c>
      <c r="O1103">
        <v>1</v>
      </c>
      <c r="Q1103" t="str">
        <f t="shared" si="69"/>
        <v>Sochaczew</v>
      </c>
      <c r="U1103">
        <f t="shared" si="70"/>
        <v>2009</v>
      </c>
      <c r="AA1103">
        <f t="shared" si="71"/>
        <v>1</v>
      </c>
    </row>
    <row r="1104" spans="9:27" x14ac:dyDescent="0.25">
      <c r="I1104" s="1">
        <v>40296</v>
      </c>
      <c r="J1104" t="s">
        <v>455</v>
      </c>
      <c r="K1104" t="s">
        <v>452</v>
      </c>
      <c r="L1104">
        <v>21</v>
      </c>
      <c r="M1104" t="s">
        <v>289</v>
      </c>
      <c r="N1104">
        <v>0</v>
      </c>
      <c r="O1104">
        <v>1</v>
      </c>
      <c r="Q1104" t="str">
        <f t="shared" si="69"/>
        <v>Piaseczno</v>
      </c>
      <c r="U1104">
        <f t="shared" si="70"/>
        <v>2010</v>
      </c>
      <c r="AA1104">
        <f t="shared" si="71"/>
        <v>-1</v>
      </c>
    </row>
    <row r="1105" spans="9:27" x14ac:dyDescent="0.25">
      <c r="I1105" s="1">
        <v>40764</v>
      </c>
      <c r="J1105" t="s">
        <v>451</v>
      </c>
      <c r="K1105" t="s">
        <v>453</v>
      </c>
      <c r="L1105">
        <v>59</v>
      </c>
      <c r="M1105" t="s">
        <v>289</v>
      </c>
      <c r="N1105">
        <v>6</v>
      </c>
      <c r="O1105">
        <v>5</v>
      </c>
      <c r="Q1105" t="str">
        <f t="shared" si="69"/>
        <v>Kucykowo</v>
      </c>
      <c r="U1105">
        <f t="shared" si="70"/>
        <v>2011</v>
      </c>
      <c r="AA1105">
        <f t="shared" si="71"/>
        <v>1</v>
      </c>
    </row>
    <row r="1106" spans="9:27" x14ac:dyDescent="0.25">
      <c r="I1106" s="1">
        <v>37470</v>
      </c>
      <c r="J1106" t="s">
        <v>454</v>
      </c>
      <c r="K1106" t="s">
        <v>453</v>
      </c>
      <c r="L1106">
        <v>89</v>
      </c>
      <c r="M1106" t="s">
        <v>291</v>
      </c>
      <c r="N1106">
        <v>3</v>
      </c>
      <c r="O1106">
        <v>5</v>
      </c>
      <c r="Q1106" t="str">
        <f t="shared" si="69"/>
        <v>Bydgoszcz</v>
      </c>
      <c r="U1106">
        <f t="shared" si="70"/>
        <v>2002</v>
      </c>
      <c r="AA1106">
        <f t="shared" si="71"/>
        <v>-2</v>
      </c>
    </row>
    <row r="1107" spans="9:27" x14ac:dyDescent="0.25">
      <c r="I1107" s="1">
        <v>37527</v>
      </c>
      <c r="J1107" t="s">
        <v>451</v>
      </c>
      <c r="K1107" t="s">
        <v>452</v>
      </c>
      <c r="L1107">
        <v>100</v>
      </c>
      <c r="M1107" t="s">
        <v>291</v>
      </c>
      <c r="N1107">
        <v>1</v>
      </c>
      <c r="O1107">
        <v>0</v>
      </c>
      <c r="Q1107" t="str">
        <f t="shared" si="69"/>
        <v>Konin</v>
      </c>
      <c r="U1107">
        <f t="shared" si="70"/>
        <v>2002</v>
      </c>
      <c r="AA1107">
        <f t="shared" si="71"/>
        <v>1</v>
      </c>
    </row>
    <row r="1108" spans="9:27" x14ac:dyDescent="0.25">
      <c r="I1108" s="1">
        <v>37561</v>
      </c>
      <c r="J1108" t="s">
        <v>451</v>
      </c>
      <c r="K1108" t="s">
        <v>453</v>
      </c>
      <c r="L1108">
        <v>91</v>
      </c>
      <c r="M1108" t="s">
        <v>291</v>
      </c>
      <c r="N1108">
        <v>0</v>
      </c>
      <c r="O1108">
        <v>5</v>
      </c>
      <c r="Q1108" t="str">
        <f t="shared" si="69"/>
        <v>Bydgoszcz</v>
      </c>
      <c r="U1108">
        <f t="shared" si="70"/>
        <v>2002</v>
      </c>
      <c r="AA1108">
        <f t="shared" si="71"/>
        <v>-5</v>
      </c>
    </row>
    <row r="1109" spans="9:27" x14ac:dyDescent="0.25">
      <c r="I1109" s="1">
        <v>37755</v>
      </c>
      <c r="J1109" t="s">
        <v>451</v>
      </c>
      <c r="K1109" t="s">
        <v>453</v>
      </c>
      <c r="L1109">
        <v>68</v>
      </c>
      <c r="M1109" t="s">
        <v>291</v>
      </c>
      <c r="N1109">
        <v>2</v>
      </c>
      <c r="O1109">
        <v>0</v>
      </c>
      <c r="Q1109" t="str">
        <f t="shared" si="69"/>
        <v>Sochaczew</v>
      </c>
      <c r="U1109">
        <f t="shared" si="70"/>
        <v>2003</v>
      </c>
      <c r="AA1109">
        <f t="shared" si="71"/>
        <v>2</v>
      </c>
    </row>
    <row r="1110" spans="9:27" x14ac:dyDescent="0.25">
      <c r="I1110" s="1">
        <v>38031</v>
      </c>
      <c r="J1110" t="s">
        <v>451</v>
      </c>
      <c r="K1110" t="s">
        <v>453</v>
      </c>
      <c r="L1110">
        <v>79</v>
      </c>
      <c r="M1110" t="s">
        <v>291</v>
      </c>
      <c r="N1110">
        <v>4</v>
      </c>
      <c r="O1110">
        <v>2</v>
      </c>
      <c r="Q1110" t="str">
        <f t="shared" si="69"/>
        <v>Szczecin</v>
      </c>
      <c r="U1110">
        <f t="shared" si="70"/>
        <v>2004</v>
      </c>
      <c r="AA1110">
        <f t="shared" si="71"/>
        <v>2</v>
      </c>
    </row>
    <row r="1111" spans="9:27" x14ac:dyDescent="0.25">
      <c r="I1111" s="1">
        <v>38694</v>
      </c>
      <c r="J1111" t="s">
        <v>451</v>
      </c>
      <c r="K1111" t="s">
        <v>453</v>
      </c>
      <c r="L1111">
        <v>64</v>
      </c>
      <c r="M1111" t="s">
        <v>291</v>
      </c>
      <c r="N1111">
        <v>2</v>
      </c>
      <c r="O1111">
        <v>5</v>
      </c>
      <c r="Q1111" t="str">
        <f t="shared" si="69"/>
        <v>Leszno</v>
      </c>
      <c r="U1111">
        <f t="shared" si="70"/>
        <v>2005</v>
      </c>
      <c r="AA1111">
        <f t="shared" si="71"/>
        <v>-3</v>
      </c>
    </row>
    <row r="1112" spans="9:27" x14ac:dyDescent="0.25">
      <c r="I1112" s="1">
        <v>38884</v>
      </c>
      <c r="J1112" t="s">
        <v>451</v>
      </c>
      <c r="K1112" t="s">
        <v>453</v>
      </c>
      <c r="L1112">
        <v>65</v>
      </c>
      <c r="M1112" t="s">
        <v>291</v>
      </c>
      <c r="N1112">
        <v>2</v>
      </c>
      <c r="O1112">
        <v>5</v>
      </c>
      <c r="Q1112" t="str">
        <f t="shared" si="69"/>
        <v>Malbork</v>
      </c>
      <c r="U1112">
        <f t="shared" si="70"/>
        <v>2006</v>
      </c>
      <c r="AA1112">
        <f t="shared" si="71"/>
        <v>-3</v>
      </c>
    </row>
    <row r="1113" spans="9:27" x14ac:dyDescent="0.25">
      <c r="I1113" s="1">
        <v>39026</v>
      </c>
      <c r="J1113" t="s">
        <v>451</v>
      </c>
      <c r="K1113" t="s">
        <v>452</v>
      </c>
      <c r="L1113">
        <v>79</v>
      </c>
      <c r="M1113" t="s">
        <v>291</v>
      </c>
      <c r="N1113">
        <v>6</v>
      </c>
      <c r="O1113">
        <v>3</v>
      </c>
      <c r="Q1113" t="str">
        <f t="shared" si="69"/>
        <v>Szczecin</v>
      </c>
      <c r="U1113">
        <f t="shared" si="70"/>
        <v>2006</v>
      </c>
      <c r="AA1113">
        <f t="shared" si="71"/>
        <v>3</v>
      </c>
    </row>
    <row r="1114" spans="9:27" x14ac:dyDescent="0.25">
      <c r="I1114" s="1">
        <v>39138</v>
      </c>
      <c r="J1114" t="s">
        <v>451</v>
      </c>
      <c r="K1114" t="s">
        <v>453</v>
      </c>
      <c r="L1114">
        <v>12</v>
      </c>
      <c r="M1114" t="s">
        <v>291</v>
      </c>
      <c r="N1114">
        <v>4</v>
      </c>
      <c r="O1114">
        <v>5</v>
      </c>
      <c r="Q1114" t="str">
        <f t="shared" si="69"/>
        <v>Warka</v>
      </c>
      <c r="U1114">
        <f t="shared" si="70"/>
        <v>2007</v>
      </c>
      <c r="AA1114">
        <f t="shared" si="71"/>
        <v>-1</v>
      </c>
    </row>
    <row r="1115" spans="9:27" x14ac:dyDescent="0.25">
      <c r="I1115" s="1">
        <v>39169</v>
      </c>
      <c r="J1115" t="s">
        <v>451</v>
      </c>
      <c r="K1115" t="s">
        <v>452</v>
      </c>
      <c r="L1115">
        <v>76</v>
      </c>
      <c r="M1115" t="s">
        <v>291</v>
      </c>
      <c r="N1115">
        <v>1</v>
      </c>
      <c r="O1115">
        <v>4</v>
      </c>
      <c r="Q1115" t="str">
        <f t="shared" si="69"/>
        <v>Leszno</v>
      </c>
      <c r="U1115">
        <f t="shared" si="70"/>
        <v>2007</v>
      </c>
      <c r="AA1115">
        <f t="shared" si="71"/>
        <v>-3</v>
      </c>
    </row>
    <row r="1116" spans="9:27" x14ac:dyDescent="0.25">
      <c r="I1116" s="1">
        <v>39235</v>
      </c>
      <c r="J1116" t="s">
        <v>451</v>
      </c>
      <c r="K1116" t="s">
        <v>452</v>
      </c>
      <c r="L1116">
        <v>8</v>
      </c>
      <c r="M1116" t="s">
        <v>291</v>
      </c>
      <c r="N1116">
        <v>4</v>
      </c>
      <c r="O1116">
        <v>5</v>
      </c>
      <c r="Q1116" t="str">
        <f t="shared" si="69"/>
        <v>Krosno</v>
      </c>
      <c r="U1116">
        <f t="shared" si="70"/>
        <v>2007</v>
      </c>
      <c r="AA1116">
        <f t="shared" si="71"/>
        <v>-1</v>
      </c>
    </row>
    <row r="1117" spans="9:27" x14ac:dyDescent="0.25">
      <c r="I1117" s="1">
        <v>39399</v>
      </c>
      <c r="J1117" t="s">
        <v>451</v>
      </c>
      <c r="K1117" t="s">
        <v>452</v>
      </c>
      <c r="L1117">
        <v>92</v>
      </c>
      <c r="M1117" t="s">
        <v>291</v>
      </c>
      <c r="N1117">
        <v>0</v>
      </c>
      <c r="O1117">
        <v>2</v>
      </c>
      <c r="Q1117" t="str">
        <f t="shared" si="69"/>
        <v>Turek</v>
      </c>
      <c r="U1117">
        <f t="shared" si="70"/>
        <v>2007</v>
      </c>
      <c r="AA1117">
        <f t="shared" si="71"/>
        <v>-2</v>
      </c>
    </row>
    <row r="1118" spans="9:27" x14ac:dyDescent="0.25">
      <c r="I1118" s="1">
        <v>39602</v>
      </c>
      <c r="J1118" t="s">
        <v>451</v>
      </c>
      <c r="K1118" t="s">
        <v>453</v>
      </c>
      <c r="L1118">
        <v>73</v>
      </c>
      <c r="M1118" t="s">
        <v>291</v>
      </c>
      <c r="N1118">
        <v>1</v>
      </c>
      <c r="O1118">
        <v>2</v>
      </c>
      <c r="Q1118" t="str">
        <f t="shared" si="69"/>
        <v>Piaseczno</v>
      </c>
      <c r="U1118">
        <f t="shared" si="70"/>
        <v>2008</v>
      </c>
      <c r="AA1118">
        <f t="shared" si="71"/>
        <v>-1</v>
      </c>
    </row>
    <row r="1119" spans="9:27" x14ac:dyDescent="0.25">
      <c r="I1119" s="1">
        <v>39632</v>
      </c>
      <c r="J1119" t="s">
        <v>451</v>
      </c>
      <c r="K1119" t="s">
        <v>452</v>
      </c>
      <c r="L1119">
        <v>17</v>
      </c>
      <c r="M1119" t="s">
        <v>291</v>
      </c>
      <c r="N1119">
        <v>1</v>
      </c>
      <c r="O1119">
        <v>2</v>
      </c>
      <c r="Q1119" t="str">
        <f t="shared" si="69"/>
        <v>Gdynia</v>
      </c>
      <c r="U1119">
        <f t="shared" si="70"/>
        <v>2008</v>
      </c>
      <c r="AA1119">
        <f t="shared" si="71"/>
        <v>-1</v>
      </c>
    </row>
    <row r="1120" spans="9:27" x14ac:dyDescent="0.25">
      <c r="I1120" s="1">
        <v>40005</v>
      </c>
      <c r="J1120" t="s">
        <v>451</v>
      </c>
      <c r="K1120" t="s">
        <v>453</v>
      </c>
      <c r="L1120">
        <v>37</v>
      </c>
      <c r="M1120" t="s">
        <v>291</v>
      </c>
      <c r="N1120">
        <v>3</v>
      </c>
      <c r="O1120">
        <v>2</v>
      </c>
      <c r="Q1120" t="str">
        <f t="shared" si="69"/>
        <v>Turek</v>
      </c>
      <c r="U1120">
        <f t="shared" si="70"/>
        <v>2009</v>
      </c>
      <c r="AA1120">
        <f t="shared" si="71"/>
        <v>1</v>
      </c>
    </row>
    <row r="1121" spans="9:27" x14ac:dyDescent="0.25">
      <c r="I1121" s="1">
        <v>40136</v>
      </c>
      <c r="J1121" t="s">
        <v>451</v>
      </c>
      <c r="K1121" t="s">
        <v>453</v>
      </c>
      <c r="L1121">
        <v>8</v>
      </c>
      <c r="M1121" t="s">
        <v>291</v>
      </c>
      <c r="N1121">
        <v>2</v>
      </c>
      <c r="O1121">
        <v>1</v>
      </c>
      <c r="Q1121" t="str">
        <f t="shared" si="69"/>
        <v>Krosno</v>
      </c>
      <c r="U1121">
        <f t="shared" si="70"/>
        <v>2009</v>
      </c>
      <c r="AA1121">
        <f t="shared" si="71"/>
        <v>1</v>
      </c>
    </row>
    <row r="1122" spans="9:27" x14ac:dyDescent="0.25">
      <c r="I1122" s="1">
        <v>40688</v>
      </c>
      <c r="J1122" t="s">
        <v>455</v>
      </c>
      <c r="K1122" t="s">
        <v>452</v>
      </c>
      <c r="L1122">
        <v>32</v>
      </c>
      <c r="M1122" t="s">
        <v>291</v>
      </c>
      <c r="N1122">
        <v>2</v>
      </c>
      <c r="O1122">
        <v>5</v>
      </c>
      <c r="Q1122" t="str">
        <f t="shared" si="69"/>
        <v>Gdynia</v>
      </c>
      <c r="U1122">
        <f t="shared" si="70"/>
        <v>2011</v>
      </c>
      <c r="AA1122">
        <f t="shared" si="71"/>
        <v>-3</v>
      </c>
    </row>
    <row r="1123" spans="9:27" x14ac:dyDescent="0.25">
      <c r="I1123" s="1">
        <v>40900</v>
      </c>
      <c r="J1123" t="s">
        <v>451</v>
      </c>
      <c r="K1123" t="s">
        <v>453</v>
      </c>
      <c r="L1123">
        <v>2</v>
      </c>
      <c r="M1123" t="s">
        <v>291</v>
      </c>
      <c r="N1123">
        <v>6</v>
      </c>
      <c r="O1123">
        <v>3</v>
      </c>
      <c r="Q1123" t="str">
        <f t="shared" si="69"/>
        <v>Sandomierz</v>
      </c>
      <c r="U1123">
        <f t="shared" si="70"/>
        <v>2011</v>
      </c>
      <c r="AA1123">
        <f t="shared" si="71"/>
        <v>3</v>
      </c>
    </row>
    <row r="1124" spans="9:27" x14ac:dyDescent="0.25">
      <c r="I1124" s="1">
        <v>37874</v>
      </c>
      <c r="J1124" t="s">
        <v>451</v>
      </c>
      <c r="K1124" t="s">
        <v>453</v>
      </c>
      <c r="L1124">
        <v>87</v>
      </c>
      <c r="M1124" t="s">
        <v>293</v>
      </c>
      <c r="N1124">
        <v>6</v>
      </c>
      <c r="O1124">
        <v>4</v>
      </c>
      <c r="Q1124" t="str">
        <f t="shared" si="69"/>
        <v>Piaseczno</v>
      </c>
      <c r="U1124">
        <f t="shared" si="70"/>
        <v>2003</v>
      </c>
      <c r="AA1124">
        <f t="shared" si="71"/>
        <v>2</v>
      </c>
    </row>
    <row r="1125" spans="9:27" x14ac:dyDescent="0.25">
      <c r="I1125" s="1">
        <v>38307</v>
      </c>
      <c r="J1125" t="s">
        <v>451</v>
      </c>
      <c r="K1125" t="s">
        <v>452</v>
      </c>
      <c r="L1125">
        <v>19</v>
      </c>
      <c r="M1125" t="s">
        <v>293</v>
      </c>
      <c r="N1125">
        <v>5</v>
      </c>
      <c r="O1125">
        <v>0</v>
      </c>
      <c r="Q1125" t="str">
        <f t="shared" si="69"/>
        <v>Gniezno</v>
      </c>
      <c r="U1125">
        <f t="shared" si="70"/>
        <v>2004</v>
      </c>
      <c r="AA1125">
        <f t="shared" si="71"/>
        <v>5</v>
      </c>
    </row>
    <row r="1126" spans="9:27" x14ac:dyDescent="0.25">
      <c r="I1126" s="1">
        <v>38416</v>
      </c>
      <c r="J1126" t="s">
        <v>454</v>
      </c>
      <c r="K1126" t="s">
        <v>452</v>
      </c>
      <c r="L1126">
        <v>17</v>
      </c>
      <c r="M1126" t="s">
        <v>293</v>
      </c>
      <c r="N1126">
        <v>6</v>
      </c>
      <c r="O1126">
        <v>3</v>
      </c>
      <c r="Q1126" t="str">
        <f t="shared" si="69"/>
        <v>Gdynia</v>
      </c>
      <c r="U1126">
        <f t="shared" si="70"/>
        <v>2005</v>
      </c>
      <c r="AA1126">
        <f t="shared" si="71"/>
        <v>3</v>
      </c>
    </row>
    <row r="1127" spans="9:27" x14ac:dyDescent="0.25">
      <c r="I1127" s="1">
        <v>39118</v>
      </c>
      <c r="J1127" t="s">
        <v>451</v>
      </c>
      <c r="K1127" t="s">
        <v>453</v>
      </c>
      <c r="L1127">
        <v>76</v>
      </c>
      <c r="M1127" t="s">
        <v>293</v>
      </c>
      <c r="N1127">
        <v>2</v>
      </c>
      <c r="O1127">
        <v>5</v>
      </c>
      <c r="Q1127" t="str">
        <f t="shared" si="69"/>
        <v>Leszno</v>
      </c>
      <c r="U1127">
        <f t="shared" si="70"/>
        <v>2007</v>
      </c>
      <c r="AA1127">
        <f t="shared" si="71"/>
        <v>-3</v>
      </c>
    </row>
    <row r="1128" spans="9:27" x14ac:dyDescent="0.25">
      <c r="I1128" s="1">
        <v>39231</v>
      </c>
      <c r="J1128" t="s">
        <v>451</v>
      </c>
      <c r="K1128" t="s">
        <v>453</v>
      </c>
      <c r="L1128">
        <v>57</v>
      </c>
      <c r="M1128" t="s">
        <v>293</v>
      </c>
      <c r="N1128">
        <v>2</v>
      </c>
      <c r="O1128">
        <v>2</v>
      </c>
      <c r="Q1128" t="str">
        <f t="shared" si="69"/>
        <v>Chojnice</v>
      </c>
      <c r="U1128">
        <f t="shared" si="70"/>
        <v>2007</v>
      </c>
      <c r="AA1128">
        <f t="shared" si="71"/>
        <v>0</v>
      </c>
    </row>
    <row r="1129" spans="9:27" x14ac:dyDescent="0.25">
      <c r="I1129" s="1">
        <v>39387</v>
      </c>
      <c r="J1129" t="s">
        <v>455</v>
      </c>
      <c r="K1129" t="s">
        <v>453</v>
      </c>
      <c r="L1129">
        <v>78</v>
      </c>
      <c r="M1129" t="s">
        <v>293</v>
      </c>
      <c r="N1129">
        <v>5</v>
      </c>
      <c r="O1129">
        <v>5</v>
      </c>
      <c r="Q1129" t="str">
        <f t="shared" si="69"/>
        <v>Warka</v>
      </c>
      <c r="U1129">
        <f t="shared" si="70"/>
        <v>2007</v>
      </c>
      <c r="AA1129">
        <f t="shared" si="71"/>
        <v>0</v>
      </c>
    </row>
    <row r="1130" spans="9:27" x14ac:dyDescent="0.25">
      <c r="I1130" s="1">
        <v>39564</v>
      </c>
      <c r="J1130" t="s">
        <v>451</v>
      </c>
      <c r="K1130" t="s">
        <v>452</v>
      </c>
      <c r="L1130">
        <v>45</v>
      </c>
      <c r="M1130" t="s">
        <v>293</v>
      </c>
      <c r="N1130">
        <v>3</v>
      </c>
      <c r="O1130">
        <v>5</v>
      </c>
      <c r="Q1130" t="str">
        <f t="shared" si="69"/>
        <v>Krosno</v>
      </c>
      <c r="U1130">
        <f t="shared" si="70"/>
        <v>2008</v>
      </c>
      <c r="AA1130">
        <f t="shared" si="71"/>
        <v>-2</v>
      </c>
    </row>
    <row r="1131" spans="9:27" x14ac:dyDescent="0.25">
      <c r="I1131" s="1">
        <v>39636</v>
      </c>
      <c r="J1131" t="s">
        <v>451</v>
      </c>
      <c r="K1131" t="s">
        <v>452</v>
      </c>
      <c r="L1131">
        <v>24</v>
      </c>
      <c r="M1131" t="s">
        <v>293</v>
      </c>
      <c r="N1131">
        <v>3</v>
      </c>
      <c r="O1131">
        <v>0</v>
      </c>
      <c r="Q1131" t="str">
        <f t="shared" si="69"/>
        <v>Szczecin</v>
      </c>
      <c r="U1131">
        <f t="shared" si="70"/>
        <v>2008</v>
      </c>
      <c r="AA1131">
        <f t="shared" si="71"/>
        <v>3</v>
      </c>
    </row>
    <row r="1132" spans="9:27" x14ac:dyDescent="0.25">
      <c r="I1132" s="1">
        <v>39789</v>
      </c>
      <c r="J1132" t="s">
        <v>451</v>
      </c>
      <c r="K1132" t="s">
        <v>453</v>
      </c>
      <c r="L1132">
        <v>81</v>
      </c>
      <c r="M1132" t="s">
        <v>293</v>
      </c>
      <c r="N1132">
        <v>2</v>
      </c>
      <c r="O1132">
        <v>3</v>
      </c>
      <c r="Q1132" t="str">
        <f t="shared" si="69"/>
        <v>Katowice</v>
      </c>
      <c r="U1132">
        <f t="shared" si="70"/>
        <v>2008</v>
      </c>
      <c r="AA1132">
        <f t="shared" si="71"/>
        <v>-1</v>
      </c>
    </row>
    <row r="1133" spans="9:27" x14ac:dyDescent="0.25">
      <c r="I1133" s="1">
        <v>39951</v>
      </c>
      <c r="J1133" t="s">
        <v>451</v>
      </c>
      <c r="K1133" t="s">
        <v>452</v>
      </c>
      <c r="L1133">
        <v>9</v>
      </c>
      <c r="M1133" t="s">
        <v>293</v>
      </c>
      <c r="N1133">
        <v>6</v>
      </c>
      <c r="O1133">
        <v>1</v>
      </c>
      <c r="Q1133" t="str">
        <f t="shared" si="69"/>
        <v>Turek</v>
      </c>
      <c r="U1133">
        <f t="shared" si="70"/>
        <v>2009</v>
      </c>
      <c r="AA1133">
        <f t="shared" si="71"/>
        <v>5</v>
      </c>
    </row>
    <row r="1134" spans="9:27" x14ac:dyDescent="0.25">
      <c r="I1134" s="1">
        <v>40082</v>
      </c>
      <c r="J1134" t="s">
        <v>455</v>
      </c>
      <c r="K1134" t="s">
        <v>452</v>
      </c>
      <c r="L1134">
        <v>44</v>
      </c>
      <c r="M1134" t="s">
        <v>293</v>
      </c>
      <c r="N1134">
        <v>6</v>
      </c>
      <c r="O1134">
        <v>1</v>
      </c>
      <c r="Q1134" t="str">
        <f t="shared" si="69"/>
        <v>Sopot</v>
      </c>
      <c r="U1134">
        <f t="shared" si="70"/>
        <v>2009</v>
      </c>
      <c r="AA1134">
        <f t="shared" si="71"/>
        <v>5</v>
      </c>
    </row>
    <row r="1135" spans="9:27" x14ac:dyDescent="0.25">
      <c r="I1135" s="1">
        <v>40299</v>
      </c>
      <c r="J1135" t="s">
        <v>451</v>
      </c>
      <c r="K1135" t="s">
        <v>452</v>
      </c>
      <c r="L1135">
        <v>18</v>
      </c>
      <c r="M1135" t="s">
        <v>293</v>
      </c>
      <c r="N1135">
        <v>3</v>
      </c>
      <c r="O1135">
        <v>4</v>
      </c>
      <c r="Q1135" t="str">
        <f t="shared" si="69"/>
        <v>Sochaczew</v>
      </c>
      <c r="U1135">
        <f t="shared" si="70"/>
        <v>2010</v>
      </c>
      <c r="AA1135">
        <f t="shared" si="71"/>
        <v>-1</v>
      </c>
    </row>
    <row r="1136" spans="9:27" x14ac:dyDescent="0.25">
      <c r="I1136" s="1">
        <v>40311</v>
      </c>
      <c r="J1136" t="s">
        <v>451</v>
      </c>
      <c r="K1136" t="s">
        <v>453</v>
      </c>
      <c r="L1136">
        <v>44</v>
      </c>
      <c r="M1136" t="s">
        <v>293</v>
      </c>
      <c r="N1136">
        <v>4</v>
      </c>
      <c r="O1136">
        <v>5</v>
      </c>
      <c r="Q1136" t="str">
        <f t="shared" si="69"/>
        <v>Sopot</v>
      </c>
      <c r="U1136">
        <f t="shared" si="70"/>
        <v>2010</v>
      </c>
      <c r="AA1136">
        <f t="shared" si="71"/>
        <v>-1</v>
      </c>
    </row>
    <row r="1137" spans="9:27" x14ac:dyDescent="0.25">
      <c r="I1137" s="1">
        <v>40523</v>
      </c>
      <c r="J1137" t="s">
        <v>451</v>
      </c>
      <c r="K1137" t="s">
        <v>453</v>
      </c>
      <c r="L1137">
        <v>12</v>
      </c>
      <c r="M1137" t="s">
        <v>293</v>
      </c>
      <c r="N1137">
        <v>2</v>
      </c>
      <c r="O1137">
        <v>3</v>
      </c>
      <c r="Q1137" t="str">
        <f t="shared" si="69"/>
        <v>Warka</v>
      </c>
      <c r="U1137">
        <f t="shared" si="70"/>
        <v>2010</v>
      </c>
      <c r="AA1137">
        <f t="shared" si="71"/>
        <v>-1</v>
      </c>
    </row>
    <row r="1138" spans="9:27" x14ac:dyDescent="0.25">
      <c r="I1138" s="1">
        <v>40583</v>
      </c>
      <c r="J1138" t="s">
        <v>451</v>
      </c>
      <c r="K1138" t="s">
        <v>452</v>
      </c>
      <c r="L1138">
        <v>82</v>
      </c>
      <c r="M1138" t="s">
        <v>293</v>
      </c>
      <c r="N1138">
        <v>0</v>
      </c>
      <c r="O1138">
        <v>1</v>
      </c>
      <c r="Q1138" t="str">
        <f t="shared" si="69"/>
        <v>Malbork</v>
      </c>
      <c r="U1138">
        <f t="shared" si="70"/>
        <v>2011</v>
      </c>
      <c r="AA1138">
        <f t="shared" si="71"/>
        <v>-1</v>
      </c>
    </row>
    <row r="1139" spans="9:27" x14ac:dyDescent="0.25">
      <c r="I1139" s="1">
        <v>40690</v>
      </c>
      <c r="J1139" t="s">
        <v>451</v>
      </c>
      <c r="K1139" t="s">
        <v>453</v>
      </c>
      <c r="L1139">
        <v>52</v>
      </c>
      <c r="M1139" t="s">
        <v>293</v>
      </c>
      <c r="N1139">
        <v>1</v>
      </c>
      <c r="O1139">
        <v>4</v>
      </c>
      <c r="Q1139" t="str">
        <f t="shared" si="69"/>
        <v>Bytom</v>
      </c>
      <c r="U1139">
        <f t="shared" si="70"/>
        <v>2011</v>
      </c>
      <c r="AA1139">
        <f t="shared" si="71"/>
        <v>-3</v>
      </c>
    </row>
    <row r="1140" spans="9:27" x14ac:dyDescent="0.25">
      <c r="I1140" s="1">
        <v>37422</v>
      </c>
      <c r="J1140" t="s">
        <v>451</v>
      </c>
      <c r="K1140" t="s">
        <v>453</v>
      </c>
      <c r="L1140">
        <v>11</v>
      </c>
      <c r="M1140" t="s">
        <v>295</v>
      </c>
      <c r="N1140">
        <v>4</v>
      </c>
      <c r="O1140">
        <v>1</v>
      </c>
      <c r="Q1140" t="str">
        <f t="shared" si="69"/>
        <v>Rypin</v>
      </c>
      <c r="U1140">
        <f t="shared" si="70"/>
        <v>2002</v>
      </c>
      <c r="AA1140">
        <f t="shared" si="71"/>
        <v>3</v>
      </c>
    </row>
    <row r="1141" spans="9:27" x14ac:dyDescent="0.25">
      <c r="I1141" s="1">
        <v>37427</v>
      </c>
      <c r="J1141" t="s">
        <v>451</v>
      </c>
      <c r="K1141" t="s">
        <v>453</v>
      </c>
      <c r="L1141">
        <v>99</v>
      </c>
      <c r="M1141" t="s">
        <v>295</v>
      </c>
      <c r="N1141">
        <v>4</v>
      </c>
      <c r="O1141">
        <v>0</v>
      </c>
      <c r="Q1141" t="str">
        <f t="shared" si="69"/>
        <v>Malbork</v>
      </c>
      <c r="U1141">
        <f t="shared" si="70"/>
        <v>2002</v>
      </c>
      <c r="AA1141">
        <f t="shared" si="71"/>
        <v>4</v>
      </c>
    </row>
    <row r="1142" spans="9:27" x14ac:dyDescent="0.25">
      <c r="I1142" s="1">
        <v>37707</v>
      </c>
      <c r="J1142" t="s">
        <v>451</v>
      </c>
      <c r="K1142" t="s">
        <v>453</v>
      </c>
      <c r="L1142">
        <v>77</v>
      </c>
      <c r="M1142" t="s">
        <v>295</v>
      </c>
      <c r="N1142">
        <v>1</v>
      </c>
      <c r="O1142">
        <v>4</v>
      </c>
      <c r="Q1142" t="str">
        <f t="shared" si="69"/>
        <v>Radom</v>
      </c>
      <c r="U1142">
        <f t="shared" si="70"/>
        <v>2003</v>
      </c>
      <c r="AA1142">
        <f t="shared" si="71"/>
        <v>-3</v>
      </c>
    </row>
    <row r="1143" spans="9:27" x14ac:dyDescent="0.25">
      <c r="I1143" s="1">
        <v>37917</v>
      </c>
      <c r="J1143" t="s">
        <v>451</v>
      </c>
      <c r="K1143" t="s">
        <v>453</v>
      </c>
      <c r="L1143">
        <v>15</v>
      </c>
      <c r="M1143" t="s">
        <v>295</v>
      </c>
      <c r="N1143">
        <v>0</v>
      </c>
      <c r="O1143">
        <v>5</v>
      </c>
      <c r="Q1143" t="str">
        <f t="shared" si="69"/>
        <v>Sochaczew</v>
      </c>
      <c r="U1143">
        <f t="shared" si="70"/>
        <v>2003</v>
      </c>
      <c r="AA1143">
        <f t="shared" si="71"/>
        <v>-5</v>
      </c>
    </row>
    <row r="1144" spans="9:27" x14ac:dyDescent="0.25">
      <c r="I1144" s="1">
        <v>38001</v>
      </c>
      <c r="J1144" t="s">
        <v>454</v>
      </c>
      <c r="K1144" t="s">
        <v>452</v>
      </c>
      <c r="L1144">
        <v>54</v>
      </c>
      <c r="M1144" t="s">
        <v>295</v>
      </c>
      <c r="N1144">
        <v>4</v>
      </c>
      <c r="O1144">
        <v>1</v>
      </c>
      <c r="Q1144" t="str">
        <f t="shared" si="69"/>
        <v>Chojnice</v>
      </c>
      <c r="U1144">
        <f t="shared" si="70"/>
        <v>2004</v>
      </c>
      <c r="AA1144">
        <f t="shared" si="71"/>
        <v>3</v>
      </c>
    </row>
    <row r="1145" spans="9:27" x14ac:dyDescent="0.25">
      <c r="I1145" s="1">
        <v>38178</v>
      </c>
      <c r="J1145" t="s">
        <v>451</v>
      </c>
      <c r="K1145" t="s">
        <v>452</v>
      </c>
      <c r="L1145">
        <v>70</v>
      </c>
      <c r="M1145" t="s">
        <v>295</v>
      </c>
      <c r="N1145">
        <v>5</v>
      </c>
      <c r="O1145">
        <v>4</v>
      </c>
      <c r="Q1145" t="str">
        <f t="shared" si="69"/>
        <v>Bytom</v>
      </c>
      <c r="U1145">
        <f t="shared" si="70"/>
        <v>2004</v>
      </c>
      <c r="AA1145">
        <f t="shared" si="71"/>
        <v>1</v>
      </c>
    </row>
    <row r="1146" spans="9:27" x14ac:dyDescent="0.25">
      <c r="I1146" s="1">
        <v>38213</v>
      </c>
      <c r="J1146" t="s">
        <v>451</v>
      </c>
      <c r="K1146" t="s">
        <v>452</v>
      </c>
      <c r="L1146">
        <v>19</v>
      </c>
      <c r="M1146" t="s">
        <v>295</v>
      </c>
      <c r="N1146">
        <v>4</v>
      </c>
      <c r="O1146">
        <v>0</v>
      </c>
      <c r="Q1146" t="str">
        <f t="shared" si="69"/>
        <v>Gniezno</v>
      </c>
      <c r="U1146">
        <f t="shared" si="70"/>
        <v>2004</v>
      </c>
      <c r="AA1146">
        <f t="shared" si="71"/>
        <v>4</v>
      </c>
    </row>
    <row r="1147" spans="9:27" x14ac:dyDescent="0.25">
      <c r="I1147" s="1">
        <v>38429</v>
      </c>
      <c r="J1147" t="s">
        <v>451</v>
      </c>
      <c r="K1147" t="s">
        <v>453</v>
      </c>
      <c r="L1147">
        <v>47</v>
      </c>
      <c r="M1147" t="s">
        <v>295</v>
      </c>
      <c r="N1147">
        <v>1</v>
      </c>
      <c r="O1147">
        <v>4</v>
      </c>
      <c r="Q1147" t="str">
        <f t="shared" si="69"/>
        <v>Pleszew</v>
      </c>
      <c r="U1147">
        <f t="shared" si="70"/>
        <v>2005</v>
      </c>
      <c r="AA1147">
        <f t="shared" si="71"/>
        <v>-3</v>
      </c>
    </row>
    <row r="1148" spans="9:27" x14ac:dyDescent="0.25">
      <c r="I1148" s="1">
        <v>38761</v>
      </c>
      <c r="J1148" t="s">
        <v>451</v>
      </c>
      <c r="K1148" t="s">
        <v>452</v>
      </c>
      <c r="L1148">
        <v>91</v>
      </c>
      <c r="M1148" t="s">
        <v>295</v>
      </c>
      <c r="N1148">
        <v>2</v>
      </c>
      <c r="O1148">
        <v>2</v>
      </c>
      <c r="Q1148" t="str">
        <f t="shared" si="69"/>
        <v>Bydgoszcz</v>
      </c>
      <c r="U1148">
        <f t="shared" si="70"/>
        <v>2006</v>
      </c>
      <c r="AA1148">
        <f t="shared" si="71"/>
        <v>0</v>
      </c>
    </row>
    <row r="1149" spans="9:27" x14ac:dyDescent="0.25">
      <c r="I1149" s="1">
        <v>38776</v>
      </c>
      <c r="J1149" t="s">
        <v>451</v>
      </c>
      <c r="K1149" t="s">
        <v>452</v>
      </c>
      <c r="L1149">
        <v>99</v>
      </c>
      <c r="M1149" t="s">
        <v>295</v>
      </c>
      <c r="N1149">
        <v>3</v>
      </c>
      <c r="O1149">
        <v>2</v>
      </c>
      <c r="Q1149" t="str">
        <f t="shared" si="69"/>
        <v>Malbork</v>
      </c>
      <c r="U1149">
        <f t="shared" si="70"/>
        <v>2006</v>
      </c>
      <c r="AA1149">
        <f t="shared" si="71"/>
        <v>1</v>
      </c>
    </row>
    <row r="1150" spans="9:27" x14ac:dyDescent="0.25">
      <c r="I1150" s="1">
        <v>38846</v>
      </c>
      <c r="J1150" t="s">
        <v>455</v>
      </c>
      <c r="K1150" t="s">
        <v>452</v>
      </c>
      <c r="L1150">
        <v>23</v>
      </c>
      <c r="M1150" t="s">
        <v>295</v>
      </c>
      <c r="N1150">
        <v>1</v>
      </c>
      <c r="O1150">
        <v>3</v>
      </c>
      <c r="Q1150" t="str">
        <f t="shared" si="69"/>
        <v>Sopot</v>
      </c>
      <c r="U1150">
        <f t="shared" si="70"/>
        <v>2006</v>
      </c>
      <c r="AA1150">
        <f t="shared" si="71"/>
        <v>-2</v>
      </c>
    </row>
    <row r="1151" spans="9:27" x14ac:dyDescent="0.25">
      <c r="I1151" s="1">
        <v>38896</v>
      </c>
      <c r="J1151" t="s">
        <v>451</v>
      </c>
      <c r="K1151" t="s">
        <v>452</v>
      </c>
      <c r="L1151">
        <v>6</v>
      </c>
      <c r="M1151" t="s">
        <v>295</v>
      </c>
      <c r="N1151">
        <v>4</v>
      </c>
      <c r="O1151">
        <v>3</v>
      </c>
      <c r="Q1151" t="str">
        <f t="shared" si="69"/>
        <v>Rypin</v>
      </c>
      <c r="U1151">
        <f t="shared" si="70"/>
        <v>2006</v>
      </c>
      <c r="AA1151">
        <f t="shared" si="71"/>
        <v>1</v>
      </c>
    </row>
    <row r="1152" spans="9:27" x14ac:dyDescent="0.25">
      <c r="I1152" s="1">
        <v>38953</v>
      </c>
      <c r="J1152" t="s">
        <v>455</v>
      </c>
      <c r="K1152" t="s">
        <v>452</v>
      </c>
      <c r="L1152">
        <v>35</v>
      </c>
      <c r="M1152" t="s">
        <v>295</v>
      </c>
      <c r="N1152">
        <v>1</v>
      </c>
      <c r="O1152">
        <v>0</v>
      </c>
      <c r="Q1152" t="str">
        <f t="shared" si="69"/>
        <v>Radom</v>
      </c>
      <c r="U1152">
        <f t="shared" si="70"/>
        <v>2006</v>
      </c>
      <c r="AA1152">
        <f t="shared" si="71"/>
        <v>1</v>
      </c>
    </row>
    <row r="1153" spans="9:27" x14ac:dyDescent="0.25">
      <c r="I1153" s="1">
        <v>39177</v>
      </c>
      <c r="J1153" t="s">
        <v>451</v>
      </c>
      <c r="K1153" t="s">
        <v>453</v>
      </c>
      <c r="L1153">
        <v>57</v>
      </c>
      <c r="M1153" t="s">
        <v>295</v>
      </c>
      <c r="N1153">
        <v>1</v>
      </c>
      <c r="O1153">
        <v>2</v>
      </c>
      <c r="Q1153" t="str">
        <f t="shared" si="69"/>
        <v>Chojnice</v>
      </c>
      <c r="U1153">
        <f t="shared" si="70"/>
        <v>2007</v>
      </c>
      <c r="AA1153">
        <f t="shared" si="71"/>
        <v>-1</v>
      </c>
    </row>
    <row r="1154" spans="9:27" x14ac:dyDescent="0.25">
      <c r="I1154" s="1">
        <v>39385</v>
      </c>
      <c r="J1154" t="s">
        <v>451</v>
      </c>
      <c r="K1154" t="s">
        <v>453</v>
      </c>
      <c r="L1154">
        <v>56</v>
      </c>
      <c r="M1154" t="s">
        <v>295</v>
      </c>
      <c r="N1154">
        <v>5</v>
      </c>
      <c r="O1154">
        <v>5</v>
      </c>
      <c r="Q1154" t="str">
        <f t="shared" si="69"/>
        <v>Radom</v>
      </c>
      <c r="U1154">
        <f t="shared" si="70"/>
        <v>2007</v>
      </c>
      <c r="AA1154">
        <f t="shared" si="71"/>
        <v>0</v>
      </c>
    </row>
    <row r="1155" spans="9:27" x14ac:dyDescent="0.25">
      <c r="I1155" s="1">
        <v>39700</v>
      </c>
      <c r="J1155" t="s">
        <v>454</v>
      </c>
      <c r="K1155" t="s">
        <v>452</v>
      </c>
      <c r="L1155">
        <v>36</v>
      </c>
      <c r="M1155" t="s">
        <v>295</v>
      </c>
      <c r="N1155">
        <v>6</v>
      </c>
      <c r="O1155">
        <v>2</v>
      </c>
      <c r="Q1155" t="str">
        <f t="shared" si="69"/>
        <v>Warszawa</v>
      </c>
      <c r="U1155">
        <f t="shared" si="70"/>
        <v>2008</v>
      </c>
      <c r="AA1155">
        <f t="shared" si="71"/>
        <v>4</v>
      </c>
    </row>
    <row r="1156" spans="9:27" x14ac:dyDescent="0.25">
      <c r="I1156" s="1">
        <v>39811</v>
      </c>
      <c r="J1156" t="s">
        <v>451</v>
      </c>
      <c r="K1156" t="s">
        <v>453</v>
      </c>
      <c r="L1156">
        <v>7</v>
      </c>
      <c r="M1156" t="s">
        <v>295</v>
      </c>
      <c r="N1156">
        <v>1</v>
      </c>
      <c r="O1156">
        <v>3</v>
      </c>
      <c r="Q1156" t="str">
        <f t="shared" ref="Q1156:Q1219" si="72">VLOOKUP(L1156,$A$3:$C$102,3,0)</f>
        <v>Kucykowo</v>
      </c>
      <c r="U1156">
        <f t="shared" ref="U1156:U1219" si="73">YEAR(I1156)</f>
        <v>2008</v>
      </c>
      <c r="AA1156">
        <f t="shared" ref="AA1156:AA1219" si="74">N1156-O1156</f>
        <v>-2</v>
      </c>
    </row>
    <row r="1157" spans="9:27" x14ac:dyDescent="0.25">
      <c r="I1157" s="1">
        <v>39855</v>
      </c>
      <c r="J1157" t="s">
        <v>451</v>
      </c>
      <c r="K1157" t="s">
        <v>453</v>
      </c>
      <c r="L1157">
        <v>97</v>
      </c>
      <c r="M1157" t="s">
        <v>295</v>
      </c>
      <c r="N1157">
        <v>3</v>
      </c>
      <c r="O1157">
        <v>0</v>
      </c>
      <c r="Q1157" t="str">
        <f t="shared" si="72"/>
        <v>Konin</v>
      </c>
      <c r="U1157">
        <f t="shared" si="73"/>
        <v>2009</v>
      </c>
      <c r="AA1157">
        <f t="shared" si="74"/>
        <v>3</v>
      </c>
    </row>
    <row r="1158" spans="9:27" x14ac:dyDescent="0.25">
      <c r="I1158" s="1">
        <v>40013</v>
      </c>
      <c r="J1158" t="s">
        <v>451</v>
      </c>
      <c r="K1158" t="s">
        <v>453</v>
      </c>
      <c r="L1158">
        <v>32</v>
      </c>
      <c r="M1158" t="s">
        <v>295</v>
      </c>
      <c r="N1158">
        <v>4</v>
      </c>
      <c r="O1158">
        <v>1</v>
      </c>
      <c r="Q1158" t="str">
        <f t="shared" si="72"/>
        <v>Gdynia</v>
      </c>
      <c r="U1158">
        <f t="shared" si="73"/>
        <v>2009</v>
      </c>
      <c r="AA1158">
        <f t="shared" si="74"/>
        <v>3</v>
      </c>
    </row>
    <row r="1159" spans="9:27" x14ac:dyDescent="0.25">
      <c r="I1159" s="1">
        <v>40306</v>
      </c>
      <c r="J1159" t="s">
        <v>451</v>
      </c>
      <c r="K1159" t="s">
        <v>452</v>
      </c>
      <c r="L1159">
        <v>22</v>
      </c>
      <c r="M1159" t="s">
        <v>295</v>
      </c>
      <c r="N1159">
        <v>5</v>
      </c>
      <c r="O1159">
        <v>0</v>
      </c>
      <c r="Q1159" t="str">
        <f t="shared" si="72"/>
        <v>Chojnice</v>
      </c>
      <c r="U1159">
        <f t="shared" si="73"/>
        <v>2010</v>
      </c>
      <c r="AA1159">
        <f t="shared" si="74"/>
        <v>5</v>
      </c>
    </row>
    <row r="1160" spans="9:27" x14ac:dyDescent="0.25">
      <c r="I1160" s="1">
        <v>40427</v>
      </c>
      <c r="J1160" t="s">
        <v>454</v>
      </c>
      <c r="K1160" t="s">
        <v>452</v>
      </c>
      <c r="L1160">
        <v>86</v>
      </c>
      <c r="M1160" t="s">
        <v>295</v>
      </c>
      <c r="N1160">
        <v>4</v>
      </c>
      <c r="O1160">
        <v>0</v>
      </c>
      <c r="Q1160" t="str">
        <f t="shared" si="72"/>
        <v>Sopot</v>
      </c>
      <c r="U1160">
        <f t="shared" si="73"/>
        <v>2010</v>
      </c>
      <c r="AA1160">
        <f t="shared" si="74"/>
        <v>4</v>
      </c>
    </row>
    <row r="1161" spans="9:27" x14ac:dyDescent="0.25">
      <c r="I1161" s="1">
        <v>37309</v>
      </c>
      <c r="J1161" t="s">
        <v>451</v>
      </c>
      <c r="K1161" t="s">
        <v>452</v>
      </c>
      <c r="L1161">
        <v>16</v>
      </c>
      <c r="M1161" t="s">
        <v>299</v>
      </c>
      <c r="N1161">
        <v>4</v>
      </c>
      <c r="O1161">
        <v>0</v>
      </c>
      <c r="Q1161" t="str">
        <f t="shared" si="72"/>
        <v>Bytom</v>
      </c>
      <c r="U1161">
        <f t="shared" si="73"/>
        <v>2002</v>
      </c>
      <c r="AA1161">
        <f t="shared" si="74"/>
        <v>4</v>
      </c>
    </row>
    <row r="1162" spans="9:27" x14ac:dyDescent="0.25">
      <c r="I1162" s="1">
        <v>37330</v>
      </c>
      <c r="J1162" t="s">
        <v>451</v>
      </c>
      <c r="K1162" t="s">
        <v>453</v>
      </c>
      <c r="L1162">
        <v>13</v>
      </c>
      <c r="M1162" t="s">
        <v>299</v>
      </c>
      <c r="N1162">
        <v>5</v>
      </c>
      <c r="O1162">
        <v>4</v>
      </c>
      <c r="Q1162" t="str">
        <f t="shared" si="72"/>
        <v>Bydgoszcz</v>
      </c>
      <c r="U1162">
        <f t="shared" si="73"/>
        <v>2002</v>
      </c>
      <c r="AA1162">
        <f t="shared" si="74"/>
        <v>1</v>
      </c>
    </row>
    <row r="1163" spans="9:27" x14ac:dyDescent="0.25">
      <c r="I1163" s="1">
        <v>37352</v>
      </c>
      <c r="J1163" t="s">
        <v>451</v>
      </c>
      <c r="K1163" t="s">
        <v>453</v>
      </c>
      <c r="L1163">
        <v>54</v>
      </c>
      <c r="M1163" t="s">
        <v>299</v>
      </c>
      <c r="N1163">
        <v>5</v>
      </c>
      <c r="O1163">
        <v>4</v>
      </c>
      <c r="Q1163" t="str">
        <f t="shared" si="72"/>
        <v>Chojnice</v>
      </c>
      <c r="U1163">
        <f t="shared" si="73"/>
        <v>2002</v>
      </c>
      <c r="AA1163">
        <f t="shared" si="74"/>
        <v>1</v>
      </c>
    </row>
    <row r="1164" spans="9:27" x14ac:dyDescent="0.25">
      <c r="I1164" s="1">
        <v>37365</v>
      </c>
      <c r="J1164" t="s">
        <v>451</v>
      </c>
      <c r="K1164" t="s">
        <v>452</v>
      </c>
      <c r="L1164">
        <v>68</v>
      </c>
      <c r="M1164" t="s">
        <v>299</v>
      </c>
      <c r="N1164">
        <v>3</v>
      </c>
      <c r="O1164">
        <v>5</v>
      </c>
      <c r="Q1164" t="str">
        <f t="shared" si="72"/>
        <v>Sochaczew</v>
      </c>
      <c r="U1164">
        <f t="shared" si="73"/>
        <v>2002</v>
      </c>
      <c r="AA1164">
        <f t="shared" si="74"/>
        <v>-2</v>
      </c>
    </row>
    <row r="1165" spans="9:27" x14ac:dyDescent="0.25">
      <c r="I1165" s="1">
        <v>37402</v>
      </c>
      <c r="J1165" t="s">
        <v>454</v>
      </c>
      <c r="K1165" t="s">
        <v>452</v>
      </c>
      <c r="L1165">
        <v>97</v>
      </c>
      <c r="M1165" t="s">
        <v>299</v>
      </c>
      <c r="N1165">
        <v>2</v>
      </c>
      <c r="O1165">
        <v>4</v>
      </c>
      <c r="Q1165" t="str">
        <f t="shared" si="72"/>
        <v>Konin</v>
      </c>
      <c r="U1165">
        <f t="shared" si="73"/>
        <v>2002</v>
      </c>
      <c r="AA1165">
        <f t="shared" si="74"/>
        <v>-2</v>
      </c>
    </row>
    <row r="1166" spans="9:27" x14ac:dyDescent="0.25">
      <c r="I1166" s="1">
        <v>37403</v>
      </c>
      <c r="J1166" t="s">
        <v>451</v>
      </c>
      <c r="K1166" t="s">
        <v>452</v>
      </c>
      <c r="L1166">
        <v>36</v>
      </c>
      <c r="M1166" t="s">
        <v>299</v>
      </c>
      <c r="N1166">
        <v>4</v>
      </c>
      <c r="O1166">
        <v>4</v>
      </c>
      <c r="Q1166" t="str">
        <f t="shared" si="72"/>
        <v>Warszawa</v>
      </c>
      <c r="U1166">
        <f t="shared" si="73"/>
        <v>2002</v>
      </c>
      <c r="AA1166">
        <f t="shared" si="74"/>
        <v>0</v>
      </c>
    </row>
    <row r="1167" spans="9:27" x14ac:dyDescent="0.25">
      <c r="I1167" s="1">
        <v>37517</v>
      </c>
      <c r="J1167" t="s">
        <v>451</v>
      </c>
      <c r="K1167" t="s">
        <v>452</v>
      </c>
      <c r="L1167">
        <v>83</v>
      </c>
      <c r="M1167" t="s">
        <v>299</v>
      </c>
      <c r="N1167">
        <v>0</v>
      </c>
      <c r="O1167">
        <v>1</v>
      </c>
      <c r="Q1167" t="str">
        <f t="shared" si="72"/>
        <v>Pleszew</v>
      </c>
      <c r="U1167">
        <f t="shared" si="73"/>
        <v>2002</v>
      </c>
      <c r="AA1167">
        <f t="shared" si="74"/>
        <v>-1</v>
      </c>
    </row>
    <row r="1168" spans="9:27" x14ac:dyDescent="0.25">
      <c r="I1168" s="1">
        <v>38140</v>
      </c>
      <c r="J1168" t="s">
        <v>454</v>
      </c>
      <c r="K1168" t="s">
        <v>452</v>
      </c>
      <c r="L1168">
        <v>10</v>
      </c>
      <c r="M1168" t="s">
        <v>299</v>
      </c>
      <c r="N1168">
        <v>3</v>
      </c>
      <c r="O1168">
        <v>1</v>
      </c>
      <c r="Q1168" t="str">
        <f t="shared" si="72"/>
        <v>Opole</v>
      </c>
      <c r="U1168">
        <f t="shared" si="73"/>
        <v>2004</v>
      </c>
      <c r="AA1168">
        <f t="shared" si="74"/>
        <v>2</v>
      </c>
    </row>
    <row r="1169" spans="9:27" x14ac:dyDescent="0.25">
      <c r="I1169" s="1">
        <v>38160</v>
      </c>
      <c r="J1169" t="s">
        <v>451</v>
      </c>
      <c r="K1169" t="s">
        <v>452</v>
      </c>
      <c r="L1169">
        <v>25</v>
      </c>
      <c r="M1169" t="s">
        <v>299</v>
      </c>
      <c r="N1169">
        <v>5</v>
      </c>
      <c r="O1169">
        <v>5</v>
      </c>
      <c r="Q1169" t="str">
        <f t="shared" si="72"/>
        <v>Kucykowo</v>
      </c>
      <c r="U1169">
        <f t="shared" si="73"/>
        <v>2004</v>
      </c>
      <c r="AA1169">
        <f t="shared" si="74"/>
        <v>0</v>
      </c>
    </row>
    <row r="1170" spans="9:27" x14ac:dyDescent="0.25">
      <c r="I1170" s="1">
        <v>38241</v>
      </c>
      <c r="J1170" t="s">
        <v>451</v>
      </c>
      <c r="K1170" t="s">
        <v>453</v>
      </c>
      <c r="L1170">
        <v>34</v>
      </c>
      <c r="M1170" t="s">
        <v>299</v>
      </c>
      <c r="N1170">
        <v>1</v>
      </c>
      <c r="O1170">
        <v>3</v>
      </c>
      <c r="Q1170" t="str">
        <f t="shared" si="72"/>
        <v>Konin</v>
      </c>
      <c r="U1170">
        <f t="shared" si="73"/>
        <v>2004</v>
      </c>
      <c r="AA1170">
        <f t="shared" si="74"/>
        <v>-2</v>
      </c>
    </row>
    <row r="1171" spans="9:27" x14ac:dyDescent="0.25">
      <c r="I1171" s="1">
        <v>38288</v>
      </c>
      <c r="J1171" t="s">
        <v>451</v>
      </c>
      <c r="K1171" t="s">
        <v>453</v>
      </c>
      <c r="L1171">
        <v>64</v>
      </c>
      <c r="M1171" t="s">
        <v>299</v>
      </c>
      <c r="N1171">
        <v>3</v>
      </c>
      <c r="O1171">
        <v>4</v>
      </c>
      <c r="Q1171" t="str">
        <f t="shared" si="72"/>
        <v>Leszno</v>
      </c>
      <c r="U1171">
        <f t="shared" si="73"/>
        <v>2004</v>
      </c>
      <c r="AA1171">
        <f t="shared" si="74"/>
        <v>-1</v>
      </c>
    </row>
    <row r="1172" spans="9:27" x14ac:dyDescent="0.25">
      <c r="I1172" s="1">
        <v>38890</v>
      </c>
      <c r="J1172" t="s">
        <v>451</v>
      </c>
      <c r="K1172" t="s">
        <v>452</v>
      </c>
      <c r="L1172">
        <v>1</v>
      </c>
      <c r="M1172" t="s">
        <v>299</v>
      </c>
      <c r="N1172">
        <v>4</v>
      </c>
      <c r="O1172">
        <v>4</v>
      </c>
      <c r="Q1172" t="str">
        <f t="shared" si="72"/>
        <v>Olsztyn</v>
      </c>
      <c r="U1172">
        <f t="shared" si="73"/>
        <v>2006</v>
      </c>
      <c r="AA1172">
        <f t="shared" si="74"/>
        <v>0</v>
      </c>
    </row>
    <row r="1173" spans="9:27" x14ac:dyDescent="0.25">
      <c r="I1173" s="1">
        <v>38975</v>
      </c>
      <c r="J1173" t="s">
        <v>454</v>
      </c>
      <c r="K1173" t="s">
        <v>452</v>
      </c>
      <c r="L1173">
        <v>49</v>
      </c>
      <c r="M1173" t="s">
        <v>299</v>
      </c>
      <c r="N1173">
        <v>6</v>
      </c>
      <c r="O1173">
        <v>3</v>
      </c>
      <c r="Q1173" t="str">
        <f t="shared" si="72"/>
        <v>Sochaczew</v>
      </c>
      <c r="U1173">
        <f t="shared" si="73"/>
        <v>2006</v>
      </c>
      <c r="AA1173">
        <f t="shared" si="74"/>
        <v>3</v>
      </c>
    </row>
    <row r="1174" spans="9:27" x14ac:dyDescent="0.25">
      <c r="I1174" s="1">
        <v>39212</v>
      </c>
      <c r="J1174" t="s">
        <v>451</v>
      </c>
      <c r="K1174" t="s">
        <v>452</v>
      </c>
      <c r="L1174">
        <v>70</v>
      </c>
      <c r="M1174" t="s">
        <v>299</v>
      </c>
      <c r="N1174">
        <v>6</v>
      </c>
      <c r="O1174">
        <v>0</v>
      </c>
      <c r="Q1174" t="str">
        <f t="shared" si="72"/>
        <v>Bytom</v>
      </c>
      <c r="U1174">
        <f t="shared" si="73"/>
        <v>2007</v>
      </c>
      <c r="AA1174">
        <f t="shared" si="74"/>
        <v>6</v>
      </c>
    </row>
    <row r="1175" spans="9:27" x14ac:dyDescent="0.25">
      <c r="I1175" s="1">
        <v>39283</v>
      </c>
      <c r="J1175" t="s">
        <v>451</v>
      </c>
      <c r="K1175" t="s">
        <v>453</v>
      </c>
      <c r="L1175">
        <v>56</v>
      </c>
      <c r="M1175" t="s">
        <v>299</v>
      </c>
      <c r="N1175">
        <v>6</v>
      </c>
      <c r="O1175">
        <v>0</v>
      </c>
      <c r="Q1175" t="str">
        <f t="shared" si="72"/>
        <v>Radom</v>
      </c>
      <c r="U1175">
        <f t="shared" si="73"/>
        <v>2007</v>
      </c>
      <c r="AA1175">
        <f t="shared" si="74"/>
        <v>6</v>
      </c>
    </row>
    <row r="1176" spans="9:27" x14ac:dyDescent="0.25">
      <c r="I1176" s="1">
        <v>39314</v>
      </c>
      <c r="J1176" t="s">
        <v>454</v>
      </c>
      <c r="K1176" t="s">
        <v>453</v>
      </c>
      <c r="L1176">
        <v>1</v>
      </c>
      <c r="M1176" t="s">
        <v>299</v>
      </c>
      <c r="N1176">
        <v>6</v>
      </c>
      <c r="O1176">
        <v>2</v>
      </c>
      <c r="Q1176" t="str">
        <f t="shared" si="72"/>
        <v>Olsztyn</v>
      </c>
      <c r="U1176">
        <f t="shared" si="73"/>
        <v>2007</v>
      </c>
      <c r="AA1176">
        <f t="shared" si="74"/>
        <v>4</v>
      </c>
    </row>
    <row r="1177" spans="9:27" x14ac:dyDescent="0.25">
      <c r="I1177" s="1">
        <v>39484</v>
      </c>
      <c r="J1177" t="s">
        <v>451</v>
      </c>
      <c r="K1177" t="s">
        <v>452</v>
      </c>
      <c r="L1177">
        <v>58</v>
      </c>
      <c r="M1177" t="s">
        <v>299</v>
      </c>
      <c r="N1177">
        <v>6</v>
      </c>
      <c r="O1177">
        <v>4</v>
      </c>
      <c r="Q1177" t="str">
        <f t="shared" si="72"/>
        <v>Wieliczka</v>
      </c>
      <c r="U1177">
        <f t="shared" si="73"/>
        <v>2008</v>
      </c>
      <c r="AA1177">
        <f t="shared" si="74"/>
        <v>2</v>
      </c>
    </row>
    <row r="1178" spans="9:27" x14ac:dyDescent="0.25">
      <c r="I1178" s="1">
        <v>39518</v>
      </c>
      <c r="J1178" t="s">
        <v>451</v>
      </c>
      <c r="K1178" t="s">
        <v>452</v>
      </c>
      <c r="L1178">
        <v>47</v>
      </c>
      <c r="M1178" t="s">
        <v>299</v>
      </c>
      <c r="N1178">
        <v>0</v>
      </c>
      <c r="O1178">
        <v>1</v>
      </c>
      <c r="Q1178" t="str">
        <f t="shared" si="72"/>
        <v>Pleszew</v>
      </c>
      <c r="U1178">
        <f t="shared" si="73"/>
        <v>2008</v>
      </c>
      <c r="AA1178">
        <f t="shared" si="74"/>
        <v>-1</v>
      </c>
    </row>
    <row r="1179" spans="9:27" x14ac:dyDescent="0.25">
      <c r="I1179" s="1">
        <v>39626</v>
      </c>
      <c r="J1179" t="s">
        <v>454</v>
      </c>
      <c r="K1179" t="s">
        <v>453</v>
      </c>
      <c r="L1179">
        <v>53</v>
      </c>
      <c r="M1179" t="s">
        <v>299</v>
      </c>
      <c r="N1179">
        <v>4</v>
      </c>
      <c r="O1179">
        <v>3</v>
      </c>
      <c r="Q1179" t="str">
        <f t="shared" si="72"/>
        <v>Koszalin</v>
      </c>
      <c r="U1179">
        <f t="shared" si="73"/>
        <v>2008</v>
      </c>
      <c r="AA1179">
        <f t="shared" si="74"/>
        <v>1</v>
      </c>
    </row>
    <row r="1180" spans="9:27" x14ac:dyDescent="0.25">
      <c r="I1180" s="1">
        <v>39915</v>
      </c>
      <c r="J1180" t="s">
        <v>451</v>
      </c>
      <c r="K1180" t="s">
        <v>453</v>
      </c>
      <c r="L1180">
        <v>75</v>
      </c>
      <c r="M1180" t="s">
        <v>299</v>
      </c>
      <c r="N1180">
        <v>0</v>
      </c>
      <c r="O1180">
        <v>3</v>
      </c>
      <c r="Q1180" t="str">
        <f t="shared" si="72"/>
        <v>Sopot</v>
      </c>
      <c r="U1180">
        <f t="shared" si="73"/>
        <v>2009</v>
      </c>
      <c r="AA1180">
        <f t="shared" si="74"/>
        <v>-3</v>
      </c>
    </row>
    <row r="1181" spans="9:27" x14ac:dyDescent="0.25">
      <c r="I1181" s="1">
        <v>40003</v>
      </c>
      <c r="J1181" t="s">
        <v>451</v>
      </c>
      <c r="K1181" t="s">
        <v>452</v>
      </c>
      <c r="L1181">
        <v>59</v>
      </c>
      <c r="M1181" t="s">
        <v>299</v>
      </c>
      <c r="N1181">
        <v>4</v>
      </c>
      <c r="O1181">
        <v>4</v>
      </c>
      <c r="Q1181" t="str">
        <f t="shared" si="72"/>
        <v>Kucykowo</v>
      </c>
      <c r="U1181">
        <f t="shared" si="73"/>
        <v>2009</v>
      </c>
      <c r="AA1181">
        <f t="shared" si="74"/>
        <v>0</v>
      </c>
    </row>
    <row r="1182" spans="9:27" x14ac:dyDescent="0.25">
      <c r="I1182" s="1">
        <v>40014</v>
      </c>
      <c r="J1182" t="s">
        <v>451</v>
      </c>
      <c r="K1182" t="s">
        <v>452</v>
      </c>
      <c r="L1182">
        <v>86</v>
      </c>
      <c r="M1182" t="s">
        <v>299</v>
      </c>
      <c r="N1182">
        <v>4</v>
      </c>
      <c r="O1182">
        <v>4</v>
      </c>
      <c r="Q1182" t="str">
        <f t="shared" si="72"/>
        <v>Sopot</v>
      </c>
      <c r="U1182">
        <f t="shared" si="73"/>
        <v>2009</v>
      </c>
      <c r="AA1182">
        <f t="shared" si="74"/>
        <v>0</v>
      </c>
    </row>
    <row r="1183" spans="9:27" x14ac:dyDescent="0.25">
      <c r="I1183" s="1">
        <v>40318</v>
      </c>
      <c r="J1183" t="s">
        <v>451</v>
      </c>
      <c r="K1183" t="s">
        <v>453</v>
      </c>
      <c r="L1183">
        <v>40</v>
      </c>
      <c r="M1183" t="s">
        <v>299</v>
      </c>
      <c r="N1183">
        <v>1</v>
      </c>
      <c r="O1183">
        <v>5</v>
      </c>
      <c r="Q1183" t="str">
        <f t="shared" si="72"/>
        <v>Szczecin</v>
      </c>
      <c r="U1183">
        <f t="shared" si="73"/>
        <v>2010</v>
      </c>
      <c r="AA1183">
        <f t="shared" si="74"/>
        <v>-4</v>
      </c>
    </row>
    <row r="1184" spans="9:27" x14ac:dyDescent="0.25">
      <c r="I1184" s="1">
        <v>40425</v>
      </c>
      <c r="J1184" t="s">
        <v>455</v>
      </c>
      <c r="K1184" t="s">
        <v>452</v>
      </c>
      <c r="L1184">
        <v>43</v>
      </c>
      <c r="M1184" t="s">
        <v>299</v>
      </c>
      <c r="N1184">
        <v>6</v>
      </c>
      <c r="O1184">
        <v>0</v>
      </c>
      <c r="Q1184" t="str">
        <f t="shared" si="72"/>
        <v>Gniezno</v>
      </c>
      <c r="U1184">
        <f t="shared" si="73"/>
        <v>2010</v>
      </c>
      <c r="AA1184">
        <f t="shared" si="74"/>
        <v>6</v>
      </c>
    </row>
    <row r="1185" spans="9:27" x14ac:dyDescent="0.25">
      <c r="I1185" s="1">
        <v>37650</v>
      </c>
      <c r="J1185" t="s">
        <v>451</v>
      </c>
      <c r="K1185" t="s">
        <v>452</v>
      </c>
      <c r="L1185">
        <v>26</v>
      </c>
      <c r="M1185" t="s">
        <v>301</v>
      </c>
      <c r="N1185">
        <v>6</v>
      </c>
      <c r="O1185">
        <v>5</v>
      </c>
      <c r="Q1185" t="str">
        <f t="shared" si="72"/>
        <v>Leszno</v>
      </c>
      <c r="U1185">
        <f t="shared" si="73"/>
        <v>2003</v>
      </c>
      <c r="AA1185">
        <f t="shared" si="74"/>
        <v>1</v>
      </c>
    </row>
    <row r="1186" spans="9:27" x14ac:dyDescent="0.25">
      <c r="I1186" s="1">
        <v>38150</v>
      </c>
      <c r="J1186" t="s">
        <v>451</v>
      </c>
      <c r="K1186" t="s">
        <v>452</v>
      </c>
      <c r="L1186">
        <v>65</v>
      </c>
      <c r="M1186" t="s">
        <v>301</v>
      </c>
      <c r="N1186">
        <v>3</v>
      </c>
      <c r="O1186">
        <v>2</v>
      </c>
      <c r="Q1186" t="str">
        <f t="shared" si="72"/>
        <v>Malbork</v>
      </c>
      <c r="U1186">
        <f t="shared" si="73"/>
        <v>2004</v>
      </c>
      <c r="AA1186">
        <f t="shared" si="74"/>
        <v>1</v>
      </c>
    </row>
    <row r="1187" spans="9:27" x14ac:dyDescent="0.25">
      <c r="I1187" s="1">
        <v>38496</v>
      </c>
      <c r="J1187" t="s">
        <v>451</v>
      </c>
      <c r="K1187" t="s">
        <v>452</v>
      </c>
      <c r="L1187">
        <v>86</v>
      </c>
      <c r="M1187" t="s">
        <v>301</v>
      </c>
      <c r="N1187">
        <v>2</v>
      </c>
      <c r="O1187">
        <v>5</v>
      </c>
      <c r="Q1187" t="str">
        <f t="shared" si="72"/>
        <v>Sopot</v>
      </c>
      <c r="U1187">
        <f t="shared" si="73"/>
        <v>2005</v>
      </c>
      <c r="AA1187">
        <f t="shared" si="74"/>
        <v>-3</v>
      </c>
    </row>
    <row r="1188" spans="9:27" x14ac:dyDescent="0.25">
      <c r="I1188" s="1">
        <v>38724</v>
      </c>
      <c r="J1188" t="s">
        <v>451</v>
      </c>
      <c r="K1188" t="s">
        <v>452</v>
      </c>
      <c r="L1188">
        <v>19</v>
      </c>
      <c r="M1188" t="s">
        <v>301</v>
      </c>
      <c r="N1188">
        <v>3</v>
      </c>
      <c r="O1188">
        <v>4</v>
      </c>
      <c r="Q1188" t="str">
        <f t="shared" si="72"/>
        <v>Gniezno</v>
      </c>
      <c r="U1188">
        <f t="shared" si="73"/>
        <v>2006</v>
      </c>
      <c r="AA1188">
        <f t="shared" si="74"/>
        <v>-1</v>
      </c>
    </row>
    <row r="1189" spans="9:27" x14ac:dyDescent="0.25">
      <c r="I1189" s="1">
        <v>38882</v>
      </c>
      <c r="J1189" t="s">
        <v>451</v>
      </c>
      <c r="K1189" t="s">
        <v>453</v>
      </c>
      <c r="L1189">
        <v>34</v>
      </c>
      <c r="M1189" t="s">
        <v>301</v>
      </c>
      <c r="N1189">
        <v>2</v>
      </c>
      <c r="O1189">
        <v>0</v>
      </c>
      <c r="Q1189" t="str">
        <f t="shared" si="72"/>
        <v>Konin</v>
      </c>
      <c r="U1189">
        <f t="shared" si="73"/>
        <v>2006</v>
      </c>
      <c r="AA1189">
        <f t="shared" si="74"/>
        <v>2</v>
      </c>
    </row>
    <row r="1190" spans="9:27" x14ac:dyDescent="0.25">
      <c r="I1190" s="1">
        <v>39268</v>
      </c>
      <c r="J1190" t="s">
        <v>451</v>
      </c>
      <c r="K1190" t="s">
        <v>452</v>
      </c>
      <c r="L1190">
        <v>100</v>
      </c>
      <c r="M1190" t="s">
        <v>301</v>
      </c>
      <c r="N1190">
        <v>1</v>
      </c>
      <c r="O1190">
        <v>2</v>
      </c>
      <c r="Q1190" t="str">
        <f t="shared" si="72"/>
        <v>Konin</v>
      </c>
      <c r="U1190">
        <f t="shared" si="73"/>
        <v>2007</v>
      </c>
      <c r="AA1190">
        <f t="shared" si="74"/>
        <v>-1</v>
      </c>
    </row>
    <row r="1191" spans="9:27" x14ac:dyDescent="0.25">
      <c r="I1191" s="1">
        <v>39581</v>
      </c>
      <c r="J1191" t="s">
        <v>451</v>
      </c>
      <c r="K1191" t="s">
        <v>452</v>
      </c>
      <c r="L1191">
        <v>5</v>
      </c>
      <c r="M1191" t="s">
        <v>301</v>
      </c>
      <c r="N1191">
        <v>0</v>
      </c>
      <c r="O1191">
        <v>4</v>
      </c>
      <c r="Q1191" t="str">
        <f t="shared" si="72"/>
        <v>Piaseczno</v>
      </c>
      <c r="U1191">
        <f t="shared" si="73"/>
        <v>2008</v>
      </c>
      <c r="AA1191">
        <f t="shared" si="74"/>
        <v>-4</v>
      </c>
    </row>
    <row r="1192" spans="9:27" x14ac:dyDescent="0.25">
      <c r="I1192" s="1">
        <v>39587</v>
      </c>
      <c r="J1192" t="s">
        <v>451</v>
      </c>
      <c r="K1192" t="s">
        <v>452</v>
      </c>
      <c r="L1192">
        <v>84</v>
      </c>
      <c r="M1192" t="s">
        <v>301</v>
      </c>
      <c r="N1192">
        <v>2</v>
      </c>
      <c r="O1192">
        <v>3</v>
      </c>
      <c r="Q1192" t="str">
        <f t="shared" si="72"/>
        <v>Opole</v>
      </c>
      <c r="U1192">
        <f t="shared" si="73"/>
        <v>2008</v>
      </c>
      <c r="AA1192">
        <f t="shared" si="74"/>
        <v>-1</v>
      </c>
    </row>
    <row r="1193" spans="9:27" x14ac:dyDescent="0.25">
      <c r="I1193" s="1">
        <v>39634</v>
      </c>
      <c r="J1193" t="s">
        <v>455</v>
      </c>
      <c r="K1193" t="s">
        <v>453</v>
      </c>
      <c r="L1193">
        <v>43</v>
      </c>
      <c r="M1193" t="s">
        <v>301</v>
      </c>
      <c r="N1193">
        <v>3</v>
      </c>
      <c r="O1193">
        <v>1</v>
      </c>
      <c r="Q1193" t="str">
        <f t="shared" si="72"/>
        <v>Gniezno</v>
      </c>
      <c r="U1193">
        <f t="shared" si="73"/>
        <v>2008</v>
      </c>
      <c r="AA1193">
        <f t="shared" si="74"/>
        <v>2</v>
      </c>
    </row>
    <row r="1194" spans="9:27" x14ac:dyDescent="0.25">
      <c r="I1194" s="1">
        <v>39673</v>
      </c>
      <c r="J1194" t="s">
        <v>455</v>
      </c>
      <c r="K1194" t="s">
        <v>452</v>
      </c>
      <c r="L1194">
        <v>3</v>
      </c>
      <c r="M1194" t="s">
        <v>301</v>
      </c>
      <c r="N1194">
        <v>5</v>
      </c>
      <c r="O1194">
        <v>1</v>
      </c>
      <c r="Q1194" t="str">
        <f t="shared" si="72"/>
        <v>Kucykowo</v>
      </c>
      <c r="U1194">
        <f t="shared" si="73"/>
        <v>2008</v>
      </c>
      <c r="AA1194">
        <f t="shared" si="74"/>
        <v>4</v>
      </c>
    </row>
    <row r="1195" spans="9:27" x14ac:dyDescent="0.25">
      <c r="I1195" s="1">
        <v>39888</v>
      </c>
      <c r="J1195" t="s">
        <v>451</v>
      </c>
      <c r="K1195" t="s">
        <v>452</v>
      </c>
      <c r="L1195">
        <v>37</v>
      </c>
      <c r="M1195" t="s">
        <v>301</v>
      </c>
      <c r="N1195">
        <v>3</v>
      </c>
      <c r="O1195">
        <v>0</v>
      </c>
      <c r="Q1195" t="str">
        <f t="shared" si="72"/>
        <v>Turek</v>
      </c>
      <c r="U1195">
        <f t="shared" si="73"/>
        <v>2009</v>
      </c>
      <c r="AA1195">
        <f t="shared" si="74"/>
        <v>3</v>
      </c>
    </row>
    <row r="1196" spans="9:27" x14ac:dyDescent="0.25">
      <c r="I1196" s="1">
        <v>40419</v>
      </c>
      <c r="J1196" t="s">
        <v>451</v>
      </c>
      <c r="K1196" t="s">
        <v>453</v>
      </c>
      <c r="L1196">
        <v>96</v>
      </c>
      <c r="M1196" t="s">
        <v>301</v>
      </c>
      <c r="N1196">
        <v>3</v>
      </c>
      <c r="O1196">
        <v>3</v>
      </c>
      <c r="Q1196" t="str">
        <f t="shared" si="72"/>
        <v>Sopot</v>
      </c>
      <c r="U1196">
        <f t="shared" si="73"/>
        <v>2010</v>
      </c>
      <c r="AA1196">
        <f t="shared" si="74"/>
        <v>0</v>
      </c>
    </row>
    <row r="1197" spans="9:27" x14ac:dyDescent="0.25">
      <c r="I1197" s="1">
        <v>40771</v>
      </c>
      <c r="J1197" t="s">
        <v>451</v>
      </c>
      <c r="K1197" t="s">
        <v>453</v>
      </c>
      <c r="L1197">
        <v>14</v>
      </c>
      <c r="M1197" t="s">
        <v>301</v>
      </c>
      <c r="N1197">
        <v>0</v>
      </c>
      <c r="O1197">
        <v>1</v>
      </c>
      <c r="Q1197" t="str">
        <f t="shared" si="72"/>
        <v>Konin</v>
      </c>
      <c r="U1197">
        <f t="shared" si="73"/>
        <v>2011</v>
      </c>
      <c r="AA1197">
        <f t="shared" si="74"/>
        <v>-1</v>
      </c>
    </row>
    <row r="1198" spans="9:27" x14ac:dyDescent="0.25">
      <c r="I1198" s="1">
        <v>37384</v>
      </c>
      <c r="J1198" t="s">
        <v>451</v>
      </c>
      <c r="K1198" t="s">
        <v>452</v>
      </c>
      <c r="L1198">
        <v>2</v>
      </c>
      <c r="M1198" t="s">
        <v>303</v>
      </c>
      <c r="N1198">
        <v>5</v>
      </c>
      <c r="O1198">
        <v>4</v>
      </c>
      <c r="Q1198" t="str">
        <f t="shared" si="72"/>
        <v>Sandomierz</v>
      </c>
      <c r="U1198">
        <f t="shared" si="73"/>
        <v>2002</v>
      </c>
      <c r="AA1198">
        <f t="shared" si="74"/>
        <v>1</v>
      </c>
    </row>
    <row r="1199" spans="9:27" x14ac:dyDescent="0.25">
      <c r="I1199" s="1">
        <v>37464</v>
      </c>
      <c r="J1199" t="s">
        <v>451</v>
      </c>
      <c r="K1199" t="s">
        <v>453</v>
      </c>
      <c r="L1199">
        <v>10</v>
      </c>
      <c r="M1199" t="s">
        <v>303</v>
      </c>
      <c r="N1199">
        <v>4</v>
      </c>
      <c r="O1199">
        <v>4</v>
      </c>
      <c r="Q1199" t="str">
        <f t="shared" si="72"/>
        <v>Opole</v>
      </c>
      <c r="U1199">
        <f t="shared" si="73"/>
        <v>2002</v>
      </c>
      <c r="AA1199">
        <f t="shared" si="74"/>
        <v>0</v>
      </c>
    </row>
    <row r="1200" spans="9:27" x14ac:dyDescent="0.25">
      <c r="I1200" s="1">
        <v>37621</v>
      </c>
      <c r="J1200" t="s">
        <v>451</v>
      </c>
      <c r="K1200" t="s">
        <v>453</v>
      </c>
      <c r="L1200">
        <v>93</v>
      </c>
      <c r="M1200" t="s">
        <v>303</v>
      </c>
      <c r="N1200">
        <v>1</v>
      </c>
      <c r="O1200">
        <v>0</v>
      </c>
      <c r="Q1200" t="str">
        <f t="shared" si="72"/>
        <v>Bydgoszcz</v>
      </c>
      <c r="U1200">
        <f t="shared" si="73"/>
        <v>2002</v>
      </c>
      <c r="AA1200">
        <f t="shared" si="74"/>
        <v>1</v>
      </c>
    </row>
    <row r="1201" spans="9:27" x14ac:dyDescent="0.25">
      <c r="I1201" s="1">
        <v>37703</v>
      </c>
      <c r="J1201" t="s">
        <v>451</v>
      </c>
      <c r="K1201" t="s">
        <v>453</v>
      </c>
      <c r="L1201">
        <v>56</v>
      </c>
      <c r="M1201" t="s">
        <v>303</v>
      </c>
      <c r="N1201">
        <v>3</v>
      </c>
      <c r="O1201">
        <v>5</v>
      </c>
      <c r="Q1201" t="str">
        <f t="shared" si="72"/>
        <v>Radom</v>
      </c>
      <c r="U1201">
        <f t="shared" si="73"/>
        <v>2003</v>
      </c>
      <c r="AA1201">
        <f t="shared" si="74"/>
        <v>-2</v>
      </c>
    </row>
    <row r="1202" spans="9:27" x14ac:dyDescent="0.25">
      <c r="I1202" s="1">
        <v>37736</v>
      </c>
      <c r="J1202" t="s">
        <v>451</v>
      </c>
      <c r="K1202" t="s">
        <v>452</v>
      </c>
      <c r="L1202">
        <v>55</v>
      </c>
      <c r="M1202" t="s">
        <v>303</v>
      </c>
      <c r="N1202">
        <v>2</v>
      </c>
      <c r="O1202">
        <v>1</v>
      </c>
      <c r="Q1202" t="str">
        <f t="shared" si="72"/>
        <v>Sopot</v>
      </c>
      <c r="U1202">
        <f t="shared" si="73"/>
        <v>2003</v>
      </c>
      <c r="AA1202">
        <f t="shared" si="74"/>
        <v>1</v>
      </c>
    </row>
    <row r="1203" spans="9:27" x14ac:dyDescent="0.25">
      <c r="I1203" s="1">
        <v>37863</v>
      </c>
      <c r="J1203" t="s">
        <v>451</v>
      </c>
      <c r="K1203" t="s">
        <v>453</v>
      </c>
      <c r="L1203">
        <v>6</v>
      </c>
      <c r="M1203" t="s">
        <v>303</v>
      </c>
      <c r="N1203">
        <v>6</v>
      </c>
      <c r="O1203">
        <v>5</v>
      </c>
      <c r="Q1203" t="str">
        <f t="shared" si="72"/>
        <v>Rypin</v>
      </c>
      <c r="U1203">
        <f t="shared" si="73"/>
        <v>2003</v>
      </c>
      <c r="AA1203">
        <f t="shared" si="74"/>
        <v>1</v>
      </c>
    </row>
    <row r="1204" spans="9:27" x14ac:dyDescent="0.25">
      <c r="I1204" s="1">
        <v>37881</v>
      </c>
      <c r="J1204" t="s">
        <v>451</v>
      </c>
      <c r="K1204" t="s">
        <v>453</v>
      </c>
      <c r="L1204">
        <v>75</v>
      </c>
      <c r="M1204" t="s">
        <v>303</v>
      </c>
      <c r="N1204">
        <v>5</v>
      </c>
      <c r="O1204">
        <v>5</v>
      </c>
      <c r="Q1204" t="str">
        <f t="shared" si="72"/>
        <v>Sopot</v>
      </c>
      <c r="U1204">
        <f t="shared" si="73"/>
        <v>2003</v>
      </c>
      <c r="AA1204">
        <f t="shared" si="74"/>
        <v>0</v>
      </c>
    </row>
    <row r="1205" spans="9:27" x14ac:dyDescent="0.25">
      <c r="I1205" s="1">
        <v>38122</v>
      </c>
      <c r="J1205" t="s">
        <v>451</v>
      </c>
      <c r="K1205" t="s">
        <v>452</v>
      </c>
      <c r="L1205">
        <v>54</v>
      </c>
      <c r="M1205" t="s">
        <v>303</v>
      </c>
      <c r="N1205">
        <v>2</v>
      </c>
      <c r="O1205">
        <v>5</v>
      </c>
      <c r="Q1205" t="str">
        <f t="shared" si="72"/>
        <v>Chojnice</v>
      </c>
      <c r="U1205">
        <f t="shared" si="73"/>
        <v>2004</v>
      </c>
      <c r="AA1205">
        <f t="shared" si="74"/>
        <v>-3</v>
      </c>
    </row>
    <row r="1206" spans="9:27" x14ac:dyDescent="0.25">
      <c r="I1206" s="1">
        <v>38267</v>
      </c>
      <c r="J1206" t="s">
        <v>451</v>
      </c>
      <c r="K1206" t="s">
        <v>452</v>
      </c>
      <c r="L1206">
        <v>20</v>
      </c>
      <c r="M1206" t="s">
        <v>303</v>
      </c>
      <c r="N1206">
        <v>5</v>
      </c>
      <c r="O1206">
        <v>1</v>
      </c>
      <c r="Q1206" t="str">
        <f t="shared" si="72"/>
        <v>Otwock</v>
      </c>
      <c r="U1206">
        <f t="shared" si="73"/>
        <v>2004</v>
      </c>
      <c r="AA1206">
        <f t="shared" si="74"/>
        <v>4</v>
      </c>
    </row>
    <row r="1207" spans="9:27" x14ac:dyDescent="0.25">
      <c r="I1207" s="1">
        <v>38301</v>
      </c>
      <c r="J1207" t="s">
        <v>451</v>
      </c>
      <c r="K1207" t="s">
        <v>452</v>
      </c>
      <c r="L1207">
        <v>75</v>
      </c>
      <c r="M1207" t="s">
        <v>303</v>
      </c>
      <c r="N1207">
        <v>5</v>
      </c>
      <c r="O1207">
        <v>2</v>
      </c>
      <c r="Q1207" t="str">
        <f t="shared" si="72"/>
        <v>Sopot</v>
      </c>
      <c r="U1207">
        <f t="shared" si="73"/>
        <v>2004</v>
      </c>
      <c r="AA1207">
        <f t="shared" si="74"/>
        <v>3</v>
      </c>
    </row>
    <row r="1208" spans="9:27" x14ac:dyDescent="0.25">
      <c r="I1208" s="1">
        <v>38559</v>
      </c>
      <c r="J1208" t="s">
        <v>451</v>
      </c>
      <c r="K1208" t="s">
        <v>453</v>
      </c>
      <c r="L1208">
        <v>22</v>
      </c>
      <c r="M1208" t="s">
        <v>303</v>
      </c>
      <c r="N1208">
        <v>2</v>
      </c>
      <c r="O1208">
        <v>2</v>
      </c>
      <c r="Q1208" t="str">
        <f t="shared" si="72"/>
        <v>Chojnice</v>
      </c>
      <c r="U1208">
        <f t="shared" si="73"/>
        <v>2005</v>
      </c>
      <c r="AA1208">
        <f t="shared" si="74"/>
        <v>0</v>
      </c>
    </row>
    <row r="1209" spans="9:27" x14ac:dyDescent="0.25">
      <c r="I1209" s="1">
        <v>38600</v>
      </c>
      <c r="J1209" t="s">
        <v>451</v>
      </c>
      <c r="K1209" t="s">
        <v>452</v>
      </c>
      <c r="L1209">
        <v>63</v>
      </c>
      <c r="M1209" t="s">
        <v>303</v>
      </c>
      <c r="N1209">
        <v>1</v>
      </c>
      <c r="O1209">
        <v>1</v>
      </c>
      <c r="Q1209" t="str">
        <f t="shared" si="72"/>
        <v>Gniezno</v>
      </c>
      <c r="U1209">
        <f t="shared" si="73"/>
        <v>2005</v>
      </c>
      <c r="AA1209">
        <f t="shared" si="74"/>
        <v>0</v>
      </c>
    </row>
    <row r="1210" spans="9:27" x14ac:dyDescent="0.25">
      <c r="I1210" s="1">
        <v>38830</v>
      </c>
      <c r="J1210" t="s">
        <v>451</v>
      </c>
      <c r="K1210" t="s">
        <v>452</v>
      </c>
      <c r="L1210">
        <v>51</v>
      </c>
      <c r="M1210" t="s">
        <v>303</v>
      </c>
      <c r="N1210">
        <v>3</v>
      </c>
      <c r="O1210">
        <v>2</v>
      </c>
      <c r="Q1210" t="str">
        <f t="shared" si="72"/>
        <v>Leszno</v>
      </c>
      <c r="U1210">
        <f t="shared" si="73"/>
        <v>2006</v>
      </c>
      <c r="AA1210">
        <f t="shared" si="74"/>
        <v>1</v>
      </c>
    </row>
    <row r="1211" spans="9:27" x14ac:dyDescent="0.25">
      <c r="I1211" s="1">
        <v>38969</v>
      </c>
      <c r="J1211" t="s">
        <v>451</v>
      </c>
      <c r="K1211" t="s">
        <v>452</v>
      </c>
      <c r="L1211">
        <v>89</v>
      </c>
      <c r="M1211" t="s">
        <v>303</v>
      </c>
      <c r="N1211">
        <v>0</v>
      </c>
      <c r="O1211">
        <v>4</v>
      </c>
      <c r="Q1211" t="str">
        <f t="shared" si="72"/>
        <v>Bydgoszcz</v>
      </c>
      <c r="U1211">
        <f t="shared" si="73"/>
        <v>2006</v>
      </c>
      <c r="AA1211">
        <f t="shared" si="74"/>
        <v>-4</v>
      </c>
    </row>
    <row r="1212" spans="9:27" x14ac:dyDescent="0.25">
      <c r="I1212" s="1">
        <v>39403</v>
      </c>
      <c r="J1212" t="s">
        <v>451</v>
      </c>
      <c r="K1212" t="s">
        <v>452</v>
      </c>
      <c r="L1212">
        <v>44</v>
      </c>
      <c r="M1212" t="s">
        <v>303</v>
      </c>
      <c r="N1212">
        <v>6</v>
      </c>
      <c r="O1212">
        <v>1</v>
      </c>
      <c r="Q1212" t="str">
        <f t="shared" si="72"/>
        <v>Sopot</v>
      </c>
      <c r="U1212">
        <f t="shared" si="73"/>
        <v>2007</v>
      </c>
      <c r="AA1212">
        <f t="shared" si="74"/>
        <v>5</v>
      </c>
    </row>
    <row r="1213" spans="9:27" x14ac:dyDescent="0.25">
      <c r="I1213" s="1">
        <v>39748</v>
      </c>
      <c r="J1213" t="s">
        <v>451</v>
      </c>
      <c r="K1213" t="s">
        <v>452</v>
      </c>
      <c r="L1213">
        <v>40</v>
      </c>
      <c r="M1213" t="s">
        <v>303</v>
      </c>
      <c r="N1213">
        <v>2</v>
      </c>
      <c r="O1213">
        <v>5</v>
      </c>
      <c r="Q1213" t="str">
        <f t="shared" si="72"/>
        <v>Szczecin</v>
      </c>
      <c r="U1213">
        <f t="shared" si="73"/>
        <v>2008</v>
      </c>
      <c r="AA1213">
        <f t="shared" si="74"/>
        <v>-3</v>
      </c>
    </row>
    <row r="1214" spans="9:27" x14ac:dyDescent="0.25">
      <c r="I1214" s="1">
        <v>40663</v>
      </c>
      <c r="J1214" t="s">
        <v>451</v>
      </c>
      <c r="K1214" t="s">
        <v>453</v>
      </c>
      <c r="L1214">
        <v>65</v>
      </c>
      <c r="M1214" t="s">
        <v>303</v>
      </c>
      <c r="N1214">
        <v>4</v>
      </c>
      <c r="O1214">
        <v>2</v>
      </c>
      <c r="Q1214" t="str">
        <f t="shared" si="72"/>
        <v>Malbork</v>
      </c>
      <c r="U1214">
        <f t="shared" si="73"/>
        <v>2011</v>
      </c>
      <c r="AA1214">
        <f t="shared" si="74"/>
        <v>2</v>
      </c>
    </row>
    <row r="1215" spans="9:27" x14ac:dyDescent="0.25">
      <c r="I1215" s="1">
        <v>40815</v>
      </c>
      <c r="J1215" t="s">
        <v>451</v>
      </c>
      <c r="K1215" t="s">
        <v>452</v>
      </c>
      <c r="L1215">
        <v>56</v>
      </c>
      <c r="M1215" t="s">
        <v>303</v>
      </c>
      <c r="N1215">
        <v>1</v>
      </c>
      <c r="O1215">
        <v>3</v>
      </c>
      <c r="Q1215" t="str">
        <f t="shared" si="72"/>
        <v>Radom</v>
      </c>
      <c r="U1215">
        <f t="shared" si="73"/>
        <v>2011</v>
      </c>
      <c r="AA1215">
        <f t="shared" si="74"/>
        <v>-2</v>
      </c>
    </row>
    <row r="1216" spans="9:27" x14ac:dyDescent="0.25">
      <c r="I1216" s="1">
        <v>37801</v>
      </c>
      <c r="J1216" t="s">
        <v>454</v>
      </c>
      <c r="K1216" t="s">
        <v>453</v>
      </c>
      <c r="L1216">
        <v>90</v>
      </c>
      <c r="M1216" t="s">
        <v>305</v>
      </c>
      <c r="N1216">
        <v>6</v>
      </c>
      <c r="O1216">
        <v>5</v>
      </c>
      <c r="Q1216" t="str">
        <f t="shared" si="72"/>
        <v>Wieliczka</v>
      </c>
      <c r="U1216">
        <f t="shared" si="73"/>
        <v>2003</v>
      </c>
      <c r="AA1216">
        <f t="shared" si="74"/>
        <v>1</v>
      </c>
    </row>
    <row r="1217" spans="9:27" x14ac:dyDescent="0.25">
      <c r="I1217" s="1">
        <v>37952</v>
      </c>
      <c r="J1217" t="s">
        <v>451</v>
      </c>
      <c r="K1217" t="s">
        <v>453</v>
      </c>
      <c r="L1217">
        <v>76</v>
      </c>
      <c r="M1217" t="s">
        <v>305</v>
      </c>
      <c r="N1217">
        <v>3</v>
      </c>
      <c r="O1217">
        <v>0</v>
      </c>
      <c r="Q1217" t="str">
        <f t="shared" si="72"/>
        <v>Leszno</v>
      </c>
      <c r="U1217">
        <f t="shared" si="73"/>
        <v>2003</v>
      </c>
      <c r="AA1217">
        <f t="shared" si="74"/>
        <v>3</v>
      </c>
    </row>
    <row r="1218" spans="9:27" x14ac:dyDescent="0.25">
      <c r="I1218" s="1">
        <v>38785</v>
      </c>
      <c r="J1218" t="s">
        <v>454</v>
      </c>
      <c r="K1218" t="s">
        <v>453</v>
      </c>
      <c r="L1218">
        <v>23</v>
      </c>
      <c r="M1218" t="s">
        <v>305</v>
      </c>
      <c r="N1218">
        <v>1</v>
      </c>
      <c r="O1218">
        <v>1</v>
      </c>
      <c r="Q1218" t="str">
        <f t="shared" si="72"/>
        <v>Sopot</v>
      </c>
      <c r="U1218">
        <f t="shared" si="73"/>
        <v>2006</v>
      </c>
      <c r="AA1218">
        <f t="shared" si="74"/>
        <v>0</v>
      </c>
    </row>
    <row r="1219" spans="9:27" x14ac:dyDescent="0.25">
      <c r="I1219" s="1">
        <v>39406</v>
      </c>
      <c r="J1219" t="s">
        <v>451</v>
      </c>
      <c r="K1219" t="s">
        <v>453</v>
      </c>
      <c r="L1219">
        <v>63</v>
      </c>
      <c r="M1219" t="s">
        <v>305</v>
      </c>
      <c r="N1219">
        <v>0</v>
      </c>
      <c r="O1219">
        <v>5</v>
      </c>
      <c r="Q1219" t="str">
        <f t="shared" si="72"/>
        <v>Gniezno</v>
      </c>
      <c r="U1219">
        <f t="shared" si="73"/>
        <v>2007</v>
      </c>
      <c r="AA1219">
        <f t="shared" si="74"/>
        <v>-5</v>
      </c>
    </row>
    <row r="1220" spans="9:27" x14ac:dyDescent="0.25">
      <c r="I1220" s="1">
        <v>39667</v>
      </c>
      <c r="J1220" t="s">
        <v>451</v>
      </c>
      <c r="K1220" t="s">
        <v>452</v>
      </c>
      <c r="L1220">
        <v>37</v>
      </c>
      <c r="M1220" t="s">
        <v>305</v>
      </c>
      <c r="N1220">
        <v>5</v>
      </c>
      <c r="O1220">
        <v>1</v>
      </c>
      <c r="Q1220" t="str">
        <f t="shared" ref="Q1220:Q1283" si="75">VLOOKUP(L1220,$A$3:$C$102,3,0)</f>
        <v>Turek</v>
      </c>
      <c r="U1220">
        <f t="shared" ref="U1220:U1283" si="76">YEAR(I1220)</f>
        <v>2008</v>
      </c>
      <c r="AA1220">
        <f t="shared" ref="AA1220:AA1283" si="77">N1220-O1220</f>
        <v>4</v>
      </c>
    </row>
    <row r="1221" spans="9:27" x14ac:dyDescent="0.25">
      <c r="I1221" s="1">
        <v>39997</v>
      </c>
      <c r="J1221" t="s">
        <v>454</v>
      </c>
      <c r="K1221" t="s">
        <v>453</v>
      </c>
      <c r="L1221">
        <v>72</v>
      </c>
      <c r="M1221" t="s">
        <v>305</v>
      </c>
      <c r="N1221">
        <v>5</v>
      </c>
      <c r="O1221">
        <v>0</v>
      </c>
      <c r="Q1221" t="str">
        <f t="shared" si="75"/>
        <v>Opole</v>
      </c>
      <c r="U1221">
        <f t="shared" si="76"/>
        <v>2009</v>
      </c>
      <c r="AA1221">
        <f t="shared" si="77"/>
        <v>5</v>
      </c>
    </row>
    <row r="1222" spans="9:27" x14ac:dyDescent="0.25">
      <c r="I1222" s="1">
        <v>40072</v>
      </c>
      <c r="J1222" t="s">
        <v>451</v>
      </c>
      <c r="K1222" t="s">
        <v>453</v>
      </c>
      <c r="L1222">
        <v>18</v>
      </c>
      <c r="M1222" t="s">
        <v>305</v>
      </c>
      <c r="N1222">
        <v>5</v>
      </c>
      <c r="O1222">
        <v>0</v>
      </c>
      <c r="Q1222" t="str">
        <f t="shared" si="75"/>
        <v>Sochaczew</v>
      </c>
      <c r="U1222">
        <f t="shared" si="76"/>
        <v>2009</v>
      </c>
      <c r="AA1222">
        <f t="shared" si="77"/>
        <v>5</v>
      </c>
    </row>
    <row r="1223" spans="9:27" x14ac:dyDescent="0.25">
      <c r="I1223" s="1">
        <v>40102</v>
      </c>
      <c r="J1223" t="s">
        <v>451</v>
      </c>
      <c r="K1223" t="s">
        <v>452</v>
      </c>
      <c r="L1223">
        <v>37</v>
      </c>
      <c r="M1223" t="s">
        <v>305</v>
      </c>
      <c r="N1223">
        <v>5</v>
      </c>
      <c r="O1223">
        <v>4</v>
      </c>
      <c r="Q1223" t="str">
        <f t="shared" si="75"/>
        <v>Turek</v>
      </c>
      <c r="U1223">
        <f t="shared" si="76"/>
        <v>2009</v>
      </c>
      <c r="AA1223">
        <f t="shared" si="77"/>
        <v>1</v>
      </c>
    </row>
    <row r="1224" spans="9:27" x14ac:dyDescent="0.25">
      <c r="I1224" s="1">
        <v>40219</v>
      </c>
      <c r="J1224" t="s">
        <v>451</v>
      </c>
      <c r="K1224" t="s">
        <v>453</v>
      </c>
      <c r="L1224">
        <v>14</v>
      </c>
      <c r="M1224" t="s">
        <v>305</v>
      </c>
      <c r="N1224">
        <v>1</v>
      </c>
      <c r="O1224">
        <v>1</v>
      </c>
      <c r="Q1224" t="str">
        <f t="shared" si="75"/>
        <v>Konin</v>
      </c>
      <c r="U1224">
        <f t="shared" si="76"/>
        <v>2010</v>
      </c>
      <c r="AA1224">
        <f t="shared" si="77"/>
        <v>0</v>
      </c>
    </row>
    <row r="1225" spans="9:27" x14ac:dyDescent="0.25">
      <c r="I1225" s="1">
        <v>40264</v>
      </c>
      <c r="J1225" t="s">
        <v>451</v>
      </c>
      <c r="K1225" t="s">
        <v>453</v>
      </c>
      <c r="L1225">
        <v>49</v>
      </c>
      <c r="M1225" t="s">
        <v>305</v>
      </c>
      <c r="N1225">
        <v>2</v>
      </c>
      <c r="O1225">
        <v>0</v>
      </c>
      <c r="Q1225" t="str">
        <f t="shared" si="75"/>
        <v>Sochaczew</v>
      </c>
      <c r="U1225">
        <f t="shared" si="76"/>
        <v>2010</v>
      </c>
      <c r="AA1225">
        <f t="shared" si="77"/>
        <v>2</v>
      </c>
    </row>
    <row r="1226" spans="9:27" x14ac:dyDescent="0.25">
      <c r="I1226" s="1">
        <v>40447</v>
      </c>
      <c r="J1226" t="s">
        <v>454</v>
      </c>
      <c r="K1226" t="s">
        <v>453</v>
      </c>
      <c r="L1226">
        <v>58</v>
      </c>
      <c r="M1226" t="s">
        <v>305</v>
      </c>
      <c r="N1226">
        <v>0</v>
      </c>
      <c r="O1226">
        <v>1</v>
      </c>
      <c r="Q1226" t="str">
        <f t="shared" si="75"/>
        <v>Wieliczka</v>
      </c>
      <c r="U1226">
        <f t="shared" si="76"/>
        <v>2010</v>
      </c>
      <c r="AA1226">
        <f t="shared" si="77"/>
        <v>-1</v>
      </c>
    </row>
    <row r="1227" spans="9:27" x14ac:dyDescent="0.25">
      <c r="I1227" s="1">
        <v>37301</v>
      </c>
      <c r="J1227" t="s">
        <v>451</v>
      </c>
      <c r="K1227" t="s">
        <v>453</v>
      </c>
      <c r="L1227">
        <v>67</v>
      </c>
      <c r="M1227" t="s">
        <v>307</v>
      </c>
      <c r="N1227">
        <v>0</v>
      </c>
      <c r="O1227">
        <v>0</v>
      </c>
      <c r="Q1227" t="str">
        <f t="shared" si="75"/>
        <v>Bytom</v>
      </c>
      <c r="U1227">
        <f t="shared" si="76"/>
        <v>2002</v>
      </c>
      <c r="AA1227">
        <f t="shared" si="77"/>
        <v>0</v>
      </c>
    </row>
    <row r="1228" spans="9:27" x14ac:dyDescent="0.25">
      <c r="I1228" s="1">
        <v>37490</v>
      </c>
      <c r="J1228" t="s">
        <v>451</v>
      </c>
      <c r="K1228" t="s">
        <v>452</v>
      </c>
      <c r="L1228">
        <v>40</v>
      </c>
      <c r="M1228" t="s">
        <v>307</v>
      </c>
      <c r="N1228">
        <v>0</v>
      </c>
      <c r="O1228">
        <v>0</v>
      </c>
      <c r="Q1228" t="str">
        <f t="shared" si="75"/>
        <v>Szczecin</v>
      </c>
      <c r="U1228">
        <f t="shared" si="76"/>
        <v>2002</v>
      </c>
      <c r="AA1228">
        <f t="shared" si="77"/>
        <v>0</v>
      </c>
    </row>
    <row r="1229" spans="9:27" x14ac:dyDescent="0.25">
      <c r="I1229" s="1">
        <v>37638</v>
      </c>
      <c r="J1229" t="s">
        <v>451</v>
      </c>
      <c r="K1229" t="s">
        <v>452</v>
      </c>
      <c r="L1229">
        <v>95</v>
      </c>
      <c r="M1229" t="s">
        <v>307</v>
      </c>
      <c r="N1229">
        <v>1</v>
      </c>
      <c r="O1229">
        <v>0</v>
      </c>
      <c r="Q1229" t="str">
        <f t="shared" si="75"/>
        <v>Siedlce</v>
      </c>
      <c r="U1229">
        <f t="shared" si="76"/>
        <v>2003</v>
      </c>
      <c r="AA1229">
        <f t="shared" si="77"/>
        <v>1</v>
      </c>
    </row>
    <row r="1230" spans="9:27" x14ac:dyDescent="0.25">
      <c r="I1230" s="1">
        <v>38414</v>
      </c>
      <c r="J1230" t="s">
        <v>451</v>
      </c>
      <c r="K1230" t="s">
        <v>453</v>
      </c>
      <c r="L1230">
        <v>93</v>
      </c>
      <c r="M1230" t="s">
        <v>307</v>
      </c>
      <c r="N1230">
        <v>4</v>
      </c>
      <c r="O1230">
        <v>4</v>
      </c>
      <c r="Q1230" t="str">
        <f t="shared" si="75"/>
        <v>Bydgoszcz</v>
      </c>
      <c r="U1230">
        <f t="shared" si="76"/>
        <v>2005</v>
      </c>
      <c r="AA1230">
        <f t="shared" si="77"/>
        <v>0</v>
      </c>
    </row>
    <row r="1231" spans="9:27" x14ac:dyDescent="0.25">
      <c r="I1231" s="1">
        <v>38923</v>
      </c>
      <c r="J1231" t="s">
        <v>451</v>
      </c>
      <c r="K1231" t="s">
        <v>453</v>
      </c>
      <c r="L1231">
        <v>49</v>
      </c>
      <c r="M1231" t="s">
        <v>307</v>
      </c>
      <c r="N1231">
        <v>4</v>
      </c>
      <c r="O1231">
        <v>0</v>
      </c>
      <c r="Q1231" t="str">
        <f t="shared" si="75"/>
        <v>Sochaczew</v>
      </c>
      <c r="U1231">
        <f t="shared" si="76"/>
        <v>2006</v>
      </c>
      <c r="AA1231">
        <f t="shared" si="77"/>
        <v>4</v>
      </c>
    </row>
    <row r="1232" spans="9:27" x14ac:dyDescent="0.25">
      <c r="I1232" s="1">
        <v>39090</v>
      </c>
      <c r="J1232" t="s">
        <v>451</v>
      </c>
      <c r="K1232" t="s">
        <v>453</v>
      </c>
      <c r="L1232">
        <v>24</v>
      </c>
      <c r="M1232" t="s">
        <v>307</v>
      </c>
      <c r="N1232">
        <v>0</v>
      </c>
      <c r="O1232">
        <v>5</v>
      </c>
      <c r="Q1232" t="str">
        <f t="shared" si="75"/>
        <v>Szczecin</v>
      </c>
      <c r="U1232">
        <f t="shared" si="76"/>
        <v>2007</v>
      </c>
      <c r="AA1232">
        <f t="shared" si="77"/>
        <v>-5</v>
      </c>
    </row>
    <row r="1233" spans="9:27" x14ac:dyDescent="0.25">
      <c r="I1233" s="1">
        <v>39148</v>
      </c>
      <c r="J1233" t="s">
        <v>451</v>
      </c>
      <c r="K1233" t="s">
        <v>453</v>
      </c>
      <c r="L1233">
        <v>64</v>
      </c>
      <c r="M1233" t="s">
        <v>307</v>
      </c>
      <c r="N1233">
        <v>1</v>
      </c>
      <c r="O1233">
        <v>3</v>
      </c>
      <c r="Q1233" t="str">
        <f t="shared" si="75"/>
        <v>Leszno</v>
      </c>
      <c r="U1233">
        <f t="shared" si="76"/>
        <v>2007</v>
      </c>
      <c r="AA1233">
        <f t="shared" si="77"/>
        <v>-2</v>
      </c>
    </row>
    <row r="1234" spans="9:27" x14ac:dyDescent="0.25">
      <c r="I1234" s="1">
        <v>39220</v>
      </c>
      <c r="J1234" t="s">
        <v>455</v>
      </c>
      <c r="K1234" t="s">
        <v>452</v>
      </c>
      <c r="L1234">
        <v>47</v>
      </c>
      <c r="M1234" t="s">
        <v>307</v>
      </c>
      <c r="N1234">
        <v>1</v>
      </c>
      <c r="O1234">
        <v>1</v>
      </c>
      <c r="Q1234" t="str">
        <f t="shared" si="75"/>
        <v>Pleszew</v>
      </c>
      <c r="U1234">
        <f t="shared" si="76"/>
        <v>2007</v>
      </c>
      <c r="AA1234">
        <f t="shared" si="77"/>
        <v>0</v>
      </c>
    </row>
    <row r="1235" spans="9:27" x14ac:dyDescent="0.25">
      <c r="I1235" s="1">
        <v>39431</v>
      </c>
      <c r="J1235" t="s">
        <v>451</v>
      </c>
      <c r="K1235" t="s">
        <v>452</v>
      </c>
      <c r="L1235">
        <v>64</v>
      </c>
      <c r="M1235" t="s">
        <v>307</v>
      </c>
      <c r="N1235">
        <v>5</v>
      </c>
      <c r="O1235">
        <v>3</v>
      </c>
      <c r="Q1235" t="str">
        <f t="shared" si="75"/>
        <v>Leszno</v>
      </c>
      <c r="U1235">
        <f t="shared" si="76"/>
        <v>2007</v>
      </c>
      <c r="AA1235">
        <f t="shared" si="77"/>
        <v>2</v>
      </c>
    </row>
    <row r="1236" spans="9:27" x14ac:dyDescent="0.25">
      <c r="I1236" s="1">
        <v>39598</v>
      </c>
      <c r="J1236" t="s">
        <v>451</v>
      </c>
      <c r="K1236" t="s">
        <v>453</v>
      </c>
      <c r="L1236">
        <v>12</v>
      </c>
      <c r="M1236" t="s">
        <v>307</v>
      </c>
      <c r="N1236">
        <v>1</v>
      </c>
      <c r="O1236">
        <v>2</v>
      </c>
      <c r="Q1236" t="str">
        <f t="shared" si="75"/>
        <v>Warka</v>
      </c>
      <c r="U1236">
        <f t="shared" si="76"/>
        <v>2008</v>
      </c>
      <c r="AA1236">
        <f t="shared" si="77"/>
        <v>-1</v>
      </c>
    </row>
    <row r="1237" spans="9:27" x14ac:dyDescent="0.25">
      <c r="I1237" s="1">
        <v>40088</v>
      </c>
      <c r="J1237" t="s">
        <v>454</v>
      </c>
      <c r="K1237" t="s">
        <v>453</v>
      </c>
      <c r="L1237">
        <v>89</v>
      </c>
      <c r="M1237" t="s">
        <v>307</v>
      </c>
      <c r="N1237">
        <v>3</v>
      </c>
      <c r="O1237">
        <v>1</v>
      </c>
      <c r="Q1237" t="str">
        <f t="shared" si="75"/>
        <v>Bydgoszcz</v>
      </c>
      <c r="U1237">
        <f t="shared" si="76"/>
        <v>2009</v>
      </c>
      <c r="AA1237">
        <f t="shared" si="77"/>
        <v>2</v>
      </c>
    </row>
    <row r="1238" spans="9:27" x14ac:dyDescent="0.25">
      <c r="I1238" s="1">
        <v>40592</v>
      </c>
      <c r="J1238" t="s">
        <v>451</v>
      </c>
      <c r="K1238" t="s">
        <v>453</v>
      </c>
      <c r="L1238">
        <v>29</v>
      </c>
      <c r="M1238" t="s">
        <v>307</v>
      </c>
      <c r="N1238">
        <v>1</v>
      </c>
      <c r="O1238">
        <v>4</v>
      </c>
      <c r="Q1238" t="str">
        <f t="shared" si="75"/>
        <v>Ustka</v>
      </c>
      <c r="U1238">
        <f t="shared" si="76"/>
        <v>2011</v>
      </c>
      <c r="AA1238">
        <f t="shared" si="77"/>
        <v>-3</v>
      </c>
    </row>
    <row r="1239" spans="9:27" x14ac:dyDescent="0.25">
      <c r="I1239" s="1">
        <v>40646</v>
      </c>
      <c r="J1239" t="s">
        <v>451</v>
      </c>
      <c r="K1239" t="s">
        <v>453</v>
      </c>
      <c r="L1239">
        <v>72</v>
      </c>
      <c r="M1239" t="s">
        <v>307</v>
      </c>
      <c r="N1239">
        <v>0</v>
      </c>
      <c r="O1239">
        <v>1</v>
      </c>
      <c r="Q1239" t="str">
        <f t="shared" si="75"/>
        <v>Opole</v>
      </c>
      <c r="U1239">
        <f t="shared" si="76"/>
        <v>2011</v>
      </c>
      <c r="AA1239">
        <f t="shared" si="77"/>
        <v>-1</v>
      </c>
    </row>
    <row r="1240" spans="9:27" x14ac:dyDescent="0.25">
      <c r="I1240" s="1">
        <v>40837</v>
      </c>
      <c r="J1240" t="s">
        <v>451</v>
      </c>
      <c r="K1240" t="s">
        <v>452</v>
      </c>
      <c r="L1240">
        <v>96</v>
      </c>
      <c r="M1240" t="s">
        <v>307</v>
      </c>
      <c r="N1240">
        <v>1</v>
      </c>
      <c r="O1240">
        <v>0</v>
      </c>
      <c r="Q1240" t="str">
        <f t="shared" si="75"/>
        <v>Sopot</v>
      </c>
      <c r="U1240">
        <f t="shared" si="76"/>
        <v>2011</v>
      </c>
      <c r="AA1240">
        <f t="shared" si="77"/>
        <v>1</v>
      </c>
    </row>
    <row r="1241" spans="9:27" x14ac:dyDescent="0.25">
      <c r="I1241" s="1">
        <v>37261</v>
      </c>
      <c r="J1241" t="s">
        <v>451</v>
      </c>
      <c r="K1241" t="s">
        <v>452</v>
      </c>
      <c r="L1241">
        <v>22</v>
      </c>
      <c r="M1241" t="s">
        <v>309</v>
      </c>
      <c r="N1241">
        <v>4</v>
      </c>
      <c r="O1241">
        <v>0</v>
      </c>
      <c r="Q1241" t="str">
        <f t="shared" si="75"/>
        <v>Chojnice</v>
      </c>
      <c r="U1241">
        <f t="shared" si="76"/>
        <v>2002</v>
      </c>
      <c r="AA1241">
        <f t="shared" si="77"/>
        <v>4</v>
      </c>
    </row>
    <row r="1242" spans="9:27" x14ac:dyDescent="0.25">
      <c r="I1242" s="1">
        <v>37280</v>
      </c>
      <c r="J1242" t="s">
        <v>451</v>
      </c>
      <c r="K1242" t="s">
        <v>452</v>
      </c>
      <c r="L1242">
        <v>8</v>
      </c>
      <c r="M1242" t="s">
        <v>309</v>
      </c>
      <c r="N1242">
        <v>0</v>
      </c>
      <c r="O1242">
        <v>3</v>
      </c>
      <c r="Q1242" t="str">
        <f t="shared" si="75"/>
        <v>Krosno</v>
      </c>
      <c r="U1242">
        <f t="shared" si="76"/>
        <v>2002</v>
      </c>
      <c r="AA1242">
        <f t="shared" si="77"/>
        <v>-3</v>
      </c>
    </row>
    <row r="1243" spans="9:27" x14ac:dyDescent="0.25">
      <c r="I1243" s="1">
        <v>37868</v>
      </c>
      <c r="J1243" t="s">
        <v>454</v>
      </c>
      <c r="K1243" t="s">
        <v>452</v>
      </c>
      <c r="L1243">
        <v>81</v>
      </c>
      <c r="M1243" t="s">
        <v>309</v>
      </c>
      <c r="N1243">
        <v>2</v>
      </c>
      <c r="O1243">
        <v>0</v>
      </c>
      <c r="Q1243" t="str">
        <f t="shared" si="75"/>
        <v>Katowice</v>
      </c>
      <c r="U1243">
        <f t="shared" si="76"/>
        <v>2003</v>
      </c>
      <c r="AA1243">
        <f t="shared" si="77"/>
        <v>2</v>
      </c>
    </row>
    <row r="1244" spans="9:27" x14ac:dyDescent="0.25">
      <c r="I1244" s="1">
        <v>38015</v>
      </c>
      <c r="J1244" t="s">
        <v>454</v>
      </c>
      <c r="K1244" t="s">
        <v>452</v>
      </c>
      <c r="L1244">
        <v>92</v>
      </c>
      <c r="M1244" t="s">
        <v>309</v>
      </c>
      <c r="N1244">
        <v>2</v>
      </c>
      <c r="O1244">
        <v>3</v>
      </c>
      <c r="Q1244" t="str">
        <f t="shared" si="75"/>
        <v>Turek</v>
      </c>
      <c r="U1244">
        <f t="shared" si="76"/>
        <v>2004</v>
      </c>
      <c r="AA1244">
        <f t="shared" si="77"/>
        <v>-1</v>
      </c>
    </row>
    <row r="1245" spans="9:27" x14ac:dyDescent="0.25">
      <c r="I1245" s="1">
        <v>38142</v>
      </c>
      <c r="J1245" t="s">
        <v>451</v>
      </c>
      <c r="K1245" t="s">
        <v>453</v>
      </c>
      <c r="L1245">
        <v>6</v>
      </c>
      <c r="M1245" t="s">
        <v>309</v>
      </c>
      <c r="N1245">
        <v>1</v>
      </c>
      <c r="O1245">
        <v>4</v>
      </c>
      <c r="Q1245" t="str">
        <f t="shared" si="75"/>
        <v>Rypin</v>
      </c>
      <c r="U1245">
        <f t="shared" si="76"/>
        <v>2004</v>
      </c>
      <c r="AA1245">
        <f t="shared" si="77"/>
        <v>-3</v>
      </c>
    </row>
    <row r="1246" spans="9:27" x14ac:dyDescent="0.25">
      <c r="I1246" s="1">
        <v>38644</v>
      </c>
      <c r="J1246" t="s">
        <v>451</v>
      </c>
      <c r="K1246" t="s">
        <v>452</v>
      </c>
      <c r="L1246">
        <v>17</v>
      </c>
      <c r="M1246" t="s">
        <v>309</v>
      </c>
      <c r="N1246">
        <v>1</v>
      </c>
      <c r="O1246">
        <v>5</v>
      </c>
      <c r="Q1246" t="str">
        <f t="shared" si="75"/>
        <v>Gdynia</v>
      </c>
      <c r="U1246">
        <f t="shared" si="76"/>
        <v>2005</v>
      </c>
      <c r="AA1246">
        <f t="shared" si="77"/>
        <v>-4</v>
      </c>
    </row>
    <row r="1247" spans="9:27" x14ac:dyDescent="0.25">
      <c r="I1247" s="1">
        <v>39059</v>
      </c>
      <c r="J1247" t="s">
        <v>451</v>
      </c>
      <c r="K1247" t="s">
        <v>452</v>
      </c>
      <c r="L1247">
        <v>25</v>
      </c>
      <c r="M1247" t="s">
        <v>309</v>
      </c>
      <c r="N1247">
        <v>6</v>
      </c>
      <c r="O1247">
        <v>3</v>
      </c>
      <c r="Q1247" t="str">
        <f t="shared" si="75"/>
        <v>Kucykowo</v>
      </c>
      <c r="U1247">
        <f t="shared" si="76"/>
        <v>2006</v>
      </c>
      <c r="AA1247">
        <f t="shared" si="77"/>
        <v>3</v>
      </c>
    </row>
    <row r="1248" spans="9:27" x14ac:dyDescent="0.25">
      <c r="I1248" s="1">
        <v>39112</v>
      </c>
      <c r="J1248" t="s">
        <v>451</v>
      </c>
      <c r="K1248" t="s">
        <v>453</v>
      </c>
      <c r="L1248">
        <v>97</v>
      </c>
      <c r="M1248" t="s">
        <v>309</v>
      </c>
      <c r="N1248">
        <v>3</v>
      </c>
      <c r="O1248">
        <v>3</v>
      </c>
      <c r="Q1248" t="str">
        <f t="shared" si="75"/>
        <v>Konin</v>
      </c>
      <c r="U1248">
        <f t="shared" si="76"/>
        <v>2007</v>
      </c>
      <c r="AA1248">
        <f t="shared" si="77"/>
        <v>0</v>
      </c>
    </row>
    <row r="1249" spans="9:27" x14ac:dyDescent="0.25">
      <c r="I1249" s="1">
        <v>39246</v>
      </c>
      <c r="J1249" t="s">
        <v>451</v>
      </c>
      <c r="K1249" t="s">
        <v>453</v>
      </c>
      <c r="L1249">
        <v>80</v>
      </c>
      <c r="M1249" t="s">
        <v>309</v>
      </c>
      <c r="N1249">
        <v>5</v>
      </c>
      <c r="O1249">
        <v>1</v>
      </c>
      <c r="Q1249" t="str">
        <f t="shared" si="75"/>
        <v>Warka</v>
      </c>
      <c r="U1249">
        <f t="shared" si="76"/>
        <v>2007</v>
      </c>
      <c r="AA1249">
        <f t="shared" si="77"/>
        <v>4</v>
      </c>
    </row>
    <row r="1250" spans="9:27" x14ac:dyDescent="0.25">
      <c r="I1250" s="1">
        <v>40000</v>
      </c>
      <c r="J1250" t="s">
        <v>451</v>
      </c>
      <c r="K1250" t="s">
        <v>452</v>
      </c>
      <c r="L1250">
        <v>27</v>
      </c>
      <c r="M1250" t="s">
        <v>309</v>
      </c>
      <c r="N1250">
        <v>6</v>
      </c>
      <c r="O1250">
        <v>1</v>
      </c>
      <c r="Q1250" t="str">
        <f t="shared" si="75"/>
        <v>Radom</v>
      </c>
      <c r="U1250">
        <f t="shared" si="76"/>
        <v>2009</v>
      </c>
      <c r="AA1250">
        <f t="shared" si="77"/>
        <v>5</v>
      </c>
    </row>
    <row r="1251" spans="9:27" x14ac:dyDescent="0.25">
      <c r="I1251" s="1">
        <v>40094</v>
      </c>
      <c r="J1251" t="s">
        <v>451</v>
      </c>
      <c r="K1251" t="s">
        <v>452</v>
      </c>
      <c r="L1251">
        <v>32</v>
      </c>
      <c r="M1251" t="s">
        <v>309</v>
      </c>
      <c r="N1251">
        <v>4</v>
      </c>
      <c r="O1251">
        <v>1</v>
      </c>
      <c r="Q1251" t="str">
        <f t="shared" si="75"/>
        <v>Gdynia</v>
      </c>
      <c r="U1251">
        <f t="shared" si="76"/>
        <v>2009</v>
      </c>
      <c r="AA1251">
        <f t="shared" si="77"/>
        <v>3</v>
      </c>
    </row>
    <row r="1252" spans="9:27" x14ac:dyDescent="0.25">
      <c r="I1252" s="1">
        <v>40132</v>
      </c>
      <c r="J1252" t="s">
        <v>451</v>
      </c>
      <c r="K1252" t="s">
        <v>453</v>
      </c>
      <c r="L1252">
        <v>67</v>
      </c>
      <c r="M1252" t="s">
        <v>309</v>
      </c>
      <c r="N1252">
        <v>3</v>
      </c>
      <c r="O1252">
        <v>3</v>
      </c>
      <c r="Q1252" t="str">
        <f t="shared" si="75"/>
        <v>Bytom</v>
      </c>
      <c r="U1252">
        <f t="shared" si="76"/>
        <v>2009</v>
      </c>
      <c r="AA1252">
        <f t="shared" si="77"/>
        <v>0</v>
      </c>
    </row>
    <row r="1253" spans="9:27" x14ac:dyDescent="0.25">
      <c r="I1253" s="1">
        <v>40254</v>
      </c>
      <c r="J1253" t="s">
        <v>455</v>
      </c>
      <c r="K1253" t="s">
        <v>453</v>
      </c>
      <c r="L1253">
        <v>73</v>
      </c>
      <c r="M1253" t="s">
        <v>309</v>
      </c>
      <c r="N1253">
        <v>4</v>
      </c>
      <c r="O1253">
        <v>1</v>
      </c>
      <c r="Q1253" t="str">
        <f t="shared" si="75"/>
        <v>Piaseczno</v>
      </c>
      <c r="U1253">
        <f t="shared" si="76"/>
        <v>2010</v>
      </c>
      <c r="AA1253">
        <f t="shared" si="77"/>
        <v>3</v>
      </c>
    </row>
    <row r="1254" spans="9:27" x14ac:dyDescent="0.25">
      <c r="I1254" s="1">
        <v>40384</v>
      </c>
      <c r="J1254" t="s">
        <v>451</v>
      </c>
      <c r="K1254" t="s">
        <v>453</v>
      </c>
      <c r="L1254">
        <v>62</v>
      </c>
      <c r="M1254" t="s">
        <v>309</v>
      </c>
      <c r="N1254">
        <v>5</v>
      </c>
      <c r="O1254">
        <v>4</v>
      </c>
      <c r="Q1254" t="str">
        <f t="shared" si="75"/>
        <v>Malbork</v>
      </c>
      <c r="U1254">
        <f t="shared" si="76"/>
        <v>2010</v>
      </c>
      <c r="AA1254">
        <f t="shared" si="77"/>
        <v>1</v>
      </c>
    </row>
    <row r="1255" spans="9:27" x14ac:dyDescent="0.25">
      <c r="I1255" s="1">
        <v>40464</v>
      </c>
      <c r="J1255" t="s">
        <v>451</v>
      </c>
      <c r="K1255" t="s">
        <v>452</v>
      </c>
      <c r="L1255">
        <v>60</v>
      </c>
      <c r="M1255" t="s">
        <v>309</v>
      </c>
      <c r="N1255">
        <v>0</v>
      </c>
      <c r="O1255">
        <v>2</v>
      </c>
      <c r="Q1255" t="str">
        <f t="shared" si="75"/>
        <v>Bytom</v>
      </c>
      <c r="U1255">
        <f t="shared" si="76"/>
        <v>2010</v>
      </c>
      <c r="AA1255">
        <f t="shared" si="77"/>
        <v>-2</v>
      </c>
    </row>
    <row r="1256" spans="9:27" x14ac:dyDescent="0.25">
      <c r="I1256" s="1">
        <v>40488</v>
      </c>
      <c r="J1256" t="s">
        <v>451</v>
      </c>
      <c r="K1256" t="s">
        <v>453</v>
      </c>
      <c r="L1256">
        <v>83</v>
      </c>
      <c r="M1256" t="s">
        <v>309</v>
      </c>
      <c r="N1256">
        <v>4</v>
      </c>
      <c r="O1256">
        <v>4</v>
      </c>
      <c r="Q1256" t="str">
        <f t="shared" si="75"/>
        <v>Pleszew</v>
      </c>
      <c r="U1256">
        <f t="shared" si="76"/>
        <v>2010</v>
      </c>
      <c r="AA1256">
        <f t="shared" si="77"/>
        <v>0</v>
      </c>
    </row>
    <row r="1257" spans="9:27" x14ac:dyDescent="0.25">
      <c r="I1257" s="1">
        <v>40624</v>
      </c>
      <c r="J1257" t="s">
        <v>451</v>
      </c>
      <c r="K1257" t="s">
        <v>452</v>
      </c>
      <c r="L1257">
        <v>13</v>
      </c>
      <c r="M1257" t="s">
        <v>309</v>
      </c>
      <c r="N1257">
        <v>6</v>
      </c>
      <c r="O1257">
        <v>0</v>
      </c>
      <c r="Q1257" t="str">
        <f t="shared" si="75"/>
        <v>Bydgoszcz</v>
      </c>
      <c r="U1257">
        <f t="shared" si="76"/>
        <v>2011</v>
      </c>
      <c r="AA1257">
        <f t="shared" si="77"/>
        <v>6</v>
      </c>
    </row>
    <row r="1258" spans="9:27" x14ac:dyDescent="0.25">
      <c r="I1258" s="1">
        <v>40870</v>
      </c>
      <c r="J1258" t="s">
        <v>451</v>
      </c>
      <c r="K1258" t="s">
        <v>452</v>
      </c>
      <c r="L1258">
        <v>10</v>
      </c>
      <c r="M1258" t="s">
        <v>309</v>
      </c>
      <c r="N1258">
        <v>3</v>
      </c>
      <c r="O1258">
        <v>5</v>
      </c>
      <c r="Q1258" t="str">
        <f t="shared" si="75"/>
        <v>Opole</v>
      </c>
      <c r="U1258">
        <f t="shared" si="76"/>
        <v>2011</v>
      </c>
      <c r="AA1258">
        <f t="shared" si="77"/>
        <v>-2</v>
      </c>
    </row>
    <row r="1259" spans="9:27" x14ac:dyDescent="0.25">
      <c r="I1259" s="1">
        <v>40895</v>
      </c>
      <c r="J1259" t="s">
        <v>451</v>
      </c>
      <c r="K1259" t="s">
        <v>453</v>
      </c>
      <c r="L1259">
        <v>11</v>
      </c>
      <c r="M1259" t="s">
        <v>309</v>
      </c>
      <c r="N1259">
        <v>0</v>
      </c>
      <c r="O1259">
        <v>2</v>
      </c>
      <c r="Q1259" t="str">
        <f t="shared" si="75"/>
        <v>Rypin</v>
      </c>
      <c r="U1259">
        <f t="shared" si="76"/>
        <v>2011</v>
      </c>
      <c r="AA1259">
        <f t="shared" si="77"/>
        <v>-2</v>
      </c>
    </row>
    <row r="1260" spans="9:27" x14ac:dyDescent="0.25">
      <c r="I1260" s="1">
        <v>37454</v>
      </c>
      <c r="J1260" t="s">
        <v>451</v>
      </c>
      <c r="K1260" t="s">
        <v>452</v>
      </c>
      <c r="L1260">
        <v>68</v>
      </c>
      <c r="M1260" t="s">
        <v>311</v>
      </c>
      <c r="N1260">
        <v>2</v>
      </c>
      <c r="O1260">
        <v>1</v>
      </c>
      <c r="Q1260" t="str">
        <f t="shared" si="75"/>
        <v>Sochaczew</v>
      </c>
      <c r="U1260">
        <f t="shared" si="76"/>
        <v>2002</v>
      </c>
      <c r="AA1260">
        <f t="shared" si="77"/>
        <v>1</v>
      </c>
    </row>
    <row r="1261" spans="9:27" x14ac:dyDescent="0.25">
      <c r="I1261" s="1">
        <v>37894</v>
      </c>
      <c r="J1261" t="s">
        <v>451</v>
      </c>
      <c r="K1261" t="s">
        <v>452</v>
      </c>
      <c r="L1261">
        <v>89</v>
      </c>
      <c r="M1261" t="s">
        <v>311</v>
      </c>
      <c r="N1261">
        <v>4</v>
      </c>
      <c r="O1261">
        <v>1</v>
      </c>
      <c r="Q1261" t="str">
        <f t="shared" si="75"/>
        <v>Bydgoszcz</v>
      </c>
      <c r="U1261">
        <f t="shared" si="76"/>
        <v>2003</v>
      </c>
      <c r="AA1261">
        <f t="shared" si="77"/>
        <v>3</v>
      </c>
    </row>
    <row r="1262" spans="9:27" x14ac:dyDescent="0.25">
      <c r="I1262" s="1">
        <v>37897</v>
      </c>
      <c r="J1262" t="s">
        <v>451</v>
      </c>
      <c r="K1262" t="s">
        <v>452</v>
      </c>
      <c r="L1262">
        <v>89</v>
      </c>
      <c r="M1262" t="s">
        <v>311</v>
      </c>
      <c r="N1262">
        <v>5</v>
      </c>
      <c r="O1262">
        <v>2</v>
      </c>
      <c r="Q1262" t="str">
        <f t="shared" si="75"/>
        <v>Bydgoszcz</v>
      </c>
      <c r="U1262">
        <f t="shared" si="76"/>
        <v>2003</v>
      </c>
      <c r="AA1262">
        <f t="shared" si="77"/>
        <v>3</v>
      </c>
    </row>
    <row r="1263" spans="9:27" x14ac:dyDescent="0.25">
      <c r="I1263" s="1">
        <v>38704</v>
      </c>
      <c r="J1263" t="s">
        <v>451</v>
      </c>
      <c r="K1263" t="s">
        <v>452</v>
      </c>
      <c r="L1263">
        <v>92</v>
      </c>
      <c r="M1263" t="s">
        <v>311</v>
      </c>
      <c r="N1263">
        <v>2</v>
      </c>
      <c r="O1263">
        <v>5</v>
      </c>
      <c r="Q1263" t="str">
        <f t="shared" si="75"/>
        <v>Turek</v>
      </c>
      <c r="U1263">
        <f t="shared" si="76"/>
        <v>2005</v>
      </c>
      <c r="AA1263">
        <f t="shared" si="77"/>
        <v>-3</v>
      </c>
    </row>
    <row r="1264" spans="9:27" x14ac:dyDescent="0.25">
      <c r="I1264" s="1">
        <v>38892</v>
      </c>
      <c r="J1264" t="s">
        <v>451</v>
      </c>
      <c r="K1264" t="s">
        <v>453</v>
      </c>
      <c r="L1264">
        <v>85</v>
      </c>
      <c r="M1264" t="s">
        <v>311</v>
      </c>
      <c r="N1264">
        <v>4</v>
      </c>
      <c r="O1264">
        <v>1</v>
      </c>
      <c r="Q1264" t="str">
        <f t="shared" si="75"/>
        <v>Sochaczew</v>
      </c>
      <c r="U1264">
        <f t="shared" si="76"/>
        <v>2006</v>
      </c>
      <c r="AA1264">
        <f t="shared" si="77"/>
        <v>3</v>
      </c>
    </row>
    <row r="1265" spans="9:27" x14ac:dyDescent="0.25">
      <c r="I1265" s="1">
        <v>39496</v>
      </c>
      <c r="J1265" t="s">
        <v>454</v>
      </c>
      <c r="K1265" t="s">
        <v>452</v>
      </c>
      <c r="L1265">
        <v>17</v>
      </c>
      <c r="M1265" t="s">
        <v>311</v>
      </c>
      <c r="N1265">
        <v>0</v>
      </c>
      <c r="O1265">
        <v>5</v>
      </c>
      <c r="Q1265" t="str">
        <f t="shared" si="75"/>
        <v>Gdynia</v>
      </c>
      <c r="U1265">
        <f t="shared" si="76"/>
        <v>2008</v>
      </c>
      <c r="AA1265">
        <f t="shared" si="77"/>
        <v>-5</v>
      </c>
    </row>
    <row r="1266" spans="9:27" x14ac:dyDescent="0.25">
      <c r="I1266" s="1">
        <v>39575</v>
      </c>
      <c r="J1266" t="s">
        <v>451</v>
      </c>
      <c r="K1266" t="s">
        <v>452</v>
      </c>
      <c r="L1266">
        <v>67</v>
      </c>
      <c r="M1266" t="s">
        <v>311</v>
      </c>
      <c r="N1266">
        <v>3</v>
      </c>
      <c r="O1266">
        <v>1</v>
      </c>
      <c r="Q1266" t="str">
        <f t="shared" si="75"/>
        <v>Bytom</v>
      </c>
      <c r="U1266">
        <f t="shared" si="76"/>
        <v>2008</v>
      </c>
      <c r="AA1266">
        <f t="shared" si="77"/>
        <v>2</v>
      </c>
    </row>
    <row r="1267" spans="9:27" x14ac:dyDescent="0.25">
      <c r="I1267" s="1">
        <v>39735</v>
      </c>
      <c r="J1267" t="s">
        <v>451</v>
      </c>
      <c r="K1267" t="s">
        <v>452</v>
      </c>
      <c r="L1267">
        <v>25</v>
      </c>
      <c r="M1267" t="s">
        <v>311</v>
      </c>
      <c r="N1267">
        <v>2</v>
      </c>
      <c r="O1267">
        <v>1</v>
      </c>
      <c r="Q1267" t="str">
        <f t="shared" si="75"/>
        <v>Kucykowo</v>
      </c>
      <c r="U1267">
        <f t="shared" si="76"/>
        <v>2008</v>
      </c>
      <c r="AA1267">
        <f t="shared" si="77"/>
        <v>1</v>
      </c>
    </row>
    <row r="1268" spans="9:27" x14ac:dyDescent="0.25">
      <c r="I1268" s="1">
        <v>39832</v>
      </c>
      <c r="J1268" t="s">
        <v>455</v>
      </c>
      <c r="K1268" t="s">
        <v>453</v>
      </c>
      <c r="L1268">
        <v>95</v>
      </c>
      <c r="M1268" t="s">
        <v>311</v>
      </c>
      <c r="N1268">
        <v>6</v>
      </c>
      <c r="O1268">
        <v>5</v>
      </c>
      <c r="Q1268" t="str">
        <f t="shared" si="75"/>
        <v>Siedlce</v>
      </c>
      <c r="U1268">
        <f t="shared" si="76"/>
        <v>2009</v>
      </c>
      <c r="AA1268">
        <f t="shared" si="77"/>
        <v>1</v>
      </c>
    </row>
    <row r="1269" spans="9:27" x14ac:dyDescent="0.25">
      <c r="I1269" s="1">
        <v>39939</v>
      </c>
      <c r="J1269" t="s">
        <v>451</v>
      </c>
      <c r="K1269" t="s">
        <v>453</v>
      </c>
      <c r="L1269">
        <v>43</v>
      </c>
      <c r="M1269" t="s">
        <v>311</v>
      </c>
      <c r="N1269">
        <v>0</v>
      </c>
      <c r="O1269">
        <v>3</v>
      </c>
      <c r="Q1269" t="str">
        <f t="shared" si="75"/>
        <v>Gniezno</v>
      </c>
      <c r="U1269">
        <f t="shared" si="76"/>
        <v>2009</v>
      </c>
      <c r="AA1269">
        <f t="shared" si="77"/>
        <v>-3</v>
      </c>
    </row>
    <row r="1270" spans="9:27" x14ac:dyDescent="0.25">
      <c r="I1270" s="1">
        <v>39955</v>
      </c>
      <c r="J1270" t="s">
        <v>451</v>
      </c>
      <c r="K1270" t="s">
        <v>452</v>
      </c>
      <c r="L1270">
        <v>24</v>
      </c>
      <c r="M1270" t="s">
        <v>311</v>
      </c>
      <c r="N1270">
        <v>6</v>
      </c>
      <c r="O1270">
        <v>1</v>
      </c>
      <c r="Q1270" t="str">
        <f t="shared" si="75"/>
        <v>Szczecin</v>
      </c>
      <c r="U1270">
        <f t="shared" si="76"/>
        <v>2009</v>
      </c>
      <c r="AA1270">
        <f t="shared" si="77"/>
        <v>5</v>
      </c>
    </row>
    <row r="1271" spans="9:27" x14ac:dyDescent="0.25">
      <c r="I1271" s="1">
        <v>39981</v>
      </c>
      <c r="J1271" t="s">
        <v>451</v>
      </c>
      <c r="K1271" t="s">
        <v>452</v>
      </c>
      <c r="L1271">
        <v>47</v>
      </c>
      <c r="M1271" t="s">
        <v>311</v>
      </c>
      <c r="N1271">
        <v>3</v>
      </c>
      <c r="O1271">
        <v>4</v>
      </c>
      <c r="Q1271" t="str">
        <f t="shared" si="75"/>
        <v>Pleszew</v>
      </c>
      <c r="U1271">
        <f t="shared" si="76"/>
        <v>2009</v>
      </c>
      <c r="AA1271">
        <f t="shared" si="77"/>
        <v>-1</v>
      </c>
    </row>
    <row r="1272" spans="9:27" x14ac:dyDescent="0.25">
      <c r="I1272" s="1">
        <v>40106</v>
      </c>
      <c r="J1272" t="s">
        <v>451</v>
      </c>
      <c r="K1272" t="s">
        <v>452</v>
      </c>
      <c r="L1272">
        <v>32</v>
      </c>
      <c r="M1272" t="s">
        <v>311</v>
      </c>
      <c r="N1272">
        <v>0</v>
      </c>
      <c r="O1272">
        <v>4</v>
      </c>
      <c r="Q1272" t="str">
        <f t="shared" si="75"/>
        <v>Gdynia</v>
      </c>
      <c r="U1272">
        <f t="shared" si="76"/>
        <v>2009</v>
      </c>
      <c r="AA1272">
        <f t="shared" si="77"/>
        <v>-4</v>
      </c>
    </row>
    <row r="1273" spans="9:27" x14ac:dyDescent="0.25">
      <c r="I1273" s="1">
        <v>40170</v>
      </c>
      <c r="J1273" t="s">
        <v>451</v>
      </c>
      <c r="K1273" t="s">
        <v>453</v>
      </c>
      <c r="L1273">
        <v>50</v>
      </c>
      <c r="M1273" t="s">
        <v>311</v>
      </c>
      <c r="N1273">
        <v>5</v>
      </c>
      <c r="O1273">
        <v>5</v>
      </c>
      <c r="Q1273" t="str">
        <f t="shared" si="75"/>
        <v>Turek</v>
      </c>
      <c r="U1273">
        <f t="shared" si="76"/>
        <v>2009</v>
      </c>
      <c r="AA1273">
        <f t="shared" si="77"/>
        <v>0</v>
      </c>
    </row>
    <row r="1274" spans="9:27" x14ac:dyDescent="0.25">
      <c r="I1274" s="1">
        <v>40564</v>
      </c>
      <c r="J1274" t="s">
        <v>451</v>
      </c>
      <c r="K1274" t="s">
        <v>452</v>
      </c>
      <c r="L1274">
        <v>78</v>
      </c>
      <c r="M1274" t="s">
        <v>311</v>
      </c>
      <c r="N1274">
        <v>0</v>
      </c>
      <c r="O1274">
        <v>4</v>
      </c>
      <c r="Q1274" t="str">
        <f t="shared" si="75"/>
        <v>Warka</v>
      </c>
      <c r="U1274">
        <f t="shared" si="76"/>
        <v>2011</v>
      </c>
      <c r="AA1274">
        <f t="shared" si="77"/>
        <v>-4</v>
      </c>
    </row>
    <row r="1275" spans="9:27" x14ac:dyDescent="0.25">
      <c r="I1275" s="1">
        <v>40606</v>
      </c>
      <c r="J1275" t="s">
        <v>451</v>
      </c>
      <c r="K1275" t="s">
        <v>452</v>
      </c>
      <c r="L1275">
        <v>35</v>
      </c>
      <c r="M1275" t="s">
        <v>311</v>
      </c>
      <c r="N1275">
        <v>5</v>
      </c>
      <c r="O1275">
        <v>5</v>
      </c>
      <c r="Q1275" t="str">
        <f t="shared" si="75"/>
        <v>Radom</v>
      </c>
      <c r="U1275">
        <f t="shared" si="76"/>
        <v>2011</v>
      </c>
      <c r="AA1275">
        <f t="shared" si="77"/>
        <v>0</v>
      </c>
    </row>
    <row r="1276" spans="9:27" x14ac:dyDescent="0.25">
      <c r="I1276" s="1">
        <v>40902</v>
      </c>
      <c r="J1276" t="s">
        <v>451</v>
      </c>
      <c r="K1276" t="s">
        <v>452</v>
      </c>
      <c r="L1276">
        <v>40</v>
      </c>
      <c r="M1276" t="s">
        <v>311</v>
      </c>
      <c r="N1276">
        <v>5</v>
      </c>
      <c r="O1276">
        <v>2</v>
      </c>
      <c r="Q1276" t="str">
        <f t="shared" si="75"/>
        <v>Szczecin</v>
      </c>
      <c r="U1276">
        <f t="shared" si="76"/>
        <v>2011</v>
      </c>
      <c r="AA1276">
        <f t="shared" si="77"/>
        <v>3</v>
      </c>
    </row>
    <row r="1277" spans="9:27" x14ac:dyDescent="0.25">
      <c r="I1277" s="1">
        <v>37449</v>
      </c>
      <c r="J1277" t="s">
        <v>451</v>
      </c>
      <c r="K1277" t="s">
        <v>452</v>
      </c>
      <c r="L1277">
        <v>56</v>
      </c>
      <c r="M1277" t="s">
        <v>313</v>
      </c>
      <c r="N1277">
        <v>6</v>
      </c>
      <c r="O1277">
        <v>1</v>
      </c>
      <c r="Q1277" t="str">
        <f t="shared" si="75"/>
        <v>Radom</v>
      </c>
      <c r="U1277">
        <f t="shared" si="76"/>
        <v>2002</v>
      </c>
      <c r="AA1277">
        <f t="shared" si="77"/>
        <v>5</v>
      </c>
    </row>
    <row r="1278" spans="9:27" x14ac:dyDescent="0.25">
      <c r="I1278" s="1">
        <v>37648</v>
      </c>
      <c r="J1278" t="s">
        <v>451</v>
      </c>
      <c r="K1278" t="s">
        <v>452</v>
      </c>
      <c r="L1278">
        <v>5</v>
      </c>
      <c r="M1278" t="s">
        <v>313</v>
      </c>
      <c r="N1278">
        <v>0</v>
      </c>
      <c r="O1278">
        <v>4</v>
      </c>
      <c r="Q1278" t="str">
        <f t="shared" si="75"/>
        <v>Piaseczno</v>
      </c>
      <c r="U1278">
        <f t="shared" si="76"/>
        <v>2003</v>
      </c>
      <c r="AA1278">
        <f t="shared" si="77"/>
        <v>-4</v>
      </c>
    </row>
    <row r="1279" spans="9:27" x14ac:dyDescent="0.25">
      <c r="I1279" s="1">
        <v>37946</v>
      </c>
      <c r="J1279" t="s">
        <v>451</v>
      </c>
      <c r="K1279" t="s">
        <v>452</v>
      </c>
      <c r="L1279">
        <v>41</v>
      </c>
      <c r="M1279" t="s">
        <v>313</v>
      </c>
      <c r="N1279">
        <v>4</v>
      </c>
      <c r="O1279">
        <v>3</v>
      </c>
      <c r="Q1279" t="str">
        <f t="shared" si="75"/>
        <v>Leszno</v>
      </c>
      <c r="U1279">
        <f t="shared" si="76"/>
        <v>2003</v>
      </c>
      <c r="AA1279">
        <f t="shared" si="77"/>
        <v>1</v>
      </c>
    </row>
    <row r="1280" spans="9:27" x14ac:dyDescent="0.25">
      <c r="I1280" s="1">
        <v>37985</v>
      </c>
      <c r="J1280" t="s">
        <v>451</v>
      </c>
      <c r="K1280" t="s">
        <v>453</v>
      </c>
      <c r="L1280">
        <v>14</v>
      </c>
      <c r="M1280" t="s">
        <v>313</v>
      </c>
      <c r="N1280">
        <v>1</v>
      </c>
      <c r="O1280">
        <v>0</v>
      </c>
      <c r="Q1280" t="str">
        <f t="shared" si="75"/>
        <v>Konin</v>
      </c>
      <c r="U1280">
        <f t="shared" si="76"/>
        <v>2003</v>
      </c>
      <c r="AA1280">
        <f t="shared" si="77"/>
        <v>1</v>
      </c>
    </row>
    <row r="1281" spans="9:27" x14ac:dyDescent="0.25">
      <c r="I1281" s="1">
        <v>38251</v>
      </c>
      <c r="J1281" t="s">
        <v>451</v>
      </c>
      <c r="K1281" t="s">
        <v>452</v>
      </c>
      <c r="L1281">
        <v>91</v>
      </c>
      <c r="M1281" t="s">
        <v>313</v>
      </c>
      <c r="N1281">
        <v>5</v>
      </c>
      <c r="O1281">
        <v>4</v>
      </c>
      <c r="Q1281" t="str">
        <f t="shared" si="75"/>
        <v>Bydgoszcz</v>
      </c>
      <c r="U1281">
        <f t="shared" si="76"/>
        <v>2004</v>
      </c>
      <c r="AA1281">
        <f t="shared" si="77"/>
        <v>1</v>
      </c>
    </row>
    <row r="1282" spans="9:27" x14ac:dyDescent="0.25">
      <c r="I1282" s="1">
        <v>38274</v>
      </c>
      <c r="J1282" t="s">
        <v>451</v>
      </c>
      <c r="K1282" t="s">
        <v>453</v>
      </c>
      <c r="L1282">
        <v>67</v>
      </c>
      <c r="M1282" t="s">
        <v>313</v>
      </c>
      <c r="N1282">
        <v>0</v>
      </c>
      <c r="O1282">
        <v>3</v>
      </c>
      <c r="Q1282" t="str">
        <f t="shared" si="75"/>
        <v>Bytom</v>
      </c>
      <c r="U1282">
        <f t="shared" si="76"/>
        <v>2004</v>
      </c>
      <c r="AA1282">
        <f t="shared" si="77"/>
        <v>-3</v>
      </c>
    </row>
    <row r="1283" spans="9:27" x14ac:dyDescent="0.25">
      <c r="I1283" s="1">
        <v>38371</v>
      </c>
      <c r="J1283" t="s">
        <v>451</v>
      </c>
      <c r="K1283" t="s">
        <v>452</v>
      </c>
      <c r="L1283">
        <v>7</v>
      </c>
      <c r="M1283" t="s">
        <v>313</v>
      </c>
      <c r="N1283">
        <v>4</v>
      </c>
      <c r="O1283">
        <v>2</v>
      </c>
      <c r="Q1283" t="str">
        <f t="shared" si="75"/>
        <v>Kucykowo</v>
      </c>
      <c r="U1283">
        <f t="shared" si="76"/>
        <v>2005</v>
      </c>
      <c r="AA1283">
        <f t="shared" si="77"/>
        <v>2</v>
      </c>
    </row>
    <row r="1284" spans="9:27" x14ac:dyDescent="0.25">
      <c r="I1284" s="1">
        <v>38433</v>
      </c>
      <c r="J1284" t="s">
        <v>451</v>
      </c>
      <c r="K1284" t="s">
        <v>452</v>
      </c>
      <c r="L1284">
        <v>80</v>
      </c>
      <c r="M1284" t="s">
        <v>313</v>
      </c>
      <c r="N1284">
        <v>5</v>
      </c>
      <c r="O1284">
        <v>4</v>
      </c>
      <c r="Q1284" t="str">
        <f t="shared" ref="Q1284:Q1347" si="78">VLOOKUP(L1284,$A$3:$C$102,3,0)</f>
        <v>Warka</v>
      </c>
      <c r="U1284">
        <f t="shared" ref="U1284:U1347" si="79">YEAR(I1284)</f>
        <v>2005</v>
      </c>
      <c r="AA1284">
        <f t="shared" ref="AA1284:AA1347" si="80">N1284-O1284</f>
        <v>1</v>
      </c>
    </row>
    <row r="1285" spans="9:27" x14ac:dyDescent="0.25">
      <c r="I1285" s="1">
        <v>38698</v>
      </c>
      <c r="J1285" t="s">
        <v>451</v>
      </c>
      <c r="K1285" t="s">
        <v>453</v>
      </c>
      <c r="L1285">
        <v>84</v>
      </c>
      <c r="M1285" t="s">
        <v>313</v>
      </c>
      <c r="N1285">
        <v>0</v>
      </c>
      <c r="O1285">
        <v>1</v>
      </c>
      <c r="Q1285" t="str">
        <f t="shared" si="78"/>
        <v>Opole</v>
      </c>
      <c r="U1285">
        <f t="shared" si="79"/>
        <v>2005</v>
      </c>
      <c r="AA1285">
        <f t="shared" si="80"/>
        <v>-1</v>
      </c>
    </row>
    <row r="1286" spans="9:27" x14ac:dyDescent="0.25">
      <c r="I1286" s="1">
        <v>38728</v>
      </c>
      <c r="J1286" t="s">
        <v>451</v>
      </c>
      <c r="K1286" t="s">
        <v>452</v>
      </c>
      <c r="L1286">
        <v>52</v>
      </c>
      <c r="M1286" t="s">
        <v>313</v>
      </c>
      <c r="N1286">
        <v>4</v>
      </c>
      <c r="O1286">
        <v>3</v>
      </c>
      <c r="Q1286" t="str">
        <f t="shared" si="78"/>
        <v>Bytom</v>
      </c>
      <c r="U1286">
        <f t="shared" si="79"/>
        <v>2006</v>
      </c>
      <c r="AA1286">
        <f t="shared" si="80"/>
        <v>1</v>
      </c>
    </row>
    <row r="1287" spans="9:27" x14ac:dyDescent="0.25">
      <c r="I1287" s="1">
        <v>38809</v>
      </c>
      <c r="J1287" t="s">
        <v>451</v>
      </c>
      <c r="K1287" t="s">
        <v>453</v>
      </c>
      <c r="L1287">
        <v>16</v>
      </c>
      <c r="M1287" t="s">
        <v>313</v>
      </c>
      <c r="N1287">
        <v>3</v>
      </c>
      <c r="O1287">
        <v>1</v>
      </c>
      <c r="Q1287" t="str">
        <f t="shared" si="78"/>
        <v>Bytom</v>
      </c>
      <c r="U1287">
        <f t="shared" si="79"/>
        <v>2006</v>
      </c>
      <c r="AA1287">
        <f t="shared" si="80"/>
        <v>2</v>
      </c>
    </row>
    <row r="1288" spans="9:27" x14ac:dyDescent="0.25">
      <c r="I1288" s="1">
        <v>38837</v>
      </c>
      <c r="J1288" t="s">
        <v>454</v>
      </c>
      <c r="K1288" t="s">
        <v>452</v>
      </c>
      <c r="L1288">
        <v>64</v>
      </c>
      <c r="M1288" t="s">
        <v>313</v>
      </c>
      <c r="N1288">
        <v>6</v>
      </c>
      <c r="O1288">
        <v>1</v>
      </c>
      <c r="Q1288" t="str">
        <f t="shared" si="78"/>
        <v>Leszno</v>
      </c>
      <c r="U1288">
        <f t="shared" si="79"/>
        <v>2006</v>
      </c>
      <c r="AA1288">
        <f t="shared" si="80"/>
        <v>5</v>
      </c>
    </row>
    <row r="1289" spans="9:27" x14ac:dyDescent="0.25">
      <c r="I1289" s="1">
        <v>39218</v>
      </c>
      <c r="J1289" t="s">
        <v>454</v>
      </c>
      <c r="K1289" t="s">
        <v>452</v>
      </c>
      <c r="L1289">
        <v>97</v>
      </c>
      <c r="M1289" t="s">
        <v>313</v>
      </c>
      <c r="N1289">
        <v>0</v>
      </c>
      <c r="O1289">
        <v>0</v>
      </c>
      <c r="Q1289" t="str">
        <f t="shared" si="78"/>
        <v>Konin</v>
      </c>
      <c r="U1289">
        <f t="shared" si="79"/>
        <v>2007</v>
      </c>
      <c r="AA1289">
        <f t="shared" si="80"/>
        <v>0</v>
      </c>
    </row>
    <row r="1290" spans="9:27" x14ac:dyDescent="0.25">
      <c r="I1290" s="1">
        <v>39259</v>
      </c>
      <c r="J1290" t="s">
        <v>455</v>
      </c>
      <c r="K1290" t="s">
        <v>453</v>
      </c>
      <c r="L1290">
        <v>15</v>
      </c>
      <c r="M1290" t="s">
        <v>313</v>
      </c>
      <c r="N1290">
        <v>2</v>
      </c>
      <c r="O1290">
        <v>1</v>
      </c>
      <c r="Q1290" t="str">
        <f t="shared" si="78"/>
        <v>Sochaczew</v>
      </c>
      <c r="U1290">
        <f t="shared" si="79"/>
        <v>2007</v>
      </c>
      <c r="AA1290">
        <f t="shared" si="80"/>
        <v>1</v>
      </c>
    </row>
    <row r="1291" spans="9:27" x14ac:dyDescent="0.25">
      <c r="I1291" s="1">
        <v>39450</v>
      </c>
      <c r="J1291" t="s">
        <v>451</v>
      </c>
      <c r="K1291" t="s">
        <v>452</v>
      </c>
      <c r="L1291">
        <v>11</v>
      </c>
      <c r="M1291" t="s">
        <v>313</v>
      </c>
      <c r="N1291">
        <v>1</v>
      </c>
      <c r="O1291">
        <v>0</v>
      </c>
      <c r="Q1291" t="str">
        <f t="shared" si="78"/>
        <v>Rypin</v>
      </c>
      <c r="U1291">
        <f t="shared" si="79"/>
        <v>2008</v>
      </c>
      <c r="AA1291">
        <f t="shared" si="80"/>
        <v>1</v>
      </c>
    </row>
    <row r="1292" spans="9:27" x14ac:dyDescent="0.25">
      <c r="I1292" s="1">
        <v>39498</v>
      </c>
      <c r="J1292" t="s">
        <v>451</v>
      </c>
      <c r="K1292" t="s">
        <v>452</v>
      </c>
      <c r="L1292">
        <v>92</v>
      </c>
      <c r="M1292" t="s">
        <v>313</v>
      </c>
      <c r="N1292">
        <v>4</v>
      </c>
      <c r="O1292">
        <v>3</v>
      </c>
      <c r="Q1292" t="str">
        <f t="shared" si="78"/>
        <v>Turek</v>
      </c>
      <c r="U1292">
        <f t="shared" si="79"/>
        <v>2008</v>
      </c>
      <c r="AA1292">
        <f t="shared" si="80"/>
        <v>1</v>
      </c>
    </row>
    <row r="1293" spans="9:27" x14ac:dyDescent="0.25">
      <c r="I1293" s="1">
        <v>40115</v>
      </c>
      <c r="J1293" t="s">
        <v>451</v>
      </c>
      <c r="K1293" t="s">
        <v>452</v>
      </c>
      <c r="L1293">
        <v>5</v>
      </c>
      <c r="M1293" t="s">
        <v>313</v>
      </c>
      <c r="N1293">
        <v>3</v>
      </c>
      <c r="O1293">
        <v>1</v>
      </c>
      <c r="Q1293" t="str">
        <f t="shared" si="78"/>
        <v>Piaseczno</v>
      </c>
      <c r="U1293">
        <f t="shared" si="79"/>
        <v>2009</v>
      </c>
      <c r="AA1293">
        <f t="shared" si="80"/>
        <v>2</v>
      </c>
    </row>
    <row r="1294" spans="9:27" x14ac:dyDescent="0.25">
      <c r="I1294" s="1">
        <v>40120</v>
      </c>
      <c r="J1294" t="s">
        <v>451</v>
      </c>
      <c r="K1294" t="s">
        <v>453</v>
      </c>
      <c r="L1294">
        <v>23</v>
      </c>
      <c r="M1294" t="s">
        <v>313</v>
      </c>
      <c r="N1294">
        <v>2</v>
      </c>
      <c r="O1294">
        <v>1</v>
      </c>
      <c r="Q1294" t="str">
        <f t="shared" si="78"/>
        <v>Sopot</v>
      </c>
      <c r="U1294">
        <f t="shared" si="79"/>
        <v>2009</v>
      </c>
      <c r="AA1294">
        <f t="shared" si="80"/>
        <v>1</v>
      </c>
    </row>
    <row r="1295" spans="9:27" x14ac:dyDescent="0.25">
      <c r="I1295" s="1">
        <v>40135</v>
      </c>
      <c r="J1295" t="s">
        <v>451</v>
      </c>
      <c r="K1295" t="s">
        <v>452</v>
      </c>
      <c r="L1295">
        <v>50</v>
      </c>
      <c r="M1295" t="s">
        <v>313</v>
      </c>
      <c r="N1295">
        <v>3</v>
      </c>
      <c r="O1295">
        <v>1</v>
      </c>
      <c r="Q1295" t="str">
        <f t="shared" si="78"/>
        <v>Turek</v>
      </c>
      <c r="U1295">
        <f t="shared" si="79"/>
        <v>2009</v>
      </c>
      <c r="AA1295">
        <f t="shared" si="80"/>
        <v>2</v>
      </c>
    </row>
    <row r="1296" spans="9:27" x14ac:dyDescent="0.25">
      <c r="I1296" s="1">
        <v>40216</v>
      </c>
      <c r="J1296" t="s">
        <v>451</v>
      </c>
      <c r="K1296" t="s">
        <v>453</v>
      </c>
      <c r="L1296">
        <v>91</v>
      </c>
      <c r="M1296" t="s">
        <v>313</v>
      </c>
      <c r="N1296">
        <v>4</v>
      </c>
      <c r="O1296">
        <v>3</v>
      </c>
      <c r="Q1296" t="str">
        <f t="shared" si="78"/>
        <v>Bydgoszcz</v>
      </c>
      <c r="U1296">
        <f t="shared" si="79"/>
        <v>2010</v>
      </c>
      <c r="AA1296">
        <f t="shared" si="80"/>
        <v>1</v>
      </c>
    </row>
    <row r="1297" spans="9:27" x14ac:dyDescent="0.25">
      <c r="I1297" s="1">
        <v>40440</v>
      </c>
      <c r="J1297" t="s">
        <v>451</v>
      </c>
      <c r="K1297" t="s">
        <v>453</v>
      </c>
      <c r="L1297">
        <v>60</v>
      </c>
      <c r="M1297" t="s">
        <v>313</v>
      </c>
      <c r="N1297">
        <v>2</v>
      </c>
      <c r="O1297">
        <v>2</v>
      </c>
      <c r="Q1297" t="str">
        <f t="shared" si="78"/>
        <v>Bytom</v>
      </c>
      <c r="U1297">
        <f t="shared" si="79"/>
        <v>2010</v>
      </c>
      <c r="AA1297">
        <f t="shared" si="80"/>
        <v>0</v>
      </c>
    </row>
    <row r="1298" spans="9:27" x14ac:dyDescent="0.25">
      <c r="I1298" s="1">
        <v>40445</v>
      </c>
      <c r="J1298" t="s">
        <v>455</v>
      </c>
      <c r="K1298" t="s">
        <v>452</v>
      </c>
      <c r="L1298">
        <v>10</v>
      </c>
      <c r="M1298" t="s">
        <v>313</v>
      </c>
      <c r="N1298">
        <v>6</v>
      </c>
      <c r="O1298">
        <v>2</v>
      </c>
      <c r="Q1298" t="str">
        <f t="shared" si="78"/>
        <v>Opole</v>
      </c>
      <c r="U1298">
        <f t="shared" si="79"/>
        <v>2010</v>
      </c>
      <c r="AA1298">
        <f t="shared" si="80"/>
        <v>4</v>
      </c>
    </row>
    <row r="1299" spans="9:27" x14ac:dyDescent="0.25">
      <c r="I1299" s="1">
        <v>40455</v>
      </c>
      <c r="J1299" t="s">
        <v>451</v>
      </c>
      <c r="K1299" t="s">
        <v>452</v>
      </c>
      <c r="L1299">
        <v>19</v>
      </c>
      <c r="M1299" t="s">
        <v>313</v>
      </c>
      <c r="N1299">
        <v>0</v>
      </c>
      <c r="O1299">
        <v>1</v>
      </c>
      <c r="Q1299" t="str">
        <f t="shared" si="78"/>
        <v>Gniezno</v>
      </c>
      <c r="U1299">
        <f t="shared" si="79"/>
        <v>2010</v>
      </c>
      <c r="AA1299">
        <f t="shared" si="80"/>
        <v>-1</v>
      </c>
    </row>
    <row r="1300" spans="9:27" x14ac:dyDescent="0.25">
      <c r="I1300" s="1">
        <v>40473</v>
      </c>
      <c r="J1300" t="s">
        <v>451</v>
      </c>
      <c r="K1300" t="s">
        <v>452</v>
      </c>
      <c r="L1300">
        <v>40</v>
      </c>
      <c r="M1300" t="s">
        <v>313</v>
      </c>
      <c r="N1300">
        <v>6</v>
      </c>
      <c r="O1300">
        <v>2</v>
      </c>
      <c r="Q1300" t="str">
        <f t="shared" si="78"/>
        <v>Szczecin</v>
      </c>
      <c r="U1300">
        <f t="shared" si="79"/>
        <v>2010</v>
      </c>
      <c r="AA1300">
        <f t="shared" si="80"/>
        <v>4</v>
      </c>
    </row>
    <row r="1301" spans="9:27" x14ac:dyDescent="0.25">
      <c r="I1301" s="1">
        <v>40535</v>
      </c>
      <c r="J1301" t="s">
        <v>451</v>
      </c>
      <c r="K1301" t="s">
        <v>453</v>
      </c>
      <c r="L1301">
        <v>44</v>
      </c>
      <c r="M1301" t="s">
        <v>313</v>
      </c>
      <c r="N1301">
        <v>0</v>
      </c>
      <c r="O1301">
        <v>4</v>
      </c>
      <c r="Q1301" t="str">
        <f t="shared" si="78"/>
        <v>Sopot</v>
      </c>
      <c r="U1301">
        <f t="shared" si="79"/>
        <v>2010</v>
      </c>
      <c r="AA1301">
        <f t="shared" si="80"/>
        <v>-4</v>
      </c>
    </row>
    <row r="1302" spans="9:27" x14ac:dyDescent="0.25">
      <c r="I1302" s="1">
        <v>40889</v>
      </c>
      <c r="J1302" t="s">
        <v>454</v>
      </c>
      <c r="K1302" t="s">
        <v>452</v>
      </c>
      <c r="L1302">
        <v>8</v>
      </c>
      <c r="M1302" t="s">
        <v>313</v>
      </c>
      <c r="N1302">
        <v>2</v>
      </c>
      <c r="O1302">
        <v>4</v>
      </c>
      <c r="Q1302" t="str">
        <f t="shared" si="78"/>
        <v>Krosno</v>
      </c>
      <c r="U1302">
        <f t="shared" si="79"/>
        <v>2011</v>
      </c>
      <c r="AA1302">
        <f t="shared" si="80"/>
        <v>-2</v>
      </c>
    </row>
    <row r="1303" spans="9:27" x14ac:dyDescent="0.25">
      <c r="I1303" s="1">
        <v>40901</v>
      </c>
      <c r="J1303" t="s">
        <v>451</v>
      </c>
      <c r="K1303" t="s">
        <v>453</v>
      </c>
      <c r="L1303">
        <v>21</v>
      </c>
      <c r="M1303" t="s">
        <v>313</v>
      </c>
      <c r="N1303">
        <v>4</v>
      </c>
      <c r="O1303">
        <v>5</v>
      </c>
      <c r="Q1303" t="str">
        <f t="shared" si="78"/>
        <v>Piaseczno</v>
      </c>
      <c r="U1303">
        <f t="shared" si="79"/>
        <v>2011</v>
      </c>
      <c r="AA1303">
        <f t="shared" si="80"/>
        <v>-1</v>
      </c>
    </row>
    <row r="1304" spans="9:27" x14ac:dyDescent="0.25">
      <c r="I1304" s="1">
        <v>37751</v>
      </c>
      <c r="J1304" t="s">
        <v>455</v>
      </c>
      <c r="K1304" t="s">
        <v>452</v>
      </c>
      <c r="L1304">
        <v>73</v>
      </c>
      <c r="M1304" t="s">
        <v>314</v>
      </c>
      <c r="N1304">
        <v>3</v>
      </c>
      <c r="O1304">
        <v>2</v>
      </c>
      <c r="Q1304" t="str">
        <f t="shared" si="78"/>
        <v>Piaseczno</v>
      </c>
      <c r="U1304">
        <f t="shared" si="79"/>
        <v>2003</v>
      </c>
      <c r="AA1304">
        <f t="shared" si="80"/>
        <v>1</v>
      </c>
    </row>
    <row r="1305" spans="9:27" x14ac:dyDescent="0.25">
      <c r="I1305" s="1">
        <v>37795</v>
      </c>
      <c r="J1305" t="s">
        <v>451</v>
      </c>
      <c r="K1305" t="s">
        <v>452</v>
      </c>
      <c r="L1305">
        <v>37</v>
      </c>
      <c r="M1305" t="s">
        <v>314</v>
      </c>
      <c r="N1305">
        <v>6</v>
      </c>
      <c r="O1305">
        <v>4</v>
      </c>
      <c r="Q1305" t="str">
        <f t="shared" si="78"/>
        <v>Turek</v>
      </c>
      <c r="U1305">
        <f t="shared" si="79"/>
        <v>2003</v>
      </c>
      <c r="AA1305">
        <f t="shared" si="80"/>
        <v>2</v>
      </c>
    </row>
    <row r="1306" spans="9:27" x14ac:dyDescent="0.25">
      <c r="I1306" s="1">
        <v>37815</v>
      </c>
      <c r="J1306" t="s">
        <v>454</v>
      </c>
      <c r="K1306" t="s">
        <v>453</v>
      </c>
      <c r="L1306">
        <v>56</v>
      </c>
      <c r="M1306" t="s">
        <v>314</v>
      </c>
      <c r="N1306">
        <v>6</v>
      </c>
      <c r="O1306">
        <v>3</v>
      </c>
      <c r="Q1306" t="str">
        <f t="shared" si="78"/>
        <v>Radom</v>
      </c>
      <c r="U1306">
        <f t="shared" si="79"/>
        <v>2003</v>
      </c>
      <c r="AA1306">
        <f t="shared" si="80"/>
        <v>3</v>
      </c>
    </row>
    <row r="1307" spans="9:27" x14ac:dyDescent="0.25">
      <c r="I1307" s="1">
        <v>38036</v>
      </c>
      <c r="J1307" t="s">
        <v>451</v>
      </c>
      <c r="K1307" t="s">
        <v>452</v>
      </c>
      <c r="L1307">
        <v>20</v>
      </c>
      <c r="M1307" t="s">
        <v>314</v>
      </c>
      <c r="N1307">
        <v>1</v>
      </c>
      <c r="O1307">
        <v>3</v>
      </c>
      <c r="Q1307" t="str">
        <f t="shared" si="78"/>
        <v>Otwock</v>
      </c>
      <c r="U1307">
        <f t="shared" si="79"/>
        <v>2004</v>
      </c>
      <c r="AA1307">
        <f t="shared" si="80"/>
        <v>-2</v>
      </c>
    </row>
    <row r="1308" spans="9:27" x14ac:dyDescent="0.25">
      <c r="I1308" s="1">
        <v>38046</v>
      </c>
      <c r="J1308" t="s">
        <v>455</v>
      </c>
      <c r="K1308" t="s">
        <v>453</v>
      </c>
      <c r="L1308">
        <v>6</v>
      </c>
      <c r="M1308" t="s">
        <v>314</v>
      </c>
      <c r="N1308">
        <v>5</v>
      </c>
      <c r="O1308">
        <v>3</v>
      </c>
      <c r="Q1308" t="str">
        <f t="shared" si="78"/>
        <v>Rypin</v>
      </c>
      <c r="U1308">
        <f t="shared" si="79"/>
        <v>2004</v>
      </c>
      <c r="AA1308">
        <f t="shared" si="80"/>
        <v>2</v>
      </c>
    </row>
    <row r="1309" spans="9:27" x14ac:dyDescent="0.25">
      <c r="I1309" s="1">
        <v>38184</v>
      </c>
      <c r="J1309" t="s">
        <v>454</v>
      </c>
      <c r="K1309" t="s">
        <v>453</v>
      </c>
      <c r="L1309">
        <v>63</v>
      </c>
      <c r="M1309" t="s">
        <v>314</v>
      </c>
      <c r="N1309">
        <v>1</v>
      </c>
      <c r="O1309">
        <v>0</v>
      </c>
      <c r="Q1309" t="str">
        <f t="shared" si="78"/>
        <v>Gniezno</v>
      </c>
      <c r="U1309">
        <f t="shared" si="79"/>
        <v>2004</v>
      </c>
      <c r="AA1309">
        <f t="shared" si="80"/>
        <v>1</v>
      </c>
    </row>
    <row r="1310" spans="9:27" x14ac:dyDescent="0.25">
      <c r="I1310" s="1">
        <v>38374</v>
      </c>
      <c r="J1310" t="s">
        <v>451</v>
      </c>
      <c r="K1310" t="s">
        <v>452</v>
      </c>
      <c r="L1310">
        <v>98</v>
      </c>
      <c r="M1310" t="s">
        <v>314</v>
      </c>
      <c r="N1310">
        <v>3</v>
      </c>
      <c r="O1310">
        <v>4</v>
      </c>
      <c r="Q1310" t="str">
        <f t="shared" si="78"/>
        <v>Wieliczka</v>
      </c>
      <c r="U1310">
        <f t="shared" si="79"/>
        <v>2005</v>
      </c>
      <c r="AA1310">
        <f t="shared" si="80"/>
        <v>-1</v>
      </c>
    </row>
    <row r="1311" spans="9:27" x14ac:dyDescent="0.25">
      <c r="I1311" s="1">
        <v>38419</v>
      </c>
      <c r="J1311" t="s">
        <v>451</v>
      </c>
      <c r="K1311" t="s">
        <v>453</v>
      </c>
      <c r="L1311">
        <v>100</v>
      </c>
      <c r="M1311" t="s">
        <v>314</v>
      </c>
      <c r="N1311">
        <v>4</v>
      </c>
      <c r="O1311">
        <v>1</v>
      </c>
      <c r="Q1311" t="str">
        <f t="shared" si="78"/>
        <v>Konin</v>
      </c>
      <c r="U1311">
        <f t="shared" si="79"/>
        <v>2005</v>
      </c>
      <c r="AA1311">
        <f t="shared" si="80"/>
        <v>3</v>
      </c>
    </row>
    <row r="1312" spans="9:27" x14ac:dyDescent="0.25">
      <c r="I1312" s="1">
        <v>38537</v>
      </c>
      <c r="J1312" t="s">
        <v>451</v>
      </c>
      <c r="K1312" t="s">
        <v>453</v>
      </c>
      <c r="L1312">
        <v>45</v>
      </c>
      <c r="M1312" t="s">
        <v>314</v>
      </c>
      <c r="N1312">
        <v>4</v>
      </c>
      <c r="O1312">
        <v>1</v>
      </c>
      <c r="Q1312" t="str">
        <f t="shared" si="78"/>
        <v>Krosno</v>
      </c>
      <c r="U1312">
        <f t="shared" si="79"/>
        <v>2005</v>
      </c>
      <c r="AA1312">
        <f t="shared" si="80"/>
        <v>3</v>
      </c>
    </row>
    <row r="1313" spans="9:27" x14ac:dyDescent="0.25">
      <c r="I1313" s="1">
        <v>38732</v>
      </c>
      <c r="J1313" t="s">
        <v>451</v>
      </c>
      <c r="K1313" t="s">
        <v>452</v>
      </c>
      <c r="L1313">
        <v>1</v>
      </c>
      <c r="M1313" t="s">
        <v>314</v>
      </c>
      <c r="N1313">
        <v>1</v>
      </c>
      <c r="O1313">
        <v>3</v>
      </c>
      <c r="Q1313" t="str">
        <f t="shared" si="78"/>
        <v>Olsztyn</v>
      </c>
      <c r="U1313">
        <f t="shared" si="79"/>
        <v>2006</v>
      </c>
      <c r="AA1313">
        <f t="shared" si="80"/>
        <v>-2</v>
      </c>
    </row>
    <row r="1314" spans="9:27" x14ac:dyDescent="0.25">
      <c r="I1314" s="1">
        <v>38865</v>
      </c>
      <c r="J1314" t="s">
        <v>451</v>
      </c>
      <c r="K1314" t="s">
        <v>452</v>
      </c>
      <c r="L1314">
        <v>11</v>
      </c>
      <c r="M1314" t="s">
        <v>314</v>
      </c>
      <c r="N1314">
        <v>5</v>
      </c>
      <c r="O1314">
        <v>3</v>
      </c>
      <c r="Q1314" t="str">
        <f t="shared" si="78"/>
        <v>Rypin</v>
      </c>
      <c r="U1314">
        <f t="shared" si="79"/>
        <v>2006</v>
      </c>
      <c r="AA1314">
        <f t="shared" si="80"/>
        <v>2</v>
      </c>
    </row>
    <row r="1315" spans="9:27" x14ac:dyDescent="0.25">
      <c r="I1315" s="1">
        <v>38872</v>
      </c>
      <c r="J1315" t="s">
        <v>455</v>
      </c>
      <c r="K1315" t="s">
        <v>452</v>
      </c>
      <c r="L1315">
        <v>18</v>
      </c>
      <c r="M1315" t="s">
        <v>314</v>
      </c>
      <c r="N1315">
        <v>3</v>
      </c>
      <c r="O1315">
        <v>1</v>
      </c>
      <c r="Q1315" t="str">
        <f t="shared" si="78"/>
        <v>Sochaczew</v>
      </c>
      <c r="U1315">
        <f t="shared" si="79"/>
        <v>2006</v>
      </c>
      <c r="AA1315">
        <f t="shared" si="80"/>
        <v>2</v>
      </c>
    </row>
    <row r="1316" spans="9:27" x14ac:dyDescent="0.25">
      <c r="I1316" s="1">
        <v>38893</v>
      </c>
      <c r="J1316" t="s">
        <v>454</v>
      </c>
      <c r="K1316" t="s">
        <v>452</v>
      </c>
      <c r="L1316">
        <v>96</v>
      </c>
      <c r="M1316" t="s">
        <v>314</v>
      </c>
      <c r="N1316">
        <v>1</v>
      </c>
      <c r="O1316">
        <v>4</v>
      </c>
      <c r="Q1316" t="str">
        <f t="shared" si="78"/>
        <v>Sopot</v>
      </c>
      <c r="U1316">
        <f t="shared" si="79"/>
        <v>2006</v>
      </c>
      <c r="AA1316">
        <f t="shared" si="80"/>
        <v>-3</v>
      </c>
    </row>
    <row r="1317" spans="9:27" x14ac:dyDescent="0.25">
      <c r="I1317" s="1">
        <v>39233</v>
      </c>
      <c r="J1317" t="s">
        <v>455</v>
      </c>
      <c r="K1317" t="s">
        <v>452</v>
      </c>
      <c r="L1317">
        <v>40</v>
      </c>
      <c r="M1317" t="s">
        <v>314</v>
      </c>
      <c r="N1317">
        <v>6</v>
      </c>
      <c r="O1317">
        <v>2</v>
      </c>
      <c r="Q1317" t="str">
        <f t="shared" si="78"/>
        <v>Szczecin</v>
      </c>
      <c r="U1317">
        <f t="shared" si="79"/>
        <v>2007</v>
      </c>
      <c r="AA1317">
        <f t="shared" si="80"/>
        <v>4</v>
      </c>
    </row>
    <row r="1318" spans="9:27" x14ac:dyDescent="0.25">
      <c r="I1318" s="1">
        <v>39237</v>
      </c>
      <c r="J1318" t="s">
        <v>451</v>
      </c>
      <c r="K1318" t="s">
        <v>453</v>
      </c>
      <c r="L1318">
        <v>50</v>
      </c>
      <c r="M1318" t="s">
        <v>314</v>
      </c>
      <c r="N1318">
        <v>1</v>
      </c>
      <c r="O1318">
        <v>5</v>
      </c>
      <c r="Q1318" t="str">
        <f t="shared" si="78"/>
        <v>Turek</v>
      </c>
      <c r="U1318">
        <f t="shared" si="79"/>
        <v>2007</v>
      </c>
      <c r="AA1318">
        <f t="shared" si="80"/>
        <v>-4</v>
      </c>
    </row>
    <row r="1319" spans="9:27" x14ac:dyDescent="0.25">
      <c r="I1319" s="1">
        <v>39353</v>
      </c>
      <c r="J1319" t="s">
        <v>451</v>
      </c>
      <c r="K1319" t="s">
        <v>453</v>
      </c>
      <c r="L1319">
        <v>89</v>
      </c>
      <c r="M1319" t="s">
        <v>314</v>
      </c>
      <c r="N1319">
        <v>4</v>
      </c>
      <c r="O1319">
        <v>2</v>
      </c>
      <c r="Q1319" t="str">
        <f t="shared" si="78"/>
        <v>Bydgoszcz</v>
      </c>
      <c r="U1319">
        <f t="shared" si="79"/>
        <v>2007</v>
      </c>
      <c r="AA1319">
        <f t="shared" si="80"/>
        <v>2</v>
      </c>
    </row>
    <row r="1320" spans="9:27" x14ac:dyDescent="0.25">
      <c r="I1320" s="1">
        <v>39708</v>
      </c>
      <c r="J1320" t="s">
        <v>451</v>
      </c>
      <c r="K1320" t="s">
        <v>452</v>
      </c>
      <c r="L1320">
        <v>74</v>
      </c>
      <c r="M1320" t="s">
        <v>314</v>
      </c>
      <c r="N1320">
        <v>5</v>
      </c>
      <c r="O1320">
        <v>5</v>
      </c>
      <c r="Q1320" t="str">
        <f t="shared" si="78"/>
        <v>Pleszew</v>
      </c>
      <c r="U1320">
        <f t="shared" si="79"/>
        <v>2008</v>
      </c>
      <c r="AA1320">
        <f t="shared" si="80"/>
        <v>0</v>
      </c>
    </row>
    <row r="1321" spans="9:27" x14ac:dyDescent="0.25">
      <c r="I1321" s="1">
        <v>39878</v>
      </c>
      <c r="J1321" t="s">
        <v>451</v>
      </c>
      <c r="K1321" t="s">
        <v>453</v>
      </c>
      <c r="L1321">
        <v>76</v>
      </c>
      <c r="M1321" t="s">
        <v>314</v>
      </c>
      <c r="N1321">
        <v>0</v>
      </c>
      <c r="O1321">
        <v>1</v>
      </c>
      <c r="Q1321" t="str">
        <f t="shared" si="78"/>
        <v>Leszno</v>
      </c>
      <c r="U1321">
        <f t="shared" si="79"/>
        <v>2009</v>
      </c>
      <c r="AA1321">
        <f t="shared" si="80"/>
        <v>-1</v>
      </c>
    </row>
    <row r="1322" spans="9:27" x14ac:dyDescent="0.25">
      <c r="I1322" s="1">
        <v>39928</v>
      </c>
      <c r="J1322" t="s">
        <v>454</v>
      </c>
      <c r="K1322" t="s">
        <v>452</v>
      </c>
      <c r="L1322">
        <v>62</v>
      </c>
      <c r="M1322" t="s">
        <v>314</v>
      </c>
      <c r="N1322">
        <v>1</v>
      </c>
      <c r="O1322">
        <v>2</v>
      </c>
      <c r="Q1322" t="str">
        <f t="shared" si="78"/>
        <v>Malbork</v>
      </c>
      <c r="U1322">
        <f t="shared" si="79"/>
        <v>2009</v>
      </c>
      <c r="AA1322">
        <f t="shared" si="80"/>
        <v>-1</v>
      </c>
    </row>
    <row r="1323" spans="9:27" x14ac:dyDescent="0.25">
      <c r="I1323" s="1">
        <v>39989</v>
      </c>
      <c r="J1323" t="s">
        <v>451</v>
      </c>
      <c r="K1323" t="s">
        <v>453</v>
      </c>
      <c r="L1323">
        <v>64</v>
      </c>
      <c r="M1323" t="s">
        <v>314</v>
      </c>
      <c r="N1323">
        <v>4</v>
      </c>
      <c r="O1323">
        <v>5</v>
      </c>
      <c r="Q1323" t="str">
        <f t="shared" si="78"/>
        <v>Leszno</v>
      </c>
      <c r="U1323">
        <f t="shared" si="79"/>
        <v>2009</v>
      </c>
      <c r="AA1323">
        <f t="shared" si="80"/>
        <v>-1</v>
      </c>
    </row>
    <row r="1324" spans="9:27" x14ac:dyDescent="0.25">
      <c r="I1324" s="1">
        <v>37302</v>
      </c>
      <c r="J1324" t="s">
        <v>451</v>
      </c>
      <c r="K1324" t="s">
        <v>453</v>
      </c>
      <c r="L1324">
        <v>55</v>
      </c>
      <c r="M1324" t="s">
        <v>316</v>
      </c>
      <c r="N1324">
        <v>1</v>
      </c>
      <c r="O1324">
        <v>3</v>
      </c>
      <c r="Q1324" t="str">
        <f t="shared" si="78"/>
        <v>Sopot</v>
      </c>
      <c r="U1324">
        <f t="shared" si="79"/>
        <v>2002</v>
      </c>
      <c r="AA1324">
        <f t="shared" si="80"/>
        <v>-2</v>
      </c>
    </row>
    <row r="1325" spans="9:27" x14ac:dyDescent="0.25">
      <c r="I1325" s="1">
        <v>37344</v>
      </c>
      <c r="J1325" t="s">
        <v>451</v>
      </c>
      <c r="K1325" t="s">
        <v>453</v>
      </c>
      <c r="L1325">
        <v>28</v>
      </c>
      <c r="M1325" t="s">
        <v>316</v>
      </c>
      <c r="N1325">
        <v>6</v>
      </c>
      <c r="O1325">
        <v>2</v>
      </c>
      <c r="Q1325" t="str">
        <f t="shared" si="78"/>
        <v>Kucykowo</v>
      </c>
      <c r="U1325">
        <f t="shared" si="79"/>
        <v>2002</v>
      </c>
      <c r="AA1325">
        <f t="shared" si="80"/>
        <v>4</v>
      </c>
    </row>
    <row r="1326" spans="9:27" x14ac:dyDescent="0.25">
      <c r="I1326" s="1">
        <v>37375</v>
      </c>
      <c r="J1326" t="s">
        <v>451</v>
      </c>
      <c r="K1326" t="s">
        <v>453</v>
      </c>
      <c r="L1326">
        <v>93</v>
      </c>
      <c r="M1326" t="s">
        <v>316</v>
      </c>
      <c r="N1326">
        <v>5</v>
      </c>
      <c r="O1326">
        <v>1</v>
      </c>
      <c r="Q1326" t="str">
        <f t="shared" si="78"/>
        <v>Bydgoszcz</v>
      </c>
      <c r="U1326">
        <f t="shared" si="79"/>
        <v>2002</v>
      </c>
      <c r="AA1326">
        <f t="shared" si="80"/>
        <v>4</v>
      </c>
    </row>
    <row r="1327" spans="9:27" x14ac:dyDescent="0.25">
      <c r="I1327" s="1">
        <v>37585</v>
      </c>
      <c r="J1327" t="s">
        <v>451</v>
      </c>
      <c r="K1327" t="s">
        <v>452</v>
      </c>
      <c r="L1327">
        <v>2</v>
      </c>
      <c r="M1327" t="s">
        <v>316</v>
      </c>
      <c r="N1327">
        <v>5</v>
      </c>
      <c r="O1327">
        <v>3</v>
      </c>
      <c r="Q1327" t="str">
        <f t="shared" si="78"/>
        <v>Sandomierz</v>
      </c>
      <c r="U1327">
        <f t="shared" si="79"/>
        <v>2002</v>
      </c>
      <c r="AA1327">
        <f t="shared" si="80"/>
        <v>2</v>
      </c>
    </row>
    <row r="1328" spans="9:27" x14ac:dyDescent="0.25">
      <c r="I1328" s="1">
        <v>37806</v>
      </c>
      <c r="J1328" t="s">
        <v>451</v>
      </c>
      <c r="K1328" t="s">
        <v>452</v>
      </c>
      <c r="L1328">
        <v>15</v>
      </c>
      <c r="M1328" t="s">
        <v>316</v>
      </c>
      <c r="N1328">
        <v>3</v>
      </c>
      <c r="O1328">
        <v>1</v>
      </c>
      <c r="Q1328" t="str">
        <f t="shared" si="78"/>
        <v>Sochaczew</v>
      </c>
      <c r="U1328">
        <f t="shared" si="79"/>
        <v>2003</v>
      </c>
      <c r="AA1328">
        <f t="shared" si="80"/>
        <v>2</v>
      </c>
    </row>
    <row r="1329" spans="9:27" x14ac:dyDescent="0.25">
      <c r="I1329" s="1">
        <v>38062</v>
      </c>
      <c r="J1329" t="s">
        <v>451</v>
      </c>
      <c r="K1329" t="s">
        <v>452</v>
      </c>
      <c r="L1329">
        <v>21</v>
      </c>
      <c r="M1329" t="s">
        <v>316</v>
      </c>
      <c r="N1329">
        <v>1</v>
      </c>
      <c r="O1329">
        <v>0</v>
      </c>
      <c r="Q1329" t="str">
        <f t="shared" si="78"/>
        <v>Piaseczno</v>
      </c>
      <c r="U1329">
        <f t="shared" si="79"/>
        <v>2004</v>
      </c>
      <c r="AA1329">
        <f t="shared" si="80"/>
        <v>1</v>
      </c>
    </row>
    <row r="1330" spans="9:27" x14ac:dyDescent="0.25">
      <c r="I1330" s="1">
        <v>38176</v>
      </c>
      <c r="J1330" t="s">
        <v>451</v>
      </c>
      <c r="K1330" t="s">
        <v>453</v>
      </c>
      <c r="L1330">
        <v>45</v>
      </c>
      <c r="M1330" t="s">
        <v>316</v>
      </c>
      <c r="N1330">
        <v>6</v>
      </c>
      <c r="O1330">
        <v>2</v>
      </c>
      <c r="Q1330" t="str">
        <f t="shared" si="78"/>
        <v>Krosno</v>
      </c>
      <c r="U1330">
        <f t="shared" si="79"/>
        <v>2004</v>
      </c>
      <c r="AA1330">
        <f t="shared" si="80"/>
        <v>4</v>
      </c>
    </row>
    <row r="1331" spans="9:27" x14ac:dyDescent="0.25">
      <c r="I1331" s="1">
        <v>38204</v>
      </c>
      <c r="J1331" t="s">
        <v>451</v>
      </c>
      <c r="K1331" t="s">
        <v>452</v>
      </c>
      <c r="L1331">
        <v>86</v>
      </c>
      <c r="M1331" t="s">
        <v>316</v>
      </c>
      <c r="N1331">
        <v>2</v>
      </c>
      <c r="O1331">
        <v>4</v>
      </c>
      <c r="Q1331" t="str">
        <f t="shared" si="78"/>
        <v>Sopot</v>
      </c>
      <c r="U1331">
        <f t="shared" si="79"/>
        <v>2004</v>
      </c>
      <c r="AA1331">
        <f t="shared" si="80"/>
        <v>-2</v>
      </c>
    </row>
    <row r="1332" spans="9:27" x14ac:dyDescent="0.25">
      <c r="I1332" s="1">
        <v>38345</v>
      </c>
      <c r="J1332" t="s">
        <v>451</v>
      </c>
      <c r="K1332" t="s">
        <v>453</v>
      </c>
      <c r="L1332">
        <v>58</v>
      </c>
      <c r="M1332" t="s">
        <v>316</v>
      </c>
      <c r="N1332">
        <v>6</v>
      </c>
      <c r="O1332">
        <v>4</v>
      </c>
      <c r="Q1332" t="str">
        <f t="shared" si="78"/>
        <v>Wieliczka</v>
      </c>
      <c r="U1332">
        <f t="shared" si="79"/>
        <v>2004</v>
      </c>
      <c r="AA1332">
        <f t="shared" si="80"/>
        <v>2</v>
      </c>
    </row>
    <row r="1333" spans="9:27" x14ac:dyDescent="0.25">
      <c r="I1333" s="1">
        <v>38350</v>
      </c>
      <c r="J1333" t="s">
        <v>454</v>
      </c>
      <c r="K1333" t="s">
        <v>453</v>
      </c>
      <c r="L1333">
        <v>22</v>
      </c>
      <c r="M1333" t="s">
        <v>316</v>
      </c>
      <c r="N1333">
        <v>3</v>
      </c>
      <c r="O1333">
        <v>4</v>
      </c>
      <c r="Q1333" t="str">
        <f t="shared" si="78"/>
        <v>Chojnice</v>
      </c>
      <c r="U1333">
        <f t="shared" si="79"/>
        <v>2004</v>
      </c>
      <c r="AA1333">
        <f t="shared" si="80"/>
        <v>-1</v>
      </c>
    </row>
    <row r="1334" spans="9:27" x14ac:dyDescent="0.25">
      <c r="I1334" s="1">
        <v>38516</v>
      </c>
      <c r="J1334" t="s">
        <v>451</v>
      </c>
      <c r="K1334" t="s">
        <v>452</v>
      </c>
      <c r="L1334">
        <v>92</v>
      </c>
      <c r="M1334" t="s">
        <v>316</v>
      </c>
      <c r="N1334">
        <v>0</v>
      </c>
      <c r="O1334">
        <v>0</v>
      </c>
      <c r="Q1334" t="str">
        <f t="shared" si="78"/>
        <v>Turek</v>
      </c>
      <c r="U1334">
        <f t="shared" si="79"/>
        <v>2005</v>
      </c>
      <c r="AA1334">
        <f t="shared" si="80"/>
        <v>0</v>
      </c>
    </row>
    <row r="1335" spans="9:27" x14ac:dyDescent="0.25">
      <c r="I1335" s="1">
        <v>38548</v>
      </c>
      <c r="J1335" t="s">
        <v>451</v>
      </c>
      <c r="K1335" t="s">
        <v>453</v>
      </c>
      <c r="L1335">
        <v>89</v>
      </c>
      <c r="M1335" t="s">
        <v>316</v>
      </c>
      <c r="N1335">
        <v>6</v>
      </c>
      <c r="O1335">
        <v>0</v>
      </c>
      <c r="Q1335" t="str">
        <f t="shared" si="78"/>
        <v>Bydgoszcz</v>
      </c>
      <c r="U1335">
        <f t="shared" si="79"/>
        <v>2005</v>
      </c>
      <c r="AA1335">
        <f t="shared" si="80"/>
        <v>6</v>
      </c>
    </row>
    <row r="1336" spans="9:27" x14ac:dyDescent="0.25">
      <c r="I1336" s="1">
        <v>38747</v>
      </c>
      <c r="J1336" t="s">
        <v>454</v>
      </c>
      <c r="K1336" t="s">
        <v>452</v>
      </c>
      <c r="L1336">
        <v>28</v>
      </c>
      <c r="M1336" t="s">
        <v>316</v>
      </c>
      <c r="N1336">
        <v>4</v>
      </c>
      <c r="O1336">
        <v>3</v>
      </c>
      <c r="Q1336" t="str">
        <f t="shared" si="78"/>
        <v>Kucykowo</v>
      </c>
      <c r="U1336">
        <f t="shared" si="79"/>
        <v>2006</v>
      </c>
      <c r="AA1336">
        <f t="shared" si="80"/>
        <v>1</v>
      </c>
    </row>
    <row r="1337" spans="9:27" x14ac:dyDescent="0.25">
      <c r="I1337" s="1">
        <v>38927</v>
      </c>
      <c r="J1337" t="s">
        <v>451</v>
      </c>
      <c r="K1337" t="s">
        <v>452</v>
      </c>
      <c r="L1337">
        <v>13</v>
      </c>
      <c r="M1337" t="s">
        <v>316</v>
      </c>
      <c r="N1337">
        <v>3</v>
      </c>
      <c r="O1337">
        <v>3</v>
      </c>
      <c r="Q1337" t="str">
        <f t="shared" si="78"/>
        <v>Bydgoszcz</v>
      </c>
      <c r="U1337">
        <f t="shared" si="79"/>
        <v>2006</v>
      </c>
      <c r="AA1337">
        <f t="shared" si="80"/>
        <v>0</v>
      </c>
    </row>
    <row r="1338" spans="9:27" x14ac:dyDescent="0.25">
      <c r="I1338" s="1">
        <v>39324</v>
      </c>
      <c r="J1338" t="s">
        <v>451</v>
      </c>
      <c r="K1338" t="s">
        <v>452</v>
      </c>
      <c r="L1338">
        <v>68</v>
      </c>
      <c r="M1338" t="s">
        <v>316</v>
      </c>
      <c r="N1338">
        <v>4</v>
      </c>
      <c r="O1338">
        <v>4</v>
      </c>
      <c r="Q1338" t="str">
        <f t="shared" si="78"/>
        <v>Sochaczew</v>
      </c>
      <c r="U1338">
        <f t="shared" si="79"/>
        <v>2007</v>
      </c>
      <c r="AA1338">
        <f t="shared" si="80"/>
        <v>0</v>
      </c>
    </row>
    <row r="1339" spans="9:27" x14ac:dyDescent="0.25">
      <c r="I1339" s="1">
        <v>39810</v>
      </c>
      <c r="J1339" t="s">
        <v>451</v>
      </c>
      <c r="K1339" t="s">
        <v>453</v>
      </c>
      <c r="L1339">
        <v>22</v>
      </c>
      <c r="M1339" t="s">
        <v>316</v>
      </c>
      <c r="N1339">
        <v>5</v>
      </c>
      <c r="O1339">
        <v>2</v>
      </c>
      <c r="Q1339" t="str">
        <f t="shared" si="78"/>
        <v>Chojnice</v>
      </c>
      <c r="U1339">
        <f t="shared" si="79"/>
        <v>2008</v>
      </c>
      <c r="AA1339">
        <f t="shared" si="80"/>
        <v>3</v>
      </c>
    </row>
    <row r="1340" spans="9:27" x14ac:dyDescent="0.25">
      <c r="I1340" s="1">
        <v>39867</v>
      </c>
      <c r="J1340" t="s">
        <v>454</v>
      </c>
      <c r="K1340" t="s">
        <v>452</v>
      </c>
      <c r="L1340">
        <v>43</v>
      </c>
      <c r="M1340" t="s">
        <v>316</v>
      </c>
      <c r="N1340">
        <v>5</v>
      </c>
      <c r="O1340">
        <v>4</v>
      </c>
      <c r="Q1340" t="str">
        <f t="shared" si="78"/>
        <v>Gniezno</v>
      </c>
      <c r="U1340">
        <f t="shared" si="79"/>
        <v>2009</v>
      </c>
      <c r="AA1340">
        <f t="shared" si="80"/>
        <v>1</v>
      </c>
    </row>
    <row r="1341" spans="9:27" x14ac:dyDescent="0.25">
      <c r="I1341" s="1">
        <v>39882</v>
      </c>
      <c r="J1341" t="s">
        <v>451</v>
      </c>
      <c r="K1341" t="s">
        <v>453</v>
      </c>
      <c r="L1341">
        <v>16</v>
      </c>
      <c r="M1341" t="s">
        <v>316</v>
      </c>
      <c r="N1341">
        <v>3</v>
      </c>
      <c r="O1341">
        <v>2</v>
      </c>
      <c r="Q1341" t="str">
        <f t="shared" si="78"/>
        <v>Bytom</v>
      </c>
      <c r="U1341">
        <f t="shared" si="79"/>
        <v>2009</v>
      </c>
      <c r="AA1341">
        <f t="shared" si="80"/>
        <v>1</v>
      </c>
    </row>
    <row r="1342" spans="9:27" x14ac:dyDescent="0.25">
      <c r="I1342" s="1">
        <v>40039</v>
      </c>
      <c r="J1342" t="s">
        <v>451</v>
      </c>
      <c r="K1342" t="s">
        <v>452</v>
      </c>
      <c r="L1342">
        <v>85</v>
      </c>
      <c r="M1342" t="s">
        <v>316</v>
      </c>
      <c r="N1342">
        <v>1</v>
      </c>
      <c r="O1342">
        <v>5</v>
      </c>
      <c r="Q1342" t="str">
        <f t="shared" si="78"/>
        <v>Sochaczew</v>
      </c>
      <c r="U1342">
        <f t="shared" si="79"/>
        <v>2009</v>
      </c>
      <c r="AA1342">
        <f t="shared" si="80"/>
        <v>-4</v>
      </c>
    </row>
    <row r="1343" spans="9:27" x14ac:dyDescent="0.25">
      <c r="I1343" s="1">
        <v>40040</v>
      </c>
      <c r="J1343" t="s">
        <v>451</v>
      </c>
      <c r="K1343" t="s">
        <v>453</v>
      </c>
      <c r="L1343">
        <v>11</v>
      </c>
      <c r="M1343" t="s">
        <v>316</v>
      </c>
      <c r="N1343">
        <v>0</v>
      </c>
      <c r="O1343">
        <v>4</v>
      </c>
      <c r="Q1343" t="str">
        <f t="shared" si="78"/>
        <v>Rypin</v>
      </c>
      <c r="U1343">
        <f t="shared" si="79"/>
        <v>2009</v>
      </c>
      <c r="AA1343">
        <f t="shared" si="80"/>
        <v>-4</v>
      </c>
    </row>
    <row r="1344" spans="9:27" x14ac:dyDescent="0.25">
      <c r="I1344" s="1">
        <v>40374</v>
      </c>
      <c r="J1344" t="s">
        <v>451</v>
      </c>
      <c r="K1344" t="s">
        <v>452</v>
      </c>
      <c r="L1344">
        <v>52</v>
      </c>
      <c r="M1344" t="s">
        <v>316</v>
      </c>
      <c r="N1344">
        <v>1</v>
      </c>
      <c r="O1344">
        <v>2</v>
      </c>
      <c r="Q1344" t="str">
        <f t="shared" si="78"/>
        <v>Bytom</v>
      </c>
      <c r="U1344">
        <f t="shared" si="79"/>
        <v>2010</v>
      </c>
      <c r="AA1344">
        <f t="shared" si="80"/>
        <v>-1</v>
      </c>
    </row>
    <row r="1345" spans="9:27" x14ac:dyDescent="0.25">
      <c r="I1345" s="1">
        <v>40775</v>
      </c>
      <c r="J1345" t="s">
        <v>451</v>
      </c>
      <c r="K1345" t="s">
        <v>452</v>
      </c>
      <c r="L1345">
        <v>49</v>
      </c>
      <c r="M1345" t="s">
        <v>316</v>
      </c>
      <c r="N1345">
        <v>0</v>
      </c>
      <c r="O1345">
        <v>1</v>
      </c>
      <c r="Q1345" t="str">
        <f t="shared" si="78"/>
        <v>Sochaczew</v>
      </c>
      <c r="U1345">
        <f t="shared" si="79"/>
        <v>2011</v>
      </c>
      <c r="AA1345">
        <f t="shared" si="80"/>
        <v>-1</v>
      </c>
    </row>
    <row r="1346" spans="9:27" x14ac:dyDescent="0.25">
      <c r="I1346" s="1">
        <v>40905</v>
      </c>
      <c r="J1346" t="s">
        <v>451</v>
      </c>
      <c r="K1346" t="s">
        <v>452</v>
      </c>
      <c r="L1346">
        <v>60</v>
      </c>
      <c r="M1346" t="s">
        <v>316</v>
      </c>
      <c r="N1346">
        <v>1</v>
      </c>
      <c r="O1346">
        <v>3</v>
      </c>
      <c r="Q1346" t="str">
        <f t="shared" si="78"/>
        <v>Bytom</v>
      </c>
      <c r="U1346">
        <f t="shared" si="79"/>
        <v>2011</v>
      </c>
      <c r="AA1346">
        <f t="shared" si="80"/>
        <v>-2</v>
      </c>
    </row>
    <row r="1347" spans="9:27" x14ac:dyDescent="0.25">
      <c r="I1347" s="1">
        <v>37642</v>
      </c>
      <c r="J1347" t="s">
        <v>451</v>
      </c>
      <c r="K1347" t="s">
        <v>452</v>
      </c>
      <c r="L1347">
        <v>14</v>
      </c>
      <c r="M1347" t="s">
        <v>318</v>
      </c>
      <c r="N1347">
        <v>2</v>
      </c>
      <c r="O1347">
        <v>5</v>
      </c>
      <c r="Q1347" t="str">
        <f t="shared" si="78"/>
        <v>Konin</v>
      </c>
      <c r="U1347">
        <f t="shared" si="79"/>
        <v>2003</v>
      </c>
      <c r="AA1347">
        <f t="shared" si="80"/>
        <v>-3</v>
      </c>
    </row>
    <row r="1348" spans="9:27" x14ac:dyDescent="0.25">
      <c r="I1348" s="1">
        <v>37739</v>
      </c>
      <c r="J1348" t="s">
        <v>451</v>
      </c>
      <c r="K1348" t="s">
        <v>453</v>
      </c>
      <c r="L1348">
        <v>22</v>
      </c>
      <c r="M1348" t="s">
        <v>318</v>
      </c>
      <c r="N1348">
        <v>3</v>
      </c>
      <c r="O1348">
        <v>2</v>
      </c>
      <c r="Q1348" t="str">
        <f t="shared" ref="Q1348:Q1411" si="81">VLOOKUP(L1348,$A$3:$C$102,3,0)</f>
        <v>Chojnice</v>
      </c>
      <c r="U1348">
        <f t="shared" ref="U1348:U1411" si="82">YEAR(I1348)</f>
        <v>2003</v>
      </c>
      <c r="AA1348">
        <f t="shared" ref="AA1348:AA1411" si="83">N1348-O1348</f>
        <v>1</v>
      </c>
    </row>
    <row r="1349" spans="9:27" x14ac:dyDescent="0.25">
      <c r="I1349" s="1">
        <v>37741</v>
      </c>
      <c r="J1349" t="s">
        <v>451</v>
      </c>
      <c r="K1349" t="s">
        <v>453</v>
      </c>
      <c r="L1349">
        <v>75</v>
      </c>
      <c r="M1349" t="s">
        <v>318</v>
      </c>
      <c r="N1349">
        <v>2</v>
      </c>
      <c r="O1349">
        <v>1</v>
      </c>
      <c r="Q1349" t="str">
        <f t="shared" si="81"/>
        <v>Sopot</v>
      </c>
      <c r="U1349">
        <f t="shared" si="82"/>
        <v>2003</v>
      </c>
      <c r="AA1349">
        <f t="shared" si="83"/>
        <v>1</v>
      </c>
    </row>
    <row r="1350" spans="9:27" x14ac:dyDescent="0.25">
      <c r="I1350" s="1">
        <v>37821</v>
      </c>
      <c r="J1350" t="s">
        <v>451</v>
      </c>
      <c r="K1350" t="s">
        <v>452</v>
      </c>
      <c r="L1350">
        <v>83</v>
      </c>
      <c r="M1350" t="s">
        <v>318</v>
      </c>
      <c r="N1350">
        <v>1</v>
      </c>
      <c r="O1350">
        <v>5</v>
      </c>
      <c r="Q1350" t="str">
        <f t="shared" si="81"/>
        <v>Pleszew</v>
      </c>
      <c r="U1350">
        <f t="shared" si="82"/>
        <v>2003</v>
      </c>
      <c r="AA1350">
        <f t="shared" si="83"/>
        <v>-4</v>
      </c>
    </row>
    <row r="1351" spans="9:27" x14ac:dyDescent="0.25">
      <c r="I1351" s="1">
        <v>37850</v>
      </c>
      <c r="J1351" t="s">
        <v>454</v>
      </c>
      <c r="K1351" t="s">
        <v>453</v>
      </c>
      <c r="L1351">
        <v>45</v>
      </c>
      <c r="M1351" t="s">
        <v>318</v>
      </c>
      <c r="N1351">
        <v>5</v>
      </c>
      <c r="O1351">
        <v>3</v>
      </c>
      <c r="Q1351" t="str">
        <f t="shared" si="81"/>
        <v>Krosno</v>
      </c>
      <c r="U1351">
        <f t="shared" si="82"/>
        <v>2003</v>
      </c>
      <c r="AA1351">
        <f t="shared" si="83"/>
        <v>2</v>
      </c>
    </row>
    <row r="1352" spans="9:27" x14ac:dyDescent="0.25">
      <c r="I1352" s="1">
        <v>37893</v>
      </c>
      <c r="J1352" t="s">
        <v>454</v>
      </c>
      <c r="K1352" t="s">
        <v>452</v>
      </c>
      <c r="L1352">
        <v>44</v>
      </c>
      <c r="M1352" t="s">
        <v>318</v>
      </c>
      <c r="N1352">
        <v>6</v>
      </c>
      <c r="O1352">
        <v>3</v>
      </c>
      <c r="Q1352" t="str">
        <f t="shared" si="81"/>
        <v>Sopot</v>
      </c>
      <c r="U1352">
        <f t="shared" si="82"/>
        <v>2003</v>
      </c>
      <c r="AA1352">
        <f t="shared" si="83"/>
        <v>3</v>
      </c>
    </row>
    <row r="1353" spans="9:27" x14ac:dyDescent="0.25">
      <c r="I1353" s="1">
        <v>38210</v>
      </c>
      <c r="J1353" t="s">
        <v>451</v>
      </c>
      <c r="K1353" t="s">
        <v>453</v>
      </c>
      <c r="L1353">
        <v>4</v>
      </c>
      <c r="M1353" t="s">
        <v>318</v>
      </c>
      <c r="N1353">
        <v>6</v>
      </c>
      <c r="O1353">
        <v>4</v>
      </c>
      <c r="Q1353" t="str">
        <f t="shared" si="81"/>
        <v>Konin</v>
      </c>
      <c r="U1353">
        <f t="shared" si="82"/>
        <v>2004</v>
      </c>
      <c r="AA1353">
        <f t="shared" si="83"/>
        <v>2</v>
      </c>
    </row>
    <row r="1354" spans="9:27" x14ac:dyDescent="0.25">
      <c r="I1354" s="1">
        <v>38443</v>
      </c>
      <c r="J1354" t="s">
        <v>451</v>
      </c>
      <c r="K1354" t="s">
        <v>453</v>
      </c>
      <c r="L1354">
        <v>71</v>
      </c>
      <c r="M1354" t="s">
        <v>318</v>
      </c>
      <c r="N1354">
        <v>4</v>
      </c>
      <c r="O1354">
        <v>0</v>
      </c>
      <c r="Q1354" t="str">
        <f t="shared" si="81"/>
        <v>Sandomierz</v>
      </c>
      <c r="U1354">
        <f t="shared" si="82"/>
        <v>2005</v>
      </c>
      <c r="AA1354">
        <f t="shared" si="83"/>
        <v>4</v>
      </c>
    </row>
    <row r="1355" spans="9:27" x14ac:dyDescent="0.25">
      <c r="I1355" s="1">
        <v>38894</v>
      </c>
      <c r="J1355" t="s">
        <v>451</v>
      </c>
      <c r="K1355" t="s">
        <v>453</v>
      </c>
      <c r="L1355">
        <v>79</v>
      </c>
      <c r="M1355" t="s">
        <v>318</v>
      </c>
      <c r="N1355">
        <v>0</v>
      </c>
      <c r="O1355">
        <v>1</v>
      </c>
      <c r="Q1355" t="str">
        <f t="shared" si="81"/>
        <v>Szczecin</v>
      </c>
      <c r="U1355">
        <f t="shared" si="82"/>
        <v>2006</v>
      </c>
      <c r="AA1355">
        <f t="shared" si="83"/>
        <v>-1</v>
      </c>
    </row>
    <row r="1356" spans="9:27" x14ac:dyDescent="0.25">
      <c r="I1356" s="1">
        <v>38904</v>
      </c>
      <c r="J1356" t="s">
        <v>451</v>
      </c>
      <c r="K1356" t="s">
        <v>452</v>
      </c>
      <c r="L1356">
        <v>55</v>
      </c>
      <c r="M1356" t="s">
        <v>318</v>
      </c>
      <c r="N1356">
        <v>0</v>
      </c>
      <c r="O1356">
        <v>5</v>
      </c>
      <c r="Q1356" t="str">
        <f t="shared" si="81"/>
        <v>Sopot</v>
      </c>
      <c r="U1356">
        <f t="shared" si="82"/>
        <v>2006</v>
      </c>
      <c r="AA1356">
        <f t="shared" si="83"/>
        <v>-5</v>
      </c>
    </row>
    <row r="1357" spans="9:27" x14ac:dyDescent="0.25">
      <c r="I1357" s="1">
        <v>39595</v>
      </c>
      <c r="J1357" t="s">
        <v>451</v>
      </c>
      <c r="K1357" t="s">
        <v>452</v>
      </c>
      <c r="L1357">
        <v>7</v>
      </c>
      <c r="M1357" t="s">
        <v>318</v>
      </c>
      <c r="N1357">
        <v>0</v>
      </c>
      <c r="O1357">
        <v>2</v>
      </c>
      <c r="Q1357" t="str">
        <f t="shared" si="81"/>
        <v>Kucykowo</v>
      </c>
      <c r="U1357">
        <f t="shared" si="82"/>
        <v>2008</v>
      </c>
      <c r="AA1357">
        <f t="shared" si="83"/>
        <v>-2</v>
      </c>
    </row>
    <row r="1358" spans="9:27" x14ac:dyDescent="0.25">
      <c r="I1358" s="1">
        <v>39732</v>
      </c>
      <c r="J1358" t="s">
        <v>451</v>
      </c>
      <c r="K1358" t="s">
        <v>453</v>
      </c>
      <c r="L1358">
        <v>42</v>
      </c>
      <c r="M1358" t="s">
        <v>318</v>
      </c>
      <c r="N1358">
        <v>0</v>
      </c>
      <c r="O1358">
        <v>3</v>
      </c>
      <c r="Q1358" t="str">
        <f t="shared" si="81"/>
        <v>Pleszew</v>
      </c>
      <c r="U1358">
        <f t="shared" si="82"/>
        <v>2008</v>
      </c>
      <c r="AA1358">
        <f t="shared" si="83"/>
        <v>-3</v>
      </c>
    </row>
    <row r="1359" spans="9:27" x14ac:dyDescent="0.25">
      <c r="I1359" s="1">
        <v>39793</v>
      </c>
      <c r="J1359" t="s">
        <v>451</v>
      </c>
      <c r="K1359" t="s">
        <v>452</v>
      </c>
      <c r="L1359">
        <v>69</v>
      </c>
      <c r="M1359" t="s">
        <v>318</v>
      </c>
      <c r="N1359">
        <v>4</v>
      </c>
      <c r="O1359">
        <v>1</v>
      </c>
      <c r="Q1359" t="str">
        <f t="shared" si="81"/>
        <v>Kucykowo</v>
      </c>
      <c r="U1359">
        <f t="shared" si="82"/>
        <v>2008</v>
      </c>
      <c r="AA1359">
        <f t="shared" si="83"/>
        <v>3</v>
      </c>
    </row>
    <row r="1360" spans="9:27" x14ac:dyDescent="0.25">
      <c r="I1360" s="1">
        <v>39904</v>
      </c>
      <c r="J1360" t="s">
        <v>451</v>
      </c>
      <c r="K1360" t="s">
        <v>453</v>
      </c>
      <c r="L1360">
        <v>74</v>
      </c>
      <c r="M1360" t="s">
        <v>318</v>
      </c>
      <c r="N1360">
        <v>0</v>
      </c>
      <c r="O1360">
        <v>5</v>
      </c>
      <c r="Q1360" t="str">
        <f t="shared" si="81"/>
        <v>Pleszew</v>
      </c>
      <c r="U1360">
        <f t="shared" si="82"/>
        <v>2009</v>
      </c>
      <c r="AA1360">
        <f t="shared" si="83"/>
        <v>-5</v>
      </c>
    </row>
    <row r="1361" spans="9:27" x14ac:dyDescent="0.25">
      <c r="I1361" s="1">
        <v>39948</v>
      </c>
      <c r="J1361" t="s">
        <v>451</v>
      </c>
      <c r="K1361" t="s">
        <v>453</v>
      </c>
      <c r="L1361">
        <v>97</v>
      </c>
      <c r="M1361" t="s">
        <v>318</v>
      </c>
      <c r="N1361">
        <v>2</v>
      </c>
      <c r="O1361">
        <v>3</v>
      </c>
      <c r="Q1361" t="str">
        <f t="shared" si="81"/>
        <v>Konin</v>
      </c>
      <c r="U1361">
        <f t="shared" si="82"/>
        <v>2009</v>
      </c>
      <c r="AA1361">
        <f t="shared" si="83"/>
        <v>-1</v>
      </c>
    </row>
    <row r="1362" spans="9:27" x14ac:dyDescent="0.25">
      <c r="I1362" s="1">
        <v>39957</v>
      </c>
      <c r="J1362" t="s">
        <v>451</v>
      </c>
      <c r="K1362" t="s">
        <v>452</v>
      </c>
      <c r="L1362">
        <v>98</v>
      </c>
      <c r="M1362" t="s">
        <v>318</v>
      </c>
      <c r="N1362">
        <v>3</v>
      </c>
      <c r="O1362">
        <v>5</v>
      </c>
      <c r="Q1362" t="str">
        <f t="shared" si="81"/>
        <v>Wieliczka</v>
      </c>
      <c r="U1362">
        <f t="shared" si="82"/>
        <v>2009</v>
      </c>
      <c r="AA1362">
        <f t="shared" si="83"/>
        <v>-2</v>
      </c>
    </row>
    <row r="1363" spans="9:27" x14ac:dyDescent="0.25">
      <c r="I1363" s="1">
        <v>40108</v>
      </c>
      <c r="J1363" t="s">
        <v>451</v>
      </c>
      <c r="K1363" t="s">
        <v>453</v>
      </c>
      <c r="L1363">
        <v>15</v>
      </c>
      <c r="M1363" t="s">
        <v>318</v>
      </c>
      <c r="N1363">
        <v>1</v>
      </c>
      <c r="O1363">
        <v>4</v>
      </c>
      <c r="Q1363" t="str">
        <f t="shared" si="81"/>
        <v>Sochaczew</v>
      </c>
      <c r="U1363">
        <f t="shared" si="82"/>
        <v>2009</v>
      </c>
      <c r="AA1363">
        <f t="shared" si="83"/>
        <v>-3</v>
      </c>
    </row>
    <row r="1364" spans="9:27" x14ac:dyDescent="0.25">
      <c r="I1364" s="1">
        <v>40421</v>
      </c>
      <c r="J1364" t="s">
        <v>455</v>
      </c>
      <c r="K1364" t="s">
        <v>452</v>
      </c>
      <c r="L1364">
        <v>25</v>
      </c>
      <c r="M1364" t="s">
        <v>318</v>
      </c>
      <c r="N1364">
        <v>5</v>
      </c>
      <c r="O1364">
        <v>0</v>
      </c>
      <c r="Q1364" t="str">
        <f t="shared" si="81"/>
        <v>Kucykowo</v>
      </c>
      <c r="U1364">
        <f t="shared" si="82"/>
        <v>2010</v>
      </c>
      <c r="AA1364">
        <f t="shared" si="83"/>
        <v>5</v>
      </c>
    </row>
    <row r="1365" spans="9:27" x14ac:dyDescent="0.25">
      <c r="I1365" s="1">
        <v>40465</v>
      </c>
      <c r="J1365" t="s">
        <v>454</v>
      </c>
      <c r="K1365" t="s">
        <v>453</v>
      </c>
      <c r="L1365">
        <v>57</v>
      </c>
      <c r="M1365" t="s">
        <v>318</v>
      </c>
      <c r="N1365">
        <v>1</v>
      </c>
      <c r="O1365">
        <v>1</v>
      </c>
      <c r="Q1365" t="str">
        <f t="shared" si="81"/>
        <v>Chojnice</v>
      </c>
      <c r="U1365">
        <f t="shared" si="82"/>
        <v>2010</v>
      </c>
      <c r="AA1365">
        <f t="shared" si="83"/>
        <v>0</v>
      </c>
    </row>
    <row r="1366" spans="9:27" x14ac:dyDescent="0.25">
      <c r="I1366" s="1">
        <v>40547</v>
      </c>
      <c r="J1366" t="s">
        <v>451</v>
      </c>
      <c r="K1366" t="s">
        <v>452</v>
      </c>
      <c r="L1366">
        <v>93</v>
      </c>
      <c r="M1366" t="s">
        <v>318</v>
      </c>
      <c r="N1366">
        <v>3</v>
      </c>
      <c r="O1366">
        <v>5</v>
      </c>
      <c r="Q1366" t="str">
        <f t="shared" si="81"/>
        <v>Bydgoszcz</v>
      </c>
      <c r="U1366">
        <f t="shared" si="82"/>
        <v>2011</v>
      </c>
      <c r="AA1366">
        <f t="shared" si="83"/>
        <v>-2</v>
      </c>
    </row>
    <row r="1367" spans="9:27" x14ac:dyDescent="0.25">
      <c r="I1367" s="1">
        <v>40712</v>
      </c>
      <c r="J1367" t="s">
        <v>451</v>
      </c>
      <c r="K1367" t="s">
        <v>452</v>
      </c>
      <c r="L1367">
        <v>84</v>
      </c>
      <c r="M1367" t="s">
        <v>318</v>
      </c>
      <c r="N1367">
        <v>2</v>
      </c>
      <c r="O1367">
        <v>4</v>
      </c>
      <c r="Q1367" t="str">
        <f t="shared" si="81"/>
        <v>Opole</v>
      </c>
      <c r="U1367">
        <f t="shared" si="82"/>
        <v>2011</v>
      </c>
      <c r="AA1367">
        <f t="shared" si="83"/>
        <v>-2</v>
      </c>
    </row>
    <row r="1368" spans="9:27" x14ac:dyDescent="0.25">
      <c r="I1368" s="1">
        <v>40757</v>
      </c>
      <c r="J1368" t="s">
        <v>451</v>
      </c>
      <c r="K1368" t="s">
        <v>453</v>
      </c>
      <c r="L1368">
        <v>49</v>
      </c>
      <c r="M1368" t="s">
        <v>318</v>
      </c>
      <c r="N1368">
        <v>4</v>
      </c>
      <c r="O1368">
        <v>5</v>
      </c>
      <c r="Q1368" t="str">
        <f t="shared" si="81"/>
        <v>Sochaczew</v>
      </c>
      <c r="U1368">
        <f t="shared" si="82"/>
        <v>2011</v>
      </c>
      <c r="AA1368">
        <f t="shared" si="83"/>
        <v>-1</v>
      </c>
    </row>
    <row r="1369" spans="9:27" x14ac:dyDescent="0.25">
      <c r="I1369" s="1">
        <v>40868</v>
      </c>
      <c r="J1369" t="s">
        <v>454</v>
      </c>
      <c r="K1369" t="s">
        <v>453</v>
      </c>
      <c r="L1369">
        <v>10</v>
      </c>
      <c r="M1369" t="s">
        <v>318</v>
      </c>
      <c r="N1369">
        <v>6</v>
      </c>
      <c r="O1369">
        <v>2</v>
      </c>
      <c r="Q1369" t="str">
        <f t="shared" si="81"/>
        <v>Opole</v>
      </c>
      <c r="U1369">
        <f t="shared" si="82"/>
        <v>2011</v>
      </c>
      <c r="AA1369">
        <f t="shared" si="83"/>
        <v>4</v>
      </c>
    </row>
    <row r="1370" spans="9:27" x14ac:dyDescent="0.25">
      <c r="I1370" s="1">
        <v>37959</v>
      </c>
      <c r="J1370" t="s">
        <v>451</v>
      </c>
      <c r="K1370" t="s">
        <v>452</v>
      </c>
      <c r="L1370">
        <v>81</v>
      </c>
      <c r="M1370" t="s">
        <v>320</v>
      </c>
      <c r="N1370">
        <v>0</v>
      </c>
      <c r="O1370">
        <v>0</v>
      </c>
      <c r="Q1370" t="str">
        <f t="shared" si="81"/>
        <v>Katowice</v>
      </c>
      <c r="U1370">
        <f t="shared" si="82"/>
        <v>2003</v>
      </c>
      <c r="AA1370">
        <f t="shared" si="83"/>
        <v>0</v>
      </c>
    </row>
    <row r="1371" spans="9:27" x14ac:dyDescent="0.25">
      <c r="I1371" s="1">
        <v>38093</v>
      </c>
      <c r="J1371" t="s">
        <v>454</v>
      </c>
      <c r="K1371" t="s">
        <v>453</v>
      </c>
      <c r="L1371">
        <v>87</v>
      </c>
      <c r="M1371" t="s">
        <v>320</v>
      </c>
      <c r="N1371">
        <v>6</v>
      </c>
      <c r="O1371">
        <v>2</v>
      </c>
      <c r="Q1371" t="str">
        <f t="shared" si="81"/>
        <v>Piaseczno</v>
      </c>
      <c r="U1371">
        <f t="shared" si="82"/>
        <v>2004</v>
      </c>
      <c r="AA1371">
        <f t="shared" si="83"/>
        <v>4</v>
      </c>
    </row>
    <row r="1372" spans="9:27" x14ac:dyDescent="0.25">
      <c r="I1372" s="1">
        <v>38163</v>
      </c>
      <c r="J1372" t="s">
        <v>451</v>
      </c>
      <c r="K1372" t="s">
        <v>452</v>
      </c>
      <c r="L1372">
        <v>55</v>
      </c>
      <c r="M1372" t="s">
        <v>320</v>
      </c>
      <c r="N1372">
        <v>0</v>
      </c>
      <c r="O1372">
        <v>5</v>
      </c>
      <c r="Q1372" t="str">
        <f t="shared" si="81"/>
        <v>Sopot</v>
      </c>
      <c r="U1372">
        <f t="shared" si="82"/>
        <v>2004</v>
      </c>
      <c r="AA1372">
        <f t="shared" si="83"/>
        <v>-5</v>
      </c>
    </row>
    <row r="1373" spans="9:27" x14ac:dyDescent="0.25">
      <c r="I1373" s="1">
        <v>38167</v>
      </c>
      <c r="J1373" t="s">
        <v>451</v>
      </c>
      <c r="K1373" t="s">
        <v>453</v>
      </c>
      <c r="L1373">
        <v>57</v>
      </c>
      <c r="M1373" t="s">
        <v>320</v>
      </c>
      <c r="N1373">
        <v>2</v>
      </c>
      <c r="O1373">
        <v>2</v>
      </c>
      <c r="Q1373" t="str">
        <f t="shared" si="81"/>
        <v>Chojnice</v>
      </c>
      <c r="U1373">
        <f t="shared" si="82"/>
        <v>2004</v>
      </c>
      <c r="AA1373">
        <f t="shared" si="83"/>
        <v>0</v>
      </c>
    </row>
    <row r="1374" spans="9:27" x14ac:dyDescent="0.25">
      <c r="I1374" s="1">
        <v>38202</v>
      </c>
      <c r="J1374" t="s">
        <v>451</v>
      </c>
      <c r="K1374" t="s">
        <v>452</v>
      </c>
      <c r="L1374">
        <v>22</v>
      </c>
      <c r="M1374" t="s">
        <v>320</v>
      </c>
      <c r="N1374">
        <v>5</v>
      </c>
      <c r="O1374">
        <v>4</v>
      </c>
      <c r="Q1374" t="str">
        <f t="shared" si="81"/>
        <v>Chojnice</v>
      </c>
      <c r="U1374">
        <f t="shared" si="82"/>
        <v>2004</v>
      </c>
      <c r="AA1374">
        <f t="shared" si="83"/>
        <v>1</v>
      </c>
    </row>
    <row r="1375" spans="9:27" x14ac:dyDescent="0.25">
      <c r="I1375" s="1">
        <v>38449</v>
      </c>
      <c r="J1375" t="s">
        <v>451</v>
      </c>
      <c r="K1375" t="s">
        <v>453</v>
      </c>
      <c r="L1375">
        <v>82</v>
      </c>
      <c r="M1375" t="s">
        <v>320</v>
      </c>
      <c r="N1375">
        <v>2</v>
      </c>
      <c r="O1375">
        <v>5</v>
      </c>
      <c r="Q1375" t="str">
        <f t="shared" si="81"/>
        <v>Malbork</v>
      </c>
      <c r="U1375">
        <f t="shared" si="82"/>
        <v>2005</v>
      </c>
      <c r="AA1375">
        <f t="shared" si="83"/>
        <v>-3</v>
      </c>
    </row>
    <row r="1376" spans="9:27" x14ac:dyDescent="0.25">
      <c r="I1376" s="1">
        <v>38870</v>
      </c>
      <c r="J1376" t="s">
        <v>451</v>
      </c>
      <c r="K1376" t="s">
        <v>452</v>
      </c>
      <c r="L1376">
        <v>97</v>
      </c>
      <c r="M1376" t="s">
        <v>320</v>
      </c>
      <c r="N1376">
        <v>4</v>
      </c>
      <c r="O1376">
        <v>4</v>
      </c>
      <c r="Q1376" t="str">
        <f t="shared" si="81"/>
        <v>Konin</v>
      </c>
      <c r="U1376">
        <f t="shared" si="82"/>
        <v>2006</v>
      </c>
      <c r="AA1376">
        <f t="shared" si="83"/>
        <v>0</v>
      </c>
    </row>
    <row r="1377" spans="9:27" x14ac:dyDescent="0.25">
      <c r="I1377" s="1">
        <v>39887</v>
      </c>
      <c r="J1377" t="s">
        <v>451</v>
      </c>
      <c r="K1377" t="s">
        <v>453</v>
      </c>
      <c r="L1377">
        <v>24</v>
      </c>
      <c r="M1377" t="s">
        <v>320</v>
      </c>
      <c r="N1377">
        <v>1</v>
      </c>
      <c r="O1377">
        <v>4</v>
      </c>
      <c r="Q1377" t="str">
        <f t="shared" si="81"/>
        <v>Szczecin</v>
      </c>
      <c r="U1377">
        <f t="shared" si="82"/>
        <v>2009</v>
      </c>
      <c r="AA1377">
        <f t="shared" si="83"/>
        <v>-3</v>
      </c>
    </row>
    <row r="1378" spans="9:27" x14ac:dyDescent="0.25">
      <c r="I1378" s="1">
        <v>40011</v>
      </c>
      <c r="J1378" t="s">
        <v>451</v>
      </c>
      <c r="K1378" t="s">
        <v>452</v>
      </c>
      <c r="L1378">
        <v>59</v>
      </c>
      <c r="M1378" t="s">
        <v>320</v>
      </c>
      <c r="N1378">
        <v>1</v>
      </c>
      <c r="O1378">
        <v>4</v>
      </c>
      <c r="Q1378" t="str">
        <f t="shared" si="81"/>
        <v>Kucykowo</v>
      </c>
      <c r="U1378">
        <f t="shared" si="82"/>
        <v>2009</v>
      </c>
      <c r="AA1378">
        <f t="shared" si="83"/>
        <v>-3</v>
      </c>
    </row>
    <row r="1379" spans="9:27" x14ac:dyDescent="0.25">
      <c r="I1379" s="1">
        <v>40042</v>
      </c>
      <c r="J1379" t="s">
        <v>451</v>
      </c>
      <c r="K1379" t="s">
        <v>453</v>
      </c>
      <c r="L1379">
        <v>99</v>
      </c>
      <c r="M1379" t="s">
        <v>320</v>
      </c>
      <c r="N1379">
        <v>6</v>
      </c>
      <c r="O1379">
        <v>3</v>
      </c>
      <c r="Q1379" t="str">
        <f t="shared" si="81"/>
        <v>Malbork</v>
      </c>
      <c r="U1379">
        <f t="shared" si="82"/>
        <v>2009</v>
      </c>
      <c r="AA1379">
        <f t="shared" si="83"/>
        <v>3</v>
      </c>
    </row>
    <row r="1380" spans="9:27" x14ac:dyDescent="0.25">
      <c r="I1380" s="1">
        <v>40588</v>
      </c>
      <c r="J1380" t="s">
        <v>451</v>
      </c>
      <c r="K1380" t="s">
        <v>453</v>
      </c>
      <c r="L1380">
        <v>48</v>
      </c>
      <c r="M1380" t="s">
        <v>320</v>
      </c>
      <c r="N1380">
        <v>5</v>
      </c>
      <c r="O1380">
        <v>4</v>
      </c>
      <c r="Q1380" t="str">
        <f t="shared" si="81"/>
        <v>Chojnice</v>
      </c>
      <c r="U1380">
        <f t="shared" si="82"/>
        <v>2011</v>
      </c>
      <c r="AA1380">
        <f t="shared" si="83"/>
        <v>1</v>
      </c>
    </row>
    <row r="1381" spans="9:27" x14ac:dyDescent="0.25">
      <c r="I1381" s="1">
        <v>37318</v>
      </c>
      <c r="J1381" t="s">
        <v>451</v>
      </c>
      <c r="K1381" t="s">
        <v>452</v>
      </c>
      <c r="L1381">
        <v>87</v>
      </c>
      <c r="M1381" t="s">
        <v>322</v>
      </c>
      <c r="N1381">
        <v>5</v>
      </c>
      <c r="O1381">
        <v>1</v>
      </c>
      <c r="Q1381" t="str">
        <f t="shared" si="81"/>
        <v>Piaseczno</v>
      </c>
      <c r="U1381">
        <f t="shared" si="82"/>
        <v>2002</v>
      </c>
      <c r="AA1381">
        <f t="shared" si="83"/>
        <v>4</v>
      </c>
    </row>
    <row r="1382" spans="9:27" x14ac:dyDescent="0.25">
      <c r="I1382" s="1">
        <v>37433</v>
      </c>
      <c r="J1382" t="s">
        <v>451</v>
      </c>
      <c r="K1382" t="s">
        <v>453</v>
      </c>
      <c r="L1382">
        <v>6</v>
      </c>
      <c r="M1382" t="s">
        <v>322</v>
      </c>
      <c r="N1382">
        <v>4</v>
      </c>
      <c r="O1382">
        <v>4</v>
      </c>
      <c r="Q1382" t="str">
        <f t="shared" si="81"/>
        <v>Rypin</v>
      </c>
      <c r="U1382">
        <f t="shared" si="82"/>
        <v>2002</v>
      </c>
      <c r="AA1382">
        <f t="shared" si="83"/>
        <v>0</v>
      </c>
    </row>
    <row r="1383" spans="9:27" x14ac:dyDescent="0.25">
      <c r="I1383" s="1">
        <v>38295</v>
      </c>
      <c r="J1383" t="s">
        <v>451</v>
      </c>
      <c r="K1383" t="s">
        <v>452</v>
      </c>
      <c r="L1383">
        <v>26</v>
      </c>
      <c r="M1383" t="s">
        <v>322</v>
      </c>
      <c r="N1383">
        <v>0</v>
      </c>
      <c r="O1383">
        <v>5</v>
      </c>
      <c r="Q1383" t="str">
        <f t="shared" si="81"/>
        <v>Leszno</v>
      </c>
      <c r="U1383">
        <f t="shared" si="82"/>
        <v>2004</v>
      </c>
      <c r="AA1383">
        <f t="shared" si="83"/>
        <v>-5</v>
      </c>
    </row>
    <row r="1384" spans="9:27" x14ac:dyDescent="0.25">
      <c r="I1384" s="1">
        <v>38379</v>
      </c>
      <c r="J1384" t="s">
        <v>451</v>
      </c>
      <c r="K1384" t="s">
        <v>452</v>
      </c>
      <c r="L1384">
        <v>96</v>
      </c>
      <c r="M1384" t="s">
        <v>322</v>
      </c>
      <c r="N1384">
        <v>1</v>
      </c>
      <c r="O1384">
        <v>4</v>
      </c>
      <c r="Q1384" t="str">
        <f t="shared" si="81"/>
        <v>Sopot</v>
      </c>
      <c r="U1384">
        <f t="shared" si="82"/>
        <v>2005</v>
      </c>
      <c r="AA1384">
        <f t="shared" si="83"/>
        <v>-3</v>
      </c>
    </row>
    <row r="1385" spans="9:27" x14ac:dyDescent="0.25">
      <c r="I1385" s="1">
        <v>39015</v>
      </c>
      <c r="J1385" t="s">
        <v>454</v>
      </c>
      <c r="K1385" t="s">
        <v>452</v>
      </c>
      <c r="L1385">
        <v>38</v>
      </c>
      <c r="M1385" t="s">
        <v>322</v>
      </c>
      <c r="N1385">
        <v>6</v>
      </c>
      <c r="O1385">
        <v>3</v>
      </c>
      <c r="Q1385" t="str">
        <f t="shared" si="81"/>
        <v>Radom</v>
      </c>
      <c r="U1385">
        <f t="shared" si="82"/>
        <v>2006</v>
      </c>
      <c r="AA1385">
        <f t="shared" si="83"/>
        <v>3</v>
      </c>
    </row>
    <row r="1386" spans="9:27" x14ac:dyDescent="0.25">
      <c r="I1386" s="1">
        <v>39657</v>
      </c>
      <c r="J1386" t="s">
        <v>451</v>
      </c>
      <c r="K1386" t="s">
        <v>453</v>
      </c>
      <c r="L1386">
        <v>79</v>
      </c>
      <c r="M1386" t="s">
        <v>322</v>
      </c>
      <c r="N1386">
        <v>6</v>
      </c>
      <c r="O1386">
        <v>0</v>
      </c>
      <c r="Q1386" t="str">
        <f t="shared" si="81"/>
        <v>Szczecin</v>
      </c>
      <c r="U1386">
        <f t="shared" si="82"/>
        <v>2008</v>
      </c>
      <c r="AA1386">
        <f t="shared" si="83"/>
        <v>6</v>
      </c>
    </row>
    <row r="1387" spans="9:27" x14ac:dyDescent="0.25">
      <c r="I1387" s="1">
        <v>39743</v>
      </c>
      <c r="J1387" t="s">
        <v>454</v>
      </c>
      <c r="K1387" t="s">
        <v>453</v>
      </c>
      <c r="L1387">
        <v>46</v>
      </c>
      <c r="M1387" t="s">
        <v>322</v>
      </c>
      <c r="N1387">
        <v>5</v>
      </c>
      <c r="O1387">
        <v>4</v>
      </c>
      <c r="Q1387" t="str">
        <f t="shared" si="81"/>
        <v>Konin</v>
      </c>
      <c r="U1387">
        <f t="shared" si="82"/>
        <v>2008</v>
      </c>
      <c r="AA1387">
        <f t="shared" si="83"/>
        <v>1</v>
      </c>
    </row>
    <row r="1388" spans="9:27" x14ac:dyDescent="0.25">
      <c r="I1388" s="1">
        <v>39773</v>
      </c>
      <c r="J1388" t="s">
        <v>451</v>
      </c>
      <c r="K1388" t="s">
        <v>452</v>
      </c>
      <c r="L1388">
        <v>49</v>
      </c>
      <c r="M1388" t="s">
        <v>322</v>
      </c>
      <c r="N1388">
        <v>1</v>
      </c>
      <c r="O1388">
        <v>1</v>
      </c>
      <c r="Q1388" t="str">
        <f t="shared" si="81"/>
        <v>Sochaczew</v>
      </c>
      <c r="U1388">
        <f t="shared" si="82"/>
        <v>2008</v>
      </c>
      <c r="AA1388">
        <f t="shared" si="83"/>
        <v>0</v>
      </c>
    </row>
    <row r="1389" spans="9:27" x14ac:dyDescent="0.25">
      <c r="I1389" s="1">
        <v>40009</v>
      </c>
      <c r="J1389" t="s">
        <v>451</v>
      </c>
      <c r="K1389" t="s">
        <v>453</v>
      </c>
      <c r="L1389">
        <v>63</v>
      </c>
      <c r="M1389" t="s">
        <v>322</v>
      </c>
      <c r="N1389">
        <v>6</v>
      </c>
      <c r="O1389">
        <v>3</v>
      </c>
      <c r="Q1389" t="str">
        <f t="shared" si="81"/>
        <v>Gniezno</v>
      </c>
      <c r="U1389">
        <f t="shared" si="82"/>
        <v>2009</v>
      </c>
      <c r="AA1389">
        <f t="shared" si="83"/>
        <v>3</v>
      </c>
    </row>
    <row r="1390" spans="9:27" x14ac:dyDescent="0.25">
      <c r="I1390" s="1">
        <v>40053</v>
      </c>
      <c r="J1390" t="s">
        <v>451</v>
      </c>
      <c r="K1390" t="s">
        <v>453</v>
      </c>
      <c r="L1390">
        <v>4</v>
      </c>
      <c r="M1390" t="s">
        <v>322</v>
      </c>
      <c r="N1390">
        <v>0</v>
      </c>
      <c r="O1390">
        <v>3</v>
      </c>
      <c r="Q1390" t="str">
        <f t="shared" si="81"/>
        <v>Konin</v>
      </c>
      <c r="U1390">
        <f t="shared" si="82"/>
        <v>2009</v>
      </c>
      <c r="AA1390">
        <f t="shared" si="83"/>
        <v>-3</v>
      </c>
    </row>
    <row r="1391" spans="9:27" x14ac:dyDescent="0.25">
      <c r="I1391" s="1">
        <v>40638</v>
      </c>
      <c r="J1391" t="s">
        <v>451</v>
      </c>
      <c r="K1391" t="s">
        <v>452</v>
      </c>
      <c r="L1391">
        <v>85</v>
      </c>
      <c r="M1391" t="s">
        <v>322</v>
      </c>
      <c r="N1391">
        <v>5</v>
      </c>
      <c r="O1391">
        <v>0</v>
      </c>
      <c r="Q1391" t="str">
        <f t="shared" si="81"/>
        <v>Sochaczew</v>
      </c>
      <c r="U1391">
        <f t="shared" si="82"/>
        <v>2011</v>
      </c>
      <c r="AA1391">
        <f t="shared" si="83"/>
        <v>5</v>
      </c>
    </row>
    <row r="1392" spans="9:27" x14ac:dyDescent="0.25">
      <c r="I1392" s="1">
        <v>40659</v>
      </c>
      <c r="J1392" t="s">
        <v>451</v>
      </c>
      <c r="K1392" t="s">
        <v>453</v>
      </c>
      <c r="L1392">
        <v>36</v>
      </c>
      <c r="M1392" t="s">
        <v>322</v>
      </c>
      <c r="N1392">
        <v>1</v>
      </c>
      <c r="O1392">
        <v>1</v>
      </c>
      <c r="Q1392" t="str">
        <f t="shared" si="81"/>
        <v>Warszawa</v>
      </c>
      <c r="U1392">
        <f t="shared" si="82"/>
        <v>2011</v>
      </c>
      <c r="AA1392">
        <f t="shared" si="83"/>
        <v>0</v>
      </c>
    </row>
    <row r="1393" spans="9:27" x14ac:dyDescent="0.25">
      <c r="I1393" s="1">
        <v>40880</v>
      </c>
      <c r="J1393" t="s">
        <v>451</v>
      </c>
      <c r="K1393" t="s">
        <v>453</v>
      </c>
      <c r="L1393">
        <v>83</v>
      </c>
      <c r="M1393" t="s">
        <v>322</v>
      </c>
      <c r="N1393">
        <v>6</v>
      </c>
      <c r="O1393">
        <v>2</v>
      </c>
      <c r="Q1393" t="str">
        <f t="shared" si="81"/>
        <v>Pleszew</v>
      </c>
      <c r="U1393">
        <f t="shared" si="82"/>
        <v>2011</v>
      </c>
      <c r="AA1393">
        <f t="shared" si="83"/>
        <v>4</v>
      </c>
    </row>
    <row r="1394" spans="9:27" x14ac:dyDescent="0.25">
      <c r="I1394" s="1">
        <v>37398</v>
      </c>
      <c r="J1394" t="s">
        <v>451</v>
      </c>
      <c r="K1394" t="s">
        <v>452</v>
      </c>
      <c r="L1394">
        <v>18</v>
      </c>
      <c r="M1394" t="s">
        <v>324</v>
      </c>
      <c r="N1394">
        <v>4</v>
      </c>
      <c r="O1394">
        <v>2</v>
      </c>
      <c r="Q1394" t="str">
        <f t="shared" si="81"/>
        <v>Sochaczew</v>
      </c>
      <c r="U1394">
        <f t="shared" si="82"/>
        <v>2002</v>
      </c>
      <c r="AA1394">
        <f t="shared" si="83"/>
        <v>2</v>
      </c>
    </row>
    <row r="1395" spans="9:27" x14ac:dyDescent="0.25">
      <c r="I1395" s="1">
        <v>37651</v>
      </c>
      <c r="J1395" t="s">
        <v>451</v>
      </c>
      <c r="K1395" t="s">
        <v>453</v>
      </c>
      <c r="L1395">
        <v>35</v>
      </c>
      <c r="M1395" t="s">
        <v>324</v>
      </c>
      <c r="N1395">
        <v>3</v>
      </c>
      <c r="O1395">
        <v>0</v>
      </c>
      <c r="Q1395" t="str">
        <f t="shared" si="81"/>
        <v>Radom</v>
      </c>
      <c r="U1395">
        <f t="shared" si="82"/>
        <v>2003</v>
      </c>
      <c r="AA1395">
        <f t="shared" si="83"/>
        <v>3</v>
      </c>
    </row>
    <row r="1396" spans="9:27" x14ac:dyDescent="0.25">
      <c r="I1396" s="1">
        <v>37833</v>
      </c>
      <c r="J1396" t="s">
        <v>451</v>
      </c>
      <c r="K1396" t="s">
        <v>452</v>
      </c>
      <c r="L1396">
        <v>99</v>
      </c>
      <c r="M1396" t="s">
        <v>324</v>
      </c>
      <c r="N1396">
        <v>6</v>
      </c>
      <c r="O1396">
        <v>4</v>
      </c>
      <c r="Q1396" t="str">
        <f t="shared" si="81"/>
        <v>Malbork</v>
      </c>
      <c r="U1396">
        <f t="shared" si="82"/>
        <v>2003</v>
      </c>
      <c r="AA1396">
        <f t="shared" si="83"/>
        <v>2</v>
      </c>
    </row>
    <row r="1397" spans="9:27" x14ac:dyDescent="0.25">
      <c r="I1397" s="1">
        <v>38056</v>
      </c>
      <c r="J1397" t="s">
        <v>451</v>
      </c>
      <c r="K1397" t="s">
        <v>452</v>
      </c>
      <c r="L1397">
        <v>58</v>
      </c>
      <c r="M1397" t="s">
        <v>324</v>
      </c>
      <c r="N1397">
        <v>3</v>
      </c>
      <c r="O1397">
        <v>0</v>
      </c>
      <c r="Q1397" t="str">
        <f t="shared" si="81"/>
        <v>Wieliczka</v>
      </c>
      <c r="U1397">
        <f t="shared" si="82"/>
        <v>2004</v>
      </c>
      <c r="AA1397">
        <f t="shared" si="83"/>
        <v>3</v>
      </c>
    </row>
    <row r="1398" spans="9:27" x14ac:dyDescent="0.25">
      <c r="I1398" s="1">
        <v>38265</v>
      </c>
      <c r="J1398" t="s">
        <v>451</v>
      </c>
      <c r="K1398" t="s">
        <v>452</v>
      </c>
      <c r="L1398">
        <v>46</v>
      </c>
      <c r="M1398" t="s">
        <v>324</v>
      </c>
      <c r="N1398">
        <v>0</v>
      </c>
      <c r="O1398">
        <v>5</v>
      </c>
      <c r="Q1398" t="str">
        <f t="shared" si="81"/>
        <v>Konin</v>
      </c>
      <c r="U1398">
        <f t="shared" si="82"/>
        <v>2004</v>
      </c>
      <c r="AA1398">
        <f t="shared" si="83"/>
        <v>-5</v>
      </c>
    </row>
    <row r="1399" spans="9:27" x14ac:dyDescent="0.25">
      <c r="I1399" s="1">
        <v>38626</v>
      </c>
      <c r="J1399" t="s">
        <v>451</v>
      </c>
      <c r="K1399" t="s">
        <v>452</v>
      </c>
      <c r="L1399">
        <v>75</v>
      </c>
      <c r="M1399" t="s">
        <v>324</v>
      </c>
      <c r="N1399">
        <v>1</v>
      </c>
      <c r="O1399">
        <v>5</v>
      </c>
      <c r="Q1399" t="str">
        <f t="shared" si="81"/>
        <v>Sopot</v>
      </c>
      <c r="U1399">
        <f t="shared" si="82"/>
        <v>2005</v>
      </c>
      <c r="AA1399">
        <f t="shared" si="83"/>
        <v>-4</v>
      </c>
    </row>
    <row r="1400" spans="9:27" x14ac:dyDescent="0.25">
      <c r="I1400" s="1">
        <v>38714</v>
      </c>
      <c r="J1400" t="s">
        <v>451</v>
      </c>
      <c r="K1400" t="s">
        <v>452</v>
      </c>
      <c r="L1400">
        <v>54</v>
      </c>
      <c r="M1400" t="s">
        <v>324</v>
      </c>
      <c r="N1400">
        <v>3</v>
      </c>
      <c r="O1400">
        <v>4</v>
      </c>
      <c r="Q1400" t="str">
        <f t="shared" si="81"/>
        <v>Chojnice</v>
      </c>
      <c r="U1400">
        <f t="shared" si="82"/>
        <v>2005</v>
      </c>
      <c r="AA1400">
        <f t="shared" si="83"/>
        <v>-1</v>
      </c>
    </row>
    <row r="1401" spans="9:27" x14ac:dyDescent="0.25">
      <c r="I1401" s="1">
        <v>39002</v>
      </c>
      <c r="J1401" t="s">
        <v>455</v>
      </c>
      <c r="K1401" t="s">
        <v>453</v>
      </c>
      <c r="L1401">
        <v>44</v>
      </c>
      <c r="M1401" t="s">
        <v>324</v>
      </c>
      <c r="N1401">
        <v>2</v>
      </c>
      <c r="O1401">
        <v>3</v>
      </c>
      <c r="Q1401" t="str">
        <f t="shared" si="81"/>
        <v>Sopot</v>
      </c>
      <c r="U1401">
        <f t="shared" si="82"/>
        <v>2006</v>
      </c>
      <c r="AA1401">
        <f t="shared" si="83"/>
        <v>-1</v>
      </c>
    </row>
    <row r="1402" spans="9:27" x14ac:dyDescent="0.25">
      <c r="I1402" s="1">
        <v>39034</v>
      </c>
      <c r="J1402" t="s">
        <v>451</v>
      </c>
      <c r="K1402" t="s">
        <v>452</v>
      </c>
      <c r="L1402">
        <v>16</v>
      </c>
      <c r="M1402" t="s">
        <v>324</v>
      </c>
      <c r="N1402">
        <v>1</v>
      </c>
      <c r="O1402">
        <v>2</v>
      </c>
      <c r="Q1402" t="str">
        <f t="shared" si="81"/>
        <v>Bytom</v>
      </c>
      <c r="U1402">
        <f t="shared" si="82"/>
        <v>2006</v>
      </c>
      <c r="AA1402">
        <f t="shared" si="83"/>
        <v>-1</v>
      </c>
    </row>
    <row r="1403" spans="9:27" x14ac:dyDescent="0.25">
      <c r="I1403" s="1">
        <v>39061</v>
      </c>
      <c r="J1403" t="s">
        <v>451</v>
      </c>
      <c r="K1403" t="s">
        <v>452</v>
      </c>
      <c r="L1403">
        <v>17</v>
      </c>
      <c r="M1403" t="s">
        <v>324</v>
      </c>
      <c r="N1403">
        <v>2</v>
      </c>
      <c r="O1403">
        <v>3</v>
      </c>
      <c r="Q1403" t="str">
        <f t="shared" si="81"/>
        <v>Gdynia</v>
      </c>
      <c r="U1403">
        <f t="shared" si="82"/>
        <v>2006</v>
      </c>
      <c r="AA1403">
        <f t="shared" si="83"/>
        <v>-1</v>
      </c>
    </row>
    <row r="1404" spans="9:27" x14ac:dyDescent="0.25">
      <c r="I1404" s="1">
        <v>39532</v>
      </c>
      <c r="J1404" t="s">
        <v>451</v>
      </c>
      <c r="K1404" t="s">
        <v>452</v>
      </c>
      <c r="L1404">
        <v>70</v>
      </c>
      <c r="M1404" t="s">
        <v>324</v>
      </c>
      <c r="N1404">
        <v>3</v>
      </c>
      <c r="O1404">
        <v>3</v>
      </c>
      <c r="Q1404" t="str">
        <f t="shared" si="81"/>
        <v>Bytom</v>
      </c>
      <c r="U1404">
        <f t="shared" si="82"/>
        <v>2008</v>
      </c>
      <c r="AA1404">
        <f t="shared" si="83"/>
        <v>0</v>
      </c>
    </row>
    <row r="1405" spans="9:27" x14ac:dyDescent="0.25">
      <c r="I1405" s="1">
        <v>39571</v>
      </c>
      <c r="J1405" t="s">
        <v>451</v>
      </c>
      <c r="K1405" t="s">
        <v>452</v>
      </c>
      <c r="L1405">
        <v>83</v>
      </c>
      <c r="M1405" t="s">
        <v>324</v>
      </c>
      <c r="N1405">
        <v>6</v>
      </c>
      <c r="O1405">
        <v>4</v>
      </c>
      <c r="Q1405" t="str">
        <f t="shared" si="81"/>
        <v>Pleszew</v>
      </c>
      <c r="U1405">
        <f t="shared" si="82"/>
        <v>2008</v>
      </c>
      <c r="AA1405">
        <f t="shared" si="83"/>
        <v>2</v>
      </c>
    </row>
    <row r="1406" spans="9:27" x14ac:dyDescent="0.25">
      <c r="I1406" s="1">
        <v>39585</v>
      </c>
      <c r="J1406" t="s">
        <v>451</v>
      </c>
      <c r="K1406" t="s">
        <v>453</v>
      </c>
      <c r="L1406">
        <v>73</v>
      </c>
      <c r="M1406" t="s">
        <v>324</v>
      </c>
      <c r="N1406">
        <v>3</v>
      </c>
      <c r="O1406">
        <v>3</v>
      </c>
      <c r="Q1406" t="str">
        <f t="shared" si="81"/>
        <v>Piaseczno</v>
      </c>
      <c r="U1406">
        <f t="shared" si="82"/>
        <v>2008</v>
      </c>
      <c r="AA1406">
        <f t="shared" si="83"/>
        <v>0</v>
      </c>
    </row>
    <row r="1407" spans="9:27" x14ac:dyDescent="0.25">
      <c r="I1407" s="1">
        <v>40049</v>
      </c>
      <c r="J1407" t="s">
        <v>451</v>
      </c>
      <c r="K1407" t="s">
        <v>453</v>
      </c>
      <c r="L1407">
        <v>99</v>
      </c>
      <c r="M1407" t="s">
        <v>324</v>
      </c>
      <c r="N1407">
        <v>0</v>
      </c>
      <c r="O1407">
        <v>3</v>
      </c>
      <c r="Q1407" t="str">
        <f t="shared" si="81"/>
        <v>Malbork</v>
      </c>
      <c r="U1407">
        <f t="shared" si="82"/>
        <v>2009</v>
      </c>
      <c r="AA1407">
        <f t="shared" si="83"/>
        <v>-3</v>
      </c>
    </row>
    <row r="1408" spans="9:27" x14ac:dyDescent="0.25">
      <c r="I1408" s="1">
        <v>40207</v>
      </c>
      <c r="J1408" t="s">
        <v>451</v>
      </c>
      <c r="K1408" t="s">
        <v>452</v>
      </c>
      <c r="L1408">
        <v>97</v>
      </c>
      <c r="M1408" t="s">
        <v>324</v>
      </c>
      <c r="N1408">
        <v>4</v>
      </c>
      <c r="O1408">
        <v>0</v>
      </c>
      <c r="Q1408" t="str">
        <f t="shared" si="81"/>
        <v>Konin</v>
      </c>
      <c r="U1408">
        <f t="shared" si="82"/>
        <v>2010</v>
      </c>
      <c r="AA1408">
        <f t="shared" si="83"/>
        <v>4</v>
      </c>
    </row>
    <row r="1409" spans="9:27" x14ac:dyDescent="0.25">
      <c r="I1409" s="1">
        <v>40468</v>
      </c>
      <c r="J1409" t="s">
        <v>454</v>
      </c>
      <c r="K1409" t="s">
        <v>452</v>
      </c>
      <c r="L1409">
        <v>60</v>
      </c>
      <c r="M1409" t="s">
        <v>324</v>
      </c>
      <c r="N1409">
        <v>4</v>
      </c>
      <c r="O1409">
        <v>4</v>
      </c>
      <c r="Q1409" t="str">
        <f t="shared" si="81"/>
        <v>Bytom</v>
      </c>
      <c r="U1409">
        <f t="shared" si="82"/>
        <v>2010</v>
      </c>
      <c r="AA1409">
        <f t="shared" si="83"/>
        <v>0</v>
      </c>
    </row>
    <row r="1410" spans="9:27" x14ac:dyDescent="0.25">
      <c r="I1410" s="1">
        <v>40665</v>
      </c>
      <c r="J1410" t="s">
        <v>451</v>
      </c>
      <c r="K1410" t="s">
        <v>452</v>
      </c>
      <c r="L1410">
        <v>69</v>
      </c>
      <c r="M1410" t="s">
        <v>324</v>
      </c>
      <c r="N1410">
        <v>5</v>
      </c>
      <c r="O1410">
        <v>2</v>
      </c>
      <c r="Q1410" t="str">
        <f t="shared" si="81"/>
        <v>Kucykowo</v>
      </c>
      <c r="U1410">
        <f t="shared" si="82"/>
        <v>2011</v>
      </c>
      <c r="AA1410">
        <f t="shared" si="83"/>
        <v>3</v>
      </c>
    </row>
    <row r="1411" spans="9:27" x14ac:dyDescent="0.25">
      <c r="I1411" s="1">
        <v>40761</v>
      </c>
      <c r="J1411" t="s">
        <v>454</v>
      </c>
      <c r="K1411" t="s">
        <v>452</v>
      </c>
      <c r="L1411">
        <v>60</v>
      </c>
      <c r="M1411" t="s">
        <v>324</v>
      </c>
      <c r="N1411">
        <v>3</v>
      </c>
      <c r="O1411">
        <v>2</v>
      </c>
      <c r="Q1411" t="str">
        <f t="shared" si="81"/>
        <v>Bytom</v>
      </c>
      <c r="U1411">
        <f t="shared" si="82"/>
        <v>2011</v>
      </c>
      <c r="AA1411">
        <f t="shared" si="83"/>
        <v>1</v>
      </c>
    </row>
    <row r="1412" spans="9:27" x14ac:dyDescent="0.25">
      <c r="I1412" s="1">
        <v>37808</v>
      </c>
      <c r="J1412" t="s">
        <v>451</v>
      </c>
      <c r="K1412" t="s">
        <v>452</v>
      </c>
      <c r="L1412">
        <v>59</v>
      </c>
      <c r="M1412" t="s">
        <v>326</v>
      </c>
      <c r="N1412">
        <v>5</v>
      </c>
      <c r="O1412">
        <v>3</v>
      </c>
      <c r="Q1412" t="str">
        <f t="shared" ref="Q1412:Q1475" si="84">VLOOKUP(L1412,$A$3:$C$102,3,0)</f>
        <v>Kucykowo</v>
      </c>
      <c r="U1412">
        <f t="shared" ref="U1412:U1475" si="85">YEAR(I1412)</f>
        <v>2003</v>
      </c>
      <c r="AA1412">
        <f t="shared" ref="AA1412:AA1475" si="86">N1412-O1412</f>
        <v>2</v>
      </c>
    </row>
    <row r="1413" spans="9:27" x14ac:dyDescent="0.25">
      <c r="I1413" s="1">
        <v>37966</v>
      </c>
      <c r="J1413" t="s">
        <v>454</v>
      </c>
      <c r="K1413" t="s">
        <v>453</v>
      </c>
      <c r="L1413">
        <v>29</v>
      </c>
      <c r="M1413" t="s">
        <v>326</v>
      </c>
      <c r="N1413">
        <v>1</v>
      </c>
      <c r="O1413">
        <v>3</v>
      </c>
      <c r="Q1413" t="str">
        <f t="shared" si="84"/>
        <v>Ustka</v>
      </c>
      <c r="U1413">
        <f t="shared" si="85"/>
        <v>2003</v>
      </c>
      <c r="AA1413">
        <f t="shared" si="86"/>
        <v>-2</v>
      </c>
    </row>
    <row r="1414" spans="9:27" x14ac:dyDescent="0.25">
      <c r="I1414" s="1">
        <v>38313</v>
      </c>
      <c r="J1414" t="s">
        <v>454</v>
      </c>
      <c r="K1414" t="s">
        <v>452</v>
      </c>
      <c r="L1414">
        <v>55</v>
      </c>
      <c r="M1414" t="s">
        <v>326</v>
      </c>
      <c r="N1414">
        <v>0</v>
      </c>
      <c r="O1414">
        <v>2</v>
      </c>
      <c r="Q1414" t="str">
        <f t="shared" si="84"/>
        <v>Sopot</v>
      </c>
      <c r="U1414">
        <f t="shared" si="85"/>
        <v>2004</v>
      </c>
      <c r="AA1414">
        <f t="shared" si="86"/>
        <v>-2</v>
      </c>
    </row>
    <row r="1415" spans="9:27" x14ac:dyDescent="0.25">
      <c r="I1415" s="1">
        <v>38436</v>
      </c>
      <c r="J1415" t="s">
        <v>451</v>
      </c>
      <c r="K1415" t="s">
        <v>452</v>
      </c>
      <c r="L1415">
        <v>15</v>
      </c>
      <c r="M1415" t="s">
        <v>326</v>
      </c>
      <c r="N1415">
        <v>2</v>
      </c>
      <c r="O1415">
        <v>4</v>
      </c>
      <c r="Q1415" t="str">
        <f t="shared" si="84"/>
        <v>Sochaczew</v>
      </c>
      <c r="U1415">
        <f t="shared" si="85"/>
        <v>2005</v>
      </c>
      <c r="AA1415">
        <f t="shared" si="86"/>
        <v>-2</v>
      </c>
    </row>
    <row r="1416" spans="9:27" x14ac:dyDescent="0.25">
      <c r="I1416" s="1">
        <v>38532</v>
      </c>
      <c r="J1416" t="s">
        <v>451</v>
      </c>
      <c r="K1416" t="s">
        <v>453</v>
      </c>
      <c r="L1416">
        <v>25</v>
      </c>
      <c r="M1416" t="s">
        <v>326</v>
      </c>
      <c r="N1416">
        <v>3</v>
      </c>
      <c r="O1416">
        <v>5</v>
      </c>
      <c r="Q1416" t="str">
        <f t="shared" si="84"/>
        <v>Kucykowo</v>
      </c>
      <c r="U1416">
        <f t="shared" si="85"/>
        <v>2005</v>
      </c>
      <c r="AA1416">
        <f t="shared" si="86"/>
        <v>-2</v>
      </c>
    </row>
    <row r="1417" spans="9:27" x14ac:dyDescent="0.25">
      <c r="I1417" s="1">
        <v>38573</v>
      </c>
      <c r="J1417" t="s">
        <v>451</v>
      </c>
      <c r="K1417" t="s">
        <v>452</v>
      </c>
      <c r="L1417">
        <v>100</v>
      </c>
      <c r="M1417" t="s">
        <v>326</v>
      </c>
      <c r="N1417">
        <v>0</v>
      </c>
      <c r="O1417">
        <v>4</v>
      </c>
      <c r="Q1417" t="str">
        <f t="shared" si="84"/>
        <v>Konin</v>
      </c>
      <c r="U1417">
        <f t="shared" si="85"/>
        <v>2005</v>
      </c>
      <c r="AA1417">
        <f t="shared" si="86"/>
        <v>-4</v>
      </c>
    </row>
    <row r="1418" spans="9:27" x14ac:dyDescent="0.25">
      <c r="I1418" s="1">
        <v>38696</v>
      </c>
      <c r="J1418" t="s">
        <v>451</v>
      </c>
      <c r="K1418" t="s">
        <v>453</v>
      </c>
      <c r="L1418">
        <v>56</v>
      </c>
      <c r="M1418" t="s">
        <v>326</v>
      </c>
      <c r="N1418">
        <v>1</v>
      </c>
      <c r="O1418">
        <v>4</v>
      </c>
      <c r="Q1418" t="str">
        <f t="shared" si="84"/>
        <v>Radom</v>
      </c>
      <c r="U1418">
        <f t="shared" si="85"/>
        <v>2005</v>
      </c>
      <c r="AA1418">
        <f t="shared" si="86"/>
        <v>-3</v>
      </c>
    </row>
    <row r="1419" spans="9:27" x14ac:dyDescent="0.25">
      <c r="I1419" s="1">
        <v>38765</v>
      </c>
      <c r="J1419" t="s">
        <v>451</v>
      </c>
      <c r="K1419" t="s">
        <v>452</v>
      </c>
      <c r="L1419">
        <v>12</v>
      </c>
      <c r="M1419" t="s">
        <v>326</v>
      </c>
      <c r="N1419">
        <v>2</v>
      </c>
      <c r="O1419">
        <v>1</v>
      </c>
      <c r="Q1419" t="str">
        <f t="shared" si="84"/>
        <v>Warka</v>
      </c>
      <c r="U1419">
        <f t="shared" si="85"/>
        <v>2006</v>
      </c>
      <c r="AA1419">
        <f t="shared" si="86"/>
        <v>1</v>
      </c>
    </row>
    <row r="1420" spans="9:27" x14ac:dyDescent="0.25">
      <c r="I1420" s="1">
        <v>39003</v>
      </c>
      <c r="J1420" t="s">
        <v>451</v>
      </c>
      <c r="K1420" t="s">
        <v>453</v>
      </c>
      <c r="L1420">
        <v>79</v>
      </c>
      <c r="M1420" t="s">
        <v>326</v>
      </c>
      <c r="N1420">
        <v>1</v>
      </c>
      <c r="O1420">
        <v>3</v>
      </c>
      <c r="Q1420" t="str">
        <f t="shared" si="84"/>
        <v>Szczecin</v>
      </c>
      <c r="U1420">
        <f t="shared" si="85"/>
        <v>2006</v>
      </c>
      <c r="AA1420">
        <f t="shared" si="86"/>
        <v>-2</v>
      </c>
    </row>
    <row r="1421" spans="9:27" x14ac:dyDescent="0.25">
      <c r="I1421" s="1">
        <v>39168</v>
      </c>
      <c r="J1421" t="s">
        <v>451</v>
      </c>
      <c r="K1421" t="s">
        <v>452</v>
      </c>
      <c r="L1421">
        <v>70</v>
      </c>
      <c r="M1421" t="s">
        <v>326</v>
      </c>
      <c r="N1421">
        <v>6</v>
      </c>
      <c r="O1421">
        <v>3</v>
      </c>
      <c r="Q1421" t="str">
        <f t="shared" si="84"/>
        <v>Bytom</v>
      </c>
      <c r="U1421">
        <f t="shared" si="85"/>
        <v>2007</v>
      </c>
      <c r="AA1421">
        <f t="shared" si="86"/>
        <v>3</v>
      </c>
    </row>
    <row r="1422" spans="9:27" x14ac:dyDescent="0.25">
      <c r="I1422" s="1">
        <v>39292</v>
      </c>
      <c r="J1422" t="s">
        <v>454</v>
      </c>
      <c r="K1422" t="s">
        <v>453</v>
      </c>
      <c r="L1422">
        <v>70</v>
      </c>
      <c r="M1422" t="s">
        <v>326</v>
      </c>
      <c r="N1422">
        <v>5</v>
      </c>
      <c r="O1422">
        <v>1</v>
      </c>
      <c r="Q1422" t="str">
        <f t="shared" si="84"/>
        <v>Bytom</v>
      </c>
      <c r="U1422">
        <f t="shared" si="85"/>
        <v>2007</v>
      </c>
      <c r="AA1422">
        <f t="shared" si="86"/>
        <v>4</v>
      </c>
    </row>
    <row r="1423" spans="9:27" x14ac:dyDescent="0.25">
      <c r="I1423" s="1">
        <v>39296</v>
      </c>
      <c r="J1423" t="s">
        <v>451</v>
      </c>
      <c r="K1423" t="s">
        <v>453</v>
      </c>
      <c r="L1423">
        <v>70</v>
      </c>
      <c r="M1423" t="s">
        <v>326</v>
      </c>
      <c r="N1423">
        <v>6</v>
      </c>
      <c r="O1423">
        <v>2</v>
      </c>
      <c r="Q1423" t="str">
        <f t="shared" si="84"/>
        <v>Bytom</v>
      </c>
      <c r="U1423">
        <f t="shared" si="85"/>
        <v>2007</v>
      </c>
      <c r="AA1423">
        <f t="shared" si="86"/>
        <v>4</v>
      </c>
    </row>
    <row r="1424" spans="9:27" x14ac:dyDescent="0.25">
      <c r="I1424" s="1">
        <v>39546</v>
      </c>
      <c r="J1424" t="s">
        <v>451</v>
      </c>
      <c r="K1424" t="s">
        <v>452</v>
      </c>
      <c r="L1424">
        <v>63</v>
      </c>
      <c r="M1424" t="s">
        <v>326</v>
      </c>
      <c r="N1424">
        <v>3</v>
      </c>
      <c r="O1424">
        <v>3</v>
      </c>
      <c r="Q1424" t="str">
        <f t="shared" si="84"/>
        <v>Gniezno</v>
      </c>
      <c r="U1424">
        <f t="shared" si="85"/>
        <v>2008</v>
      </c>
      <c r="AA1424">
        <f t="shared" si="86"/>
        <v>0</v>
      </c>
    </row>
    <row r="1425" spans="9:27" x14ac:dyDescent="0.25">
      <c r="I1425" s="1">
        <v>39601</v>
      </c>
      <c r="J1425" t="s">
        <v>454</v>
      </c>
      <c r="K1425" t="s">
        <v>452</v>
      </c>
      <c r="L1425">
        <v>73</v>
      </c>
      <c r="M1425" t="s">
        <v>326</v>
      </c>
      <c r="N1425">
        <v>6</v>
      </c>
      <c r="O1425">
        <v>0</v>
      </c>
      <c r="Q1425" t="str">
        <f t="shared" si="84"/>
        <v>Piaseczno</v>
      </c>
      <c r="U1425">
        <f t="shared" si="85"/>
        <v>2008</v>
      </c>
      <c r="AA1425">
        <f t="shared" si="86"/>
        <v>6</v>
      </c>
    </row>
    <row r="1426" spans="9:27" x14ac:dyDescent="0.25">
      <c r="I1426" s="1">
        <v>39784</v>
      </c>
      <c r="J1426" t="s">
        <v>451</v>
      </c>
      <c r="K1426" t="s">
        <v>453</v>
      </c>
      <c r="L1426">
        <v>8</v>
      </c>
      <c r="M1426" t="s">
        <v>326</v>
      </c>
      <c r="N1426">
        <v>3</v>
      </c>
      <c r="O1426">
        <v>2</v>
      </c>
      <c r="Q1426" t="str">
        <f t="shared" si="84"/>
        <v>Krosno</v>
      </c>
      <c r="U1426">
        <f t="shared" si="85"/>
        <v>2008</v>
      </c>
      <c r="AA1426">
        <f t="shared" si="86"/>
        <v>1</v>
      </c>
    </row>
    <row r="1427" spans="9:27" x14ac:dyDescent="0.25">
      <c r="I1427" s="1">
        <v>39808</v>
      </c>
      <c r="J1427" t="s">
        <v>454</v>
      </c>
      <c r="K1427" t="s">
        <v>453</v>
      </c>
      <c r="L1427">
        <v>23</v>
      </c>
      <c r="M1427" t="s">
        <v>326</v>
      </c>
      <c r="N1427">
        <v>0</v>
      </c>
      <c r="O1427">
        <v>3</v>
      </c>
      <c r="Q1427" t="str">
        <f t="shared" si="84"/>
        <v>Sopot</v>
      </c>
      <c r="U1427">
        <f t="shared" si="85"/>
        <v>2008</v>
      </c>
      <c r="AA1427">
        <f t="shared" si="86"/>
        <v>-3</v>
      </c>
    </row>
    <row r="1428" spans="9:27" x14ac:dyDescent="0.25">
      <c r="I1428" s="1">
        <v>40637</v>
      </c>
      <c r="J1428" t="s">
        <v>451</v>
      </c>
      <c r="K1428" t="s">
        <v>452</v>
      </c>
      <c r="L1428">
        <v>78</v>
      </c>
      <c r="M1428" t="s">
        <v>326</v>
      </c>
      <c r="N1428">
        <v>5</v>
      </c>
      <c r="O1428">
        <v>4</v>
      </c>
      <c r="Q1428" t="str">
        <f t="shared" si="84"/>
        <v>Warka</v>
      </c>
      <c r="U1428">
        <f t="shared" si="85"/>
        <v>2011</v>
      </c>
      <c r="AA1428">
        <f t="shared" si="86"/>
        <v>1</v>
      </c>
    </row>
    <row r="1429" spans="9:27" x14ac:dyDescent="0.25">
      <c r="I1429" s="1">
        <v>40692</v>
      </c>
      <c r="J1429" t="s">
        <v>451</v>
      </c>
      <c r="K1429" t="s">
        <v>452</v>
      </c>
      <c r="L1429">
        <v>77</v>
      </c>
      <c r="M1429" t="s">
        <v>326</v>
      </c>
      <c r="N1429">
        <v>2</v>
      </c>
      <c r="O1429">
        <v>2</v>
      </c>
      <c r="Q1429" t="str">
        <f t="shared" si="84"/>
        <v>Radom</v>
      </c>
      <c r="U1429">
        <f t="shared" si="85"/>
        <v>2011</v>
      </c>
      <c r="AA1429">
        <f t="shared" si="86"/>
        <v>0</v>
      </c>
    </row>
    <row r="1430" spans="9:27" x14ac:dyDescent="0.25">
      <c r="I1430" s="1">
        <v>40767</v>
      </c>
      <c r="J1430" t="s">
        <v>454</v>
      </c>
      <c r="K1430" t="s">
        <v>453</v>
      </c>
      <c r="L1430">
        <v>11</v>
      </c>
      <c r="M1430" t="s">
        <v>326</v>
      </c>
      <c r="N1430">
        <v>4</v>
      </c>
      <c r="O1430">
        <v>2</v>
      </c>
      <c r="Q1430" t="str">
        <f t="shared" si="84"/>
        <v>Rypin</v>
      </c>
      <c r="U1430">
        <f t="shared" si="85"/>
        <v>2011</v>
      </c>
      <c r="AA1430">
        <f t="shared" si="86"/>
        <v>2</v>
      </c>
    </row>
    <row r="1431" spans="9:27" x14ac:dyDescent="0.25">
      <c r="I1431" s="1">
        <v>37514</v>
      </c>
      <c r="J1431" t="s">
        <v>451</v>
      </c>
      <c r="K1431" t="s">
        <v>452</v>
      </c>
      <c r="L1431">
        <v>21</v>
      </c>
      <c r="M1431" t="s">
        <v>328</v>
      </c>
      <c r="N1431">
        <v>4</v>
      </c>
      <c r="O1431">
        <v>0</v>
      </c>
      <c r="Q1431" t="str">
        <f t="shared" si="84"/>
        <v>Piaseczno</v>
      </c>
      <c r="U1431">
        <f t="shared" si="85"/>
        <v>2002</v>
      </c>
      <c r="AA1431">
        <f t="shared" si="86"/>
        <v>4</v>
      </c>
    </row>
    <row r="1432" spans="9:27" x14ac:dyDescent="0.25">
      <c r="I1432" s="1">
        <v>37591</v>
      </c>
      <c r="J1432" t="s">
        <v>451</v>
      </c>
      <c r="K1432" t="s">
        <v>453</v>
      </c>
      <c r="L1432">
        <v>50</v>
      </c>
      <c r="M1432" t="s">
        <v>328</v>
      </c>
      <c r="N1432">
        <v>5</v>
      </c>
      <c r="O1432">
        <v>1</v>
      </c>
      <c r="Q1432" t="str">
        <f t="shared" si="84"/>
        <v>Turek</v>
      </c>
      <c r="U1432">
        <f t="shared" si="85"/>
        <v>2002</v>
      </c>
      <c r="AA1432">
        <f t="shared" si="86"/>
        <v>4</v>
      </c>
    </row>
    <row r="1433" spans="9:27" x14ac:dyDescent="0.25">
      <c r="I1433" s="1">
        <v>37936</v>
      </c>
      <c r="J1433" t="s">
        <v>451</v>
      </c>
      <c r="K1433" t="s">
        <v>452</v>
      </c>
      <c r="L1433">
        <v>94</v>
      </c>
      <c r="M1433" t="s">
        <v>328</v>
      </c>
      <c r="N1433">
        <v>0</v>
      </c>
      <c r="O1433">
        <v>5</v>
      </c>
      <c r="Q1433" t="str">
        <f t="shared" si="84"/>
        <v>Opole</v>
      </c>
      <c r="U1433">
        <f t="shared" si="85"/>
        <v>2003</v>
      </c>
      <c r="AA1433">
        <f t="shared" si="86"/>
        <v>-5</v>
      </c>
    </row>
    <row r="1434" spans="9:27" x14ac:dyDescent="0.25">
      <c r="I1434" s="1">
        <v>38177</v>
      </c>
      <c r="J1434" t="s">
        <v>451</v>
      </c>
      <c r="K1434" t="s">
        <v>452</v>
      </c>
      <c r="L1434">
        <v>73</v>
      </c>
      <c r="M1434" t="s">
        <v>328</v>
      </c>
      <c r="N1434">
        <v>2</v>
      </c>
      <c r="O1434">
        <v>3</v>
      </c>
      <c r="Q1434" t="str">
        <f t="shared" si="84"/>
        <v>Piaseczno</v>
      </c>
      <c r="U1434">
        <f t="shared" si="85"/>
        <v>2004</v>
      </c>
      <c r="AA1434">
        <f t="shared" si="86"/>
        <v>-1</v>
      </c>
    </row>
    <row r="1435" spans="9:27" x14ac:dyDescent="0.25">
      <c r="I1435" s="1">
        <v>38252</v>
      </c>
      <c r="J1435" t="s">
        <v>451</v>
      </c>
      <c r="K1435" t="s">
        <v>453</v>
      </c>
      <c r="L1435">
        <v>14</v>
      </c>
      <c r="M1435" t="s">
        <v>328</v>
      </c>
      <c r="N1435">
        <v>4</v>
      </c>
      <c r="O1435">
        <v>5</v>
      </c>
      <c r="Q1435" t="str">
        <f t="shared" si="84"/>
        <v>Konin</v>
      </c>
      <c r="U1435">
        <f t="shared" si="85"/>
        <v>2004</v>
      </c>
      <c r="AA1435">
        <f t="shared" si="86"/>
        <v>-1</v>
      </c>
    </row>
    <row r="1436" spans="9:27" x14ac:dyDescent="0.25">
      <c r="I1436" s="1">
        <v>38255</v>
      </c>
      <c r="J1436" t="s">
        <v>454</v>
      </c>
      <c r="K1436" t="s">
        <v>453</v>
      </c>
      <c r="L1436">
        <v>69</v>
      </c>
      <c r="M1436" t="s">
        <v>328</v>
      </c>
      <c r="N1436">
        <v>5</v>
      </c>
      <c r="O1436">
        <v>5</v>
      </c>
      <c r="Q1436" t="str">
        <f t="shared" si="84"/>
        <v>Kucykowo</v>
      </c>
      <c r="U1436">
        <f t="shared" si="85"/>
        <v>2004</v>
      </c>
      <c r="AA1436">
        <f t="shared" si="86"/>
        <v>0</v>
      </c>
    </row>
    <row r="1437" spans="9:27" x14ac:dyDescent="0.25">
      <c r="I1437" s="1">
        <v>38392</v>
      </c>
      <c r="J1437" t="s">
        <v>451</v>
      </c>
      <c r="K1437" t="s">
        <v>452</v>
      </c>
      <c r="L1437">
        <v>34</v>
      </c>
      <c r="M1437" t="s">
        <v>328</v>
      </c>
      <c r="N1437">
        <v>5</v>
      </c>
      <c r="O1437">
        <v>3</v>
      </c>
      <c r="Q1437" t="str">
        <f t="shared" si="84"/>
        <v>Konin</v>
      </c>
      <c r="U1437">
        <f t="shared" si="85"/>
        <v>2005</v>
      </c>
      <c r="AA1437">
        <f t="shared" si="86"/>
        <v>2</v>
      </c>
    </row>
    <row r="1438" spans="9:27" x14ac:dyDescent="0.25">
      <c r="I1438" s="1">
        <v>38709</v>
      </c>
      <c r="J1438" t="s">
        <v>451</v>
      </c>
      <c r="K1438" t="s">
        <v>452</v>
      </c>
      <c r="L1438">
        <v>81</v>
      </c>
      <c r="M1438" t="s">
        <v>328</v>
      </c>
      <c r="N1438">
        <v>6</v>
      </c>
      <c r="O1438">
        <v>4</v>
      </c>
      <c r="Q1438" t="str">
        <f t="shared" si="84"/>
        <v>Katowice</v>
      </c>
      <c r="U1438">
        <f t="shared" si="85"/>
        <v>2005</v>
      </c>
      <c r="AA1438">
        <f t="shared" si="86"/>
        <v>2</v>
      </c>
    </row>
    <row r="1439" spans="9:27" x14ac:dyDescent="0.25">
      <c r="I1439" s="1">
        <v>39083</v>
      </c>
      <c r="J1439" t="s">
        <v>451</v>
      </c>
      <c r="K1439" t="s">
        <v>453</v>
      </c>
      <c r="L1439">
        <v>26</v>
      </c>
      <c r="M1439" t="s">
        <v>328</v>
      </c>
      <c r="N1439">
        <v>4</v>
      </c>
      <c r="O1439">
        <v>3</v>
      </c>
      <c r="Q1439" t="str">
        <f t="shared" si="84"/>
        <v>Leszno</v>
      </c>
      <c r="U1439">
        <f t="shared" si="85"/>
        <v>2007</v>
      </c>
      <c r="AA1439">
        <f t="shared" si="86"/>
        <v>1</v>
      </c>
    </row>
    <row r="1440" spans="9:27" x14ac:dyDescent="0.25">
      <c r="I1440" s="1">
        <v>39179</v>
      </c>
      <c r="J1440" t="s">
        <v>451</v>
      </c>
      <c r="K1440" t="s">
        <v>452</v>
      </c>
      <c r="L1440">
        <v>28</v>
      </c>
      <c r="M1440" t="s">
        <v>328</v>
      </c>
      <c r="N1440">
        <v>5</v>
      </c>
      <c r="O1440">
        <v>4</v>
      </c>
      <c r="Q1440" t="str">
        <f t="shared" si="84"/>
        <v>Kucykowo</v>
      </c>
      <c r="U1440">
        <f t="shared" si="85"/>
        <v>2007</v>
      </c>
      <c r="AA1440">
        <f t="shared" si="86"/>
        <v>1</v>
      </c>
    </row>
    <row r="1441" spans="9:27" x14ac:dyDescent="0.25">
      <c r="I1441" s="1">
        <v>39366</v>
      </c>
      <c r="J1441" t="s">
        <v>451</v>
      </c>
      <c r="K1441" t="s">
        <v>453</v>
      </c>
      <c r="L1441">
        <v>63</v>
      </c>
      <c r="M1441" t="s">
        <v>328</v>
      </c>
      <c r="N1441">
        <v>1</v>
      </c>
      <c r="O1441">
        <v>4</v>
      </c>
      <c r="Q1441" t="str">
        <f t="shared" si="84"/>
        <v>Gniezno</v>
      </c>
      <c r="U1441">
        <f t="shared" si="85"/>
        <v>2007</v>
      </c>
      <c r="AA1441">
        <f t="shared" si="86"/>
        <v>-3</v>
      </c>
    </row>
    <row r="1442" spans="9:27" x14ac:dyDescent="0.25">
      <c r="I1442" s="1">
        <v>39995</v>
      </c>
      <c r="J1442" t="s">
        <v>451</v>
      </c>
      <c r="K1442" t="s">
        <v>453</v>
      </c>
      <c r="L1442">
        <v>22</v>
      </c>
      <c r="M1442" t="s">
        <v>328</v>
      </c>
      <c r="N1442">
        <v>6</v>
      </c>
      <c r="O1442">
        <v>4</v>
      </c>
      <c r="Q1442" t="str">
        <f t="shared" si="84"/>
        <v>Chojnice</v>
      </c>
      <c r="U1442">
        <f t="shared" si="85"/>
        <v>2009</v>
      </c>
      <c r="AA1442">
        <f t="shared" si="86"/>
        <v>2</v>
      </c>
    </row>
    <row r="1443" spans="9:27" x14ac:dyDescent="0.25">
      <c r="I1443" s="1">
        <v>40069</v>
      </c>
      <c r="J1443" t="s">
        <v>451</v>
      </c>
      <c r="K1443" t="s">
        <v>452</v>
      </c>
      <c r="L1443">
        <v>40</v>
      </c>
      <c r="M1443" t="s">
        <v>328</v>
      </c>
      <c r="N1443">
        <v>5</v>
      </c>
      <c r="O1443">
        <v>4</v>
      </c>
      <c r="Q1443" t="str">
        <f t="shared" si="84"/>
        <v>Szczecin</v>
      </c>
      <c r="U1443">
        <f t="shared" si="85"/>
        <v>2009</v>
      </c>
      <c r="AA1443">
        <f t="shared" si="86"/>
        <v>1</v>
      </c>
    </row>
    <row r="1444" spans="9:27" x14ac:dyDescent="0.25">
      <c r="I1444" s="1">
        <v>40275</v>
      </c>
      <c r="J1444" t="s">
        <v>455</v>
      </c>
      <c r="K1444" t="s">
        <v>452</v>
      </c>
      <c r="L1444">
        <v>27</v>
      </c>
      <c r="M1444" t="s">
        <v>328</v>
      </c>
      <c r="N1444">
        <v>6</v>
      </c>
      <c r="O1444">
        <v>3</v>
      </c>
      <c r="Q1444" t="str">
        <f t="shared" si="84"/>
        <v>Radom</v>
      </c>
      <c r="U1444">
        <f t="shared" si="85"/>
        <v>2010</v>
      </c>
      <c r="AA1444">
        <f t="shared" si="86"/>
        <v>3</v>
      </c>
    </row>
    <row r="1445" spans="9:27" x14ac:dyDescent="0.25">
      <c r="I1445" s="1">
        <v>40610</v>
      </c>
      <c r="J1445" t="s">
        <v>451</v>
      </c>
      <c r="K1445" t="s">
        <v>452</v>
      </c>
      <c r="L1445">
        <v>15</v>
      </c>
      <c r="M1445" t="s">
        <v>328</v>
      </c>
      <c r="N1445">
        <v>6</v>
      </c>
      <c r="O1445">
        <v>3</v>
      </c>
      <c r="Q1445" t="str">
        <f t="shared" si="84"/>
        <v>Sochaczew</v>
      </c>
      <c r="U1445">
        <f t="shared" si="85"/>
        <v>2011</v>
      </c>
      <c r="AA1445">
        <f t="shared" si="86"/>
        <v>3</v>
      </c>
    </row>
    <row r="1446" spans="9:27" x14ac:dyDescent="0.25">
      <c r="I1446" s="1">
        <v>40818</v>
      </c>
      <c r="J1446" t="s">
        <v>454</v>
      </c>
      <c r="K1446" t="s">
        <v>452</v>
      </c>
      <c r="L1446">
        <v>88</v>
      </c>
      <c r="M1446" t="s">
        <v>328</v>
      </c>
      <c r="N1446">
        <v>5</v>
      </c>
      <c r="O1446">
        <v>0</v>
      </c>
      <c r="Q1446" t="str">
        <f t="shared" si="84"/>
        <v>Wieliczka</v>
      </c>
      <c r="U1446">
        <f t="shared" si="85"/>
        <v>2011</v>
      </c>
      <c r="AA1446">
        <f t="shared" si="86"/>
        <v>5</v>
      </c>
    </row>
    <row r="1447" spans="9:27" x14ac:dyDescent="0.25">
      <c r="I1447" s="1">
        <v>37279</v>
      </c>
      <c r="J1447" t="s">
        <v>451</v>
      </c>
      <c r="K1447" t="s">
        <v>453</v>
      </c>
      <c r="L1447">
        <v>3</v>
      </c>
      <c r="M1447" t="s">
        <v>330</v>
      </c>
      <c r="N1447">
        <v>4</v>
      </c>
      <c r="O1447">
        <v>5</v>
      </c>
      <c r="Q1447" t="str">
        <f t="shared" si="84"/>
        <v>Kucykowo</v>
      </c>
      <c r="U1447">
        <f t="shared" si="85"/>
        <v>2002</v>
      </c>
      <c r="AA1447">
        <f t="shared" si="86"/>
        <v>-1</v>
      </c>
    </row>
    <row r="1448" spans="9:27" x14ac:dyDescent="0.25">
      <c r="I1448" s="1">
        <v>37472</v>
      </c>
      <c r="J1448" t="s">
        <v>451</v>
      </c>
      <c r="K1448" t="s">
        <v>453</v>
      </c>
      <c r="L1448">
        <v>30</v>
      </c>
      <c r="M1448" t="s">
        <v>330</v>
      </c>
      <c r="N1448">
        <v>1</v>
      </c>
      <c r="O1448">
        <v>0</v>
      </c>
      <c r="Q1448" t="str">
        <f t="shared" si="84"/>
        <v>Bydgoszcz</v>
      </c>
      <c r="U1448">
        <f t="shared" si="85"/>
        <v>2002</v>
      </c>
      <c r="AA1448">
        <f t="shared" si="86"/>
        <v>1</v>
      </c>
    </row>
    <row r="1449" spans="9:27" x14ac:dyDescent="0.25">
      <c r="I1449" s="1">
        <v>37524</v>
      </c>
      <c r="J1449" t="s">
        <v>451</v>
      </c>
      <c r="K1449" t="s">
        <v>452</v>
      </c>
      <c r="L1449">
        <v>26</v>
      </c>
      <c r="M1449" t="s">
        <v>330</v>
      </c>
      <c r="N1449">
        <v>5</v>
      </c>
      <c r="O1449">
        <v>0</v>
      </c>
      <c r="Q1449" t="str">
        <f t="shared" si="84"/>
        <v>Leszno</v>
      </c>
      <c r="U1449">
        <f t="shared" si="85"/>
        <v>2002</v>
      </c>
      <c r="AA1449">
        <f t="shared" si="86"/>
        <v>5</v>
      </c>
    </row>
    <row r="1450" spans="9:27" x14ac:dyDescent="0.25">
      <c r="I1450" s="1">
        <v>37947</v>
      </c>
      <c r="J1450" t="s">
        <v>451</v>
      </c>
      <c r="K1450" t="s">
        <v>452</v>
      </c>
      <c r="L1450">
        <v>17</v>
      </c>
      <c r="M1450" t="s">
        <v>330</v>
      </c>
      <c r="N1450">
        <v>2</v>
      </c>
      <c r="O1450">
        <v>2</v>
      </c>
      <c r="Q1450" t="str">
        <f t="shared" si="84"/>
        <v>Gdynia</v>
      </c>
      <c r="U1450">
        <f t="shared" si="85"/>
        <v>2003</v>
      </c>
      <c r="AA1450">
        <f t="shared" si="86"/>
        <v>0</v>
      </c>
    </row>
    <row r="1451" spans="9:27" x14ac:dyDescent="0.25">
      <c r="I1451" s="1">
        <v>38390</v>
      </c>
      <c r="J1451" t="s">
        <v>451</v>
      </c>
      <c r="K1451" t="s">
        <v>453</v>
      </c>
      <c r="L1451">
        <v>16</v>
      </c>
      <c r="M1451" t="s">
        <v>330</v>
      </c>
      <c r="N1451">
        <v>1</v>
      </c>
      <c r="O1451">
        <v>5</v>
      </c>
      <c r="Q1451" t="str">
        <f t="shared" si="84"/>
        <v>Bytom</v>
      </c>
      <c r="U1451">
        <f t="shared" si="85"/>
        <v>2005</v>
      </c>
      <c r="AA1451">
        <f t="shared" si="86"/>
        <v>-4</v>
      </c>
    </row>
    <row r="1452" spans="9:27" x14ac:dyDescent="0.25">
      <c r="I1452" s="1">
        <v>38422</v>
      </c>
      <c r="J1452" t="s">
        <v>451</v>
      </c>
      <c r="K1452" t="s">
        <v>452</v>
      </c>
      <c r="L1452">
        <v>21</v>
      </c>
      <c r="M1452" t="s">
        <v>330</v>
      </c>
      <c r="N1452">
        <v>5</v>
      </c>
      <c r="O1452">
        <v>1</v>
      </c>
      <c r="Q1452" t="str">
        <f t="shared" si="84"/>
        <v>Piaseczno</v>
      </c>
      <c r="U1452">
        <f t="shared" si="85"/>
        <v>2005</v>
      </c>
      <c r="AA1452">
        <f t="shared" si="86"/>
        <v>4</v>
      </c>
    </row>
    <row r="1453" spans="9:27" x14ac:dyDescent="0.25">
      <c r="I1453" s="1">
        <v>38446</v>
      </c>
      <c r="J1453" t="s">
        <v>451</v>
      </c>
      <c r="K1453" t="s">
        <v>452</v>
      </c>
      <c r="L1453">
        <v>82</v>
      </c>
      <c r="M1453" t="s">
        <v>330</v>
      </c>
      <c r="N1453">
        <v>1</v>
      </c>
      <c r="O1453">
        <v>0</v>
      </c>
      <c r="Q1453" t="str">
        <f t="shared" si="84"/>
        <v>Malbork</v>
      </c>
      <c r="U1453">
        <f t="shared" si="85"/>
        <v>2005</v>
      </c>
      <c r="AA1453">
        <f t="shared" si="86"/>
        <v>1</v>
      </c>
    </row>
    <row r="1454" spans="9:27" x14ac:dyDescent="0.25">
      <c r="I1454" s="1">
        <v>38887</v>
      </c>
      <c r="J1454" t="s">
        <v>451</v>
      </c>
      <c r="K1454" t="s">
        <v>452</v>
      </c>
      <c r="L1454">
        <v>46</v>
      </c>
      <c r="M1454" t="s">
        <v>330</v>
      </c>
      <c r="N1454">
        <v>5</v>
      </c>
      <c r="O1454">
        <v>3</v>
      </c>
      <c r="Q1454" t="str">
        <f t="shared" si="84"/>
        <v>Konin</v>
      </c>
      <c r="U1454">
        <f t="shared" si="85"/>
        <v>2006</v>
      </c>
      <c r="AA1454">
        <f t="shared" si="86"/>
        <v>2</v>
      </c>
    </row>
    <row r="1455" spans="9:27" x14ac:dyDescent="0.25">
      <c r="I1455" s="1">
        <v>38981</v>
      </c>
      <c r="J1455" t="s">
        <v>451</v>
      </c>
      <c r="K1455" t="s">
        <v>453</v>
      </c>
      <c r="L1455">
        <v>70</v>
      </c>
      <c r="M1455" t="s">
        <v>330</v>
      </c>
      <c r="N1455">
        <v>5</v>
      </c>
      <c r="O1455">
        <v>4</v>
      </c>
      <c r="Q1455" t="str">
        <f t="shared" si="84"/>
        <v>Bytom</v>
      </c>
      <c r="U1455">
        <f t="shared" si="85"/>
        <v>2006</v>
      </c>
      <c r="AA1455">
        <f t="shared" si="86"/>
        <v>1</v>
      </c>
    </row>
    <row r="1456" spans="9:27" x14ac:dyDescent="0.25">
      <c r="I1456" s="1">
        <v>38982</v>
      </c>
      <c r="J1456" t="s">
        <v>451</v>
      </c>
      <c r="K1456" t="s">
        <v>452</v>
      </c>
      <c r="L1456">
        <v>45</v>
      </c>
      <c r="M1456" t="s">
        <v>330</v>
      </c>
      <c r="N1456">
        <v>2</v>
      </c>
      <c r="O1456">
        <v>1</v>
      </c>
      <c r="Q1456" t="str">
        <f t="shared" si="84"/>
        <v>Krosno</v>
      </c>
      <c r="U1456">
        <f t="shared" si="85"/>
        <v>2006</v>
      </c>
      <c r="AA1456">
        <f t="shared" si="86"/>
        <v>1</v>
      </c>
    </row>
    <row r="1457" spans="9:27" x14ac:dyDescent="0.25">
      <c r="I1457" s="1">
        <v>39397</v>
      </c>
      <c r="J1457" t="s">
        <v>451</v>
      </c>
      <c r="K1457" t="s">
        <v>453</v>
      </c>
      <c r="L1457">
        <v>26</v>
      </c>
      <c r="M1457" t="s">
        <v>330</v>
      </c>
      <c r="N1457">
        <v>6</v>
      </c>
      <c r="O1457">
        <v>5</v>
      </c>
      <c r="Q1457" t="str">
        <f t="shared" si="84"/>
        <v>Leszno</v>
      </c>
      <c r="U1457">
        <f t="shared" si="85"/>
        <v>2007</v>
      </c>
      <c r="AA1457">
        <f t="shared" si="86"/>
        <v>1</v>
      </c>
    </row>
    <row r="1458" spans="9:27" x14ac:dyDescent="0.25">
      <c r="I1458" s="1">
        <v>39702</v>
      </c>
      <c r="J1458" t="s">
        <v>451</v>
      </c>
      <c r="K1458" t="s">
        <v>452</v>
      </c>
      <c r="L1458">
        <v>51</v>
      </c>
      <c r="M1458" t="s">
        <v>330</v>
      </c>
      <c r="N1458">
        <v>5</v>
      </c>
      <c r="O1458">
        <v>5</v>
      </c>
      <c r="Q1458" t="str">
        <f t="shared" si="84"/>
        <v>Leszno</v>
      </c>
      <c r="U1458">
        <f t="shared" si="85"/>
        <v>2008</v>
      </c>
      <c r="AA1458">
        <f t="shared" si="86"/>
        <v>0</v>
      </c>
    </row>
    <row r="1459" spans="9:27" x14ac:dyDescent="0.25">
      <c r="I1459" s="1">
        <v>40240</v>
      </c>
      <c r="J1459" t="s">
        <v>451</v>
      </c>
      <c r="K1459" t="s">
        <v>452</v>
      </c>
      <c r="L1459">
        <v>61</v>
      </c>
      <c r="M1459" t="s">
        <v>330</v>
      </c>
      <c r="N1459">
        <v>2</v>
      </c>
      <c r="O1459">
        <v>5</v>
      </c>
      <c r="Q1459" t="str">
        <f t="shared" si="84"/>
        <v>Radom</v>
      </c>
      <c r="U1459">
        <f t="shared" si="85"/>
        <v>2010</v>
      </c>
      <c r="AA1459">
        <f t="shared" si="86"/>
        <v>-3</v>
      </c>
    </row>
    <row r="1460" spans="9:27" x14ac:dyDescent="0.25">
      <c r="I1460" s="1">
        <v>40512</v>
      </c>
      <c r="J1460" t="s">
        <v>451</v>
      </c>
      <c r="K1460" t="s">
        <v>452</v>
      </c>
      <c r="L1460">
        <v>30</v>
      </c>
      <c r="M1460" t="s">
        <v>330</v>
      </c>
      <c r="N1460">
        <v>1</v>
      </c>
      <c r="O1460">
        <v>3</v>
      </c>
      <c r="Q1460" t="str">
        <f t="shared" si="84"/>
        <v>Bydgoszcz</v>
      </c>
      <c r="U1460">
        <f t="shared" si="85"/>
        <v>2010</v>
      </c>
      <c r="AA1460">
        <f t="shared" si="86"/>
        <v>-2</v>
      </c>
    </row>
    <row r="1461" spans="9:27" x14ac:dyDescent="0.25">
      <c r="I1461" s="1">
        <v>40626</v>
      </c>
      <c r="J1461" t="s">
        <v>451</v>
      </c>
      <c r="K1461" t="s">
        <v>453</v>
      </c>
      <c r="L1461">
        <v>87</v>
      </c>
      <c r="M1461" t="s">
        <v>330</v>
      </c>
      <c r="N1461">
        <v>2</v>
      </c>
      <c r="O1461">
        <v>0</v>
      </c>
      <c r="Q1461" t="str">
        <f t="shared" si="84"/>
        <v>Piaseczno</v>
      </c>
      <c r="U1461">
        <f t="shared" si="85"/>
        <v>2011</v>
      </c>
      <c r="AA1461">
        <f t="shared" si="86"/>
        <v>2</v>
      </c>
    </row>
    <row r="1462" spans="9:27" x14ac:dyDescent="0.25">
      <c r="I1462" s="1">
        <v>40685</v>
      </c>
      <c r="J1462" t="s">
        <v>451</v>
      </c>
      <c r="K1462" t="s">
        <v>453</v>
      </c>
      <c r="L1462">
        <v>83</v>
      </c>
      <c r="M1462" t="s">
        <v>330</v>
      </c>
      <c r="N1462">
        <v>0</v>
      </c>
      <c r="O1462">
        <v>0</v>
      </c>
      <c r="Q1462" t="str">
        <f t="shared" si="84"/>
        <v>Pleszew</v>
      </c>
      <c r="U1462">
        <f t="shared" si="85"/>
        <v>2011</v>
      </c>
      <c r="AA1462">
        <f t="shared" si="86"/>
        <v>0</v>
      </c>
    </row>
    <row r="1463" spans="9:27" x14ac:dyDescent="0.25">
      <c r="I1463" s="1">
        <v>37388</v>
      </c>
      <c r="J1463" t="s">
        <v>455</v>
      </c>
      <c r="K1463" t="s">
        <v>453</v>
      </c>
      <c r="L1463">
        <v>6</v>
      </c>
      <c r="M1463" t="s">
        <v>331</v>
      </c>
      <c r="N1463">
        <v>1</v>
      </c>
      <c r="O1463">
        <v>1</v>
      </c>
      <c r="Q1463" t="str">
        <f t="shared" si="84"/>
        <v>Rypin</v>
      </c>
      <c r="U1463">
        <f t="shared" si="85"/>
        <v>2002</v>
      </c>
      <c r="AA1463">
        <f t="shared" si="86"/>
        <v>0</v>
      </c>
    </row>
    <row r="1464" spans="9:27" x14ac:dyDescent="0.25">
      <c r="I1464" s="1">
        <v>37446</v>
      </c>
      <c r="J1464" t="s">
        <v>451</v>
      </c>
      <c r="K1464" t="s">
        <v>453</v>
      </c>
      <c r="L1464">
        <v>1</v>
      </c>
      <c r="M1464" t="s">
        <v>331</v>
      </c>
      <c r="N1464">
        <v>3</v>
      </c>
      <c r="O1464">
        <v>2</v>
      </c>
      <c r="Q1464" t="str">
        <f t="shared" si="84"/>
        <v>Olsztyn</v>
      </c>
      <c r="U1464">
        <f t="shared" si="85"/>
        <v>2002</v>
      </c>
      <c r="AA1464">
        <f t="shared" si="86"/>
        <v>1</v>
      </c>
    </row>
    <row r="1465" spans="9:27" x14ac:dyDescent="0.25">
      <c r="I1465" s="1">
        <v>38138</v>
      </c>
      <c r="J1465" t="s">
        <v>451</v>
      </c>
      <c r="K1465" t="s">
        <v>452</v>
      </c>
      <c r="L1465">
        <v>96</v>
      </c>
      <c r="M1465" t="s">
        <v>331</v>
      </c>
      <c r="N1465">
        <v>2</v>
      </c>
      <c r="O1465">
        <v>0</v>
      </c>
      <c r="Q1465" t="str">
        <f t="shared" si="84"/>
        <v>Sopot</v>
      </c>
      <c r="U1465">
        <f t="shared" si="85"/>
        <v>2004</v>
      </c>
      <c r="AA1465">
        <f t="shared" si="86"/>
        <v>2</v>
      </c>
    </row>
    <row r="1466" spans="9:27" x14ac:dyDescent="0.25">
      <c r="I1466" s="1">
        <v>38212</v>
      </c>
      <c r="J1466" t="s">
        <v>451</v>
      </c>
      <c r="K1466" t="s">
        <v>452</v>
      </c>
      <c r="L1466">
        <v>53</v>
      </c>
      <c r="M1466" t="s">
        <v>331</v>
      </c>
      <c r="N1466">
        <v>2</v>
      </c>
      <c r="O1466">
        <v>2</v>
      </c>
      <c r="Q1466" t="str">
        <f t="shared" si="84"/>
        <v>Koszalin</v>
      </c>
      <c r="U1466">
        <f t="shared" si="85"/>
        <v>2004</v>
      </c>
      <c r="AA1466">
        <f t="shared" si="86"/>
        <v>0</v>
      </c>
    </row>
    <row r="1467" spans="9:27" x14ac:dyDescent="0.25">
      <c r="I1467" s="1">
        <v>38407</v>
      </c>
      <c r="J1467" t="s">
        <v>451</v>
      </c>
      <c r="K1467" t="s">
        <v>453</v>
      </c>
      <c r="L1467">
        <v>43</v>
      </c>
      <c r="M1467" t="s">
        <v>331</v>
      </c>
      <c r="N1467">
        <v>3</v>
      </c>
      <c r="O1467">
        <v>2</v>
      </c>
      <c r="Q1467" t="str">
        <f t="shared" si="84"/>
        <v>Gniezno</v>
      </c>
      <c r="U1467">
        <f t="shared" si="85"/>
        <v>2005</v>
      </c>
      <c r="AA1467">
        <f t="shared" si="86"/>
        <v>1</v>
      </c>
    </row>
    <row r="1468" spans="9:27" x14ac:dyDescent="0.25">
      <c r="I1468" s="1">
        <v>38494</v>
      </c>
      <c r="J1468" t="s">
        <v>451</v>
      </c>
      <c r="K1468" t="s">
        <v>453</v>
      </c>
      <c r="L1468">
        <v>31</v>
      </c>
      <c r="M1468" t="s">
        <v>331</v>
      </c>
      <c r="N1468">
        <v>2</v>
      </c>
      <c r="O1468">
        <v>1</v>
      </c>
      <c r="Q1468" t="str">
        <f t="shared" si="84"/>
        <v>Bydgoszcz</v>
      </c>
      <c r="U1468">
        <f t="shared" si="85"/>
        <v>2005</v>
      </c>
      <c r="AA1468">
        <f t="shared" si="86"/>
        <v>1</v>
      </c>
    </row>
    <row r="1469" spans="9:27" x14ac:dyDescent="0.25">
      <c r="I1469" s="1">
        <v>39041</v>
      </c>
      <c r="J1469" t="s">
        <v>451</v>
      </c>
      <c r="K1469" t="s">
        <v>453</v>
      </c>
      <c r="L1469">
        <v>66</v>
      </c>
      <c r="M1469" t="s">
        <v>331</v>
      </c>
      <c r="N1469">
        <v>2</v>
      </c>
      <c r="O1469">
        <v>2</v>
      </c>
      <c r="Q1469" t="str">
        <f t="shared" si="84"/>
        <v>Bytom</v>
      </c>
      <c r="U1469">
        <f t="shared" si="85"/>
        <v>2006</v>
      </c>
      <c r="AA1469">
        <f t="shared" si="86"/>
        <v>0</v>
      </c>
    </row>
    <row r="1470" spans="9:27" x14ac:dyDescent="0.25">
      <c r="I1470" s="1">
        <v>39557</v>
      </c>
      <c r="J1470" t="s">
        <v>451</v>
      </c>
      <c r="K1470" t="s">
        <v>453</v>
      </c>
      <c r="L1470">
        <v>98</v>
      </c>
      <c r="M1470" t="s">
        <v>331</v>
      </c>
      <c r="N1470">
        <v>5</v>
      </c>
      <c r="O1470">
        <v>2</v>
      </c>
      <c r="Q1470" t="str">
        <f t="shared" si="84"/>
        <v>Wieliczka</v>
      </c>
      <c r="U1470">
        <f t="shared" si="85"/>
        <v>2008</v>
      </c>
      <c r="AA1470">
        <f t="shared" si="86"/>
        <v>3</v>
      </c>
    </row>
    <row r="1471" spans="9:27" x14ac:dyDescent="0.25">
      <c r="I1471" s="1">
        <v>39646</v>
      </c>
      <c r="J1471" t="s">
        <v>451</v>
      </c>
      <c r="K1471" t="s">
        <v>452</v>
      </c>
      <c r="L1471">
        <v>15</v>
      </c>
      <c r="M1471" t="s">
        <v>331</v>
      </c>
      <c r="N1471">
        <v>3</v>
      </c>
      <c r="O1471">
        <v>0</v>
      </c>
      <c r="Q1471" t="str">
        <f t="shared" si="84"/>
        <v>Sochaczew</v>
      </c>
      <c r="U1471">
        <f t="shared" si="85"/>
        <v>2008</v>
      </c>
      <c r="AA1471">
        <f t="shared" si="86"/>
        <v>3</v>
      </c>
    </row>
    <row r="1472" spans="9:27" x14ac:dyDescent="0.25">
      <c r="I1472" s="1">
        <v>39759</v>
      </c>
      <c r="J1472" t="s">
        <v>451</v>
      </c>
      <c r="K1472" t="s">
        <v>453</v>
      </c>
      <c r="L1472">
        <v>31</v>
      </c>
      <c r="M1472" t="s">
        <v>331</v>
      </c>
      <c r="N1472">
        <v>5</v>
      </c>
      <c r="O1472">
        <v>0</v>
      </c>
      <c r="Q1472" t="str">
        <f t="shared" si="84"/>
        <v>Bydgoszcz</v>
      </c>
      <c r="U1472">
        <f t="shared" si="85"/>
        <v>2008</v>
      </c>
      <c r="AA1472">
        <f t="shared" si="86"/>
        <v>5</v>
      </c>
    </row>
    <row r="1473" spans="9:27" x14ac:dyDescent="0.25">
      <c r="I1473" s="1">
        <v>40237</v>
      </c>
      <c r="J1473" t="s">
        <v>451</v>
      </c>
      <c r="K1473" t="s">
        <v>453</v>
      </c>
      <c r="L1473">
        <v>10</v>
      </c>
      <c r="M1473" t="s">
        <v>331</v>
      </c>
      <c r="N1473">
        <v>6</v>
      </c>
      <c r="O1473">
        <v>2</v>
      </c>
      <c r="Q1473" t="str">
        <f t="shared" si="84"/>
        <v>Opole</v>
      </c>
      <c r="U1473">
        <f t="shared" si="85"/>
        <v>2010</v>
      </c>
      <c r="AA1473">
        <f t="shared" si="86"/>
        <v>4</v>
      </c>
    </row>
    <row r="1474" spans="9:27" x14ac:dyDescent="0.25">
      <c r="I1474" s="1">
        <v>40276</v>
      </c>
      <c r="J1474" t="s">
        <v>451</v>
      </c>
      <c r="K1474" t="s">
        <v>453</v>
      </c>
      <c r="L1474">
        <v>13</v>
      </c>
      <c r="M1474" t="s">
        <v>331</v>
      </c>
      <c r="N1474">
        <v>5</v>
      </c>
      <c r="O1474">
        <v>3</v>
      </c>
      <c r="Q1474" t="str">
        <f t="shared" si="84"/>
        <v>Bydgoszcz</v>
      </c>
      <c r="U1474">
        <f t="shared" si="85"/>
        <v>2010</v>
      </c>
      <c r="AA1474">
        <f t="shared" si="86"/>
        <v>2</v>
      </c>
    </row>
    <row r="1475" spans="9:27" x14ac:dyDescent="0.25">
      <c r="I1475" s="1">
        <v>40423</v>
      </c>
      <c r="J1475" t="s">
        <v>451</v>
      </c>
      <c r="K1475" t="s">
        <v>453</v>
      </c>
      <c r="L1475">
        <v>9</v>
      </c>
      <c r="M1475" t="s">
        <v>331</v>
      </c>
      <c r="N1475">
        <v>1</v>
      </c>
      <c r="O1475">
        <v>2</v>
      </c>
      <c r="Q1475" t="str">
        <f t="shared" si="84"/>
        <v>Turek</v>
      </c>
      <c r="U1475">
        <f t="shared" si="85"/>
        <v>2010</v>
      </c>
      <c r="AA1475">
        <f t="shared" si="86"/>
        <v>-1</v>
      </c>
    </row>
    <row r="1476" spans="9:27" x14ac:dyDescent="0.25">
      <c r="I1476" s="1">
        <v>40731</v>
      </c>
      <c r="J1476" t="s">
        <v>451</v>
      </c>
      <c r="K1476" t="s">
        <v>452</v>
      </c>
      <c r="L1476">
        <v>88</v>
      </c>
      <c r="M1476" t="s">
        <v>331</v>
      </c>
      <c r="N1476">
        <v>2</v>
      </c>
      <c r="O1476">
        <v>1</v>
      </c>
      <c r="Q1476" t="str">
        <f t="shared" ref="Q1476:Q1539" si="87">VLOOKUP(L1476,$A$3:$C$102,3,0)</f>
        <v>Wieliczka</v>
      </c>
      <c r="U1476">
        <f t="shared" ref="U1476:U1539" si="88">YEAR(I1476)</f>
        <v>2011</v>
      </c>
      <c r="AA1476">
        <f t="shared" ref="AA1476:AA1539" si="89">N1476-O1476</f>
        <v>1</v>
      </c>
    </row>
    <row r="1477" spans="9:27" x14ac:dyDescent="0.25">
      <c r="I1477" s="1">
        <v>40860</v>
      </c>
      <c r="J1477" t="s">
        <v>451</v>
      </c>
      <c r="K1477" t="s">
        <v>453</v>
      </c>
      <c r="L1477">
        <v>73</v>
      </c>
      <c r="M1477" t="s">
        <v>331</v>
      </c>
      <c r="N1477">
        <v>6</v>
      </c>
      <c r="O1477">
        <v>5</v>
      </c>
      <c r="Q1477" t="str">
        <f t="shared" si="87"/>
        <v>Piaseczno</v>
      </c>
      <c r="U1477">
        <f t="shared" si="88"/>
        <v>2011</v>
      </c>
      <c r="AA1477">
        <f t="shared" si="89"/>
        <v>1</v>
      </c>
    </row>
    <row r="1478" spans="9:27" x14ac:dyDescent="0.25">
      <c r="I1478" s="1">
        <v>37753</v>
      </c>
      <c r="J1478" t="s">
        <v>451</v>
      </c>
      <c r="K1478" t="s">
        <v>453</v>
      </c>
      <c r="L1478">
        <v>57</v>
      </c>
      <c r="M1478" t="s">
        <v>333</v>
      </c>
      <c r="N1478">
        <v>0</v>
      </c>
      <c r="O1478">
        <v>1</v>
      </c>
      <c r="Q1478" t="str">
        <f t="shared" si="87"/>
        <v>Chojnice</v>
      </c>
      <c r="U1478">
        <f t="shared" si="88"/>
        <v>2003</v>
      </c>
      <c r="AA1478">
        <f t="shared" si="89"/>
        <v>-1</v>
      </c>
    </row>
    <row r="1479" spans="9:27" x14ac:dyDescent="0.25">
      <c r="I1479" s="1">
        <v>38169</v>
      </c>
      <c r="J1479" t="s">
        <v>451</v>
      </c>
      <c r="K1479" t="s">
        <v>452</v>
      </c>
      <c r="L1479">
        <v>55</v>
      </c>
      <c r="M1479" t="s">
        <v>333</v>
      </c>
      <c r="N1479">
        <v>3</v>
      </c>
      <c r="O1479">
        <v>5</v>
      </c>
      <c r="Q1479" t="str">
        <f t="shared" si="87"/>
        <v>Sopot</v>
      </c>
      <c r="U1479">
        <f t="shared" si="88"/>
        <v>2004</v>
      </c>
      <c r="AA1479">
        <f t="shared" si="89"/>
        <v>-2</v>
      </c>
    </row>
    <row r="1480" spans="9:27" x14ac:dyDescent="0.25">
      <c r="I1480" s="1">
        <v>38469</v>
      </c>
      <c r="J1480" t="s">
        <v>451</v>
      </c>
      <c r="K1480" t="s">
        <v>452</v>
      </c>
      <c r="L1480">
        <v>82</v>
      </c>
      <c r="M1480" t="s">
        <v>333</v>
      </c>
      <c r="N1480">
        <v>4</v>
      </c>
      <c r="O1480">
        <v>1</v>
      </c>
      <c r="Q1480" t="str">
        <f t="shared" si="87"/>
        <v>Malbork</v>
      </c>
      <c r="U1480">
        <f t="shared" si="88"/>
        <v>2005</v>
      </c>
      <c r="AA1480">
        <f t="shared" si="89"/>
        <v>3</v>
      </c>
    </row>
    <row r="1481" spans="9:27" x14ac:dyDescent="0.25">
      <c r="I1481" s="1">
        <v>38506</v>
      </c>
      <c r="J1481" t="s">
        <v>451</v>
      </c>
      <c r="K1481" t="s">
        <v>452</v>
      </c>
      <c r="L1481">
        <v>18</v>
      </c>
      <c r="M1481" t="s">
        <v>333</v>
      </c>
      <c r="N1481">
        <v>5</v>
      </c>
      <c r="O1481">
        <v>4</v>
      </c>
      <c r="Q1481" t="str">
        <f t="shared" si="87"/>
        <v>Sochaczew</v>
      </c>
      <c r="U1481">
        <f t="shared" si="88"/>
        <v>2005</v>
      </c>
      <c r="AA1481">
        <f t="shared" si="89"/>
        <v>1</v>
      </c>
    </row>
    <row r="1482" spans="9:27" x14ac:dyDescent="0.25">
      <c r="I1482" s="1">
        <v>39062</v>
      </c>
      <c r="J1482" t="s">
        <v>451</v>
      </c>
      <c r="K1482" t="s">
        <v>453</v>
      </c>
      <c r="L1482">
        <v>73</v>
      </c>
      <c r="M1482" t="s">
        <v>333</v>
      </c>
      <c r="N1482">
        <v>3</v>
      </c>
      <c r="O1482">
        <v>1</v>
      </c>
      <c r="Q1482" t="str">
        <f t="shared" si="87"/>
        <v>Piaseczno</v>
      </c>
      <c r="U1482">
        <f t="shared" si="88"/>
        <v>2006</v>
      </c>
      <c r="AA1482">
        <f t="shared" si="89"/>
        <v>2</v>
      </c>
    </row>
    <row r="1483" spans="9:27" x14ac:dyDescent="0.25">
      <c r="I1483" s="1">
        <v>39333</v>
      </c>
      <c r="J1483" t="s">
        <v>451</v>
      </c>
      <c r="K1483" t="s">
        <v>453</v>
      </c>
      <c r="L1483">
        <v>3</v>
      </c>
      <c r="M1483" t="s">
        <v>333</v>
      </c>
      <c r="N1483">
        <v>4</v>
      </c>
      <c r="O1483">
        <v>0</v>
      </c>
      <c r="Q1483" t="str">
        <f t="shared" si="87"/>
        <v>Kucykowo</v>
      </c>
      <c r="U1483">
        <f t="shared" si="88"/>
        <v>2007</v>
      </c>
      <c r="AA1483">
        <f t="shared" si="89"/>
        <v>4</v>
      </c>
    </row>
    <row r="1484" spans="9:27" x14ac:dyDescent="0.25">
      <c r="I1484" s="1">
        <v>39541</v>
      </c>
      <c r="J1484" t="s">
        <v>454</v>
      </c>
      <c r="K1484" t="s">
        <v>453</v>
      </c>
      <c r="L1484">
        <v>99</v>
      </c>
      <c r="M1484" t="s">
        <v>333</v>
      </c>
      <c r="N1484">
        <v>2</v>
      </c>
      <c r="O1484">
        <v>0</v>
      </c>
      <c r="Q1484" t="str">
        <f t="shared" si="87"/>
        <v>Malbork</v>
      </c>
      <c r="U1484">
        <f t="shared" si="88"/>
        <v>2008</v>
      </c>
      <c r="AA1484">
        <f t="shared" si="89"/>
        <v>2</v>
      </c>
    </row>
    <row r="1485" spans="9:27" x14ac:dyDescent="0.25">
      <c r="I1485" s="1">
        <v>40519</v>
      </c>
      <c r="J1485" t="s">
        <v>451</v>
      </c>
      <c r="K1485" t="s">
        <v>452</v>
      </c>
      <c r="L1485">
        <v>55</v>
      </c>
      <c r="M1485" t="s">
        <v>333</v>
      </c>
      <c r="N1485">
        <v>6</v>
      </c>
      <c r="O1485">
        <v>2</v>
      </c>
      <c r="Q1485" t="str">
        <f t="shared" si="87"/>
        <v>Sopot</v>
      </c>
      <c r="U1485">
        <f t="shared" si="88"/>
        <v>2010</v>
      </c>
      <c r="AA1485">
        <f t="shared" si="89"/>
        <v>4</v>
      </c>
    </row>
    <row r="1486" spans="9:27" x14ac:dyDescent="0.25">
      <c r="I1486" s="1">
        <v>40885</v>
      </c>
      <c r="J1486" t="s">
        <v>451</v>
      </c>
      <c r="K1486" t="s">
        <v>453</v>
      </c>
      <c r="L1486">
        <v>63</v>
      </c>
      <c r="M1486" t="s">
        <v>333</v>
      </c>
      <c r="N1486">
        <v>6</v>
      </c>
      <c r="O1486">
        <v>2</v>
      </c>
      <c r="Q1486" t="str">
        <f t="shared" si="87"/>
        <v>Gniezno</v>
      </c>
      <c r="U1486">
        <f t="shared" si="88"/>
        <v>2011</v>
      </c>
      <c r="AA1486">
        <f t="shared" si="89"/>
        <v>4</v>
      </c>
    </row>
    <row r="1487" spans="9:27" x14ac:dyDescent="0.25">
      <c r="I1487" s="1">
        <v>37457</v>
      </c>
      <c r="J1487" t="s">
        <v>451</v>
      </c>
      <c r="K1487" t="s">
        <v>453</v>
      </c>
      <c r="L1487">
        <v>1</v>
      </c>
      <c r="M1487" t="s">
        <v>335</v>
      </c>
      <c r="N1487">
        <v>1</v>
      </c>
      <c r="O1487">
        <v>4</v>
      </c>
      <c r="Q1487" t="str">
        <f t="shared" si="87"/>
        <v>Olsztyn</v>
      </c>
      <c r="U1487">
        <f t="shared" si="88"/>
        <v>2002</v>
      </c>
      <c r="AA1487">
        <f t="shared" si="89"/>
        <v>-3</v>
      </c>
    </row>
    <row r="1488" spans="9:27" x14ac:dyDescent="0.25">
      <c r="I1488" s="1">
        <v>37853</v>
      </c>
      <c r="J1488" t="s">
        <v>451</v>
      </c>
      <c r="K1488" t="s">
        <v>452</v>
      </c>
      <c r="L1488">
        <v>85</v>
      </c>
      <c r="M1488" t="s">
        <v>335</v>
      </c>
      <c r="N1488">
        <v>3</v>
      </c>
      <c r="O1488">
        <v>4</v>
      </c>
      <c r="Q1488" t="str">
        <f t="shared" si="87"/>
        <v>Sochaczew</v>
      </c>
      <c r="U1488">
        <f t="shared" si="88"/>
        <v>2003</v>
      </c>
      <c r="AA1488">
        <f t="shared" si="89"/>
        <v>-1</v>
      </c>
    </row>
    <row r="1489" spans="9:27" x14ac:dyDescent="0.25">
      <c r="I1489" s="1">
        <v>37886</v>
      </c>
      <c r="J1489" t="s">
        <v>451</v>
      </c>
      <c r="K1489" t="s">
        <v>453</v>
      </c>
      <c r="L1489">
        <v>53</v>
      </c>
      <c r="M1489" t="s">
        <v>335</v>
      </c>
      <c r="N1489">
        <v>1</v>
      </c>
      <c r="O1489">
        <v>5</v>
      </c>
      <c r="Q1489" t="str">
        <f t="shared" si="87"/>
        <v>Koszalin</v>
      </c>
      <c r="U1489">
        <f t="shared" si="88"/>
        <v>2003</v>
      </c>
      <c r="AA1489">
        <f t="shared" si="89"/>
        <v>-4</v>
      </c>
    </row>
    <row r="1490" spans="9:27" x14ac:dyDescent="0.25">
      <c r="I1490" s="1">
        <v>37973</v>
      </c>
      <c r="J1490" t="s">
        <v>451</v>
      </c>
      <c r="K1490" t="s">
        <v>452</v>
      </c>
      <c r="L1490">
        <v>2</v>
      </c>
      <c r="M1490" t="s">
        <v>335</v>
      </c>
      <c r="N1490">
        <v>1</v>
      </c>
      <c r="O1490">
        <v>2</v>
      </c>
      <c r="Q1490" t="str">
        <f t="shared" si="87"/>
        <v>Sandomierz</v>
      </c>
      <c r="U1490">
        <f t="shared" si="88"/>
        <v>2003</v>
      </c>
      <c r="AA1490">
        <f t="shared" si="89"/>
        <v>-1</v>
      </c>
    </row>
    <row r="1491" spans="9:27" x14ac:dyDescent="0.25">
      <c r="I1491" s="1">
        <v>38133</v>
      </c>
      <c r="J1491" t="s">
        <v>454</v>
      </c>
      <c r="K1491" t="s">
        <v>452</v>
      </c>
      <c r="L1491">
        <v>20</v>
      </c>
      <c r="M1491" t="s">
        <v>335</v>
      </c>
      <c r="N1491">
        <v>0</v>
      </c>
      <c r="O1491">
        <v>0</v>
      </c>
      <c r="Q1491" t="str">
        <f t="shared" si="87"/>
        <v>Otwock</v>
      </c>
      <c r="U1491">
        <f t="shared" si="88"/>
        <v>2004</v>
      </c>
      <c r="AA1491">
        <f t="shared" si="89"/>
        <v>0</v>
      </c>
    </row>
    <row r="1492" spans="9:27" x14ac:dyDescent="0.25">
      <c r="I1492" s="1">
        <v>38249</v>
      </c>
      <c r="J1492" t="s">
        <v>454</v>
      </c>
      <c r="K1492" t="s">
        <v>452</v>
      </c>
      <c r="L1492">
        <v>20</v>
      </c>
      <c r="M1492" t="s">
        <v>335</v>
      </c>
      <c r="N1492">
        <v>6</v>
      </c>
      <c r="O1492">
        <v>5</v>
      </c>
      <c r="Q1492" t="str">
        <f t="shared" si="87"/>
        <v>Otwock</v>
      </c>
      <c r="U1492">
        <f t="shared" si="88"/>
        <v>2004</v>
      </c>
      <c r="AA1492">
        <f t="shared" si="89"/>
        <v>1</v>
      </c>
    </row>
    <row r="1493" spans="9:27" x14ac:dyDescent="0.25">
      <c r="I1493" s="1">
        <v>38254</v>
      </c>
      <c r="J1493" t="s">
        <v>451</v>
      </c>
      <c r="K1493" t="s">
        <v>453</v>
      </c>
      <c r="L1493">
        <v>8</v>
      </c>
      <c r="M1493" t="s">
        <v>335</v>
      </c>
      <c r="N1493">
        <v>6</v>
      </c>
      <c r="O1493">
        <v>2</v>
      </c>
      <c r="Q1493" t="str">
        <f t="shared" si="87"/>
        <v>Krosno</v>
      </c>
      <c r="U1493">
        <f t="shared" si="88"/>
        <v>2004</v>
      </c>
      <c r="AA1493">
        <f t="shared" si="89"/>
        <v>4</v>
      </c>
    </row>
    <row r="1494" spans="9:27" x14ac:dyDescent="0.25">
      <c r="I1494" s="1">
        <v>38277</v>
      </c>
      <c r="J1494" t="s">
        <v>451</v>
      </c>
      <c r="K1494" t="s">
        <v>453</v>
      </c>
      <c r="L1494">
        <v>42</v>
      </c>
      <c r="M1494" t="s">
        <v>335</v>
      </c>
      <c r="N1494">
        <v>0</v>
      </c>
      <c r="O1494">
        <v>1</v>
      </c>
      <c r="Q1494" t="str">
        <f t="shared" si="87"/>
        <v>Pleszew</v>
      </c>
      <c r="U1494">
        <f t="shared" si="88"/>
        <v>2004</v>
      </c>
      <c r="AA1494">
        <f t="shared" si="89"/>
        <v>-1</v>
      </c>
    </row>
    <row r="1495" spans="9:27" x14ac:dyDescent="0.25">
      <c r="I1495" s="1">
        <v>38334</v>
      </c>
      <c r="J1495" t="s">
        <v>451</v>
      </c>
      <c r="K1495" t="s">
        <v>453</v>
      </c>
      <c r="L1495">
        <v>64</v>
      </c>
      <c r="M1495" t="s">
        <v>335</v>
      </c>
      <c r="N1495">
        <v>3</v>
      </c>
      <c r="O1495">
        <v>4</v>
      </c>
      <c r="Q1495" t="str">
        <f t="shared" si="87"/>
        <v>Leszno</v>
      </c>
      <c r="U1495">
        <f t="shared" si="88"/>
        <v>2004</v>
      </c>
      <c r="AA1495">
        <f t="shared" si="89"/>
        <v>-1</v>
      </c>
    </row>
    <row r="1496" spans="9:27" x14ac:dyDescent="0.25">
      <c r="I1496" s="1">
        <v>38359</v>
      </c>
      <c r="J1496" t="s">
        <v>451</v>
      </c>
      <c r="K1496" t="s">
        <v>452</v>
      </c>
      <c r="L1496">
        <v>20</v>
      </c>
      <c r="M1496" t="s">
        <v>335</v>
      </c>
      <c r="N1496">
        <v>6</v>
      </c>
      <c r="O1496">
        <v>5</v>
      </c>
      <c r="Q1496" t="str">
        <f t="shared" si="87"/>
        <v>Otwock</v>
      </c>
      <c r="U1496">
        <f t="shared" si="88"/>
        <v>2005</v>
      </c>
      <c r="AA1496">
        <f t="shared" si="89"/>
        <v>1</v>
      </c>
    </row>
    <row r="1497" spans="9:27" x14ac:dyDescent="0.25">
      <c r="I1497" s="1">
        <v>38448</v>
      </c>
      <c r="J1497" t="s">
        <v>451</v>
      </c>
      <c r="K1497" t="s">
        <v>452</v>
      </c>
      <c r="L1497">
        <v>50</v>
      </c>
      <c r="M1497" t="s">
        <v>335</v>
      </c>
      <c r="N1497">
        <v>0</v>
      </c>
      <c r="O1497">
        <v>2</v>
      </c>
      <c r="Q1497" t="str">
        <f t="shared" si="87"/>
        <v>Turek</v>
      </c>
      <c r="U1497">
        <f t="shared" si="88"/>
        <v>2005</v>
      </c>
      <c r="AA1497">
        <f t="shared" si="89"/>
        <v>-2</v>
      </c>
    </row>
    <row r="1498" spans="9:27" x14ac:dyDescent="0.25">
      <c r="I1498" s="1">
        <v>38512</v>
      </c>
      <c r="J1498" t="s">
        <v>451</v>
      </c>
      <c r="K1498" t="s">
        <v>453</v>
      </c>
      <c r="L1498">
        <v>66</v>
      </c>
      <c r="M1498" t="s">
        <v>335</v>
      </c>
      <c r="N1498">
        <v>4</v>
      </c>
      <c r="O1498">
        <v>3</v>
      </c>
      <c r="Q1498" t="str">
        <f t="shared" si="87"/>
        <v>Bytom</v>
      </c>
      <c r="U1498">
        <f t="shared" si="88"/>
        <v>2005</v>
      </c>
      <c r="AA1498">
        <f t="shared" si="89"/>
        <v>1</v>
      </c>
    </row>
    <row r="1499" spans="9:27" x14ac:dyDescent="0.25">
      <c r="I1499" s="1">
        <v>38528</v>
      </c>
      <c r="J1499" t="s">
        <v>451</v>
      </c>
      <c r="K1499" t="s">
        <v>452</v>
      </c>
      <c r="L1499">
        <v>81</v>
      </c>
      <c r="M1499" t="s">
        <v>335</v>
      </c>
      <c r="N1499">
        <v>2</v>
      </c>
      <c r="O1499">
        <v>1</v>
      </c>
      <c r="Q1499" t="str">
        <f t="shared" si="87"/>
        <v>Katowice</v>
      </c>
      <c r="U1499">
        <f t="shared" si="88"/>
        <v>2005</v>
      </c>
      <c r="AA1499">
        <f t="shared" si="89"/>
        <v>1</v>
      </c>
    </row>
    <row r="1500" spans="9:27" x14ac:dyDescent="0.25">
      <c r="I1500" s="1">
        <v>38670</v>
      </c>
      <c r="J1500" t="s">
        <v>451</v>
      </c>
      <c r="K1500" t="s">
        <v>452</v>
      </c>
      <c r="L1500">
        <v>44</v>
      </c>
      <c r="M1500" t="s">
        <v>335</v>
      </c>
      <c r="N1500">
        <v>6</v>
      </c>
      <c r="O1500">
        <v>1</v>
      </c>
      <c r="Q1500" t="str">
        <f t="shared" si="87"/>
        <v>Sopot</v>
      </c>
      <c r="U1500">
        <f t="shared" si="88"/>
        <v>2005</v>
      </c>
      <c r="AA1500">
        <f t="shared" si="89"/>
        <v>5</v>
      </c>
    </row>
    <row r="1501" spans="9:27" x14ac:dyDescent="0.25">
      <c r="I1501" s="1">
        <v>38863</v>
      </c>
      <c r="J1501" t="s">
        <v>451</v>
      </c>
      <c r="K1501" t="s">
        <v>453</v>
      </c>
      <c r="L1501">
        <v>46</v>
      </c>
      <c r="M1501" t="s">
        <v>335</v>
      </c>
      <c r="N1501">
        <v>3</v>
      </c>
      <c r="O1501">
        <v>4</v>
      </c>
      <c r="Q1501" t="str">
        <f t="shared" si="87"/>
        <v>Konin</v>
      </c>
      <c r="U1501">
        <f t="shared" si="88"/>
        <v>2006</v>
      </c>
      <c r="AA1501">
        <f t="shared" si="89"/>
        <v>-1</v>
      </c>
    </row>
    <row r="1502" spans="9:27" x14ac:dyDescent="0.25">
      <c r="I1502" s="1">
        <v>38995</v>
      </c>
      <c r="J1502" t="s">
        <v>451</v>
      </c>
      <c r="K1502" t="s">
        <v>453</v>
      </c>
      <c r="L1502">
        <v>42</v>
      </c>
      <c r="M1502" t="s">
        <v>335</v>
      </c>
      <c r="N1502">
        <v>1</v>
      </c>
      <c r="O1502">
        <v>1</v>
      </c>
      <c r="Q1502" t="str">
        <f t="shared" si="87"/>
        <v>Pleszew</v>
      </c>
      <c r="U1502">
        <f t="shared" si="88"/>
        <v>2006</v>
      </c>
      <c r="AA1502">
        <f t="shared" si="89"/>
        <v>0</v>
      </c>
    </row>
    <row r="1503" spans="9:27" x14ac:dyDescent="0.25">
      <c r="I1503" s="1">
        <v>39052</v>
      </c>
      <c r="J1503" t="s">
        <v>455</v>
      </c>
      <c r="K1503" t="s">
        <v>452</v>
      </c>
      <c r="L1503">
        <v>53</v>
      </c>
      <c r="M1503" t="s">
        <v>335</v>
      </c>
      <c r="N1503">
        <v>2</v>
      </c>
      <c r="O1503">
        <v>3</v>
      </c>
      <c r="Q1503" t="str">
        <f t="shared" si="87"/>
        <v>Koszalin</v>
      </c>
      <c r="U1503">
        <f t="shared" si="88"/>
        <v>2006</v>
      </c>
      <c r="AA1503">
        <f t="shared" si="89"/>
        <v>-1</v>
      </c>
    </row>
    <row r="1504" spans="9:27" x14ac:dyDescent="0.25">
      <c r="I1504" s="1">
        <v>39170</v>
      </c>
      <c r="J1504" t="s">
        <v>455</v>
      </c>
      <c r="K1504" t="s">
        <v>452</v>
      </c>
      <c r="L1504">
        <v>71</v>
      </c>
      <c r="M1504" t="s">
        <v>335</v>
      </c>
      <c r="N1504">
        <v>5</v>
      </c>
      <c r="O1504">
        <v>0</v>
      </c>
      <c r="Q1504" t="str">
        <f t="shared" si="87"/>
        <v>Sandomierz</v>
      </c>
      <c r="U1504">
        <f t="shared" si="88"/>
        <v>2007</v>
      </c>
      <c r="AA1504">
        <f t="shared" si="89"/>
        <v>5</v>
      </c>
    </row>
    <row r="1505" spans="9:27" x14ac:dyDescent="0.25">
      <c r="I1505" s="1">
        <v>39196</v>
      </c>
      <c r="J1505" t="s">
        <v>451</v>
      </c>
      <c r="K1505" t="s">
        <v>452</v>
      </c>
      <c r="L1505">
        <v>86</v>
      </c>
      <c r="M1505" t="s">
        <v>335</v>
      </c>
      <c r="N1505">
        <v>6</v>
      </c>
      <c r="O1505">
        <v>2</v>
      </c>
      <c r="Q1505" t="str">
        <f t="shared" si="87"/>
        <v>Sopot</v>
      </c>
      <c r="U1505">
        <f t="shared" si="88"/>
        <v>2007</v>
      </c>
      <c r="AA1505">
        <f t="shared" si="89"/>
        <v>4</v>
      </c>
    </row>
    <row r="1506" spans="9:27" x14ac:dyDescent="0.25">
      <c r="I1506" s="1">
        <v>39410</v>
      </c>
      <c r="J1506" t="s">
        <v>451</v>
      </c>
      <c r="K1506" t="s">
        <v>453</v>
      </c>
      <c r="L1506">
        <v>91</v>
      </c>
      <c r="M1506" t="s">
        <v>335</v>
      </c>
      <c r="N1506">
        <v>1</v>
      </c>
      <c r="O1506">
        <v>4</v>
      </c>
      <c r="Q1506" t="str">
        <f t="shared" si="87"/>
        <v>Bydgoszcz</v>
      </c>
      <c r="U1506">
        <f t="shared" si="88"/>
        <v>2007</v>
      </c>
      <c r="AA1506">
        <f t="shared" si="89"/>
        <v>-3</v>
      </c>
    </row>
    <row r="1507" spans="9:27" x14ac:dyDescent="0.25">
      <c r="I1507" s="1">
        <v>39787</v>
      </c>
      <c r="J1507" t="s">
        <v>451</v>
      </c>
      <c r="K1507" t="s">
        <v>452</v>
      </c>
      <c r="L1507">
        <v>94</v>
      </c>
      <c r="M1507" t="s">
        <v>335</v>
      </c>
      <c r="N1507">
        <v>1</v>
      </c>
      <c r="O1507">
        <v>4</v>
      </c>
      <c r="Q1507" t="str">
        <f t="shared" si="87"/>
        <v>Opole</v>
      </c>
      <c r="U1507">
        <f t="shared" si="88"/>
        <v>2008</v>
      </c>
      <c r="AA1507">
        <f t="shared" si="89"/>
        <v>-3</v>
      </c>
    </row>
    <row r="1508" spans="9:27" x14ac:dyDescent="0.25">
      <c r="I1508" s="1">
        <v>40037</v>
      </c>
      <c r="J1508" t="s">
        <v>451</v>
      </c>
      <c r="K1508" t="s">
        <v>453</v>
      </c>
      <c r="L1508">
        <v>66</v>
      </c>
      <c r="M1508" t="s">
        <v>335</v>
      </c>
      <c r="N1508">
        <v>5</v>
      </c>
      <c r="O1508">
        <v>2</v>
      </c>
      <c r="Q1508" t="str">
        <f t="shared" si="87"/>
        <v>Bytom</v>
      </c>
      <c r="U1508">
        <f t="shared" si="88"/>
        <v>2009</v>
      </c>
      <c r="AA1508">
        <f t="shared" si="89"/>
        <v>3</v>
      </c>
    </row>
    <row r="1509" spans="9:27" x14ac:dyDescent="0.25">
      <c r="I1509" s="1">
        <v>40195</v>
      </c>
      <c r="J1509" t="s">
        <v>451</v>
      </c>
      <c r="K1509" t="s">
        <v>453</v>
      </c>
      <c r="L1509">
        <v>19</v>
      </c>
      <c r="M1509" t="s">
        <v>335</v>
      </c>
      <c r="N1509">
        <v>1</v>
      </c>
      <c r="O1509">
        <v>3</v>
      </c>
      <c r="Q1509" t="str">
        <f t="shared" si="87"/>
        <v>Gniezno</v>
      </c>
      <c r="U1509">
        <f t="shared" si="88"/>
        <v>2010</v>
      </c>
      <c r="AA1509">
        <f t="shared" si="89"/>
        <v>-2</v>
      </c>
    </row>
    <row r="1510" spans="9:27" x14ac:dyDescent="0.25">
      <c r="I1510" s="1">
        <v>40590</v>
      </c>
      <c r="J1510" t="s">
        <v>451</v>
      </c>
      <c r="K1510" t="s">
        <v>453</v>
      </c>
      <c r="L1510">
        <v>12</v>
      </c>
      <c r="M1510" t="s">
        <v>335</v>
      </c>
      <c r="N1510">
        <v>1</v>
      </c>
      <c r="O1510">
        <v>3</v>
      </c>
      <c r="Q1510" t="str">
        <f t="shared" si="87"/>
        <v>Warka</v>
      </c>
      <c r="U1510">
        <f t="shared" si="88"/>
        <v>2011</v>
      </c>
      <c r="AA1510">
        <f t="shared" si="89"/>
        <v>-2</v>
      </c>
    </row>
    <row r="1511" spans="9:27" x14ac:dyDescent="0.25">
      <c r="I1511" s="1">
        <v>37408</v>
      </c>
      <c r="J1511" t="s">
        <v>451</v>
      </c>
      <c r="K1511" t="s">
        <v>453</v>
      </c>
      <c r="L1511">
        <v>86</v>
      </c>
      <c r="M1511" t="s">
        <v>337</v>
      </c>
      <c r="N1511">
        <v>5</v>
      </c>
      <c r="O1511">
        <v>4</v>
      </c>
      <c r="Q1511" t="str">
        <f t="shared" si="87"/>
        <v>Sopot</v>
      </c>
      <c r="U1511">
        <f t="shared" si="88"/>
        <v>2002</v>
      </c>
      <c r="AA1511">
        <f t="shared" si="89"/>
        <v>1</v>
      </c>
    </row>
    <row r="1512" spans="9:27" x14ac:dyDescent="0.25">
      <c r="I1512" s="1">
        <v>37624</v>
      </c>
      <c r="J1512" t="s">
        <v>454</v>
      </c>
      <c r="K1512" t="s">
        <v>452</v>
      </c>
      <c r="L1512">
        <v>18</v>
      </c>
      <c r="M1512" t="s">
        <v>337</v>
      </c>
      <c r="N1512">
        <v>0</v>
      </c>
      <c r="O1512">
        <v>1</v>
      </c>
      <c r="Q1512" t="str">
        <f t="shared" si="87"/>
        <v>Sochaczew</v>
      </c>
      <c r="U1512">
        <f t="shared" si="88"/>
        <v>2003</v>
      </c>
      <c r="AA1512">
        <f t="shared" si="89"/>
        <v>-1</v>
      </c>
    </row>
    <row r="1513" spans="9:27" x14ac:dyDescent="0.25">
      <c r="I1513" s="1">
        <v>37783</v>
      </c>
      <c r="J1513" t="s">
        <v>451</v>
      </c>
      <c r="K1513" t="s">
        <v>453</v>
      </c>
      <c r="L1513">
        <v>30</v>
      </c>
      <c r="M1513" t="s">
        <v>337</v>
      </c>
      <c r="N1513">
        <v>5</v>
      </c>
      <c r="O1513">
        <v>2</v>
      </c>
      <c r="Q1513" t="str">
        <f t="shared" si="87"/>
        <v>Bydgoszcz</v>
      </c>
      <c r="U1513">
        <f t="shared" si="88"/>
        <v>2003</v>
      </c>
      <c r="AA1513">
        <f t="shared" si="89"/>
        <v>3</v>
      </c>
    </row>
    <row r="1514" spans="9:27" x14ac:dyDescent="0.25">
      <c r="I1514" s="1">
        <v>37899</v>
      </c>
      <c r="J1514" t="s">
        <v>451</v>
      </c>
      <c r="K1514" t="s">
        <v>453</v>
      </c>
      <c r="L1514">
        <v>93</v>
      </c>
      <c r="M1514" t="s">
        <v>337</v>
      </c>
      <c r="N1514">
        <v>2</v>
      </c>
      <c r="O1514">
        <v>1</v>
      </c>
      <c r="Q1514" t="str">
        <f t="shared" si="87"/>
        <v>Bydgoszcz</v>
      </c>
      <c r="U1514">
        <f t="shared" si="88"/>
        <v>2003</v>
      </c>
      <c r="AA1514">
        <f t="shared" si="89"/>
        <v>1</v>
      </c>
    </row>
    <row r="1515" spans="9:27" x14ac:dyDescent="0.25">
      <c r="I1515" s="1">
        <v>37921</v>
      </c>
      <c r="J1515" t="s">
        <v>454</v>
      </c>
      <c r="K1515" t="s">
        <v>453</v>
      </c>
      <c r="L1515">
        <v>80</v>
      </c>
      <c r="M1515" t="s">
        <v>337</v>
      </c>
      <c r="N1515">
        <v>6</v>
      </c>
      <c r="O1515">
        <v>5</v>
      </c>
      <c r="Q1515" t="str">
        <f t="shared" si="87"/>
        <v>Warka</v>
      </c>
      <c r="U1515">
        <f t="shared" si="88"/>
        <v>2003</v>
      </c>
      <c r="AA1515">
        <f t="shared" si="89"/>
        <v>1</v>
      </c>
    </row>
    <row r="1516" spans="9:27" x14ac:dyDescent="0.25">
      <c r="I1516" s="1">
        <v>38284</v>
      </c>
      <c r="J1516" t="s">
        <v>454</v>
      </c>
      <c r="K1516" t="s">
        <v>453</v>
      </c>
      <c r="L1516">
        <v>36</v>
      </c>
      <c r="M1516" t="s">
        <v>337</v>
      </c>
      <c r="N1516">
        <v>4</v>
      </c>
      <c r="O1516">
        <v>2</v>
      </c>
      <c r="Q1516" t="str">
        <f t="shared" si="87"/>
        <v>Warszawa</v>
      </c>
      <c r="U1516">
        <f t="shared" si="88"/>
        <v>2004</v>
      </c>
      <c r="AA1516">
        <f t="shared" si="89"/>
        <v>2</v>
      </c>
    </row>
    <row r="1517" spans="9:27" x14ac:dyDescent="0.25">
      <c r="I1517" s="1">
        <v>38681</v>
      </c>
      <c r="J1517" t="s">
        <v>451</v>
      </c>
      <c r="K1517" t="s">
        <v>453</v>
      </c>
      <c r="L1517">
        <v>38</v>
      </c>
      <c r="M1517" t="s">
        <v>337</v>
      </c>
      <c r="N1517">
        <v>0</v>
      </c>
      <c r="O1517">
        <v>0</v>
      </c>
      <c r="Q1517" t="str">
        <f t="shared" si="87"/>
        <v>Radom</v>
      </c>
      <c r="U1517">
        <f t="shared" si="88"/>
        <v>2005</v>
      </c>
      <c r="AA1517">
        <f t="shared" si="89"/>
        <v>0</v>
      </c>
    </row>
    <row r="1518" spans="9:27" x14ac:dyDescent="0.25">
      <c r="I1518" s="1">
        <v>39074</v>
      </c>
      <c r="J1518" t="s">
        <v>451</v>
      </c>
      <c r="K1518" t="s">
        <v>452</v>
      </c>
      <c r="L1518">
        <v>57</v>
      </c>
      <c r="M1518" t="s">
        <v>337</v>
      </c>
      <c r="N1518">
        <v>3</v>
      </c>
      <c r="O1518">
        <v>0</v>
      </c>
      <c r="Q1518" t="str">
        <f t="shared" si="87"/>
        <v>Chojnice</v>
      </c>
      <c r="U1518">
        <f t="shared" si="88"/>
        <v>2006</v>
      </c>
      <c r="AA1518">
        <f t="shared" si="89"/>
        <v>3</v>
      </c>
    </row>
    <row r="1519" spans="9:27" x14ac:dyDescent="0.25">
      <c r="I1519" s="1">
        <v>39257</v>
      </c>
      <c r="J1519" t="s">
        <v>455</v>
      </c>
      <c r="K1519" t="s">
        <v>452</v>
      </c>
      <c r="L1519">
        <v>34</v>
      </c>
      <c r="M1519" t="s">
        <v>337</v>
      </c>
      <c r="N1519">
        <v>0</v>
      </c>
      <c r="O1519">
        <v>4</v>
      </c>
      <c r="Q1519" t="str">
        <f t="shared" si="87"/>
        <v>Konin</v>
      </c>
      <c r="U1519">
        <f t="shared" si="88"/>
        <v>2007</v>
      </c>
      <c r="AA1519">
        <f t="shared" si="89"/>
        <v>-4</v>
      </c>
    </row>
    <row r="1520" spans="9:27" x14ac:dyDescent="0.25">
      <c r="I1520" s="1">
        <v>39443</v>
      </c>
      <c r="J1520" t="s">
        <v>451</v>
      </c>
      <c r="K1520" t="s">
        <v>452</v>
      </c>
      <c r="L1520">
        <v>34</v>
      </c>
      <c r="M1520" t="s">
        <v>337</v>
      </c>
      <c r="N1520">
        <v>3</v>
      </c>
      <c r="O1520">
        <v>2</v>
      </c>
      <c r="Q1520" t="str">
        <f t="shared" si="87"/>
        <v>Konin</v>
      </c>
      <c r="U1520">
        <f t="shared" si="88"/>
        <v>2007</v>
      </c>
      <c r="AA1520">
        <f t="shared" si="89"/>
        <v>1</v>
      </c>
    </row>
    <row r="1521" spans="9:27" x14ac:dyDescent="0.25">
      <c r="I1521" s="1">
        <v>39459</v>
      </c>
      <c r="J1521" t="s">
        <v>451</v>
      </c>
      <c r="K1521" t="s">
        <v>453</v>
      </c>
      <c r="L1521">
        <v>17</v>
      </c>
      <c r="M1521" t="s">
        <v>337</v>
      </c>
      <c r="N1521">
        <v>5</v>
      </c>
      <c r="O1521">
        <v>3</v>
      </c>
      <c r="Q1521" t="str">
        <f t="shared" si="87"/>
        <v>Gdynia</v>
      </c>
      <c r="U1521">
        <f t="shared" si="88"/>
        <v>2008</v>
      </c>
      <c r="AA1521">
        <f t="shared" si="89"/>
        <v>2</v>
      </c>
    </row>
    <row r="1522" spans="9:27" x14ac:dyDescent="0.25">
      <c r="I1522" s="1">
        <v>39621</v>
      </c>
      <c r="J1522" t="s">
        <v>451</v>
      </c>
      <c r="K1522" t="s">
        <v>452</v>
      </c>
      <c r="L1522">
        <v>1</v>
      </c>
      <c r="M1522" t="s">
        <v>337</v>
      </c>
      <c r="N1522">
        <v>0</v>
      </c>
      <c r="O1522">
        <v>2</v>
      </c>
      <c r="Q1522" t="str">
        <f t="shared" si="87"/>
        <v>Olsztyn</v>
      </c>
      <c r="U1522">
        <f t="shared" si="88"/>
        <v>2008</v>
      </c>
      <c r="AA1522">
        <f t="shared" si="89"/>
        <v>-2</v>
      </c>
    </row>
    <row r="1523" spans="9:27" x14ac:dyDescent="0.25">
      <c r="I1523" s="1">
        <v>40406</v>
      </c>
      <c r="J1523" t="s">
        <v>451</v>
      </c>
      <c r="K1523" t="s">
        <v>453</v>
      </c>
      <c r="L1523">
        <v>76</v>
      </c>
      <c r="M1523" t="s">
        <v>337</v>
      </c>
      <c r="N1523">
        <v>5</v>
      </c>
      <c r="O1523">
        <v>0</v>
      </c>
      <c r="Q1523" t="str">
        <f t="shared" si="87"/>
        <v>Leszno</v>
      </c>
      <c r="U1523">
        <f t="shared" si="88"/>
        <v>2010</v>
      </c>
      <c r="AA1523">
        <f t="shared" si="89"/>
        <v>5</v>
      </c>
    </row>
    <row r="1524" spans="9:27" x14ac:dyDescent="0.25">
      <c r="I1524" s="1">
        <v>40417</v>
      </c>
      <c r="J1524" t="s">
        <v>451</v>
      </c>
      <c r="K1524" t="s">
        <v>453</v>
      </c>
      <c r="L1524">
        <v>46</v>
      </c>
      <c r="M1524" t="s">
        <v>337</v>
      </c>
      <c r="N1524">
        <v>3</v>
      </c>
      <c r="O1524">
        <v>4</v>
      </c>
      <c r="Q1524" t="str">
        <f t="shared" si="87"/>
        <v>Konin</v>
      </c>
      <c r="U1524">
        <f t="shared" si="88"/>
        <v>2010</v>
      </c>
      <c r="AA1524">
        <f t="shared" si="89"/>
        <v>-1</v>
      </c>
    </row>
    <row r="1525" spans="9:27" x14ac:dyDescent="0.25">
      <c r="I1525" s="1">
        <v>40568</v>
      </c>
      <c r="J1525" t="s">
        <v>451</v>
      </c>
      <c r="K1525" t="s">
        <v>452</v>
      </c>
      <c r="L1525">
        <v>90</v>
      </c>
      <c r="M1525" t="s">
        <v>337</v>
      </c>
      <c r="N1525">
        <v>6</v>
      </c>
      <c r="O1525">
        <v>0</v>
      </c>
      <c r="Q1525" t="str">
        <f t="shared" si="87"/>
        <v>Wieliczka</v>
      </c>
      <c r="U1525">
        <f t="shared" si="88"/>
        <v>2011</v>
      </c>
      <c r="AA1525">
        <f t="shared" si="89"/>
        <v>6</v>
      </c>
    </row>
    <row r="1526" spans="9:27" x14ac:dyDescent="0.25">
      <c r="I1526" s="1">
        <v>40596</v>
      </c>
      <c r="J1526" t="s">
        <v>451</v>
      </c>
      <c r="K1526" t="s">
        <v>453</v>
      </c>
      <c r="L1526">
        <v>79</v>
      </c>
      <c r="M1526" t="s">
        <v>337</v>
      </c>
      <c r="N1526">
        <v>5</v>
      </c>
      <c r="O1526">
        <v>3</v>
      </c>
      <c r="Q1526" t="str">
        <f t="shared" si="87"/>
        <v>Szczecin</v>
      </c>
      <c r="U1526">
        <f t="shared" si="88"/>
        <v>2011</v>
      </c>
      <c r="AA1526">
        <f t="shared" si="89"/>
        <v>2</v>
      </c>
    </row>
    <row r="1527" spans="9:27" x14ac:dyDescent="0.25">
      <c r="I1527" s="1">
        <v>40875</v>
      </c>
      <c r="J1527" t="s">
        <v>451</v>
      </c>
      <c r="K1527" t="s">
        <v>452</v>
      </c>
      <c r="L1527">
        <v>33</v>
      </c>
      <c r="M1527" t="s">
        <v>337</v>
      </c>
      <c r="N1527">
        <v>3</v>
      </c>
      <c r="O1527">
        <v>5</v>
      </c>
      <c r="Q1527" t="str">
        <f t="shared" si="87"/>
        <v>Warszawa</v>
      </c>
      <c r="U1527">
        <f t="shared" si="88"/>
        <v>2011</v>
      </c>
      <c r="AA1527">
        <f t="shared" si="89"/>
        <v>-2</v>
      </c>
    </row>
    <row r="1528" spans="9:27" x14ac:dyDescent="0.25">
      <c r="I1528" s="1">
        <v>37263</v>
      </c>
      <c r="J1528" t="s">
        <v>451</v>
      </c>
      <c r="K1528" t="s">
        <v>452</v>
      </c>
      <c r="L1528">
        <v>97</v>
      </c>
      <c r="M1528" t="s">
        <v>338</v>
      </c>
      <c r="N1528">
        <v>5</v>
      </c>
      <c r="O1528">
        <v>4</v>
      </c>
      <c r="Q1528" t="str">
        <f t="shared" si="87"/>
        <v>Konin</v>
      </c>
      <c r="U1528">
        <f t="shared" si="88"/>
        <v>2002</v>
      </c>
      <c r="AA1528">
        <f t="shared" si="89"/>
        <v>1</v>
      </c>
    </row>
    <row r="1529" spans="9:27" x14ac:dyDescent="0.25">
      <c r="I1529" s="1">
        <v>37791</v>
      </c>
      <c r="J1529" t="s">
        <v>451</v>
      </c>
      <c r="K1529" t="s">
        <v>452</v>
      </c>
      <c r="L1529">
        <v>59</v>
      </c>
      <c r="M1529" t="s">
        <v>338</v>
      </c>
      <c r="N1529">
        <v>2</v>
      </c>
      <c r="O1529">
        <v>0</v>
      </c>
      <c r="Q1529" t="str">
        <f t="shared" si="87"/>
        <v>Kucykowo</v>
      </c>
      <c r="U1529">
        <f t="shared" si="88"/>
        <v>2003</v>
      </c>
      <c r="AA1529">
        <f t="shared" si="89"/>
        <v>2</v>
      </c>
    </row>
    <row r="1530" spans="9:27" x14ac:dyDescent="0.25">
      <c r="I1530" s="1">
        <v>38086</v>
      </c>
      <c r="J1530" t="s">
        <v>451</v>
      </c>
      <c r="K1530" t="s">
        <v>452</v>
      </c>
      <c r="L1530">
        <v>41</v>
      </c>
      <c r="M1530" t="s">
        <v>338</v>
      </c>
      <c r="N1530">
        <v>0</v>
      </c>
      <c r="O1530">
        <v>3</v>
      </c>
      <c r="Q1530" t="str">
        <f t="shared" si="87"/>
        <v>Leszno</v>
      </c>
      <c r="U1530">
        <f t="shared" si="88"/>
        <v>2004</v>
      </c>
      <c r="AA1530">
        <f t="shared" si="89"/>
        <v>-3</v>
      </c>
    </row>
    <row r="1531" spans="9:27" x14ac:dyDescent="0.25">
      <c r="I1531" s="1">
        <v>38348</v>
      </c>
      <c r="J1531" t="s">
        <v>451</v>
      </c>
      <c r="K1531" t="s">
        <v>452</v>
      </c>
      <c r="L1531">
        <v>88</v>
      </c>
      <c r="M1531" t="s">
        <v>338</v>
      </c>
      <c r="N1531">
        <v>6</v>
      </c>
      <c r="O1531">
        <v>0</v>
      </c>
      <c r="Q1531" t="str">
        <f t="shared" si="87"/>
        <v>Wieliczka</v>
      </c>
      <c r="U1531">
        <f t="shared" si="88"/>
        <v>2004</v>
      </c>
      <c r="AA1531">
        <f t="shared" si="89"/>
        <v>6</v>
      </c>
    </row>
    <row r="1532" spans="9:27" x14ac:dyDescent="0.25">
      <c r="I1532" s="1">
        <v>38581</v>
      </c>
      <c r="J1532" t="s">
        <v>451</v>
      </c>
      <c r="K1532" t="s">
        <v>452</v>
      </c>
      <c r="L1532">
        <v>6</v>
      </c>
      <c r="M1532" t="s">
        <v>338</v>
      </c>
      <c r="N1532">
        <v>3</v>
      </c>
      <c r="O1532">
        <v>3</v>
      </c>
      <c r="Q1532" t="str">
        <f t="shared" si="87"/>
        <v>Rypin</v>
      </c>
      <c r="U1532">
        <f t="shared" si="88"/>
        <v>2005</v>
      </c>
      <c r="AA1532">
        <f t="shared" si="89"/>
        <v>0</v>
      </c>
    </row>
    <row r="1533" spans="9:27" x14ac:dyDescent="0.25">
      <c r="I1533" s="1">
        <v>38673</v>
      </c>
      <c r="J1533" t="s">
        <v>451</v>
      </c>
      <c r="K1533" t="s">
        <v>452</v>
      </c>
      <c r="L1533">
        <v>6</v>
      </c>
      <c r="M1533" t="s">
        <v>338</v>
      </c>
      <c r="N1533">
        <v>5</v>
      </c>
      <c r="O1533">
        <v>2</v>
      </c>
      <c r="Q1533" t="str">
        <f t="shared" si="87"/>
        <v>Rypin</v>
      </c>
      <c r="U1533">
        <f t="shared" si="88"/>
        <v>2005</v>
      </c>
      <c r="AA1533">
        <f t="shared" si="89"/>
        <v>3</v>
      </c>
    </row>
    <row r="1534" spans="9:27" x14ac:dyDescent="0.25">
      <c r="I1534" s="1">
        <v>39020</v>
      </c>
      <c r="J1534" t="s">
        <v>451</v>
      </c>
      <c r="K1534" t="s">
        <v>453</v>
      </c>
      <c r="L1534">
        <v>44</v>
      </c>
      <c r="M1534" t="s">
        <v>338</v>
      </c>
      <c r="N1534">
        <v>0</v>
      </c>
      <c r="O1534">
        <v>5</v>
      </c>
      <c r="Q1534" t="str">
        <f t="shared" si="87"/>
        <v>Sopot</v>
      </c>
      <c r="U1534">
        <f t="shared" si="88"/>
        <v>2006</v>
      </c>
      <c r="AA1534">
        <f t="shared" si="89"/>
        <v>-5</v>
      </c>
    </row>
    <row r="1535" spans="9:27" x14ac:dyDescent="0.25">
      <c r="I1535" s="1">
        <v>39536</v>
      </c>
      <c r="J1535" t="s">
        <v>451</v>
      </c>
      <c r="K1535" t="s">
        <v>453</v>
      </c>
      <c r="L1535">
        <v>76</v>
      </c>
      <c r="M1535" t="s">
        <v>338</v>
      </c>
      <c r="N1535">
        <v>2</v>
      </c>
      <c r="O1535">
        <v>1</v>
      </c>
      <c r="Q1535" t="str">
        <f t="shared" si="87"/>
        <v>Leszno</v>
      </c>
      <c r="U1535">
        <f t="shared" si="88"/>
        <v>2008</v>
      </c>
      <c r="AA1535">
        <f t="shared" si="89"/>
        <v>1</v>
      </c>
    </row>
    <row r="1536" spans="9:27" x14ac:dyDescent="0.25">
      <c r="I1536" s="1">
        <v>39603</v>
      </c>
      <c r="J1536" t="s">
        <v>454</v>
      </c>
      <c r="K1536" t="s">
        <v>452</v>
      </c>
      <c r="L1536">
        <v>93</v>
      </c>
      <c r="M1536" t="s">
        <v>338</v>
      </c>
      <c r="N1536">
        <v>4</v>
      </c>
      <c r="O1536">
        <v>1</v>
      </c>
      <c r="Q1536" t="str">
        <f t="shared" si="87"/>
        <v>Bydgoszcz</v>
      </c>
      <c r="U1536">
        <f t="shared" si="88"/>
        <v>2008</v>
      </c>
      <c r="AA1536">
        <f t="shared" si="89"/>
        <v>3</v>
      </c>
    </row>
    <row r="1537" spans="9:27" x14ac:dyDescent="0.25">
      <c r="I1537" s="1">
        <v>40186</v>
      </c>
      <c r="J1537" t="s">
        <v>454</v>
      </c>
      <c r="K1537" t="s">
        <v>453</v>
      </c>
      <c r="L1537">
        <v>96</v>
      </c>
      <c r="M1537" t="s">
        <v>338</v>
      </c>
      <c r="N1537">
        <v>1</v>
      </c>
      <c r="O1537">
        <v>4</v>
      </c>
      <c r="Q1537" t="str">
        <f t="shared" si="87"/>
        <v>Sopot</v>
      </c>
      <c r="U1537">
        <f t="shared" si="88"/>
        <v>2010</v>
      </c>
      <c r="AA1537">
        <f t="shared" si="89"/>
        <v>-3</v>
      </c>
    </row>
    <row r="1538" spans="9:27" x14ac:dyDescent="0.25">
      <c r="I1538" s="1">
        <v>40317</v>
      </c>
      <c r="J1538" t="s">
        <v>451</v>
      </c>
      <c r="K1538" t="s">
        <v>452</v>
      </c>
      <c r="L1538">
        <v>25</v>
      </c>
      <c r="M1538" t="s">
        <v>338</v>
      </c>
      <c r="N1538">
        <v>0</v>
      </c>
      <c r="O1538">
        <v>0</v>
      </c>
      <c r="Q1538" t="str">
        <f t="shared" si="87"/>
        <v>Kucykowo</v>
      </c>
      <c r="U1538">
        <f t="shared" si="88"/>
        <v>2010</v>
      </c>
      <c r="AA1538">
        <f t="shared" si="89"/>
        <v>0</v>
      </c>
    </row>
    <row r="1539" spans="9:27" x14ac:dyDescent="0.25">
      <c r="I1539" s="1">
        <v>40741</v>
      </c>
      <c r="J1539" t="s">
        <v>451</v>
      </c>
      <c r="K1539" t="s">
        <v>452</v>
      </c>
      <c r="L1539">
        <v>8</v>
      </c>
      <c r="M1539" t="s">
        <v>338</v>
      </c>
      <c r="N1539">
        <v>0</v>
      </c>
      <c r="O1539">
        <v>4</v>
      </c>
      <c r="Q1539" t="str">
        <f t="shared" si="87"/>
        <v>Krosno</v>
      </c>
      <c r="U1539">
        <f t="shared" si="88"/>
        <v>2011</v>
      </c>
      <c r="AA1539">
        <f t="shared" si="89"/>
        <v>-4</v>
      </c>
    </row>
    <row r="1540" spans="9:27" x14ac:dyDescent="0.25">
      <c r="I1540" s="1">
        <v>40814</v>
      </c>
      <c r="J1540" t="s">
        <v>455</v>
      </c>
      <c r="K1540" t="s">
        <v>453</v>
      </c>
      <c r="L1540">
        <v>15</v>
      </c>
      <c r="M1540" t="s">
        <v>338</v>
      </c>
      <c r="N1540">
        <v>4</v>
      </c>
      <c r="O1540">
        <v>2</v>
      </c>
      <c r="Q1540" t="str">
        <f t="shared" ref="Q1540:Q1603" si="90">VLOOKUP(L1540,$A$3:$C$102,3,0)</f>
        <v>Sochaczew</v>
      </c>
      <c r="U1540">
        <f t="shared" ref="U1540:U1603" si="91">YEAR(I1540)</f>
        <v>2011</v>
      </c>
      <c r="AA1540">
        <f t="shared" ref="AA1540:AA1603" si="92">N1540-O1540</f>
        <v>2</v>
      </c>
    </row>
    <row r="1541" spans="9:27" x14ac:dyDescent="0.25">
      <c r="I1541" s="1">
        <v>40893</v>
      </c>
      <c r="J1541" t="s">
        <v>451</v>
      </c>
      <c r="K1541" t="s">
        <v>452</v>
      </c>
      <c r="L1541">
        <v>19</v>
      </c>
      <c r="M1541" t="s">
        <v>338</v>
      </c>
      <c r="N1541">
        <v>1</v>
      </c>
      <c r="O1541">
        <v>4</v>
      </c>
      <c r="Q1541" t="str">
        <f t="shared" si="90"/>
        <v>Gniezno</v>
      </c>
      <c r="U1541">
        <f t="shared" si="91"/>
        <v>2011</v>
      </c>
      <c r="AA1541">
        <f t="shared" si="92"/>
        <v>-3</v>
      </c>
    </row>
    <row r="1542" spans="9:27" x14ac:dyDescent="0.25">
      <c r="I1542" s="1">
        <v>37728</v>
      </c>
      <c r="J1542" t="s">
        <v>451</v>
      </c>
      <c r="K1542" t="s">
        <v>453</v>
      </c>
      <c r="L1542">
        <v>22</v>
      </c>
      <c r="M1542" t="s">
        <v>340</v>
      </c>
      <c r="N1542">
        <v>4</v>
      </c>
      <c r="O1542">
        <v>3</v>
      </c>
      <c r="Q1542" t="str">
        <f t="shared" si="90"/>
        <v>Chojnice</v>
      </c>
      <c r="U1542">
        <f t="shared" si="91"/>
        <v>2003</v>
      </c>
      <c r="AA1542">
        <f t="shared" si="92"/>
        <v>1</v>
      </c>
    </row>
    <row r="1543" spans="9:27" x14ac:dyDescent="0.25">
      <c r="I1543" s="1">
        <v>37910</v>
      </c>
      <c r="J1543" t="s">
        <v>451</v>
      </c>
      <c r="K1543" t="s">
        <v>452</v>
      </c>
      <c r="L1543">
        <v>8</v>
      </c>
      <c r="M1543" t="s">
        <v>340</v>
      </c>
      <c r="N1543">
        <v>5</v>
      </c>
      <c r="O1543">
        <v>3</v>
      </c>
      <c r="Q1543" t="str">
        <f t="shared" si="90"/>
        <v>Krosno</v>
      </c>
      <c r="U1543">
        <f t="shared" si="91"/>
        <v>2003</v>
      </c>
      <c r="AA1543">
        <f t="shared" si="92"/>
        <v>2</v>
      </c>
    </row>
    <row r="1544" spans="9:27" x14ac:dyDescent="0.25">
      <c r="I1544" s="1">
        <v>38155</v>
      </c>
      <c r="J1544" t="s">
        <v>451</v>
      </c>
      <c r="K1544" t="s">
        <v>453</v>
      </c>
      <c r="L1544">
        <v>55</v>
      </c>
      <c r="M1544" t="s">
        <v>340</v>
      </c>
      <c r="N1544">
        <v>1</v>
      </c>
      <c r="O1544">
        <v>4</v>
      </c>
      <c r="Q1544" t="str">
        <f t="shared" si="90"/>
        <v>Sopot</v>
      </c>
      <c r="U1544">
        <f t="shared" si="91"/>
        <v>2004</v>
      </c>
      <c r="AA1544">
        <f t="shared" si="92"/>
        <v>-3</v>
      </c>
    </row>
    <row r="1545" spans="9:27" x14ac:dyDescent="0.25">
      <c r="I1545" s="1">
        <v>38393</v>
      </c>
      <c r="J1545" t="s">
        <v>451</v>
      </c>
      <c r="K1545" t="s">
        <v>453</v>
      </c>
      <c r="L1545">
        <v>49</v>
      </c>
      <c r="M1545" t="s">
        <v>340</v>
      </c>
      <c r="N1545">
        <v>5</v>
      </c>
      <c r="O1545">
        <v>0</v>
      </c>
      <c r="Q1545" t="str">
        <f t="shared" si="90"/>
        <v>Sochaczew</v>
      </c>
      <c r="U1545">
        <f t="shared" si="91"/>
        <v>2005</v>
      </c>
      <c r="AA1545">
        <f t="shared" si="92"/>
        <v>5</v>
      </c>
    </row>
    <row r="1546" spans="9:27" x14ac:dyDescent="0.25">
      <c r="I1546" s="1">
        <v>38502</v>
      </c>
      <c r="J1546" t="s">
        <v>451</v>
      </c>
      <c r="K1546" t="s">
        <v>453</v>
      </c>
      <c r="L1546">
        <v>88</v>
      </c>
      <c r="M1546" t="s">
        <v>340</v>
      </c>
      <c r="N1546">
        <v>6</v>
      </c>
      <c r="O1546">
        <v>3</v>
      </c>
      <c r="Q1546" t="str">
        <f t="shared" si="90"/>
        <v>Wieliczka</v>
      </c>
      <c r="U1546">
        <f t="shared" si="91"/>
        <v>2005</v>
      </c>
      <c r="AA1546">
        <f t="shared" si="92"/>
        <v>3</v>
      </c>
    </row>
    <row r="1547" spans="9:27" x14ac:dyDescent="0.25">
      <c r="I1547" s="1">
        <v>38641</v>
      </c>
      <c r="J1547" t="s">
        <v>454</v>
      </c>
      <c r="K1547" t="s">
        <v>453</v>
      </c>
      <c r="L1547">
        <v>91</v>
      </c>
      <c r="M1547" t="s">
        <v>340</v>
      </c>
      <c r="N1547">
        <v>1</v>
      </c>
      <c r="O1547">
        <v>0</v>
      </c>
      <c r="Q1547" t="str">
        <f t="shared" si="90"/>
        <v>Bydgoszcz</v>
      </c>
      <c r="U1547">
        <f t="shared" si="91"/>
        <v>2005</v>
      </c>
      <c r="AA1547">
        <f t="shared" si="92"/>
        <v>1</v>
      </c>
    </row>
    <row r="1548" spans="9:27" x14ac:dyDescent="0.25">
      <c r="I1548" s="1">
        <v>38829</v>
      </c>
      <c r="J1548" t="s">
        <v>454</v>
      </c>
      <c r="K1548" t="s">
        <v>452</v>
      </c>
      <c r="L1548">
        <v>2</v>
      </c>
      <c r="M1548" t="s">
        <v>340</v>
      </c>
      <c r="N1548">
        <v>3</v>
      </c>
      <c r="O1548">
        <v>5</v>
      </c>
      <c r="Q1548" t="str">
        <f t="shared" si="90"/>
        <v>Sandomierz</v>
      </c>
      <c r="U1548">
        <f t="shared" si="91"/>
        <v>2006</v>
      </c>
      <c r="AA1548">
        <f t="shared" si="92"/>
        <v>-2</v>
      </c>
    </row>
    <row r="1549" spans="9:27" x14ac:dyDescent="0.25">
      <c r="I1549" s="1">
        <v>39071</v>
      </c>
      <c r="J1549" t="s">
        <v>455</v>
      </c>
      <c r="K1549" t="s">
        <v>453</v>
      </c>
      <c r="L1549">
        <v>27</v>
      </c>
      <c r="M1549" t="s">
        <v>340</v>
      </c>
      <c r="N1549">
        <v>1</v>
      </c>
      <c r="O1549">
        <v>0</v>
      </c>
      <c r="Q1549" t="str">
        <f t="shared" si="90"/>
        <v>Radom</v>
      </c>
      <c r="U1549">
        <f t="shared" si="91"/>
        <v>2006</v>
      </c>
      <c r="AA1549">
        <f t="shared" si="92"/>
        <v>1</v>
      </c>
    </row>
    <row r="1550" spans="9:27" x14ac:dyDescent="0.25">
      <c r="I1550" s="1">
        <v>39124</v>
      </c>
      <c r="J1550" t="s">
        <v>451</v>
      </c>
      <c r="K1550" t="s">
        <v>452</v>
      </c>
      <c r="L1550">
        <v>53</v>
      </c>
      <c r="M1550" t="s">
        <v>340</v>
      </c>
      <c r="N1550">
        <v>5</v>
      </c>
      <c r="O1550">
        <v>4</v>
      </c>
      <c r="Q1550" t="str">
        <f t="shared" si="90"/>
        <v>Koszalin</v>
      </c>
      <c r="U1550">
        <f t="shared" si="91"/>
        <v>2007</v>
      </c>
      <c r="AA1550">
        <f t="shared" si="92"/>
        <v>1</v>
      </c>
    </row>
    <row r="1551" spans="9:27" x14ac:dyDescent="0.25">
      <c r="I1551" s="1">
        <v>39125</v>
      </c>
      <c r="J1551" t="s">
        <v>451</v>
      </c>
      <c r="K1551" t="s">
        <v>453</v>
      </c>
      <c r="L1551">
        <v>79</v>
      </c>
      <c r="M1551" t="s">
        <v>340</v>
      </c>
      <c r="N1551">
        <v>2</v>
      </c>
      <c r="O1551">
        <v>4</v>
      </c>
      <c r="Q1551" t="str">
        <f t="shared" si="90"/>
        <v>Szczecin</v>
      </c>
      <c r="U1551">
        <f t="shared" si="91"/>
        <v>2007</v>
      </c>
      <c r="AA1551">
        <f t="shared" si="92"/>
        <v>-2</v>
      </c>
    </row>
    <row r="1552" spans="9:27" x14ac:dyDescent="0.25">
      <c r="I1552" s="1">
        <v>39128</v>
      </c>
      <c r="J1552" t="s">
        <v>451</v>
      </c>
      <c r="K1552" t="s">
        <v>453</v>
      </c>
      <c r="L1552">
        <v>91</v>
      </c>
      <c r="M1552" t="s">
        <v>340</v>
      </c>
      <c r="N1552">
        <v>3</v>
      </c>
      <c r="O1552">
        <v>3</v>
      </c>
      <c r="Q1552" t="str">
        <f t="shared" si="90"/>
        <v>Bydgoszcz</v>
      </c>
      <c r="U1552">
        <f t="shared" si="91"/>
        <v>2007</v>
      </c>
      <c r="AA1552">
        <f t="shared" si="92"/>
        <v>0</v>
      </c>
    </row>
    <row r="1553" spans="9:27" x14ac:dyDescent="0.25">
      <c r="I1553" s="1">
        <v>39234</v>
      </c>
      <c r="J1553" t="s">
        <v>451</v>
      </c>
      <c r="K1553" t="s">
        <v>453</v>
      </c>
      <c r="L1553">
        <v>68</v>
      </c>
      <c r="M1553" t="s">
        <v>340</v>
      </c>
      <c r="N1553">
        <v>1</v>
      </c>
      <c r="O1553">
        <v>3</v>
      </c>
      <c r="Q1553" t="str">
        <f t="shared" si="90"/>
        <v>Sochaczew</v>
      </c>
      <c r="U1553">
        <f t="shared" si="91"/>
        <v>2007</v>
      </c>
      <c r="AA1553">
        <f t="shared" si="92"/>
        <v>-2</v>
      </c>
    </row>
    <row r="1554" spans="9:27" x14ac:dyDescent="0.25">
      <c r="I1554" s="1">
        <v>39584</v>
      </c>
      <c r="J1554" t="s">
        <v>451</v>
      </c>
      <c r="K1554" t="s">
        <v>452</v>
      </c>
      <c r="L1554">
        <v>55</v>
      </c>
      <c r="M1554" t="s">
        <v>340</v>
      </c>
      <c r="N1554">
        <v>2</v>
      </c>
      <c r="O1554">
        <v>1</v>
      </c>
      <c r="Q1554" t="str">
        <f t="shared" si="90"/>
        <v>Sopot</v>
      </c>
      <c r="U1554">
        <f t="shared" si="91"/>
        <v>2008</v>
      </c>
      <c r="AA1554">
        <f t="shared" si="92"/>
        <v>1</v>
      </c>
    </row>
    <row r="1555" spans="9:27" x14ac:dyDescent="0.25">
      <c r="I1555" s="1">
        <v>39671</v>
      </c>
      <c r="J1555" t="s">
        <v>451</v>
      </c>
      <c r="K1555" t="s">
        <v>452</v>
      </c>
      <c r="L1555">
        <v>95</v>
      </c>
      <c r="M1555" t="s">
        <v>340</v>
      </c>
      <c r="N1555">
        <v>1</v>
      </c>
      <c r="O1555">
        <v>0</v>
      </c>
      <c r="Q1555" t="str">
        <f t="shared" si="90"/>
        <v>Siedlce</v>
      </c>
      <c r="U1555">
        <f t="shared" si="91"/>
        <v>2008</v>
      </c>
      <c r="AA1555">
        <f t="shared" si="92"/>
        <v>1</v>
      </c>
    </row>
    <row r="1556" spans="9:27" x14ac:dyDescent="0.25">
      <c r="I1556" s="1">
        <v>39844</v>
      </c>
      <c r="J1556" t="s">
        <v>451</v>
      </c>
      <c r="K1556" t="s">
        <v>453</v>
      </c>
      <c r="L1556">
        <v>42</v>
      </c>
      <c r="M1556" t="s">
        <v>340</v>
      </c>
      <c r="N1556">
        <v>4</v>
      </c>
      <c r="O1556">
        <v>2</v>
      </c>
      <c r="Q1556" t="str">
        <f t="shared" si="90"/>
        <v>Pleszew</v>
      </c>
      <c r="U1556">
        <f t="shared" si="91"/>
        <v>2009</v>
      </c>
      <c r="AA1556">
        <f t="shared" si="92"/>
        <v>2</v>
      </c>
    </row>
    <row r="1557" spans="9:27" x14ac:dyDescent="0.25">
      <c r="I1557" s="1">
        <v>39895</v>
      </c>
      <c r="J1557" t="s">
        <v>455</v>
      </c>
      <c r="K1557" t="s">
        <v>453</v>
      </c>
      <c r="L1557">
        <v>15</v>
      </c>
      <c r="M1557" t="s">
        <v>340</v>
      </c>
      <c r="N1557">
        <v>0</v>
      </c>
      <c r="O1557">
        <v>4</v>
      </c>
      <c r="Q1557" t="str">
        <f t="shared" si="90"/>
        <v>Sochaczew</v>
      </c>
      <c r="U1557">
        <f t="shared" si="91"/>
        <v>2009</v>
      </c>
      <c r="AA1557">
        <f t="shared" si="92"/>
        <v>-4</v>
      </c>
    </row>
    <row r="1558" spans="9:27" x14ac:dyDescent="0.25">
      <c r="I1558" s="1">
        <v>40204</v>
      </c>
      <c r="J1558" t="s">
        <v>454</v>
      </c>
      <c r="K1558" t="s">
        <v>453</v>
      </c>
      <c r="L1558">
        <v>75</v>
      </c>
      <c r="M1558" t="s">
        <v>340</v>
      </c>
      <c r="N1558">
        <v>5</v>
      </c>
      <c r="O1558">
        <v>4</v>
      </c>
      <c r="Q1558" t="str">
        <f t="shared" si="90"/>
        <v>Sopot</v>
      </c>
      <c r="U1558">
        <f t="shared" si="91"/>
        <v>2010</v>
      </c>
      <c r="AA1558">
        <f t="shared" si="92"/>
        <v>1</v>
      </c>
    </row>
    <row r="1559" spans="9:27" x14ac:dyDescent="0.25">
      <c r="I1559" s="1">
        <v>40360</v>
      </c>
      <c r="J1559" t="s">
        <v>451</v>
      </c>
      <c r="K1559" t="s">
        <v>453</v>
      </c>
      <c r="L1559">
        <v>83</v>
      </c>
      <c r="M1559" t="s">
        <v>340</v>
      </c>
      <c r="N1559">
        <v>3</v>
      </c>
      <c r="O1559">
        <v>1</v>
      </c>
      <c r="Q1559" t="str">
        <f t="shared" si="90"/>
        <v>Pleszew</v>
      </c>
      <c r="U1559">
        <f t="shared" si="91"/>
        <v>2010</v>
      </c>
      <c r="AA1559">
        <f t="shared" si="92"/>
        <v>2</v>
      </c>
    </row>
    <row r="1560" spans="9:27" x14ac:dyDescent="0.25">
      <c r="I1560" s="1">
        <v>40697</v>
      </c>
      <c r="J1560" t="s">
        <v>451</v>
      </c>
      <c r="K1560" t="s">
        <v>452</v>
      </c>
      <c r="L1560">
        <v>92</v>
      </c>
      <c r="M1560" t="s">
        <v>340</v>
      </c>
      <c r="N1560">
        <v>0</v>
      </c>
      <c r="O1560">
        <v>5</v>
      </c>
      <c r="Q1560" t="str">
        <f t="shared" si="90"/>
        <v>Turek</v>
      </c>
      <c r="U1560">
        <f t="shared" si="91"/>
        <v>2011</v>
      </c>
      <c r="AA1560">
        <f t="shared" si="92"/>
        <v>-5</v>
      </c>
    </row>
    <row r="1561" spans="9:27" x14ac:dyDescent="0.25">
      <c r="I1561" s="1">
        <v>40723</v>
      </c>
      <c r="J1561" t="s">
        <v>451</v>
      </c>
      <c r="K1561" t="s">
        <v>452</v>
      </c>
      <c r="L1561">
        <v>88</v>
      </c>
      <c r="M1561" t="s">
        <v>340</v>
      </c>
      <c r="N1561">
        <v>3</v>
      </c>
      <c r="O1561">
        <v>0</v>
      </c>
      <c r="Q1561" t="str">
        <f t="shared" si="90"/>
        <v>Wieliczka</v>
      </c>
      <c r="U1561">
        <f t="shared" si="91"/>
        <v>2011</v>
      </c>
      <c r="AA1561">
        <f t="shared" si="92"/>
        <v>3</v>
      </c>
    </row>
    <row r="1562" spans="9:27" x14ac:dyDescent="0.25">
      <c r="I1562" s="1">
        <v>40773</v>
      </c>
      <c r="J1562" t="s">
        <v>451</v>
      </c>
      <c r="K1562" t="s">
        <v>453</v>
      </c>
      <c r="L1562">
        <v>78</v>
      </c>
      <c r="M1562" t="s">
        <v>340</v>
      </c>
      <c r="N1562">
        <v>1</v>
      </c>
      <c r="O1562">
        <v>4</v>
      </c>
      <c r="Q1562" t="str">
        <f t="shared" si="90"/>
        <v>Warka</v>
      </c>
      <c r="U1562">
        <f t="shared" si="91"/>
        <v>2011</v>
      </c>
      <c r="AA1562">
        <f t="shared" si="92"/>
        <v>-3</v>
      </c>
    </row>
    <row r="1563" spans="9:27" x14ac:dyDescent="0.25">
      <c r="I1563" s="1">
        <v>40785</v>
      </c>
      <c r="J1563" t="s">
        <v>451</v>
      </c>
      <c r="K1563" t="s">
        <v>453</v>
      </c>
      <c r="L1563">
        <v>65</v>
      </c>
      <c r="M1563" t="s">
        <v>340</v>
      </c>
      <c r="N1563">
        <v>4</v>
      </c>
      <c r="O1563">
        <v>1</v>
      </c>
      <c r="Q1563" t="str">
        <f t="shared" si="90"/>
        <v>Malbork</v>
      </c>
      <c r="U1563">
        <f t="shared" si="91"/>
        <v>2011</v>
      </c>
      <c r="AA1563">
        <f t="shared" si="92"/>
        <v>3</v>
      </c>
    </row>
    <row r="1564" spans="9:27" x14ac:dyDescent="0.25">
      <c r="I1564" s="1">
        <v>40851</v>
      </c>
      <c r="J1564" t="s">
        <v>451</v>
      </c>
      <c r="K1564" t="s">
        <v>453</v>
      </c>
      <c r="L1564">
        <v>46</v>
      </c>
      <c r="M1564" t="s">
        <v>340</v>
      </c>
      <c r="N1564">
        <v>0</v>
      </c>
      <c r="O1564">
        <v>5</v>
      </c>
      <c r="Q1564" t="str">
        <f t="shared" si="90"/>
        <v>Konin</v>
      </c>
      <c r="U1564">
        <f t="shared" si="91"/>
        <v>2011</v>
      </c>
      <c r="AA1564">
        <f t="shared" si="92"/>
        <v>-5</v>
      </c>
    </row>
    <row r="1565" spans="9:27" x14ac:dyDescent="0.25">
      <c r="I1565" s="1">
        <v>37555</v>
      </c>
      <c r="J1565" t="s">
        <v>451</v>
      </c>
      <c r="K1565" t="s">
        <v>453</v>
      </c>
      <c r="L1565">
        <v>52</v>
      </c>
      <c r="M1565" t="s">
        <v>342</v>
      </c>
      <c r="N1565">
        <v>4</v>
      </c>
      <c r="O1565">
        <v>0</v>
      </c>
      <c r="Q1565" t="str">
        <f t="shared" si="90"/>
        <v>Bytom</v>
      </c>
      <c r="U1565">
        <f t="shared" si="91"/>
        <v>2002</v>
      </c>
      <c r="AA1565">
        <f t="shared" si="92"/>
        <v>4</v>
      </c>
    </row>
    <row r="1566" spans="9:27" x14ac:dyDescent="0.25">
      <c r="I1566" s="1">
        <v>37922</v>
      </c>
      <c r="J1566" t="s">
        <v>451</v>
      </c>
      <c r="K1566" t="s">
        <v>453</v>
      </c>
      <c r="L1566">
        <v>81</v>
      </c>
      <c r="M1566" t="s">
        <v>342</v>
      </c>
      <c r="N1566">
        <v>3</v>
      </c>
      <c r="O1566">
        <v>2</v>
      </c>
      <c r="Q1566" t="str">
        <f t="shared" si="90"/>
        <v>Katowice</v>
      </c>
      <c r="U1566">
        <f t="shared" si="91"/>
        <v>2003</v>
      </c>
      <c r="AA1566">
        <f t="shared" si="92"/>
        <v>1</v>
      </c>
    </row>
    <row r="1567" spans="9:27" x14ac:dyDescent="0.25">
      <c r="I1567" s="1">
        <v>38027</v>
      </c>
      <c r="J1567" t="s">
        <v>451</v>
      </c>
      <c r="K1567" t="s">
        <v>453</v>
      </c>
      <c r="L1567">
        <v>74</v>
      </c>
      <c r="M1567" t="s">
        <v>342</v>
      </c>
      <c r="N1567">
        <v>2</v>
      </c>
      <c r="O1567">
        <v>1</v>
      </c>
      <c r="Q1567" t="str">
        <f t="shared" si="90"/>
        <v>Pleszew</v>
      </c>
      <c r="U1567">
        <f t="shared" si="91"/>
        <v>2004</v>
      </c>
      <c r="AA1567">
        <f t="shared" si="92"/>
        <v>1</v>
      </c>
    </row>
    <row r="1568" spans="9:27" x14ac:dyDescent="0.25">
      <c r="I1568" s="1">
        <v>38065</v>
      </c>
      <c r="J1568" t="s">
        <v>451</v>
      </c>
      <c r="K1568" t="s">
        <v>453</v>
      </c>
      <c r="L1568">
        <v>57</v>
      </c>
      <c r="M1568" t="s">
        <v>342</v>
      </c>
      <c r="N1568">
        <v>4</v>
      </c>
      <c r="O1568">
        <v>5</v>
      </c>
      <c r="Q1568" t="str">
        <f t="shared" si="90"/>
        <v>Chojnice</v>
      </c>
      <c r="U1568">
        <f t="shared" si="91"/>
        <v>2004</v>
      </c>
      <c r="AA1568">
        <f t="shared" si="92"/>
        <v>-1</v>
      </c>
    </row>
    <row r="1569" spans="9:27" x14ac:dyDescent="0.25">
      <c r="I1569" s="1">
        <v>38125</v>
      </c>
      <c r="J1569" t="s">
        <v>451</v>
      </c>
      <c r="K1569" t="s">
        <v>453</v>
      </c>
      <c r="L1569">
        <v>13</v>
      </c>
      <c r="M1569" t="s">
        <v>342</v>
      </c>
      <c r="N1569">
        <v>2</v>
      </c>
      <c r="O1569">
        <v>2</v>
      </c>
      <c r="Q1569" t="str">
        <f t="shared" si="90"/>
        <v>Bydgoszcz</v>
      </c>
      <c r="U1569">
        <f t="shared" si="91"/>
        <v>2004</v>
      </c>
      <c r="AA1569">
        <f t="shared" si="92"/>
        <v>0</v>
      </c>
    </row>
    <row r="1570" spans="9:27" x14ac:dyDescent="0.25">
      <c r="I1570" s="1">
        <v>38349</v>
      </c>
      <c r="J1570" t="s">
        <v>451</v>
      </c>
      <c r="K1570" t="s">
        <v>452</v>
      </c>
      <c r="L1570">
        <v>91</v>
      </c>
      <c r="M1570" t="s">
        <v>342</v>
      </c>
      <c r="N1570">
        <v>3</v>
      </c>
      <c r="O1570">
        <v>3</v>
      </c>
      <c r="Q1570" t="str">
        <f t="shared" si="90"/>
        <v>Bydgoszcz</v>
      </c>
      <c r="U1570">
        <f t="shared" si="91"/>
        <v>2004</v>
      </c>
      <c r="AA1570">
        <f t="shared" si="92"/>
        <v>0</v>
      </c>
    </row>
    <row r="1571" spans="9:27" x14ac:dyDescent="0.25">
      <c r="I1571" s="1">
        <v>38555</v>
      </c>
      <c r="J1571" t="s">
        <v>451</v>
      </c>
      <c r="K1571" t="s">
        <v>452</v>
      </c>
      <c r="L1571">
        <v>99</v>
      </c>
      <c r="M1571" t="s">
        <v>342</v>
      </c>
      <c r="N1571">
        <v>5</v>
      </c>
      <c r="O1571">
        <v>2</v>
      </c>
      <c r="Q1571" t="str">
        <f t="shared" si="90"/>
        <v>Malbork</v>
      </c>
      <c r="U1571">
        <f t="shared" si="91"/>
        <v>2005</v>
      </c>
      <c r="AA1571">
        <f t="shared" si="92"/>
        <v>3</v>
      </c>
    </row>
    <row r="1572" spans="9:27" x14ac:dyDescent="0.25">
      <c r="I1572" s="1">
        <v>38585</v>
      </c>
      <c r="J1572" t="s">
        <v>454</v>
      </c>
      <c r="K1572" t="s">
        <v>452</v>
      </c>
      <c r="L1572">
        <v>90</v>
      </c>
      <c r="M1572" t="s">
        <v>342</v>
      </c>
      <c r="N1572">
        <v>2</v>
      </c>
      <c r="O1572">
        <v>4</v>
      </c>
      <c r="Q1572" t="str">
        <f t="shared" si="90"/>
        <v>Wieliczka</v>
      </c>
      <c r="U1572">
        <f t="shared" si="91"/>
        <v>2005</v>
      </c>
      <c r="AA1572">
        <f t="shared" si="92"/>
        <v>-2</v>
      </c>
    </row>
    <row r="1573" spans="9:27" x14ac:dyDescent="0.25">
      <c r="I1573" s="1">
        <v>39301</v>
      </c>
      <c r="J1573" t="s">
        <v>451</v>
      </c>
      <c r="K1573" t="s">
        <v>453</v>
      </c>
      <c r="L1573">
        <v>73</v>
      </c>
      <c r="M1573" t="s">
        <v>342</v>
      </c>
      <c r="N1573">
        <v>2</v>
      </c>
      <c r="O1573">
        <v>1</v>
      </c>
      <c r="Q1573" t="str">
        <f t="shared" si="90"/>
        <v>Piaseczno</v>
      </c>
      <c r="U1573">
        <f t="shared" si="91"/>
        <v>2007</v>
      </c>
      <c r="AA1573">
        <f t="shared" si="92"/>
        <v>1</v>
      </c>
    </row>
    <row r="1574" spans="9:27" x14ac:dyDescent="0.25">
      <c r="I1574" s="1">
        <v>39413</v>
      </c>
      <c r="J1574" t="s">
        <v>451</v>
      </c>
      <c r="K1574" t="s">
        <v>453</v>
      </c>
      <c r="L1574">
        <v>24</v>
      </c>
      <c r="M1574" t="s">
        <v>342</v>
      </c>
      <c r="N1574">
        <v>4</v>
      </c>
      <c r="O1574">
        <v>4</v>
      </c>
      <c r="Q1574" t="str">
        <f t="shared" si="90"/>
        <v>Szczecin</v>
      </c>
      <c r="U1574">
        <f t="shared" si="91"/>
        <v>2007</v>
      </c>
      <c r="AA1574">
        <f t="shared" si="92"/>
        <v>0</v>
      </c>
    </row>
    <row r="1575" spans="9:27" x14ac:dyDescent="0.25">
      <c r="I1575" s="1">
        <v>39744</v>
      </c>
      <c r="J1575" t="s">
        <v>451</v>
      </c>
      <c r="K1575" t="s">
        <v>453</v>
      </c>
      <c r="L1575">
        <v>5</v>
      </c>
      <c r="M1575" t="s">
        <v>342</v>
      </c>
      <c r="N1575">
        <v>2</v>
      </c>
      <c r="O1575">
        <v>4</v>
      </c>
      <c r="Q1575" t="str">
        <f t="shared" si="90"/>
        <v>Piaseczno</v>
      </c>
      <c r="U1575">
        <f t="shared" si="91"/>
        <v>2008</v>
      </c>
      <c r="AA1575">
        <f t="shared" si="92"/>
        <v>-2</v>
      </c>
    </row>
    <row r="1576" spans="9:27" x14ac:dyDescent="0.25">
      <c r="I1576" s="1">
        <v>39795</v>
      </c>
      <c r="J1576" t="s">
        <v>451</v>
      </c>
      <c r="K1576" t="s">
        <v>452</v>
      </c>
      <c r="L1576">
        <v>56</v>
      </c>
      <c r="M1576" t="s">
        <v>342</v>
      </c>
      <c r="N1576">
        <v>6</v>
      </c>
      <c r="O1576">
        <v>3</v>
      </c>
      <c r="Q1576" t="str">
        <f t="shared" si="90"/>
        <v>Radom</v>
      </c>
      <c r="U1576">
        <f t="shared" si="91"/>
        <v>2008</v>
      </c>
      <c r="AA1576">
        <f t="shared" si="92"/>
        <v>3</v>
      </c>
    </row>
    <row r="1577" spans="9:27" x14ac:dyDescent="0.25">
      <c r="I1577" s="1">
        <v>40073</v>
      </c>
      <c r="J1577" t="s">
        <v>451</v>
      </c>
      <c r="K1577" t="s">
        <v>453</v>
      </c>
      <c r="L1577">
        <v>99</v>
      </c>
      <c r="M1577" t="s">
        <v>342</v>
      </c>
      <c r="N1577">
        <v>5</v>
      </c>
      <c r="O1577">
        <v>4</v>
      </c>
      <c r="Q1577" t="str">
        <f t="shared" si="90"/>
        <v>Malbork</v>
      </c>
      <c r="U1577">
        <f t="shared" si="91"/>
        <v>2009</v>
      </c>
      <c r="AA1577">
        <f t="shared" si="92"/>
        <v>1</v>
      </c>
    </row>
    <row r="1578" spans="9:27" x14ac:dyDescent="0.25">
      <c r="I1578" s="1">
        <v>40284</v>
      </c>
      <c r="J1578" t="s">
        <v>451</v>
      </c>
      <c r="K1578" t="s">
        <v>453</v>
      </c>
      <c r="L1578">
        <v>48</v>
      </c>
      <c r="M1578" t="s">
        <v>342</v>
      </c>
      <c r="N1578">
        <v>2</v>
      </c>
      <c r="O1578">
        <v>2</v>
      </c>
      <c r="Q1578" t="str">
        <f t="shared" si="90"/>
        <v>Chojnice</v>
      </c>
      <c r="U1578">
        <f t="shared" si="91"/>
        <v>2010</v>
      </c>
      <c r="AA1578">
        <f t="shared" si="92"/>
        <v>0</v>
      </c>
    </row>
    <row r="1579" spans="9:27" x14ac:dyDescent="0.25">
      <c r="I1579" s="1">
        <v>40344</v>
      </c>
      <c r="J1579" t="s">
        <v>451</v>
      </c>
      <c r="K1579" t="s">
        <v>453</v>
      </c>
      <c r="L1579">
        <v>88</v>
      </c>
      <c r="M1579" t="s">
        <v>342</v>
      </c>
      <c r="N1579">
        <v>0</v>
      </c>
      <c r="O1579">
        <v>0</v>
      </c>
      <c r="Q1579" t="str">
        <f t="shared" si="90"/>
        <v>Wieliczka</v>
      </c>
      <c r="U1579">
        <f t="shared" si="91"/>
        <v>2010</v>
      </c>
      <c r="AA1579">
        <f t="shared" si="92"/>
        <v>0</v>
      </c>
    </row>
    <row r="1580" spans="9:27" x14ac:dyDescent="0.25">
      <c r="I1580" s="1">
        <v>40357</v>
      </c>
      <c r="J1580" t="s">
        <v>451</v>
      </c>
      <c r="K1580" t="s">
        <v>452</v>
      </c>
      <c r="L1580">
        <v>63</v>
      </c>
      <c r="M1580" t="s">
        <v>342</v>
      </c>
      <c r="N1580">
        <v>2</v>
      </c>
      <c r="O1580">
        <v>5</v>
      </c>
      <c r="Q1580" t="str">
        <f t="shared" si="90"/>
        <v>Gniezno</v>
      </c>
      <c r="U1580">
        <f t="shared" si="91"/>
        <v>2010</v>
      </c>
      <c r="AA1580">
        <f t="shared" si="92"/>
        <v>-3</v>
      </c>
    </row>
    <row r="1581" spans="9:27" x14ac:dyDescent="0.25">
      <c r="I1581" s="1">
        <v>40381</v>
      </c>
      <c r="J1581" t="s">
        <v>451</v>
      </c>
      <c r="K1581" t="s">
        <v>453</v>
      </c>
      <c r="L1581">
        <v>33</v>
      </c>
      <c r="M1581" t="s">
        <v>342</v>
      </c>
      <c r="N1581">
        <v>5</v>
      </c>
      <c r="O1581">
        <v>2</v>
      </c>
      <c r="Q1581" t="str">
        <f t="shared" si="90"/>
        <v>Warszawa</v>
      </c>
      <c r="U1581">
        <f t="shared" si="91"/>
        <v>2010</v>
      </c>
      <c r="AA1581">
        <f t="shared" si="92"/>
        <v>3</v>
      </c>
    </row>
    <row r="1582" spans="9:27" x14ac:dyDescent="0.25">
      <c r="I1582" s="1">
        <v>40436</v>
      </c>
      <c r="J1582" t="s">
        <v>451</v>
      </c>
      <c r="K1582" t="s">
        <v>453</v>
      </c>
      <c r="L1582">
        <v>72</v>
      </c>
      <c r="M1582" t="s">
        <v>342</v>
      </c>
      <c r="N1582">
        <v>1</v>
      </c>
      <c r="O1582">
        <v>5</v>
      </c>
      <c r="Q1582" t="str">
        <f t="shared" si="90"/>
        <v>Opole</v>
      </c>
      <c r="U1582">
        <f t="shared" si="91"/>
        <v>2010</v>
      </c>
      <c r="AA1582">
        <f t="shared" si="92"/>
        <v>-4</v>
      </c>
    </row>
    <row r="1583" spans="9:27" x14ac:dyDescent="0.25">
      <c r="I1583" s="1">
        <v>40746</v>
      </c>
      <c r="J1583" t="s">
        <v>451</v>
      </c>
      <c r="K1583" t="s">
        <v>452</v>
      </c>
      <c r="L1583">
        <v>18</v>
      </c>
      <c r="M1583" t="s">
        <v>342</v>
      </c>
      <c r="N1583">
        <v>6</v>
      </c>
      <c r="O1583">
        <v>2</v>
      </c>
      <c r="Q1583" t="str">
        <f t="shared" si="90"/>
        <v>Sochaczew</v>
      </c>
      <c r="U1583">
        <f t="shared" si="91"/>
        <v>2011</v>
      </c>
      <c r="AA1583">
        <f t="shared" si="92"/>
        <v>4</v>
      </c>
    </row>
    <row r="1584" spans="9:27" x14ac:dyDescent="0.25">
      <c r="I1584" s="1">
        <v>40830</v>
      </c>
      <c r="J1584" t="s">
        <v>451</v>
      </c>
      <c r="K1584" t="s">
        <v>452</v>
      </c>
      <c r="L1584">
        <v>4</v>
      </c>
      <c r="M1584" t="s">
        <v>342</v>
      </c>
      <c r="N1584">
        <v>3</v>
      </c>
      <c r="O1584">
        <v>4</v>
      </c>
      <c r="Q1584" t="str">
        <f t="shared" si="90"/>
        <v>Konin</v>
      </c>
      <c r="U1584">
        <f t="shared" si="91"/>
        <v>2011</v>
      </c>
      <c r="AA1584">
        <f t="shared" si="92"/>
        <v>-1</v>
      </c>
    </row>
    <row r="1585" spans="9:27" x14ac:dyDescent="0.25">
      <c r="I1585" s="1">
        <v>37326</v>
      </c>
      <c r="J1585" t="s">
        <v>451</v>
      </c>
      <c r="K1585" t="s">
        <v>453</v>
      </c>
      <c r="L1585">
        <v>78</v>
      </c>
      <c r="M1585" t="s">
        <v>344</v>
      </c>
      <c r="N1585">
        <v>6</v>
      </c>
      <c r="O1585">
        <v>0</v>
      </c>
      <c r="Q1585" t="str">
        <f t="shared" si="90"/>
        <v>Warka</v>
      </c>
      <c r="U1585">
        <f t="shared" si="91"/>
        <v>2002</v>
      </c>
      <c r="AA1585">
        <f t="shared" si="92"/>
        <v>6</v>
      </c>
    </row>
    <row r="1586" spans="9:27" x14ac:dyDescent="0.25">
      <c r="I1586" s="1">
        <v>37378</v>
      </c>
      <c r="J1586" t="s">
        <v>451</v>
      </c>
      <c r="K1586" t="s">
        <v>452</v>
      </c>
      <c r="L1586">
        <v>65</v>
      </c>
      <c r="M1586" t="s">
        <v>344</v>
      </c>
      <c r="N1586">
        <v>3</v>
      </c>
      <c r="O1586">
        <v>1</v>
      </c>
      <c r="Q1586" t="str">
        <f t="shared" si="90"/>
        <v>Malbork</v>
      </c>
      <c r="U1586">
        <f t="shared" si="91"/>
        <v>2002</v>
      </c>
      <c r="AA1586">
        <f t="shared" si="92"/>
        <v>2</v>
      </c>
    </row>
    <row r="1587" spans="9:27" x14ac:dyDescent="0.25">
      <c r="I1587" s="1">
        <v>37793</v>
      </c>
      <c r="J1587" t="s">
        <v>451</v>
      </c>
      <c r="K1587" t="s">
        <v>452</v>
      </c>
      <c r="L1587">
        <v>54</v>
      </c>
      <c r="M1587" t="s">
        <v>344</v>
      </c>
      <c r="N1587">
        <v>0</v>
      </c>
      <c r="O1587">
        <v>3</v>
      </c>
      <c r="Q1587" t="str">
        <f t="shared" si="90"/>
        <v>Chojnice</v>
      </c>
      <c r="U1587">
        <f t="shared" si="91"/>
        <v>2003</v>
      </c>
      <c r="AA1587">
        <f t="shared" si="92"/>
        <v>-3</v>
      </c>
    </row>
    <row r="1588" spans="9:27" x14ac:dyDescent="0.25">
      <c r="I1588" s="1">
        <v>38044</v>
      </c>
      <c r="J1588" t="s">
        <v>451</v>
      </c>
      <c r="K1588" t="s">
        <v>452</v>
      </c>
      <c r="L1588">
        <v>5</v>
      </c>
      <c r="M1588" t="s">
        <v>344</v>
      </c>
      <c r="N1588">
        <v>2</v>
      </c>
      <c r="O1588">
        <v>5</v>
      </c>
      <c r="Q1588" t="str">
        <f t="shared" si="90"/>
        <v>Piaseczno</v>
      </c>
      <c r="U1588">
        <f t="shared" si="91"/>
        <v>2004</v>
      </c>
      <c r="AA1588">
        <f t="shared" si="92"/>
        <v>-3</v>
      </c>
    </row>
    <row r="1589" spans="9:27" x14ac:dyDescent="0.25">
      <c r="I1589" s="1">
        <v>38054</v>
      </c>
      <c r="J1589" t="s">
        <v>451</v>
      </c>
      <c r="K1589" t="s">
        <v>453</v>
      </c>
      <c r="L1589">
        <v>5</v>
      </c>
      <c r="M1589" t="s">
        <v>344</v>
      </c>
      <c r="N1589">
        <v>0</v>
      </c>
      <c r="O1589">
        <v>4</v>
      </c>
      <c r="Q1589" t="str">
        <f t="shared" si="90"/>
        <v>Piaseczno</v>
      </c>
      <c r="U1589">
        <f t="shared" si="91"/>
        <v>2004</v>
      </c>
      <c r="AA1589">
        <f t="shared" si="92"/>
        <v>-4</v>
      </c>
    </row>
    <row r="1590" spans="9:27" x14ac:dyDescent="0.25">
      <c r="I1590" s="1">
        <v>38266</v>
      </c>
      <c r="J1590" t="s">
        <v>451</v>
      </c>
      <c r="K1590" t="s">
        <v>453</v>
      </c>
      <c r="L1590">
        <v>11</v>
      </c>
      <c r="M1590" t="s">
        <v>344</v>
      </c>
      <c r="N1590">
        <v>6</v>
      </c>
      <c r="O1590">
        <v>5</v>
      </c>
      <c r="Q1590" t="str">
        <f t="shared" si="90"/>
        <v>Rypin</v>
      </c>
      <c r="U1590">
        <f t="shared" si="91"/>
        <v>2004</v>
      </c>
      <c r="AA1590">
        <f t="shared" si="92"/>
        <v>1</v>
      </c>
    </row>
    <row r="1591" spans="9:27" x14ac:dyDescent="0.25">
      <c r="I1591" s="1">
        <v>38608</v>
      </c>
      <c r="J1591" t="s">
        <v>451</v>
      </c>
      <c r="K1591" t="s">
        <v>453</v>
      </c>
      <c r="L1591">
        <v>1</v>
      </c>
      <c r="M1591" t="s">
        <v>344</v>
      </c>
      <c r="N1591">
        <v>3</v>
      </c>
      <c r="O1591">
        <v>1</v>
      </c>
      <c r="Q1591" t="str">
        <f t="shared" si="90"/>
        <v>Olsztyn</v>
      </c>
      <c r="U1591">
        <f t="shared" si="91"/>
        <v>2005</v>
      </c>
      <c r="AA1591">
        <f t="shared" si="92"/>
        <v>2</v>
      </c>
    </row>
    <row r="1592" spans="9:27" x14ac:dyDescent="0.25">
      <c r="I1592" s="1">
        <v>38695</v>
      </c>
      <c r="J1592" t="s">
        <v>451</v>
      </c>
      <c r="K1592" t="s">
        <v>452</v>
      </c>
      <c r="L1592">
        <v>46</v>
      </c>
      <c r="M1592" t="s">
        <v>344</v>
      </c>
      <c r="N1592">
        <v>6</v>
      </c>
      <c r="O1592">
        <v>0</v>
      </c>
      <c r="Q1592" t="str">
        <f t="shared" si="90"/>
        <v>Konin</v>
      </c>
      <c r="U1592">
        <f t="shared" si="91"/>
        <v>2005</v>
      </c>
      <c r="AA1592">
        <f t="shared" si="92"/>
        <v>6</v>
      </c>
    </row>
    <row r="1593" spans="9:27" x14ac:dyDescent="0.25">
      <c r="I1593" s="1">
        <v>38707</v>
      </c>
      <c r="J1593" t="s">
        <v>451</v>
      </c>
      <c r="K1593" t="s">
        <v>453</v>
      </c>
      <c r="L1593">
        <v>56</v>
      </c>
      <c r="M1593" t="s">
        <v>344</v>
      </c>
      <c r="N1593">
        <v>0</v>
      </c>
      <c r="O1593">
        <v>1</v>
      </c>
      <c r="Q1593" t="str">
        <f t="shared" si="90"/>
        <v>Radom</v>
      </c>
      <c r="U1593">
        <f t="shared" si="91"/>
        <v>2005</v>
      </c>
      <c r="AA1593">
        <f t="shared" si="92"/>
        <v>-1</v>
      </c>
    </row>
    <row r="1594" spans="9:27" x14ac:dyDescent="0.25">
      <c r="I1594" s="1">
        <v>39001</v>
      </c>
      <c r="J1594" t="s">
        <v>451</v>
      </c>
      <c r="K1594" t="s">
        <v>453</v>
      </c>
      <c r="L1594">
        <v>36</v>
      </c>
      <c r="M1594" t="s">
        <v>344</v>
      </c>
      <c r="N1594">
        <v>3</v>
      </c>
      <c r="O1594">
        <v>1</v>
      </c>
      <c r="Q1594" t="str">
        <f t="shared" si="90"/>
        <v>Warszawa</v>
      </c>
      <c r="U1594">
        <f t="shared" si="91"/>
        <v>2006</v>
      </c>
      <c r="AA1594">
        <f t="shared" si="92"/>
        <v>2</v>
      </c>
    </row>
    <row r="1595" spans="9:27" x14ac:dyDescent="0.25">
      <c r="I1595" s="1">
        <v>39154</v>
      </c>
      <c r="J1595" t="s">
        <v>451</v>
      </c>
      <c r="K1595" t="s">
        <v>453</v>
      </c>
      <c r="L1595">
        <v>79</v>
      </c>
      <c r="M1595" t="s">
        <v>344</v>
      </c>
      <c r="N1595">
        <v>4</v>
      </c>
      <c r="O1595">
        <v>0</v>
      </c>
      <c r="Q1595" t="str">
        <f t="shared" si="90"/>
        <v>Szczecin</v>
      </c>
      <c r="U1595">
        <f t="shared" si="91"/>
        <v>2007</v>
      </c>
      <c r="AA1595">
        <f t="shared" si="92"/>
        <v>4</v>
      </c>
    </row>
    <row r="1596" spans="9:27" x14ac:dyDescent="0.25">
      <c r="I1596" s="1">
        <v>39263</v>
      </c>
      <c r="J1596" t="s">
        <v>451</v>
      </c>
      <c r="K1596" t="s">
        <v>452</v>
      </c>
      <c r="L1596">
        <v>14</v>
      </c>
      <c r="M1596" t="s">
        <v>344</v>
      </c>
      <c r="N1596">
        <v>5</v>
      </c>
      <c r="O1596">
        <v>5</v>
      </c>
      <c r="Q1596" t="str">
        <f t="shared" si="90"/>
        <v>Konin</v>
      </c>
      <c r="U1596">
        <f t="shared" si="91"/>
        <v>2007</v>
      </c>
      <c r="AA1596">
        <f t="shared" si="92"/>
        <v>0</v>
      </c>
    </row>
    <row r="1597" spans="9:27" x14ac:dyDescent="0.25">
      <c r="I1597" s="1">
        <v>39439</v>
      </c>
      <c r="J1597" t="s">
        <v>451</v>
      </c>
      <c r="K1597" t="s">
        <v>453</v>
      </c>
      <c r="L1597">
        <v>25</v>
      </c>
      <c r="M1597" t="s">
        <v>344</v>
      </c>
      <c r="N1597">
        <v>3</v>
      </c>
      <c r="O1597">
        <v>4</v>
      </c>
      <c r="Q1597" t="str">
        <f t="shared" si="90"/>
        <v>Kucykowo</v>
      </c>
      <c r="U1597">
        <f t="shared" si="91"/>
        <v>2007</v>
      </c>
      <c r="AA1597">
        <f t="shared" si="92"/>
        <v>-1</v>
      </c>
    </row>
    <row r="1598" spans="9:27" x14ac:dyDescent="0.25">
      <c r="I1598" s="1">
        <v>39617</v>
      </c>
      <c r="J1598" t="s">
        <v>451</v>
      </c>
      <c r="K1598" t="s">
        <v>452</v>
      </c>
      <c r="L1598">
        <v>33</v>
      </c>
      <c r="M1598" t="s">
        <v>344</v>
      </c>
      <c r="N1598">
        <v>0</v>
      </c>
      <c r="O1598">
        <v>0</v>
      </c>
      <c r="Q1598" t="str">
        <f t="shared" si="90"/>
        <v>Warszawa</v>
      </c>
      <c r="U1598">
        <f t="shared" si="91"/>
        <v>2008</v>
      </c>
      <c r="AA1598">
        <f t="shared" si="92"/>
        <v>0</v>
      </c>
    </row>
    <row r="1599" spans="9:27" x14ac:dyDescent="0.25">
      <c r="I1599" s="1">
        <v>39726</v>
      </c>
      <c r="J1599" t="s">
        <v>454</v>
      </c>
      <c r="K1599" t="s">
        <v>453</v>
      </c>
      <c r="L1599">
        <v>55</v>
      </c>
      <c r="M1599" t="s">
        <v>344</v>
      </c>
      <c r="N1599">
        <v>2</v>
      </c>
      <c r="O1599">
        <v>1</v>
      </c>
      <c r="Q1599" t="str">
        <f t="shared" si="90"/>
        <v>Sopot</v>
      </c>
      <c r="U1599">
        <f t="shared" si="91"/>
        <v>2008</v>
      </c>
      <c r="AA1599">
        <f t="shared" si="92"/>
        <v>1</v>
      </c>
    </row>
    <row r="1600" spans="9:27" x14ac:dyDescent="0.25">
      <c r="I1600" s="1">
        <v>39822</v>
      </c>
      <c r="J1600" t="s">
        <v>451</v>
      </c>
      <c r="K1600" t="s">
        <v>453</v>
      </c>
      <c r="L1600">
        <v>39</v>
      </c>
      <c r="M1600" t="s">
        <v>344</v>
      </c>
      <c r="N1600">
        <v>3</v>
      </c>
      <c r="O1600">
        <v>5</v>
      </c>
      <c r="Q1600" t="str">
        <f t="shared" si="90"/>
        <v>Wieliczka</v>
      </c>
      <c r="U1600">
        <f t="shared" si="91"/>
        <v>2009</v>
      </c>
      <c r="AA1600">
        <f t="shared" si="92"/>
        <v>-2</v>
      </c>
    </row>
    <row r="1601" spans="9:27" x14ac:dyDescent="0.25">
      <c r="I1601" s="1">
        <v>40137</v>
      </c>
      <c r="J1601" t="s">
        <v>451</v>
      </c>
      <c r="K1601" t="s">
        <v>453</v>
      </c>
      <c r="L1601">
        <v>76</v>
      </c>
      <c r="M1601" t="s">
        <v>344</v>
      </c>
      <c r="N1601">
        <v>3</v>
      </c>
      <c r="O1601">
        <v>0</v>
      </c>
      <c r="Q1601" t="str">
        <f t="shared" si="90"/>
        <v>Leszno</v>
      </c>
      <c r="U1601">
        <f t="shared" si="91"/>
        <v>2009</v>
      </c>
      <c r="AA1601">
        <f t="shared" si="92"/>
        <v>3</v>
      </c>
    </row>
    <row r="1602" spans="9:27" x14ac:dyDescent="0.25">
      <c r="I1602" s="1">
        <v>40502</v>
      </c>
      <c r="J1602" t="s">
        <v>451</v>
      </c>
      <c r="K1602" t="s">
        <v>452</v>
      </c>
      <c r="L1602">
        <v>22</v>
      </c>
      <c r="M1602" t="s">
        <v>344</v>
      </c>
      <c r="N1602">
        <v>5</v>
      </c>
      <c r="O1602">
        <v>2</v>
      </c>
      <c r="Q1602" t="str">
        <f t="shared" si="90"/>
        <v>Chojnice</v>
      </c>
      <c r="U1602">
        <f t="shared" si="91"/>
        <v>2010</v>
      </c>
      <c r="AA1602">
        <f t="shared" si="92"/>
        <v>3</v>
      </c>
    </row>
    <row r="1603" spans="9:27" x14ac:dyDescent="0.25">
      <c r="I1603" s="1">
        <v>37520</v>
      </c>
      <c r="J1603" t="s">
        <v>451</v>
      </c>
      <c r="K1603" t="s">
        <v>452</v>
      </c>
      <c r="L1603">
        <v>50</v>
      </c>
      <c r="M1603" t="s">
        <v>346</v>
      </c>
      <c r="N1603">
        <v>6</v>
      </c>
      <c r="O1603">
        <v>4</v>
      </c>
      <c r="Q1603" t="str">
        <f t="shared" si="90"/>
        <v>Turek</v>
      </c>
      <c r="U1603">
        <f t="shared" si="91"/>
        <v>2002</v>
      </c>
      <c r="AA1603">
        <f t="shared" si="92"/>
        <v>2</v>
      </c>
    </row>
    <row r="1604" spans="9:27" x14ac:dyDescent="0.25">
      <c r="I1604" s="1">
        <v>38091</v>
      </c>
      <c r="J1604" t="s">
        <v>451</v>
      </c>
      <c r="K1604" t="s">
        <v>452</v>
      </c>
      <c r="L1604">
        <v>44</v>
      </c>
      <c r="M1604" t="s">
        <v>346</v>
      </c>
      <c r="N1604">
        <v>6</v>
      </c>
      <c r="O1604">
        <v>0</v>
      </c>
      <c r="Q1604" t="str">
        <f t="shared" ref="Q1604:Q1667" si="93">VLOOKUP(L1604,$A$3:$C$102,3,0)</f>
        <v>Sopot</v>
      </c>
      <c r="U1604">
        <f t="shared" ref="U1604:U1667" si="94">YEAR(I1604)</f>
        <v>2004</v>
      </c>
      <c r="AA1604">
        <f t="shared" ref="AA1604:AA1667" si="95">N1604-O1604</f>
        <v>6</v>
      </c>
    </row>
    <row r="1605" spans="9:27" x14ac:dyDescent="0.25">
      <c r="I1605" s="1">
        <v>38921</v>
      </c>
      <c r="J1605" t="s">
        <v>451</v>
      </c>
      <c r="K1605" t="s">
        <v>453</v>
      </c>
      <c r="L1605">
        <v>54</v>
      </c>
      <c r="M1605" t="s">
        <v>346</v>
      </c>
      <c r="N1605">
        <v>1</v>
      </c>
      <c r="O1605">
        <v>1</v>
      </c>
      <c r="Q1605" t="str">
        <f t="shared" si="93"/>
        <v>Chojnice</v>
      </c>
      <c r="U1605">
        <f t="shared" si="94"/>
        <v>2006</v>
      </c>
      <c r="AA1605">
        <f t="shared" si="95"/>
        <v>0</v>
      </c>
    </row>
    <row r="1606" spans="9:27" x14ac:dyDescent="0.25">
      <c r="I1606" s="1">
        <v>39039</v>
      </c>
      <c r="J1606" t="s">
        <v>451</v>
      </c>
      <c r="K1606" t="s">
        <v>453</v>
      </c>
      <c r="L1606">
        <v>31</v>
      </c>
      <c r="M1606" t="s">
        <v>346</v>
      </c>
      <c r="N1606">
        <v>3</v>
      </c>
      <c r="O1606">
        <v>1</v>
      </c>
      <c r="Q1606" t="str">
        <f t="shared" si="93"/>
        <v>Bydgoszcz</v>
      </c>
      <c r="U1606">
        <f t="shared" si="94"/>
        <v>2006</v>
      </c>
      <c r="AA1606">
        <f t="shared" si="95"/>
        <v>2</v>
      </c>
    </row>
    <row r="1607" spans="9:27" x14ac:dyDescent="0.25">
      <c r="I1607" s="1">
        <v>39157</v>
      </c>
      <c r="J1607" t="s">
        <v>451</v>
      </c>
      <c r="K1607" t="s">
        <v>452</v>
      </c>
      <c r="L1607">
        <v>100</v>
      </c>
      <c r="M1607" t="s">
        <v>346</v>
      </c>
      <c r="N1607">
        <v>1</v>
      </c>
      <c r="O1607">
        <v>4</v>
      </c>
      <c r="Q1607" t="str">
        <f t="shared" si="93"/>
        <v>Konin</v>
      </c>
      <c r="U1607">
        <f t="shared" si="94"/>
        <v>2007</v>
      </c>
      <c r="AA1607">
        <f t="shared" si="95"/>
        <v>-3</v>
      </c>
    </row>
    <row r="1608" spans="9:27" x14ac:dyDescent="0.25">
      <c r="I1608" s="1">
        <v>39360</v>
      </c>
      <c r="J1608" t="s">
        <v>451</v>
      </c>
      <c r="K1608" t="s">
        <v>452</v>
      </c>
      <c r="L1608">
        <v>12</v>
      </c>
      <c r="M1608" t="s">
        <v>346</v>
      </c>
      <c r="N1608">
        <v>5</v>
      </c>
      <c r="O1608">
        <v>0</v>
      </c>
      <c r="Q1608" t="str">
        <f t="shared" si="93"/>
        <v>Warka</v>
      </c>
      <c r="U1608">
        <f t="shared" si="94"/>
        <v>2007</v>
      </c>
      <c r="AA1608">
        <f t="shared" si="95"/>
        <v>5</v>
      </c>
    </row>
    <row r="1609" spans="9:27" x14ac:dyDescent="0.25">
      <c r="I1609" s="1">
        <v>39685</v>
      </c>
      <c r="J1609" t="s">
        <v>454</v>
      </c>
      <c r="K1609" t="s">
        <v>453</v>
      </c>
      <c r="L1609">
        <v>31</v>
      </c>
      <c r="M1609" t="s">
        <v>346</v>
      </c>
      <c r="N1609">
        <v>3</v>
      </c>
      <c r="O1609">
        <v>5</v>
      </c>
      <c r="Q1609" t="str">
        <f t="shared" si="93"/>
        <v>Bydgoszcz</v>
      </c>
      <c r="U1609">
        <f t="shared" si="94"/>
        <v>2008</v>
      </c>
      <c r="AA1609">
        <f t="shared" si="95"/>
        <v>-2</v>
      </c>
    </row>
    <row r="1610" spans="9:27" x14ac:dyDescent="0.25">
      <c r="I1610" s="1">
        <v>39751</v>
      </c>
      <c r="J1610" t="s">
        <v>451</v>
      </c>
      <c r="K1610" t="s">
        <v>453</v>
      </c>
      <c r="L1610">
        <v>73</v>
      </c>
      <c r="M1610" t="s">
        <v>346</v>
      </c>
      <c r="N1610">
        <v>0</v>
      </c>
      <c r="O1610">
        <v>5</v>
      </c>
      <c r="Q1610" t="str">
        <f t="shared" si="93"/>
        <v>Piaseczno</v>
      </c>
      <c r="U1610">
        <f t="shared" si="94"/>
        <v>2008</v>
      </c>
      <c r="AA1610">
        <f t="shared" si="95"/>
        <v>-5</v>
      </c>
    </row>
    <row r="1611" spans="9:27" x14ac:dyDescent="0.25">
      <c r="I1611" s="1">
        <v>39799</v>
      </c>
      <c r="J1611" t="s">
        <v>451</v>
      </c>
      <c r="K1611" t="s">
        <v>453</v>
      </c>
      <c r="L1611">
        <v>19</v>
      </c>
      <c r="M1611" t="s">
        <v>346</v>
      </c>
      <c r="N1611">
        <v>3</v>
      </c>
      <c r="O1611">
        <v>0</v>
      </c>
      <c r="Q1611" t="str">
        <f t="shared" si="93"/>
        <v>Gniezno</v>
      </c>
      <c r="U1611">
        <f t="shared" si="94"/>
        <v>2008</v>
      </c>
      <c r="AA1611">
        <f t="shared" si="95"/>
        <v>3</v>
      </c>
    </row>
    <row r="1612" spans="9:27" x14ac:dyDescent="0.25">
      <c r="I1612" s="1">
        <v>40061</v>
      </c>
      <c r="J1612" t="s">
        <v>451</v>
      </c>
      <c r="K1612" t="s">
        <v>453</v>
      </c>
      <c r="L1612">
        <v>55</v>
      </c>
      <c r="M1612" t="s">
        <v>346</v>
      </c>
      <c r="N1612">
        <v>1</v>
      </c>
      <c r="O1612">
        <v>4</v>
      </c>
      <c r="Q1612" t="str">
        <f t="shared" si="93"/>
        <v>Sopot</v>
      </c>
      <c r="U1612">
        <f t="shared" si="94"/>
        <v>2009</v>
      </c>
      <c r="AA1612">
        <f t="shared" si="95"/>
        <v>-3</v>
      </c>
    </row>
    <row r="1613" spans="9:27" x14ac:dyDescent="0.25">
      <c r="I1613" s="1">
        <v>40098</v>
      </c>
      <c r="J1613" t="s">
        <v>454</v>
      </c>
      <c r="K1613" t="s">
        <v>452</v>
      </c>
      <c r="L1613">
        <v>17</v>
      </c>
      <c r="M1613" t="s">
        <v>346</v>
      </c>
      <c r="N1613">
        <v>2</v>
      </c>
      <c r="O1613">
        <v>1</v>
      </c>
      <c r="Q1613" t="str">
        <f t="shared" si="93"/>
        <v>Gdynia</v>
      </c>
      <c r="U1613">
        <f t="shared" si="94"/>
        <v>2009</v>
      </c>
      <c r="AA1613">
        <f t="shared" si="95"/>
        <v>1</v>
      </c>
    </row>
    <row r="1614" spans="9:27" x14ac:dyDescent="0.25">
      <c r="I1614" s="1">
        <v>40140</v>
      </c>
      <c r="J1614" t="s">
        <v>451</v>
      </c>
      <c r="K1614" t="s">
        <v>452</v>
      </c>
      <c r="L1614">
        <v>66</v>
      </c>
      <c r="M1614" t="s">
        <v>346</v>
      </c>
      <c r="N1614">
        <v>2</v>
      </c>
      <c r="O1614">
        <v>1</v>
      </c>
      <c r="Q1614" t="str">
        <f t="shared" si="93"/>
        <v>Bytom</v>
      </c>
      <c r="U1614">
        <f t="shared" si="94"/>
        <v>2009</v>
      </c>
      <c r="AA1614">
        <f t="shared" si="95"/>
        <v>1</v>
      </c>
    </row>
    <row r="1615" spans="9:27" x14ac:dyDescent="0.25">
      <c r="I1615" s="1">
        <v>40387</v>
      </c>
      <c r="J1615" t="s">
        <v>451</v>
      </c>
      <c r="K1615" t="s">
        <v>453</v>
      </c>
      <c r="L1615">
        <v>35</v>
      </c>
      <c r="M1615" t="s">
        <v>346</v>
      </c>
      <c r="N1615">
        <v>0</v>
      </c>
      <c r="O1615">
        <v>4</v>
      </c>
      <c r="Q1615" t="str">
        <f t="shared" si="93"/>
        <v>Radom</v>
      </c>
      <c r="U1615">
        <f t="shared" si="94"/>
        <v>2010</v>
      </c>
      <c r="AA1615">
        <f t="shared" si="95"/>
        <v>-4</v>
      </c>
    </row>
    <row r="1616" spans="9:27" x14ac:dyDescent="0.25">
      <c r="I1616" s="1">
        <v>40434</v>
      </c>
      <c r="J1616" t="s">
        <v>451</v>
      </c>
      <c r="K1616" t="s">
        <v>452</v>
      </c>
      <c r="L1616">
        <v>71</v>
      </c>
      <c r="M1616" t="s">
        <v>346</v>
      </c>
      <c r="N1616">
        <v>0</v>
      </c>
      <c r="O1616">
        <v>0</v>
      </c>
      <c r="Q1616" t="str">
        <f t="shared" si="93"/>
        <v>Sandomierz</v>
      </c>
      <c r="U1616">
        <f t="shared" si="94"/>
        <v>2010</v>
      </c>
      <c r="AA1616">
        <f t="shared" si="95"/>
        <v>0</v>
      </c>
    </row>
    <row r="1617" spans="9:27" x14ac:dyDescent="0.25">
      <c r="I1617" s="1">
        <v>40470</v>
      </c>
      <c r="J1617" t="s">
        <v>451</v>
      </c>
      <c r="K1617" t="s">
        <v>452</v>
      </c>
      <c r="L1617">
        <v>89</v>
      </c>
      <c r="M1617" t="s">
        <v>346</v>
      </c>
      <c r="N1617">
        <v>3</v>
      </c>
      <c r="O1617">
        <v>1</v>
      </c>
      <c r="Q1617" t="str">
        <f t="shared" si="93"/>
        <v>Bydgoszcz</v>
      </c>
      <c r="U1617">
        <f t="shared" si="94"/>
        <v>2010</v>
      </c>
      <c r="AA1617">
        <f t="shared" si="95"/>
        <v>2</v>
      </c>
    </row>
    <row r="1618" spans="9:27" x14ac:dyDescent="0.25">
      <c r="I1618" s="1">
        <v>37709</v>
      </c>
      <c r="J1618" t="s">
        <v>451</v>
      </c>
      <c r="K1618" t="s">
        <v>453</v>
      </c>
      <c r="L1618">
        <v>23</v>
      </c>
      <c r="M1618" t="s">
        <v>348</v>
      </c>
      <c r="N1618">
        <v>3</v>
      </c>
      <c r="O1618">
        <v>5</v>
      </c>
      <c r="Q1618" t="str">
        <f t="shared" si="93"/>
        <v>Sopot</v>
      </c>
      <c r="U1618">
        <f t="shared" si="94"/>
        <v>2003</v>
      </c>
      <c r="AA1618">
        <f t="shared" si="95"/>
        <v>-2</v>
      </c>
    </row>
    <row r="1619" spans="9:27" x14ac:dyDescent="0.25">
      <c r="I1619" s="1">
        <v>38286</v>
      </c>
      <c r="J1619" t="s">
        <v>451</v>
      </c>
      <c r="K1619" t="s">
        <v>453</v>
      </c>
      <c r="L1619">
        <v>63</v>
      </c>
      <c r="M1619" t="s">
        <v>348</v>
      </c>
      <c r="N1619">
        <v>5</v>
      </c>
      <c r="O1619">
        <v>1</v>
      </c>
      <c r="Q1619" t="str">
        <f t="shared" si="93"/>
        <v>Gniezno</v>
      </c>
      <c r="U1619">
        <f t="shared" si="94"/>
        <v>2004</v>
      </c>
      <c r="AA1619">
        <f t="shared" si="95"/>
        <v>4</v>
      </c>
    </row>
    <row r="1620" spans="9:27" x14ac:dyDescent="0.25">
      <c r="I1620" s="1">
        <v>38479</v>
      </c>
      <c r="J1620" t="s">
        <v>451</v>
      </c>
      <c r="K1620" t="s">
        <v>453</v>
      </c>
      <c r="L1620">
        <v>41</v>
      </c>
      <c r="M1620" t="s">
        <v>348</v>
      </c>
      <c r="N1620">
        <v>4</v>
      </c>
      <c r="O1620">
        <v>3</v>
      </c>
      <c r="Q1620" t="str">
        <f t="shared" si="93"/>
        <v>Leszno</v>
      </c>
      <c r="U1620">
        <f t="shared" si="94"/>
        <v>2005</v>
      </c>
      <c r="AA1620">
        <f t="shared" si="95"/>
        <v>1</v>
      </c>
    </row>
    <row r="1621" spans="9:27" x14ac:dyDescent="0.25">
      <c r="I1621" s="1">
        <v>39123</v>
      </c>
      <c r="J1621" t="s">
        <v>451</v>
      </c>
      <c r="K1621" t="s">
        <v>452</v>
      </c>
      <c r="L1621">
        <v>30</v>
      </c>
      <c r="M1621" t="s">
        <v>348</v>
      </c>
      <c r="N1621">
        <v>1</v>
      </c>
      <c r="O1621">
        <v>5</v>
      </c>
      <c r="Q1621" t="str">
        <f t="shared" si="93"/>
        <v>Bydgoszcz</v>
      </c>
      <c r="U1621">
        <f t="shared" si="94"/>
        <v>2007</v>
      </c>
      <c r="AA1621">
        <f t="shared" si="95"/>
        <v>-4</v>
      </c>
    </row>
    <row r="1622" spans="9:27" x14ac:dyDescent="0.25">
      <c r="I1622" s="1">
        <v>39143</v>
      </c>
      <c r="J1622" t="s">
        <v>451</v>
      </c>
      <c r="K1622" t="s">
        <v>453</v>
      </c>
      <c r="L1622">
        <v>94</v>
      </c>
      <c r="M1622" t="s">
        <v>348</v>
      </c>
      <c r="N1622">
        <v>3</v>
      </c>
      <c r="O1622">
        <v>2</v>
      </c>
      <c r="Q1622" t="str">
        <f t="shared" si="93"/>
        <v>Opole</v>
      </c>
      <c r="U1622">
        <f t="shared" si="94"/>
        <v>2007</v>
      </c>
      <c r="AA1622">
        <f t="shared" si="95"/>
        <v>1</v>
      </c>
    </row>
    <row r="1623" spans="9:27" x14ac:dyDescent="0.25">
      <c r="I1623" s="1">
        <v>39165</v>
      </c>
      <c r="J1623" t="s">
        <v>454</v>
      </c>
      <c r="K1623" t="s">
        <v>453</v>
      </c>
      <c r="L1623">
        <v>50</v>
      </c>
      <c r="M1623" t="s">
        <v>348</v>
      </c>
      <c r="N1623">
        <v>1</v>
      </c>
      <c r="O1623">
        <v>0</v>
      </c>
      <c r="Q1623" t="str">
        <f t="shared" si="93"/>
        <v>Turek</v>
      </c>
      <c r="U1623">
        <f t="shared" si="94"/>
        <v>2007</v>
      </c>
      <c r="AA1623">
        <f t="shared" si="95"/>
        <v>1</v>
      </c>
    </row>
    <row r="1624" spans="9:27" x14ac:dyDescent="0.25">
      <c r="I1624" s="1">
        <v>39947</v>
      </c>
      <c r="J1624" t="s">
        <v>451</v>
      </c>
      <c r="K1624" t="s">
        <v>453</v>
      </c>
      <c r="L1624">
        <v>100</v>
      </c>
      <c r="M1624" t="s">
        <v>348</v>
      </c>
      <c r="N1624">
        <v>4</v>
      </c>
      <c r="O1624">
        <v>0</v>
      </c>
      <c r="Q1624" t="str">
        <f t="shared" si="93"/>
        <v>Konin</v>
      </c>
      <c r="U1624">
        <f t="shared" si="94"/>
        <v>2009</v>
      </c>
      <c r="AA1624">
        <f t="shared" si="95"/>
        <v>4</v>
      </c>
    </row>
    <row r="1625" spans="9:27" x14ac:dyDescent="0.25">
      <c r="I1625" s="1">
        <v>40281</v>
      </c>
      <c r="J1625" t="s">
        <v>451</v>
      </c>
      <c r="K1625" t="s">
        <v>452</v>
      </c>
      <c r="L1625">
        <v>9</v>
      </c>
      <c r="M1625" t="s">
        <v>348</v>
      </c>
      <c r="N1625">
        <v>0</v>
      </c>
      <c r="O1625">
        <v>1</v>
      </c>
      <c r="Q1625" t="str">
        <f t="shared" si="93"/>
        <v>Turek</v>
      </c>
      <c r="U1625">
        <f t="shared" si="94"/>
        <v>2010</v>
      </c>
      <c r="AA1625">
        <f t="shared" si="95"/>
        <v>-1</v>
      </c>
    </row>
    <row r="1626" spans="9:27" x14ac:dyDescent="0.25">
      <c r="I1626" s="1">
        <v>40605</v>
      </c>
      <c r="J1626" t="s">
        <v>451</v>
      </c>
      <c r="K1626" t="s">
        <v>452</v>
      </c>
      <c r="L1626">
        <v>37</v>
      </c>
      <c r="M1626" t="s">
        <v>348</v>
      </c>
      <c r="N1626">
        <v>6</v>
      </c>
      <c r="O1626">
        <v>3</v>
      </c>
      <c r="Q1626" t="str">
        <f t="shared" si="93"/>
        <v>Turek</v>
      </c>
      <c r="U1626">
        <f t="shared" si="94"/>
        <v>2011</v>
      </c>
      <c r="AA1626">
        <f t="shared" si="95"/>
        <v>3</v>
      </c>
    </row>
    <row r="1627" spans="9:27" x14ac:dyDescent="0.25">
      <c r="I1627" s="1">
        <v>37288</v>
      </c>
      <c r="J1627" t="s">
        <v>451</v>
      </c>
      <c r="K1627" t="s">
        <v>452</v>
      </c>
      <c r="L1627">
        <v>82</v>
      </c>
      <c r="M1627" t="s">
        <v>350</v>
      </c>
      <c r="N1627">
        <v>3</v>
      </c>
      <c r="O1627">
        <v>5</v>
      </c>
      <c r="Q1627" t="str">
        <f t="shared" si="93"/>
        <v>Malbork</v>
      </c>
      <c r="U1627">
        <f t="shared" si="94"/>
        <v>2002</v>
      </c>
      <c r="AA1627">
        <f t="shared" si="95"/>
        <v>-2</v>
      </c>
    </row>
    <row r="1628" spans="9:27" x14ac:dyDescent="0.25">
      <c r="I1628" s="1">
        <v>37298</v>
      </c>
      <c r="J1628" t="s">
        <v>451</v>
      </c>
      <c r="K1628" t="s">
        <v>452</v>
      </c>
      <c r="L1628">
        <v>43</v>
      </c>
      <c r="M1628" t="s">
        <v>350</v>
      </c>
      <c r="N1628">
        <v>4</v>
      </c>
      <c r="O1628">
        <v>2</v>
      </c>
      <c r="Q1628" t="str">
        <f t="shared" si="93"/>
        <v>Gniezno</v>
      </c>
      <c r="U1628">
        <f t="shared" si="94"/>
        <v>2002</v>
      </c>
      <c r="AA1628">
        <f t="shared" si="95"/>
        <v>2</v>
      </c>
    </row>
    <row r="1629" spans="9:27" x14ac:dyDescent="0.25">
      <c r="I1629" s="1">
        <v>37307</v>
      </c>
      <c r="J1629" t="s">
        <v>454</v>
      </c>
      <c r="K1629" t="s">
        <v>453</v>
      </c>
      <c r="L1629">
        <v>82</v>
      </c>
      <c r="M1629" t="s">
        <v>350</v>
      </c>
      <c r="N1629">
        <v>3</v>
      </c>
      <c r="O1629">
        <v>1</v>
      </c>
      <c r="Q1629" t="str">
        <f t="shared" si="93"/>
        <v>Malbork</v>
      </c>
      <c r="U1629">
        <f t="shared" si="94"/>
        <v>2002</v>
      </c>
      <c r="AA1629">
        <f t="shared" si="95"/>
        <v>2</v>
      </c>
    </row>
    <row r="1630" spans="9:27" x14ac:dyDescent="0.25">
      <c r="I1630" s="1">
        <v>37676</v>
      </c>
      <c r="J1630" t="s">
        <v>454</v>
      </c>
      <c r="K1630" t="s">
        <v>453</v>
      </c>
      <c r="L1630">
        <v>17</v>
      </c>
      <c r="M1630" t="s">
        <v>350</v>
      </c>
      <c r="N1630">
        <v>5</v>
      </c>
      <c r="O1630">
        <v>0</v>
      </c>
      <c r="Q1630" t="str">
        <f t="shared" si="93"/>
        <v>Gdynia</v>
      </c>
      <c r="U1630">
        <f t="shared" si="94"/>
        <v>2003</v>
      </c>
      <c r="AA1630">
        <f t="shared" si="95"/>
        <v>5</v>
      </c>
    </row>
    <row r="1631" spans="9:27" x14ac:dyDescent="0.25">
      <c r="I1631" s="1">
        <v>37911</v>
      </c>
      <c r="J1631" t="s">
        <v>451</v>
      </c>
      <c r="K1631" t="s">
        <v>452</v>
      </c>
      <c r="L1631">
        <v>12</v>
      </c>
      <c r="M1631" t="s">
        <v>350</v>
      </c>
      <c r="N1631">
        <v>1</v>
      </c>
      <c r="O1631">
        <v>0</v>
      </c>
      <c r="Q1631" t="str">
        <f t="shared" si="93"/>
        <v>Warka</v>
      </c>
      <c r="U1631">
        <f t="shared" si="94"/>
        <v>2003</v>
      </c>
      <c r="AA1631">
        <f t="shared" si="95"/>
        <v>1</v>
      </c>
    </row>
    <row r="1632" spans="9:27" x14ac:dyDescent="0.25">
      <c r="I1632" s="1">
        <v>37940</v>
      </c>
      <c r="J1632" t="s">
        <v>451</v>
      </c>
      <c r="K1632" t="s">
        <v>453</v>
      </c>
      <c r="L1632">
        <v>81</v>
      </c>
      <c r="M1632" t="s">
        <v>350</v>
      </c>
      <c r="N1632">
        <v>1</v>
      </c>
      <c r="O1632">
        <v>5</v>
      </c>
      <c r="Q1632" t="str">
        <f t="shared" si="93"/>
        <v>Katowice</v>
      </c>
      <c r="U1632">
        <f t="shared" si="94"/>
        <v>2003</v>
      </c>
      <c r="AA1632">
        <f t="shared" si="95"/>
        <v>-4</v>
      </c>
    </row>
    <row r="1633" spans="9:27" x14ac:dyDescent="0.25">
      <c r="I1633" s="1">
        <v>38120</v>
      </c>
      <c r="J1633" t="s">
        <v>451</v>
      </c>
      <c r="K1633" t="s">
        <v>452</v>
      </c>
      <c r="L1633">
        <v>8</v>
      </c>
      <c r="M1633" t="s">
        <v>350</v>
      </c>
      <c r="N1633">
        <v>1</v>
      </c>
      <c r="O1633">
        <v>1</v>
      </c>
      <c r="Q1633" t="str">
        <f t="shared" si="93"/>
        <v>Krosno</v>
      </c>
      <c r="U1633">
        <f t="shared" si="94"/>
        <v>2004</v>
      </c>
      <c r="AA1633">
        <f t="shared" si="95"/>
        <v>0</v>
      </c>
    </row>
    <row r="1634" spans="9:27" x14ac:dyDescent="0.25">
      <c r="I1634" s="1">
        <v>38514</v>
      </c>
      <c r="J1634" t="s">
        <v>451</v>
      </c>
      <c r="K1634" t="s">
        <v>452</v>
      </c>
      <c r="L1634">
        <v>64</v>
      </c>
      <c r="M1634" t="s">
        <v>350</v>
      </c>
      <c r="N1634">
        <v>6</v>
      </c>
      <c r="O1634">
        <v>0</v>
      </c>
      <c r="Q1634" t="str">
        <f t="shared" si="93"/>
        <v>Leszno</v>
      </c>
      <c r="U1634">
        <f t="shared" si="94"/>
        <v>2005</v>
      </c>
      <c r="AA1634">
        <f t="shared" si="95"/>
        <v>6</v>
      </c>
    </row>
    <row r="1635" spans="9:27" x14ac:dyDescent="0.25">
      <c r="I1635" s="1">
        <v>38824</v>
      </c>
      <c r="J1635" t="s">
        <v>451</v>
      </c>
      <c r="K1635" t="s">
        <v>452</v>
      </c>
      <c r="L1635">
        <v>25</v>
      </c>
      <c r="M1635" t="s">
        <v>350</v>
      </c>
      <c r="N1635">
        <v>0</v>
      </c>
      <c r="O1635">
        <v>5</v>
      </c>
      <c r="Q1635" t="str">
        <f t="shared" si="93"/>
        <v>Kucykowo</v>
      </c>
      <c r="U1635">
        <f t="shared" si="94"/>
        <v>2006</v>
      </c>
      <c r="AA1635">
        <f t="shared" si="95"/>
        <v>-5</v>
      </c>
    </row>
    <row r="1636" spans="9:27" x14ac:dyDescent="0.25">
      <c r="I1636" s="1">
        <v>39121</v>
      </c>
      <c r="J1636" t="s">
        <v>451</v>
      </c>
      <c r="K1636" t="s">
        <v>453</v>
      </c>
      <c r="L1636">
        <v>14</v>
      </c>
      <c r="M1636" t="s">
        <v>350</v>
      </c>
      <c r="N1636">
        <v>5</v>
      </c>
      <c r="O1636">
        <v>4</v>
      </c>
      <c r="Q1636" t="str">
        <f t="shared" si="93"/>
        <v>Konin</v>
      </c>
      <c r="U1636">
        <f t="shared" si="94"/>
        <v>2007</v>
      </c>
      <c r="AA1636">
        <f t="shared" si="95"/>
        <v>1</v>
      </c>
    </row>
    <row r="1637" spans="9:27" x14ac:dyDescent="0.25">
      <c r="I1637" s="1">
        <v>39961</v>
      </c>
      <c r="J1637" t="s">
        <v>451</v>
      </c>
      <c r="K1637" t="s">
        <v>452</v>
      </c>
      <c r="L1637">
        <v>14</v>
      </c>
      <c r="M1637" t="s">
        <v>350</v>
      </c>
      <c r="N1637">
        <v>0</v>
      </c>
      <c r="O1637">
        <v>3</v>
      </c>
      <c r="Q1637" t="str">
        <f t="shared" si="93"/>
        <v>Konin</v>
      </c>
      <c r="U1637">
        <f t="shared" si="94"/>
        <v>2009</v>
      </c>
      <c r="AA1637">
        <f t="shared" si="95"/>
        <v>-3</v>
      </c>
    </row>
    <row r="1638" spans="9:27" x14ac:dyDescent="0.25">
      <c r="I1638" s="1">
        <v>39991</v>
      </c>
      <c r="J1638" t="s">
        <v>451</v>
      </c>
      <c r="K1638" t="s">
        <v>453</v>
      </c>
      <c r="L1638">
        <v>79</v>
      </c>
      <c r="M1638" t="s">
        <v>350</v>
      </c>
      <c r="N1638">
        <v>6</v>
      </c>
      <c r="O1638">
        <v>4</v>
      </c>
      <c r="Q1638" t="str">
        <f t="shared" si="93"/>
        <v>Szczecin</v>
      </c>
      <c r="U1638">
        <f t="shared" si="94"/>
        <v>2009</v>
      </c>
      <c r="AA1638">
        <f t="shared" si="95"/>
        <v>2</v>
      </c>
    </row>
    <row r="1639" spans="9:27" x14ac:dyDescent="0.25">
      <c r="I1639" s="1">
        <v>40078</v>
      </c>
      <c r="J1639" t="s">
        <v>451</v>
      </c>
      <c r="K1639" t="s">
        <v>452</v>
      </c>
      <c r="L1639">
        <v>75</v>
      </c>
      <c r="M1639" t="s">
        <v>350</v>
      </c>
      <c r="N1639">
        <v>4</v>
      </c>
      <c r="O1639">
        <v>4</v>
      </c>
      <c r="Q1639" t="str">
        <f t="shared" si="93"/>
        <v>Sopot</v>
      </c>
      <c r="U1639">
        <f t="shared" si="94"/>
        <v>2009</v>
      </c>
      <c r="AA1639">
        <f t="shared" si="95"/>
        <v>0</v>
      </c>
    </row>
    <row r="1640" spans="9:27" x14ac:dyDescent="0.25">
      <c r="I1640" s="1">
        <v>40841</v>
      </c>
      <c r="J1640" t="s">
        <v>451</v>
      </c>
      <c r="K1640" t="s">
        <v>452</v>
      </c>
      <c r="L1640">
        <v>52</v>
      </c>
      <c r="M1640" t="s">
        <v>350</v>
      </c>
      <c r="N1640">
        <v>2</v>
      </c>
      <c r="O1640">
        <v>4</v>
      </c>
      <c r="Q1640" t="str">
        <f t="shared" si="93"/>
        <v>Bytom</v>
      </c>
      <c r="U1640">
        <f t="shared" si="94"/>
        <v>2011</v>
      </c>
      <c r="AA1640">
        <f t="shared" si="95"/>
        <v>-2</v>
      </c>
    </row>
    <row r="1641" spans="9:27" x14ac:dyDescent="0.25">
      <c r="I1641" s="1">
        <v>40897</v>
      </c>
      <c r="J1641" t="s">
        <v>451</v>
      </c>
      <c r="K1641" t="s">
        <v>452</v>
      </c>
      <c r="L1641">
        <v>19</v>
      </c>
      <c r="M1641" t="s">
        <v>350</v>
      </c>
      <c r="N1641">
        <v>0</v>
      </c>
      <c r="O1641">
        <v>2</v>
      </c>
      <c r="Q1641" t="str">
        <f t="shared" si="93"/>
        <v>Gniezno</v>
      </c>
      <c r="U1641">
        <f t="shared" si="94"/>
        <v>2011</v>
      </c>
      <c r="AA1641">
        <f t="shared" si="95"/>
        <v>-2</v>
      </c>
    </row>
    <row r="1642" spans="9:27" x14ac:dyDescent="0.25">
      <c r="I1642" s="1">
        <v>37277</v>
      </c>
      <c r="J1642" t="s">
        <v>451</v>
      </c>
      <c r="K1642" t="s">
        <v>453</v>
      </c>
      <c r="L1642">
        <v>32</v>
      </c>
      <c r="M1642" t="s">
        <v>352</v>
      </c>
      <c r="N1642">
        <v>0</v>
      </c>
      <c r="O1642">
        <v>2</v>
      </c>
      <c r="Q1642" t="str">
        <f t="shared" si="93"/>
        <v>Gdynia</v>
      </c>
      <c r="U1642">
        <f t="shared" si="94"/>
        <v>2002</v>
      </c>
      <c r="AA1642">
        <f t="shared" si="95"/>
        <v>-2</v>
      </c>
    </row>
    <row r="1643" spans="9:27" x14ac:dyDescent="0.25">
      <c r="I1643" s="1">
        <v>37305</v>
      </c>
      <c r="J1643" t="s">
        <v>451</v>
      </c>
      <c r="K1643" t="s">
        <v>452</v>
      </c>
      <c r="L1643">
        <v>99</v>
      </c>
      <c r="M1643" t="s">
        <v>352</v>
      </c>
      <c r="N1643">
        <v>1</v>
      </c>
      <c r="O1643">
        <v>2</v>
      </c>
      <c r="Q1643" t="str">
        <f t="shared" si="93"/>
        <v>Malbork</v>
      </c>
      <c r="U1643">
        <f t="shared" si="94"/>
        <v>2002</v>
      </c>
      <c r="AA1643">
        <f t="shared" si="95"/>
        <v>-1</v>
      </c>
    </row>
    <row r="1644" spans="9:27" x14ac:dyDescent="0.25">
      <c r="I1644" s="1">
        <v>37841</v>
      </c>
      <c r="J1644" t="s">
        <v>451</v>
      </c>
      <c r="K1644" t="s">
        <v>453</v>
      </c>
      <c r="L1644">
        <v>19</v>
      </c>
      <c r="M1644" t="s">
        <v>352</v>
      </c>
      <c r="N1644">
        <v>6</v>
      </c>
      <c r="O1644">
        <v>0</v>
      </c>
      <c r="Q1644" t="str">
        <f t="shared" si="93"/>
        <v>Gniezno</v>
      </c>
      <c r="U1644">
        <f t="shared" si="94"/>
        <v>2003</v>
      </c>
      <c r="AA1644">
        <f t="shared" si="95"/>
        <v>6</v>
      </c>
    </row>
    <row r="1645" spans="9:27" x14ac:dyDescent="0.25">
      <c r="I1645" s="1">
        <v>37903</v>
      </c>
      <c r="J1645" t="s">
        <v>451</v>
      </c>
      <c r="K1645" t="s">
        <v>453</v>
      </c>
      <c r="L1645">
        <v>67</v>
      </c>
      <c r="M1645" t="s">
        <v>352</v>
      </c>
      <c r="N1645">
        <v>2</v>
      </c>
      <c r="O1645">
        <v>3</v>
      </c>
      <c r="Q1645" t="str">
        <f t="shared" si="93"/>
        <v>Bytom</v>
      </c>
      <c r="U1645">
        <f t="shared" si="94"/>
        <v>2003</v>
      </c>
      <c r="AA1645">
        <f t="shared" si="95"/>
        <v>-1</v>
      </c>
    </row>
    <row r="1646" spans="9:27" x14ac:dyDescent="0.25">
      <c r="I1646" s="1">
        <v>37945</v>
      </c>
      <c r="J1646" t="s">
        <v>451</v>
      </c>
      <c r="K1646" t="s">
        <v>452</v>
      </c>
      <c r="L1646">
        <v>58</v>
      </c>
      <c r="M1646" t="s">
        <v>352</v>
      </c>
      <c r="N1646">
        <v>2</v>
      </c>
      <c r="O1646">
        <v>3</v>
      </c>
      <c r="Q1646" t="str">
        <f t="shared" si="93"/>
        <v>Wieliczka</v>
      </c>
      <c r="U1646">
        <f t="shared" si="94"/>
        <v>2003</v>
      </c>
      <c r="AA1646">
        <f t="shared" si="95"/>
        <v>-1</v>
      </c>
    </row>
    <row r="1647" spans="9:27" x14ac:dyDescent="0.25">
      <c r="I1647" s="1">
        <v>37950</v>
      </c>
      <c r="J1647" t="s">
        <v>451</v>
      </c>
      <c r="K1647" t="s">
        <v>452</v>
      </c>
      <c r="L1647">
        <v>42</v>
      </c>
      <c r="M1647" t="s">
        <v>352</v>
      </c>
      <c r="N1647">
        <v>4</v>
      </c>
      <c r="O1647">
        <v>0</v>
      </c>
      <c r="Q1647" t="str">
        <f t="shared" si="93"/>
        <v>Pleszew</v>
      </c>
      <c r="U1647">
        <f t="shared" si="94"/>
        <v>2003</v>
      </c>
      <c r="AA1647">
        <f t="shared" si="95"/>
        <v>4</v>
      </c>
    </row>
    <row r="1648" spans="9:27" x14ac:dyDescent="0.25">
      <c r="I1648" s="1">
        <v>38060</v>
      </c>
      <c r="J1648" t="s">
        <v>451</v>
      </c>
      <c r="K1648" t="s">
        <v>453</v>
      </c>
      <c r="L1648">
        <v>26</v>
      </c>
      <c r="M1648" t="s">
        <v>352</v>
      </c>
      <c r="N1648">
        <v>4</v>
      </c>
      <c r="O1648">
        <v>1</v>
      </c>
      <c r="Q1648" t="str">
        <f t="shared" si="93"/>
        <v>Leszno</v>
      </c>
      <c r="U1648">
        <f t="shared" si="94"/>
        <v>2004</v>
      </c>
      <c r="AA1648">
        <f t="shared" si="95"/>
        <v>3</v>
      </c>
    </row>
    <row r="1649" spans="9:27" x14ac:dyDescent="0.25">
      <c r="I1649" s="1">
        <v>38208</v>
      </c>
      <c r="J1649" t="s">
        <v>451</v>
      </c>
      <c r="K1649" t="s">
        <v>452</v>
      </c>
      <c r="L1649">
        <v>25</v>
      </c>
      <c r="M1649" t="s">
        <v>352</v>
      </c>
      <c r="N1649">
        <v>1</v>
      </c>
      <c r="O1649">
        <v>5</v>
      </c>
      <c r="Q1649" t="str">
        <f t="shared" si="93"/>
        <v>Kucykowo</v>
      </c>
      <c r="U1649">
        <f t="shared" si="94"/>
        <v>2004</v>
      </c>
      <c r="AA1649">
        <f t="shared" si="95"/>
        <v>-4</v>
      </c>
    </row>
    <row r="1650" spans="9:27" x14ac:dyDescent="0.25">
      <c r="I1650" s="1">
        <v>38517</v>
      </c>
      <c r="J1650" t="s">
        <v>451</v>
      </c>
      <c r="K1650" t="s">
        <v>453</v>
      </c>
      <c r="L1650">
        <v>43</v>
      </c>
      <c r="M1650" t="s">
        <v>352</v>
      </c>
      <c r="N1650">
        <v>1</v>
      </c>
      <c r="O1650">
        <v>1</v>
      </c>
      <c r="Q1650" t="str">
        <f t="shared" si="93"/>
        <v>Gniezno</v>
      </c>
      <c r="U1650">
        <f t="shared" si="94"/>
        <v>2005</v>
      </c>
      <c r="AA1650">
        <f t="shared" si="95"/>
        <v>0</v>
      </c>
    </row>
    <row r="1651" spans="9:27" x14ac:dyDescent="0.25">
      <c r="I1651" s="1">
        <v>38770</v>
      </c>
      <c r="J1651" t="s">
        <v>451</v>
      </c>
      <c r="K1651" t="s">
        <v>452</v>
      </c>
      <c r="L1651">
        <v>99</v>
      </c>
      <c r="M1651" t="s">
        <v>352</v>
      </c>
      <c r="N1651">
        <v>6</v>
      </c>
      <c r="O1651">
        <v>5</v>
      </c>
      <c r="Q1651" t="str">
        <f t="shared" si="93"/>
        <v>Malbork</v>
      </c>
      <c r="U1651">
        <f t="shared" si="94"/>
        <v>2006</v>
      </c>
      <c r="AA1651">
        <f t="shared" si="95"/>
        <v>1</v>
      </c>
    </row>
    <row r="1652" spans="9:27" x14ac:dyDescent="0.25">
      <c r="I1652" s="1">
        <v>38900</v>
      </c>
      <c r="J1652" t="s">
        <v>451</v>
      </c>
      <c r="K1652" t="s">
        <v>452</v>
      </c>
      <c r="L1652">
        <v>73</v>
      </c>
      <c r="M1652" t="s">
        <v>352</v>
      </c>
      <c r="N1652">
        <v>2</v>
      </c>
      <c r="O1652">
        <v>5</v>
      </c>
      <c r="Q1652" t="str">
        <f t="shared" si="93"/>
        <v>Piaseczno</v>
      </c>
      <c r="U1652">
        <f t="shared" si="94"/>
        <v>2006</v>
      </c>
      <c r="AA1652">
        <f t="shared" si="95"/>
        <v>-3</v>
      </c>
    </row>
    <row r="1653" spans="9:27" x14ac:dyDescent="0.25">
      <c r="I1653" s="1">
        <v>39548</v>
      </c>
      <c r="J1653" t="s">
        <v>454</v>
      </c>
      <c r="K1653" t="s">
        <v>453</v>
      </c>
      <c r="L1653">
        <v>34</v>
      </c>
      <c r="M1653" t="s">
        <v>352</v>
      </c>
      <c r="N1653">
        <v>6</v>
      </c>
      <c r="O1653">
        <v>0</v>
      </c>
      <c r="Q1653" t="str">
        <f t="shared" si="93"/>
        <v>Konin</v>
      </c>
      <c r="U1653">
        <f t="shared" si="94"/>
        <v>2008</v>
      </c>
      <c r="AA1653">
        <f t="shared" si="95"/>
        <v>6</v>
      </c>
    </row>
    <row r="1654" spans="9:27" x14ac:dyDescent="0.25">
      <c r="I1654" s="1">
        <v>39899</v>
      </c>
      <c r="J1654" t="s">
        <v>451</v>
      </c>
      <c r="K1654" t="s">
        <v>453</v>
      </c>
      <c r="L1654">
        <v>98</v>
      </c>
      <c r="M1654" t="s">
        <v>352</v>
      </c>
      <c r="N1654">
        <v>6</v>
      </c>
      <c r="O1654">
        <v>3</v>
      </c>
      <c r="Q1654" t="str">
        <f t="shared" si="93"/>
        <v>Wieliczka</v>
      </c>
      <c r="U1654">
        <f t="shared" si="94"/>
        <v>2009</v>
      </c>
      <c r="AA1654">
        <f t="shared" si="95"/>
        <v>3</v>
      </c>
    </row>
    <row r="1655" spans="9:27" x14ac:dyDescent="0.25">
      <c r="I1655" s="1">
        <v>39965</v>
      </c>
      <c r="J1655" t="s">
        <v>451</v>
      </c>
      <c r="K1655" t="s">
        <v>453</v>
      </c>
      <c r="L1655">
        <v>58</v>
      </c>
      <c r="M1655" t="s">
        <v>352</v>
      </c>
      <c r="N1655">
        <v>3</v>
      </c>
      <c r="O1655">
        <v>2</v>
      </c>
      <c r="Q1655" t="str">
        <f t="shared" si="93"/>
        <v>Wieliczka</v>
      </c>
      <c r="U1655">
        <f t="shared" si="94"/>
        <v>2009</v>
      </c>
      <c r="AA1655">
        <f t="shared" si="95"/>
        <v>1</v>
      </c>
    </row>
    <row r="1656" spans="9:27" x14ac:dyDescent="0.25">
      <c r="I1656" s="1">
        <v>40007</v>
      </c>
      <c r="J1656" t="s">
        <v>451</v>
      </c>
      <c r="K1656" t="s">
        <v>453</v>
      </c>
      <c r="L1656">
        <v>81</v>
      </c>
      <c r="M1656" t="s">
        <v>352</v>
      </c>
      <c r="N1656">
        <v>5</v>
      </c>
      <c r="O1656">
        <v>4</v>
      </c>
      <c r="Q1656" t="str">
        <f t="shared" si="93"/>
        <v>Katowice</v>
      </c>
      <c r="U1656">
        <f t="shared" si="94"/>
        <v>2009</v>
      </c>
      <c r="AA1656">
        <f t="shared" si="95"/>
        <v>1</v>
      </c>
    </row>
    <row r="1657" spans="9:27" x14ac:dyDescent="0.25">
      <c r="I1657" s="1">
        <v>40059</v>
      </c>
      <c r="J1657" t="s">
        <v>451</v>
      </c>
      <c r="K1657" t="s">
        <v>453</v>
      </c>
      <c r="L1657">
        <v>11</v>
      </c>
      <c r="M1657" t="s">
        <v>352</v>
      </c>
      <c r="N1657">
        <v>2</v>
      </c>
      <c r="O1657">
        <v>1</v>
      </c>
      <c r="Q1657" t="str">
        <f t="shared" si="93"/>
        <v>Rypin</v>
      </c>
      <c r="U1657">
        <f t="shared" si="94"/>
        <v>2009</v>
      </c>
      <c r="AA1657">
        <f t="shared" si="95"/>
        <v>1</v>
      </c>
    </row>
    <row r="1658" spans="9:27" x14ac:dyDescent="0.25">
      <c r="I1658" s="1">
        <v>40111</v>
      </c>
      <c r="J1658" t="s">
        <v>451</v>
      </c>
      <c r="K1658" t="s">
        <v>453</v>
      </c>
      <c r="L1658">
        <v>15</v>
      </c>
      <c r="M1658" t="s">
        <v>352</v>
      </c>
      <c r="N1658">
        <v>3</v>
      </c>
      <c r="O1658">
        <v>0</v>
      </c>
      <c r="Q1658" t="str">
        <f t="shared" si="93"/>
        <v>Sochaczew</v>
      </c>
      <c r="U1658">
        <f t="shared" si="94"/>
        <v>2009</v>
      </c>
      <c r="AA1658">
        <f t="shared" si="95"/>
        <v>3</v>
      </c>
    </row>
    <row r="1659" spans="9:27" x14ac:dyDescent="0.25">
      <c r="I1659" s="1">
        <v>40117</v>
      </c>
      <c r="J1659" t="s">
        <v>451</v>
      </c>
      <c r="K1659" t="s">
        <v>452</v>
      </c>
      <c r="L1659">
        <v>11</v>
      </c>
      <c r="M1659" t="s">
        <v>352</v>
      </c>
      <c r="N1659">
        <v>2</v>
      </c>
      <c r="O1659">
        <v>2</v>
      </c>
      <c r="Q1659" t="str">
        <f t="shared" si="93"/>
        <v>Rypin</v>
      </c>
      <c r="U1659">
        <f t="shared" si="94"/>
        <v>2009</v>
      </c>
      <c r="AA1659">
        <f t="shared" si="95"/>
        <v>0</v>
      </c>
    </row>
    <row r="1660" spans="9:27" x14ac:dyDescent="0.25">
      <c r="I1660" s="1">
        <v>40300</v>
      </c>
      <c r="J1660" t="s">
        <v>454</v>
      </c>
      <c r="K1660" t="s">
        <v>453</v>
      </c>
      <c r="L1660">
        <v>1</v>
      </c>
      <c r="M1660" t="s">
        <v>352</v>
      </c>
      <c r="N1660">
        <v>5</v>
      </c>
      <c r="O1660">
        <v>4</v>
      </c>
      <c r="Q1660" t="str">
        <f t="shared" si="93"/>
        <v>Olsztyn</v>
      </c>
      <c r="U1660">
        <f t="shared" si="94"/>
        <v>2010</v>
      </c>
      <c r="AA1660">
        <f t="shared" si="95"/>
        <v>1</v>
      </c>
    </row>
    <row r="1661" spans="9:27" x14ac:dyDescent="0.25">
      <c r="I1661" s="1">
        <v>37370</v>
      </c>
      <c r="J1661" t="s">
        <v>451</v>
      </c>
      <c r="K1661" t="s">
        <v>452</v>
      </c>
      <c r="L1661">
        <v>1</v>
      </c>
      <c r="M1661" t="s">
        <v>354</v>
      </c>
      <c r="N1661">
        <v>2</v>
      </c>
      <c r="O1661">
        <v>1</v>
      </c>
      <c r="Q1661" t="str">
        <f t="shared" si="93"/>
        <v>Olsztyn</v>
      </c>
      <c r="U1661">
        <f t="shared" si="94"/>
        <v>2002</v>
      </c>
      <c r="AA1661">
        <f t="shared" si="95"/>
        <v>1</v>
      </c>
    </row>
    <row r="1662" spans="9:27" x14ac:dyDescent="0.25">
      <c r="I1662" s="1">
        <v>37699</v>
      </c>
      <c r="J1662" t="s">
        <v>451</v>
      </c>
      <c r="K1662" t="s">
        <v>452</v>
      </c>
      <c r="L1662">
        <v>40</v>
      </c>
      <c r="M1662" t="s">
        <v>354</v>
      </c>
      <c r="N1662">
        <v>0</v>
      </c>
      <c r="O1662">
        <v>0</v>
      </c>
      <c r="Q1662" t="str">
        <f t="shared" si="93"/>
        <v>Szczecin</v>
      </c>
      <c r="U1662">
        <f t="shared" si="94"/>
        <v>2003</v>
      </c>
      <c r="AA1662">
        <f t="shared" si="95"/>
        <v>0</v>
      </c>
    </row>
    <row r="1663" spans="9:27" x14ac:dyDescent="0.25">
      <c r="I1663" s="1">
        <v>37847</v>
      </c>
      <c r="J1663" t="s">
        <v>451</v>
      </c>
      <c r="K1663" t="s">
        <v>453</v>
      </c>
      <c r="L1663">
        <v>68</v>
      </c>
      <c r="M1663" t="s">
        <v>354</v>
      </c>
      <c r="N1663">
        <v>2</v>
      </c>
      <c r="O1663">
        <v>4</v>
      </c>
      <c r="Q1663" t="str">
        <f t="shared" si="93"/>
        <v>Sochaczew</v>
      </c>
      <c r="U1663">
        <f t="shared" si="94"/>
        <v>2003</v>
      </c>
      <c r="AA1663">
        <f t="shared" si="95"/>
        <v>-2</v>
      </c>
    </row>
    <row r="1664" spans="9:27" x14ac:dyDescent="0.25">
      <c r="I1664" s="1">
        <v>38291</v>
      </c>
      <c r="J1664" t="s">
        <v>451</v>
      </c>
      <c r="K1664" t="s">
        <v>453</v>
      </c>
      <c r="L1664">
        <v>20</v>
      </c>
      <c r="M1664" t="s">
        <v>354</v>
      </c>
      <c r="N1664">
        <v>6</v>
      </c>
      <c r="O1664">
        <v>5</v>
      </c>
      <c r="Q1664" t="str">
        <f t="shared" si="93"/>
        <v>Otwock</v>
      </c>
      <c r="U1664">
        <f t="shared" si="94"/>
        <v>2004</v>
      </c>
      <c r="AA1664">
        <f t="shared" si="95"/>
        <v>1</v>
      </c>
    </row>
    <row r="1665" spans="9:27" x14ac:dyDescent="0.25">
      <c r="I1665" s="1">
        <v>38427</v>
      </c>
      <c r="J1665" t="s">
        <v>455</v>
      </c>
      <c r="K1665" t="s">
        <v>452</v>
      </c>
      <c r="L1665">
        <v>98</v>
      </c>
      <c r="M1665" t="s">
        <v>354</v>
      </c>
      <c r="N1665">
        <v>5</v>
      </c>
      <c r="O1665">
        <v>0</v>
      </c>
      <c r="Q1665" t="str">
        <f t="shared" si="93"/>
        <v>Wieliczka</v>
      </c>
      <c r="U1665">
        <f t="shared" si="94"/>
        <v>2005</v>
      </c>
      <c r="AA1665">
        <f t="shared" si="95"/>
        <v>5</v>
      </c>
    </row>
    <row r="1666" spans="9:27" x14ac:dyDescent="0.25">
      <c r="I1666" s="1">
        <v>38561</v>
      </c>
      <c r="J1666" t="s">
        <v>451</v>
      </c>
      <c r="K1666" t="s">
        <v>453</v>
      </c>
      <c r="L1666">
        <v>8</v>
      </c>
      <c r="M1666" t="s">
        <v>354</v>
      </c>
      <c r="N1666">
        <v>1</v>
      </c>
      <c r="O1666">
        <v>3</v>
      </c>
      <c r="Q1666" t="str">
        <f t="shared" si="93"/>
        <v>Krosno</v>
      </c>
      <c r="U1666">
        <f t="shared" si="94"/>
        <v>2005</v>
      </c>
      <c r="AA1666">
        <f t="shared" si="95"/>
        <v>-2</v>
      </c>
    </row>
    <row r="1667" spans="9:27" x14ac:dyDescent="0.25">
      <c r="I1667" s="1">
        <v>38620</v>
      </c>
      <c r="J1667" t="s">
        <v>451</v>
      </c>
      <c r="K1667" t="s">
        <v>453</v>
      </c>
      <c r="L1667">
        <v>64</v>
      </c>
      <c r="M1667" t="s">
        <v>354</v>
      </c>
      <c r="N1667">
        <v>6</v>
      </c>
      <c r="O1667">
        <v>2</v>
      </c>
      <c r="Q1667" t="str">
        <f t="shared" si="93"/>
        <v>Leszno</v>
      </c>
      <c r="U1667">
        <f t="shared" si="94"/>
        <v>2005</v>
      </c>
      <c r="AA1667">
        <f t="shared" si="95"/>
        <v>4</v>
      </c>
    </row>
    <row r="1668" spans="9:27" x14ac:dyDescent="0.25">
      <c r="I1668" s="1">
        <v>39377</v>
      </c>
      <c r="J1668" t="s">
        <v>451</v>
      </c>
      <c r="K1668" t="s">
        <v>453</v>
      </c>
      <c r="L1668">
        <v>24</v>
      </c>
      <c r="M1668" t="s">
        <v>354</v>
      </c>
      <c r="N1668">
        <v>5</v>
      </c>
      <c r="O1668">
        <v>1</v>
      </c>
      <c r="Q1668" t="str">
        <f t="shared" ref="Q1668:Q1731" si="96">VLOOKUP(L1668,$A$3:$C$102,3,0)</f>
        <v>Szczecin</v>
      </c>
      <c r="U1668">
        <f t="shared" ref="U1668:U1731" si="97">YEAR(I1668)</f>
        <v>2007</v>
      </c>
      <c r="AA1668">
        <f t="shared" ref="AA1668:AA1731" si="98">N1668-O1668</f>
        <v>4</v>
      </c>
    </row>
    <row r="1669" spans="9:27" x14ac:dyDescent="0.25">
      <c r="I1669" s="1">
        <v>39846</v>
      </c>
      <c r="J1669" t="s">
        <v>451</v>
      </c>
      <c r="K1669" t="s">
        <v>453</v>
      </c>
      <c r="L1669">
        <v>76</v>
      </c>
      <c r="M1669" t="s">
        <v>354</v>
      </c>
      <c r="N1669">
        <v>6</v>
      </c>
      <c r="O1669">
        <v>2</v>
      </c>
      <c r="Q1669" t="str">
        <f t="shared" si="96"/>
        <v>Leszno</v>
      </c>
      <c r="U1669">
        <f t="shared" si="97"/>
        <v>2009</v>
      </c>
      <c r="AA1669">
        <f t="shared" si="98"/>
        <v>4</v>
      </c>
    </row>
    <row r="1670" spans="9:27" x14ac:dyDescent="0.25">
      <c r="I1670" s="1">
        <v>39993</v>
      </c>
      <c r="J1670" t="s">
        <v>451</v>
      </c>
      <c r="K1670" t="s">
        <v>452</v>
      </c>
      <c r="L1670">
        <v>57</v>
      </c>
      <c r="M1670" t="s">
        <v>354</v>
      </c>
      <c r="N1670">
        <v>6</v>
      </c>
      <c r="O1670">
        <v>0</v>
      </c>
      <c r="Q1670" t="str">
        <f t="shared" si="96"/>
        <v>Chojnice</v>
      </c>
      <c r="U1670">
        <f t="shared" si="97"/>
        <v>2009</v>
      </c>
      <c r="AA1670">
        <f t="shared" si="98"/>
        <v>6</v>
      </c>
    </row>
    <row r="1671" spans="9:27" x14ac:dyDescent="0.25">
      <c r="I1671" s="1">
        <v>40149</v>
      </c>
      <c r="J1671" t="s">
        <v>451</v>
      </c>
      <c r="K1671" t="s">
        <v>452</v>
      </c>
      <c r="L1671">
        <v>31</v>
      </c>
      <c r="M1671" t="s">
        <v>354</v>
      </c>
      <c r="N1671">
        <v>2</v>
      </c>
      <c r="O1671">
        <v>3</v>
      </c>
      <c r="Q1671" t="str">
        <f t="shared" si="96"/>
        <v>Bydgoszcz</v>
      </c>
      <c r="U1671">
        <f t="shared" si="97"/>
        <v>2009</v>
      </c>
      <c r="AA1671">
        <f t="shared" si="98"/>
        <v>-1</v>
      </c>
    </row>
    <row r="1672" spans="9:27" x14ac:dyDescent="0.25">
      <c r="I1672" s="1">
        <v>40766</v>
      </c>
      <c r="J1672" t="s">
        <v>451</v>
      </c>
      <c r="K1672" t="s">
        <v>453</v>
      </c>
      <c r="L1672">
        <v>79</v>
      </c>
      <c r="M1672" t="s">
        <v>354</v>
      </c>
      <c r="N1672">
        <v>6</v>
      </c>
      <c r="O1672">
        <v>2</v>
      </c>
      <c r="Q1672" t="str">
        <f t="shared" si="96"/>
        <v>Szczecin</v>
      </c>
      <c r="U1672">
        <f t="shared" si="97"/>
        <v>2011</v>
      </c>
      <c r="AA1672">
        <f t="shared" si="98"/>
        <v>4</v>
      </c>
    </row>
    <row r="1673" spans="9:27" x14ac:dyDescent="0.25">
      <c r="I1673" s="1">
        <v>40822</v>
      </c>
      <c r="J1673" t="s">
        <v>451</v>
      </c>
      <c r="K1673" t="s">
        <v>452</v>
      </c>
      <c r="L1673">
        <v>3</v>
      </c>
      <c r="M1673" t="s">
        <v>354</v>
      </c>
      <c r="N1673">
        <v>1</v>
      </c>
      <c r="O1673">
        <v>1</v>
      </c>
      <c r="Q1673" t="str">
        <f t="shared" si="96"/>
        <v>Kucykowo</v>
      </c>
      <c r="U1673">
        <f t="shared" si="97"/>
        <v>2011</v>
      </c>
      <c r="AA1673">
        <f t="shared" si="98"/>
        <v>0</v>
      </c>
    </row>
    <row r="1674" spans="9:27" x14ac:dyDescent="0.25">
      <c r="I1674" s="1">
        <v>37691</v>
      </c>
      <c r="J1674" t="s">
        <v>451</v>
      </c>
      <c r="K1674" t="s">
        <v>453</v>
      </c>
      <c r="L1674">
        <v>12</v>
      </c>
      <c r="M1674" t="s">
        <v>356</v>
      </c>
      <c r="N1674">
        <v>4</v>
      </c>
      <c r="O1674">
        <v>3</v>
      </c>
      <c r="Q1674" t="str">
        <f t="shared" si="96"/>
        <v>Warka</v>
      </c>
      <c r="U1674">
        <f t="shared" si="97"/>
        <v>2003</v>
      </c>
      <c r="AA1674">
        <f t="shared" si="98"/>
        <v>1</v>
      </c>
    </row>
    <row r="1675" spans="9:27" x14ac:dyDescent="0.25">
      <c r="I1675" s="1">
        <v>37697</v>
      </c>
      <c r="J1675" t="s">
        <v>451</v>
      </c>
      <c r="K1675" t="s">
        <v>452</v>
      </c>
      <c r="L1675">
        <v>1</v>
      </c>
      <c r="M1675" t="s">
        <v>356</v>
      </c>
      <c r="N1675">
        <v>3</v>
      </c>
      <c r="O1675">
        <v>2</v>
      </c>
      <c r="Q1675" t="str">
        <f t="shared" si="96"/>
        <v>Olsztyn</v>
      </c>
      <c r="U1675">
        <f t="shared" si="97"/>
        <v>2003</v>
      </c>
      <c r="AA1675">
        <f t="shared" si="98"/>
        <v>1</v>
      </c>
    </row>
    <row r="1676" spans="9:27" x14ac:dyDescent="0.25">
      <c r="I1676" s="1">
        <v>37734</v>
      </c>
      <c r="J1676" t="s">
        <v>451</v>
      </c>
      <c r="K1676" t="s">
        <v>453</v>
      </c>
      <c r="L1676">
        <v>63</v>
      </c>
      <c r="M1676" t="s">
        <v>356</v>
      </c>
      <c r="N1676">
        <v>0</v>
      </c>
      <c r="O1676">
        <v>4</v>
      </c>
      <c r="Q1676" t="str">
        <f t="shared" si="96"/>
        <v>Gniezno</v>
      </c>
      <c r="U1676">
        <f t="shared" si="97"/>
        <v>2003</v>
      </c>
      <c r="AA1676">
        <f t="shared" si="98"/>
        <v>-4</v>
      </c>
    </row>
    <row r="1677" spans="9:27" x14ac:dyDescent="0.25">
      <c r="I1677" s="1">
        <v>38000</v>
      </c>
      <c r="J1677" t="s">
        <v>451</v>
      </c>
      <c r="K1677" t="s">
        <v>452</v>
      </c>
      <c r="L1677">
        <v>41</v>
      </c>
      <c r="M1677" t="s">
        <v>356</v>
      </c>
      <c r="N1677">
        <v>2</v>
      </c>
      <c r="O1677">
        <v>2</v>
      </c>
      <c r="Q1677" t="str">
        <f t="shared" si="96"/>
        <v>Leszno</v>
      </c>
      <c r="U1677">
        <f t="shared" si="97"/>
        <v>2004</v>
      </c>
      <c r="AA1677">
        <f t="shared" si="98"/>
        <v>0</v>
      </c>
    </row>
    <row r="1678" spans="9:27" x14ac:dyDescent="0.25">
      <c r="I1678" s="1">
        <v>38522</v>
      </c>
      <c r="J1678" t="s">
        <v>454</v>
      </c>
      <c r="K1678" t="s">
        <v>452</v>
      </c>
      <c r="L1678">
        <v>9</v>
      </c>
      <c r="M1678" t="s">
        <v>356</v>
      </c>
      <c r="N1678">
        <v>0</v>
      </c>
      <c r="O1678">
        <v>3</v>
      </c>
      <c r="Q1678" t="str">
        <f t="shared" si="96"/>
        <v>Turek</v>
      </c>
      <c r="U1678">
        <f t="shared" si="97"/>
        <v>2005</v>
      </c>
      <c r="AA1678">
        <f t="shared" si="98"/>
        <v>-3</v>
      </c>
    </row>
    <row r="1679" spans="9:27" x14ac:dyDescent="0.25">
      <c r="I1679" s="1">
        <v>38539</v>
      </c>
      <c r="J1679" t="s">
        <v>451</v>
      </c>
      <c r="K1679" t="s">
        <v>453</v>
      </c>
      <c r="L1679">
        <v>3</v>
      </c>
      <c r="M1679" t="s">
        <v>356</v>
      </c>
      <c r="N1679">
        <v>0</v>
      </c>
      <c r="O1679">
        <v>2</v>
      </c>
      <c r="Q1679" t="str">
        <f t="shared" si="96"/>
        <v>Kucykowo</v>
      </c>
      <c r="U1679">
        <f t="shared" si="97"/>
        <v>2005</v>
      </c>
      <c r="AA1679">
        <f t="shared" si="98"/>
        <v>-2</v>
      </c>
    </row>
    <row r="1680" spans="9:27" x14ac:dyDescent="0.25">
      <c r="I1680" s="1">
        <v>39460</v>
      </c>
      <c r="J1680" t="s">
        <v>451</v>
      </c>
      <c r="K1680" t="s">
        <v>453</v>
      </c>
      <c r="L1680">
        <v>5</v>
      </c>
      <c r="M1680" t="s">
        <v>356</v>
      </c>
      <c r="N1680">
        <v>6</v>
      </c>
      <c r="O1680">
        <v>2</v>
      </c>
      <c r="Q1680" t="str">
        <f t="shared" si="96"/>
        <v>Piaseczno</v>
      </c>
      <c r="U1680">
        <f t="shared" si="97"/>
        <v>2008</v>
      </c>
      <c r="AA1680">
        <f t="shared" si="98"/>
        <v>4</v>
      </c>
    </row>
    <row r="1681" spans="9:27" x14ac:dyDescent="0.25">
      <c r="I1681" s="1">
        <v>39906</v>
      </c>
      <c r="J1681" t="s">
        <v>451</v>
      </c>
      <c r="K1681" t="s">
        <v>453</v>
      </c>
      <c r="L1681">
        <v>30</v>
      </c>
      <c r="M1681" t="s">
        <v>356</v>
      </c>
      <c r="N1681">
        <v>2</v>
      </c>
      <c r="O1681">
        <v>3</v>
      </c>
      <c r="Q1681" t="str">
        <f t="shared" si="96"/>
        <v>Bydgoszcz</v>
      </c>
      <c r="U1681">
        <f t="shared" si="97"/>
        <v>2009</v>
      </c>
      <c r="AA1681">
        <f t="shared" si="98"/>
        <v>-1</v>
      </c>
    </row>
    <row r="1682" spans="9:27" x14ac:dyDescent="0.25">
      <c r="I1682" s="1">
        <v>40714</v>
      </c>
      <c r="J1682" t="s">
        <v>455</v>
      </c>
      <c r="K1682" t="s">
        <v>452</v>
      </c>
      <c r="L1682">
        <v>1</v>
      </c>
      <c r="M1682" t="s">
        <v>356</v>
      </c>
      <c r="N1682">
        <v>2</v>
      </c>
      <c r="O1682">
        <v>0</v>
      </c>
      <c r="Q1682" t="str">
        <f t="shared" si="96"/>
        <v>Olsztyn</v>
      </c>
      <c r="U1682">
        <f t="shared" si="97"/>
        <v>2011</v>
      </c>
      <c r="AA1682">
        <f t="shared" si="98"/>
        <v>2</v>
      </c>
    </row>
    <row r="1683" spans="9:27" x14ac:dyDescent="0.25">
      <c r="I1683" s="1">
        <v>40721</v>
      </c>
      <c r="J1683" t="s">
        <v>451</v>
      </c>
      <c r="K1683" t="s">
        <v>452</v>
      </c>
      <c r="L1683">
        <v>64</v>
      </c>
      <c r="M1683" t="s">
        <v>356</v>
      </c>
      <c r="N1683">
        <v>6</v>
      </c>
      <c r="O1683">
        <v>2</v>
      </c>
      <c r="Q1683" t="str">
        <f t="shared" si="96"/>
        <v>Leszno</v>
      </c>
      <c r="U1683">
        <f t="shared" si="97"/>
        <v>2011</v>
      </c>
      <c r="AA1683">
        <f t="shared" si="98"/>
        <v>4</v>
      </c>
    </row>
    <row r="1684" spans="9:27" x14ac:dyDescent="0.25">
      <c r="I1684" s="1">
        <v>37266</v>
      </c>
      <c r="J1684" t="s">
        <v>451</v>
      </c>
      <c r="K1684" t="s">
        <v>452</v>
      </c>
      <c r="L1684">
        <v>49</v>
      </c>
      <c r="M1684" t="s">
        <v>358</v>
      </c>
      <c r="N1684">
        <v>6</v>
      </c>
      <c r="O1684">
        <v>3</v>
      </c>
      <c r="Q1684" t="str">
        <f t="shared" si="96"/>
        <v>Sochaczew</v>
      </c>
      <c r="U1684">
        <f t="shared" si="97"/>
        <v>2002</v>
      </c>
      <c r="AA1684">
        <f t="shared" si="98"/>
        <v>3</v>
      </c>
    </row>
    <row r="1685" spans="9:27" x14ac:dyDescent="0.25">
      <c r="I1685" s="1">
        <v>37584</v>
      </c>
      <c r="J1685" t="s">
        <v>451</v>
      </c>
      <c r="K1685" t="s">
        <v>452</v>
      </c>
      <c r="L1685">
        <v>9</v>
      </c>
      <c r="M1685" t="s">
        <v>358</v>
      </c>
      <c r="N1685">
        <v>0</v>
      </c>
      <c r="O1685">
        <v>2</v>
      </c>
      <c r="Q1685" t="str">
        <f t="shared" si="96"/>
        <v>Turek</v>
      </c>
      <c r="U1685">
        <f t="shared" si="97"/>
        <v>2002</v>
      </c>
      <c r="AA1685">
        <f t="shared" si="98"/>
        <v>-2</v>
      </c>
    </row>
    <row r="1686" spans="9:27" x14ac:dyDescent="0.25">
      <c r="I1686" s="1">
        <v>37606</v>
      </c>
      <c r="J1686" t="s">
        <v>451</v>
      </c>
      <c r="K1686" t="s">
        <v>452</v>
      </c>
      <c r="L1686">
        <v>56</v>
      </c>
      <c r="M1686" t="s">
        <v>358</v>
      </c>
      <c r="N1686">
        <v>1</v>
      </c>
      <c r="O1686">
        <v>1</v>
      </c>
      <c r="Q1686" t="str">
        <f t="shared" si="96"/>
        <v>Radom</v>
      </c>
      <c r="U1686">
        <f t="shared" si="97"/>
        <v>2002</v>
      </c>
      <c r="AA1686">
        <f t="shared" si="98"/>
        <v>0</v>
      </c>
    </row>
    <row r="1687" spans="9:27" x14ac:dyDescent="0.25">
      <c r="I1687" s="1">
        <v>37725</v>
      </c>
      <c r="J1687" t="s">
        <v>451</v>
      </c>
      <c r="K1687" t="s">
        <v>452</v>
      </c>
      <c r="L1687">
        <v>72</v>
      </c>
      <c r="M1687" t="s">
        <v>358</v>
      </c>
      <c r="N1687">
        <v>2</v>
      </c>
      <c r="O1687">
        <v>3</v>
      </c>
      <c r="Q1687" t="str">
        <f t="shared" si="96"/>
        <v>Opole</v>
      </c>
      <c r="U1687">
        <f t="shared" si="97"/>
        <v>2003</v>
      </c>
      <c r="AA1687">
        <f t="shared" si="98"/>
        <v>-1</v>
      </c>
    </row>
    <row r="1688" spans="9:27" x14ac:dyDescent="0.25">
      <c r="I1688" s="1">
        <v>38038</v>
      </c>
      <c r="J1688" t="s">
        <v>451</v>
      </c>
      <c r="K1688" t="s">
        <v>453</v>
      </c>
      <c r="L1688">
        <v>81</v>
      </c>
      <c r="M1688" t="s">
        <v>358</v>
      </c>
      <c r="N1688">
        <v>0</v>
      </c>
      <c r="O1688">
        <v>1</v>
      </c>
      <c r="Q1688" t="str">
        <f t="shared" si="96"/>
        <v>Katowice</v>
      </c>
      <c r="U1688">
        <f t="shared" si="97"/>
        <v>2004</v>
      </c>
      <c r="AA1688">
        <f t="shared" si="98"/>
        <v>-1</v>
      </c>
    </row>
    <row r="1689" spans="9:27" x14ac:dyDescent="0.25">
      <c r="I1689" s="1">
        <v>38383</v>
      </c>
      <c r="J1689" t="s">
        <v>451</v>
      </c>
      <c r="K1689" t="s">
        <v>453</v>
      </c>
      <c r="L1689">
        <v>92</v>
      </c>
      <c r="M1689" t="s">
        <v>358</v>
      </c>
      <c r="N1689">
        <v>3</v>
      </c>
      <c r="O1689">
        <v>2</v>
      </c>
      <c r="Q1689" t="str">
        <f t="shared" si="96"/>
        <v>Turek</v>
      </c>
      <c r="U1689">
        <f t="shared" si="97"/>
        <v>2005</v>
      </c>
      <c r="AA1689">
        <f t="shared" si="98"/>
        <v>1</v>
      </c>
    </row>
    <row r="1690" spans="9:27" x14ac:dyDescent="0.25">
      <c r="I1690" s="1">
        <v>38425</v>
      </c>
      <c r="J1690" t="s">
        <v>451</v>
      </c>
      <c r="K1690" t="s">
        <v>453</v>
      </c>
      <c r="L1690">
        <v>15</v>
      </c>
      <c r="M1690" t="s">
        <v>358</v>
      </c>
      <c r="N1690">
        <v>6</v>
      </c>
      <c r="O1690">
        <v>0</v>
      </c>
      <c r="Q1690" t="str">
        <f t="shared" si="96"/>
        <v>Sochaczew</v>
      </c>
      <c r="U1690">
        <f t="shared" si="97"/>
        <v>2005</v>
      </c>
      <c r="AA1690">
        <f t="shared" si="98"/>
        <v>6</v>
      </c>
    </row>
    <row r="1691" spans="9:27" x14ac:dyDescent="0.25">
      <c r="I1691" s="1">
        <v>38491</v>
      </c>
      <c r="J1691" t="s">
        <v>451</v>
      </c>
      <c r="K1691" t="s">
        <v>453</v>
      </c>
      <c r="L1691">
        <v>73</v>
      </c>
      <c r="M1691" t="s">
        <v>358</v>
      </c>
      <c r="N1691">
        <v>5</v>
      </c>
      <c r="O1691">
        <v>4</v>
      </c>
      <c r="Q1691" t="str">
        <f t="shared" si="96"/>
        <v>Piaseczno</v>
      </c>
      <c r="U1691">
        <f t="shared" si="97"/>
        <v>2005</v>
      </c>
      <c r="AA1691">
        <f t="shared" si="98"/>
        <v>1</v>
      </c>
    </row>
    <row r="1692" spans="9:27" x14ac:dyDescent="0.25">
      <c r="I1692" s="1">
        <v>38562</v>
      </c>
      <c r="J1692" t="s">
        <v>455</v>
      </c>
      <c r="K1692" t="s">
        <v>453</v>
      </c>
      <c r="L1692">
        <v>8</v>
      </c>
      <c r="M1692" t="s">
        <v>358</v>
      </c>
      <c r="N1692">
        <v>3</v>
      </c>
      <c r="O1692">
        <v>4</v>
      </c>
      <c r="Q1692" t="str">
        <f t="shared" si="96"/>
        <v>Krosno</v>
      </c>
      <c r="U1692">
        <f t="shared" si="97"/>
        <v>2005</v>
      </c>
      <c r="AA1692">
        <f t="shared" si="98"/>
        <v>-1</v>
      </c>
    </row>
    <row r="1693" spans="9:27" x14ac:dyDescent="0.25">
      <c r="I1693" s="1">
        <v>38690</v>
      </c>
      <c r="J1693" t="s">
        <v>451</v>
      </c>
      <c r="K1693" t="s">
        <v>452</v>
      </c>
      <c r="L1693">
        <v>36</v>
      </c>
      <c r="M1693" t="s">
        <v>358</v>
      </c>
      <c r="N1693">
        <v>1</v>
      </c>
      <c r="O1693">
        <v>3</v>
      </c>
      <c r="Q1693" t="str">
        <f t="shared" si="96"/>
        <v>Warszawa</v>
      </c>
      <c r="U1693">
        <f t="shared" si="97"/>
        <v>2005</v>
      </c>
      <c r="AA1693">
        <f t="shared" si="98"/>
        <v>-2</v>
      </c>
    </row>
    <row r="1694" spans="9:27" x14ac:dyDescent="0.25">
      <c r="I1694" s="1">
        <v>38956</v>
      </c>
      <c r="J1694" t="s">
        <v>451</v>
      </c>
      <c r="K1694" t="s">
        <v>452</v>
      </c>
      <c r="L1694">
        <v>10</v>
      </c>
      <c r="M1694" t="s">
        <v>358</v>
      </c>
      <c r="N1694">
        <v>0</v>
      </c>
      <c r="O1694">
        <v>4</v>
      </c>
      <c r="Q1694" t="str">
        <f t="shared" si="96"/>
        <v>Opole</v>
      </c>
      <c r="U1694">
        <f t="shared" si="97"/>
        <v>2006</v>
      </c>
      <c r="AA1694">
        <f t="shared" si="98"/>
        <v>-4</v>
      </c>
    </row>
    <row r="1695" spans="9:27" x14ac:dyDescent="0.25">
      <c r="I1695" s="1">
        <v>39104</v>
      </c>
      <c r="J1695" t="s">
        <v>451</v>
      </c>
      <c r="K1695" t="s">
        <v>453</v>
      </c>
      <c r="L1695">
        <v>96</v>
      </c>
      <c r="M1695" t="s">
        <v>358</v>
      </c>
      <c r="N1695">
        <v>4</v>
      </c>
      <c r="O1695">
        <v>3</v>
      </c>
      <c r="Q1695" t="str">
        <f t="shared" si="96"/>
        <v>Sopot</v>
      </c>
      <c r="U1695">
        <f t="shared" si="97"/>
        <v>2007</v>
      </c>
      <c r="AA1695">
        <f t="shared" si="98"/>
        <v>1</v>
      </c>
    </row>
    <row r="1696" spans="9:27" x14ac:dyDescent="0.25">
      <c r="I1696" s="1">
        <v>39635</v>
      </c>
      <c r="J1696" t="s">
        <v>451</v>
      </c>
      <c r="K1696" t="s">
        <v>453</v>
      </c>
      <c r="L1696">
        <v>88</v>
      </c>
      <c r="M1696" t="s">
        <v>358</v>
      </c>
      <c r="N1696">
        <v>2</v>
      </c>
      <c r="O1696">
        <v>4</v>
      </c>
      <c r="Q1696" t="str">
        <f t="shared" si="96"/>
        <v>Wieliczka</v>
      </c>
      <c r="U1696">
        <f t="shared" si="97"/>
        <v>2008</v>
      </c>
      <c r="AA1696">
        <f t="shared" si="98"/>
        <v>-2</v>
      </c>
    </row>
    <row r="1697" spans="9:27" x14ac:dyDescent="0.25">
      <c r="I1697" s="1">
        <v>39739</v>
      </c>
      <c r="J1697" t="s">
        <v>451</v>
      </c>
      <c r="K1697" t="s">
        <v>453</v>
      </c>
      <c r="L1697">
        <v>86</v>
      </c>
      <c r="M1697" t="s">
        <v>358</v>
      </c>
      <c r="N1697">
        <v>6</v>
      </c>
      <c r="O1697">
        <v>2</v>
      </c>
      <c r="Q1697" t="str">
        <f t="shared" si="96"/>
        <v>Sopot</v>
      </c>
      <c r="U1697">
        <f t="shared" si="97"/>
        <v>2008</v>
      </c>
      <c r="AA1697">
        <f t="shared" si="98"/>
        <v>4</v>
      </c>
    </row>
    <row r="1698" spans="9:27" x14ac:dyDescent="0.25">
      <c r="I1698" s="1">
        <v>39756</v>
      </c>
      <c r="J1698" t="s">
        <v>451</v>
      </c>
      <c r="K1698" t="s">
        <v>453</v>
      </c>
      <c r="L1698">
        <v>27</v>
      </c>
      <c r="M1698" t="s">
        <v>358</v>
      </c>
      <c r="N1698">
        <v>4</v>
      </c>
      <c r="O1698">
        <v>5</v>
      </c>
      <c r="Q1698" t="str">
        <f t="shared" si="96"/>
        <v>Radom</v>
      </c>
      <c r="U1698">
        <f t="shared" si="97"/>
        <v>2008</v>
      </c>
      <c r="AA1698">
        <f t="shared" si="98"/>
        <v>-1</v>
      </c>
    </row>
    <row r="1699" spans="9:27" x14ac:dyDescent="0.25">
      <c r="I1699" s="1">
        <v>39815</v>
      </c>
      <c r="J1699" t="s">
        <v>451</v>
      </c>
      <c r="K1699" t="s">
        <v>452</v>
      </c>
      <c r="L1699">
        <v>27</v>
      </c>
      <c r="M1699" t="s">
        <v>358</v>
      </c>
      <c r="N1699">
        <v>0</v>
      </c>
      <c r="O1699">
        <v>2</v>
      </c>
      <c r="Q1699" t="str">
        <f t="shared" si="96"/>
        <v>Radom</v>
      </c>
      <c r="U1699">
        <f t="shared" si="97"/>
        <v>2009</v>
      </c>
      <c r="AA1699">
        <f t="shared" si="98"/>
        <v>-2</v>
      </c>
    </row>
    <row r="1700" spans="9:27" x14ac:dyDescent="0.25">
      <c r="I1700" s="1">
        <v>40229</v>
      </c>
      <c r="J1700" t="s">
        <v>451</v>
      </c>
      <c r="K1700" t="s">
        <v>452</v>
      </c>
      <c r="L1700">
        <v>36</v>
      </c>
      <c r="M1700" t="s">
        <v>358</v>
      </c>
      <c r="N1700">
        <v>4</v>
      </c>
      <c r="O1700">
        <v>2</v>
      </c>
      <c r="Q1700" t="str">
        <f t="shared" si="96"/>
        <v>Warszawa</v>
      </c>
      <c r="U1700">
        <f t="shared" si="97"/>
        <v>2010</v>
      </c>
      <c r="AA1700">
        <f t="shared" si="98"/>
        <v>2</v>
      </c>
    </row>
    <row r="1701" spans="9:27" x14ac:dyDescent="0.25">
      <c r="I1701" s="1">
        <v>40537</v>
      </c>
      <c r="J1701" t="s">
        <v>451</v>
      </c>
      <c r="K1701" t="s">
        <v>452</v>
      </c>
      <c r="L1701">
        <v>11</v>
      </c>
      <c r="M1701" t="s">
        <v>358</v>
      </c>
      <c r="N1701">
        <v>3</v>
      </c>
      <c r="O1701">
        <v>5</v>
      </c>
      <c r="Q1701" t="str">
        <f t="shared" si="96"/>
        <v>Rypin</v>
      </c>
      <c r="U1701">
        <f t="shared" si="97"/>
        <v>2010</v>
      </c>
      <c r="AA1701">
        <f t="shared" si="98"/>
        <v>-2</v>
      </c>
    </row>
    <row r="1702" spans="9:27" x14ac:dyDescent="0.25">
      <c r="I1702" s="1">
        <v>40760</v>
      </c>
      <c r="J1702" t="s">
        <v>451</v>
      </c>
      <c r="K1702" t="s">
        <v>453</v>
      </c>
      <c r="L1702">
        <v>6</v>
      </c>
      <c r="M1702" t="s">
        <v>358</v>
      </c>
      <c r="N1702">
        <v>5</v>
      </c>
      <c r="O1702">
        <v>5</v>
      </c>
      <c r="Q1702" t="str">
        <f t="shared" si="96"/>
        <v>Rypin</v>
      </c>
      <c r="U1702">
        <f t="shared" si="97"/>
        <v>2011</v>
      </c>
      <c r="AA1702">
        <f t="shared" si="98"/>
        <v>0</v>
      </c>
    </row>
    <row r="1703" spans="9:27" x14ac:dyDescent="0.25">
      <c r="I1703" s="1">
        <v>37285</v>
      </c>
      <c r="J1703" t="s">
        <v>451</v>
      </c>
      <c r="K1703" t="s">
        <v>452</v>
      </c>
      <c r="L1703">
        <v>72</v>
      </c>
      <c r="M1703" t="s">
        <v>360</v>
      </c>
      <c r="N1703">
        <v>0</v>
      </c>
      <c r="O1703">
        <v>4</v>
      </c>
      <c r="Q1703" t="str">
        <f t="shared" si="96"/>
        <v>Opole</v>
      </c>
      <c r="U1703">
        <f t="shared" si="97"/>
        <v>2002</v>
      </c>
      <c r="AA1703">
        <f t="shared" si="98"/>
        <v>-4</v>
      </c>
    </row>
    <row r="1704" spans="9:27" x14ac:dyDescent="0.25">
      <c r="I1704" s="1">
        <v>37563</v>
      </c>
      <c r="J1704" t="s">
        <v>451</v>
      </c>
      <c r="K1704" t="s">
        <v>453</v>
      </c>
      <c r="L1704">
        <v>49</v>
      </c>
      <c r="M1704" t="s">
        <v>360</v>
      </c>
      <c r="N1704">
        <v>2</v>
      </c>
      <c r="O1704">
        <v>4</v>
      </c>
      <c r="Q1704" t="str">
        <f t="shared" si="96"/>
        <v>Sochaczew</v>
      </c>
      <c r="U1704">
        <f t="shared" si="97"/>
        <v>2002</v>
      </c>
      <c r="AA1704">
        <f t="shared" si="98"/>
        <v>-2</v>
      </c>
    </row>
    <row r="1705" spans="9:27" x14ac:dyDescent="0.25">
      <c r="I1705" s="1">
        <v>37623</v>
      </c>
      <c r="J1705" t="s">
        <v>454</v>
      </c>
      <c r="K1705" t="s">
        <v>453</v>
      </c>
      <c r="L1705">
        <v>26</v>
      </c>
      <c r="M1705" t="s">
        <v>360</v>
      </c>
      <c r="N1705">
        <v>0</v>
      </c>
      <c r="O1705">
        <v>1</v>
      </c>
      <c r="Q1705" t="str">
        <f t="shared" si="96"/>
        <v>Leszno</v>
      </c>
      <c r="U1705">
        <f t="shared" si="97"/>
        <v>2003</v>
      </c>
      <c r="AA1705">
        <f t="shared" si="98"/>
        <v>-1</v>
      </c>
    </row>
    <row r="1706" spans="9:27" x14ac:dyDescent="0.25">
      <c r="I1706" s="1">
        <v>37926</v>
      </c>
      <c r="J1706" t="s">
        <v>451</v>
      </c>
      <c r="K1706" t="s">
        <v>452</v>
      </c>
      <c r="L1706">
        <v>56</v>
      </c>
      <c r="M1706" t="s">
        <v>360</v>
      </c>
      <c r="N1706">
        <v>1</v>
      </c>
      <c r="O1706">
        <v>2</v>
      </c>
      <c r="Q1706" t="str">
        <f t="shared" si="96"/>
        <v>Radom</v>
      </c>
      <c r="U1706">
        <f t="shared" si="97"/>
        <v>2003</v>
      </c>
      <c r="AA1706">
        <f t="shared" si="98"/>
        <v>-1</v>
      </c>
    </row>
    <row r="1707" spans="9:27" x14ac:dyDescent="0.25">
      <c r="I1707" s="1">
        <v>38084</v>
      </c>
      <c r="J1707" t="s">
        <v>451</v>
      </c>
      <c r="K1707" t="s">
        <v>453</v>
      </c>
      <c r="L1707">
        <v>97</v>
      </c>
      <c r="M1707" t="s">
        <v>360</v>
      </c>
      <c r="N1707">
        <v>0</v>
      </c>
      <c r="O1707">
        <v>0</v>
      </c>
      <c r="Q1707" t="str">
        <f t="shared" si="96"/>
        <v>Konin</v>
      </c>
      <c r="U1707">
        <f t="shared" si="97"/>
        <v>2004</v>
      </c>
      <c r="AA1707">
        <f t="shared" si="98"/>
        <v>0</v>
      </c>
    </row>
    <row r="1708" spans="9:27" x14ac:dyDescent="0.25">
      <c r="I1708" s="1">
        <v>38536</v>
      </c>
      <c r="J1708" t="s">
        <v>451</v>
      </c>
      <c r="K1708" t="s">
        <v>453</v>
      </c>
      <c r="L1708">
        <v>65</v>
      </c>
      <c r="M1708" t="s">
        <v>360</v>
      </c>
      <c r="N1708">
        <v>1</v>
      </c>
      <c r="O1708">
        <v>2</v>
      </c>
      <c r="Q1708" t="str">
        <f t="shared" si="96"/>
        <v>Malbork</v>
      </c>
      <c r="U1708">
        <f t="shared" si="97"/>
        <v>2005</v>
      </c>
      <c r="AA1708">
        <f t="shared" si="98"/>
        <v>-1</v>
      </c>
    </row>
    <row r="1709" spans="9:27" x14ac:dyDescent="0.25">
      <c r="I1709" s="1">
        <v>38546</v>
      </c>
      <c r="J1709" t="s">
        <v>451</v>
      </c>
      <c r="K1709" t="s">
        <v>453</v>
      </c>
      <c r="L1709">
        <v>8</v>
      </c>
      <c r="M1709" t="s">
        <v>360</v>
      </c>
      <c r="N1709">
        <v>6</v>
      </c>
      <c r="O1709">
        <v>2</v>
      </c>
      <c r="Q1709" t="str">
        <f t="shared" si="96"/>
        <v>Krosno</v>
      </c>
      <c r="U1709">
        <f t="shared" si="97"/>
        <v>2005</v>
      </c>
      <c r="AA1709">
        <f t="shared" si="98"/>
        <v>4</v>
      </c>
    </row>
    <row r="1710" spans="9:27" x14ac:dyDescent="0.25">
      <c r="I1710" s="1">
        <v>38834</v>
      </c>
      <c r="J1710" t="s">
        <v>451</v>
      </c>
      <c r="K1710" t="s">
        <v>452</v>
      </c>
      <c r="L1710">
        <v>47</v>
      </c>
      <c r="M1710" t="s">
        <v>360</v>
      </c>
      <c r="N1710">
        <v>5</v>
      </c>
      <c r="O1710">
        <v>2</v>
      </c>
      <c r="Q1710" t="str">
        <f t="shared" si="96"/>
        <v>Pleszew</v>
      </c>
      <c r="U1710">
        <f t="shared" si="97"/>
        <v>2006</v>
      </c>
      <c r="AA1710">
        <f t="shared" si="98"/>
        <v>3</v>
      </c>
    </row>
    <row r="1711" spans="9:27" x14ac:dyDescent="0.25">
      <c r="I1711" s="1">
        <v>38875</v>
      </c>
      <c r="J1711" t="s">
        <v>451</v>
      </c>
      <c r="K1711" t="s">
        <v>453</v>
      </c>
      <c r="L1711">
        <v>77</v>
      </c>
      <c r="M1711" t="s">
        <v>360</v>
      </c>
      <c r="N1711">
        <v>6</v>
      </c>
      <c r="O1711">
        <v>3</v>
      </c>
      <c r="Q1711" t="str">
        <f t="shared" si="96"/>
        <v>Radom</v>
      </c>
      <c r="U1711">
        <f t="shared" si="97"/>
        <v>2006</v>
      </c>
      <c r="AA1711">
        <f t="shared" si="98"/>
        <v>3</v>
      </c>
    </row>
    <row r="1712" spans="9:27" x14ac:dyDescent="0.25">
      <c r="I1712" s="1">
        <v>38919</v>
      </c>
      <c r="J1712" t="s">
        <v>451</v>
      </c>
      <c r="K1712" t="s">
        <v>453</v>
      </c>
      <c r="L1712">
        <v>34</v>
      </c>
      <c r="M1712" t="s">
        <v>360</v>
      </c>
      <c r="N1712">
        <v>5</v>
      </c>
      <c r="O1712">
        <v>4</v>
      </c>
      <c r="Q1712" t="str">
        <f t="shared" si="96"/>
        <v>Konin</v>
      </c>
      <c r="U1712">
        <f t="shared" si="97"/>
        <v>2006</v>
      </c>
      <c r="AA1712">
        <f t="shared" si="98"/>
        <v>1</v>
      </c>
    </row>
    <row r="1713" spans="9:27" x14ac:dyDescent="0.25">
      <c r="I1713" s="1">
        <v>39336</v>
      </c>
      <c r="J1713" t="s">
        <v>451</v>
      </c>
      <c r="K1713" t="s">
        <v>452</v>
      </c>
      <c r="L1713">
        <v>12</v>
      </c>
      <c r="M1713" t="s">
        <v>360</v>
      </c>
      <c r="N1713">
        <v>4</v>
      </c>
      <c r="O1713">
        <v>0</v>
      </c>
      <c r="Q1713" t="str">
        <f t="shared" si="96"/>
        <v>Warka</v>
      </c>
      <c r="U1713">
        <f t="shared" si="97"/>
        <v>2007</v>
      </c>
      <c r="AA1713">
        <f t="shared" si="98"/>
        <v>4</v>
      </c>
    </row>
    <row r="1714" spans="9:27" x14ac:dyDescent="0.25">
      <c r="I1714" s="1">
        <v>39818</v>
      </c>
      <c r="J1714" t="s">
        <v>455</v>
      </c>
      <c r="K1714" t="s">
        <v>453</v>
      </c>
      <c r="L1714">
        <v>47</v>
      </c>
      <c r="M1714" t="s">
        <v>360</v>
      </c>
      <c r="N1714">
        <v>2</v>
      </c>
      <c r="O1714">
        <v>2</v>
      </c>
      <c r="Q1714" t="str">
        <f t="shared" si="96"/>
        <v>Pleszew</v>
      </c>
      <c r="U1714">
        <f t="shared" si="97"/>
        <v>2009</v>
      </c>
      <c r="AA1714">
        <f t="shared" si="98"/>
        <v>0</v>
      </c>
    </row>
    <row r="1715" spans="9:27" x14ac:dyDescent="0.25">
      <c r="I1715" s="1">
        <v>40046</v>
      </c>
      <c r="J1715" t="s">
        <v>451</v>
      </c>
      <c r="K1715" t="s">
        <v>452</v>
      </c>
      <c r="L1715">
        <v>50</v>
      </c>
      <c r="M1715" t="s">
        <v>360</v>
      </c>
      <c r="N1715">
        <v>2</v>
      </c>
      <c r="O1715">
        <v>5</v>
      </c>
      <c r="Q1715" t="str">
        <f t="shared" si="96"/>
        <v>Turek</v>
      </c>
      <c r="U1715">
        <f t="shared" si="97"/>
        <v>2009</v>
      </c>
      <c r="AA1715">
        <f t="shared" si="98"/>
        <v>-3</v>
      </c>
    </row>
    <row r="1716" spans="9:27" x14ac:dyDescent="0.25">
      <c r="I1716" s="1">
        <v>40096</v>
      </c>
      <c r="J1716" t="s">
        <v>451</v>
      </c>
      <c r="K1716" t="s">
        <v>453</v>
      </c>
      <c r="L1716">
        <v>76</v>
      </c>
      <c r="M1716" t="s">
        <v>360</v>
      </c>
      <c r="N1716">
        <v>2</v>
      </c>
      <c r="O1716">
        <v>1</v>
      </c>
      <c r="Q1716" t="str">
        <f t="shared" si="96"/>
        <v>Leszno</v>
      </c>
      <c r="U1716">
        <f t="shared" si="97"/>
        <v>2009</v>
      </c>
      <c r="AA1716">
        <f t="shared" si="98"/>
        <v>1</v>
      </c>
    </row>
    <row r="1717" spans="9:27" x14ac:dyDescent="0.25">
      <c r="I1717" s="1">
        <v>40169</v>
      </c>
      <c r="J1717" t="s">
        <v>451</v>
      </c>
      <c r="K1717" t="s">
        <v>452</v>
      </c>
      <c r="L1717">
        <v>100</v>
      </c>
      <c r="M1717" t="s">
        <v>360</v>
      </c>
      <c r="N1717">
        <v>1</v>
      </c>
      <c r="O1717">
        <v>2</v>
      </c>
      <c r="Q1717" t="str">
        <f t="shared" si="96"/>
        <v>Konin</v>
      </c>
      <c r="U1717">
        <f t="shared" si="97"/>
        <v>2009</v>
      </c>
      <c r="AA1717">
        <f t="shared" si="98"/>
        <v>-1</v>
      </c>
    </row>
    <row r="1718" spans="9:27" x14ac:dyDescent="0.25">
      <c r="I1718" s="1">
        <v>40238</v>
      </c>
      <c r="J1718" t="s">
        <v>451</v>
      </c>
      <c r="K1718" t="s">
        <v>453</v>
      </c>
      <c r="L1718">
        <v>20</v>
      </c>
      <c r="M1718" t="s">
        <v>360</v>
      </c>
      <c r="N1718">
        <v>0</v>
      </c>
      <c r="O1718">
        <v>4</v>
      </c>
      <c r="Q1718" t="str">
        <f t="shared" si="96"/>
        <v>Otwock</v>
      </c>
      <c r="U1718">
        <f t="shared" si="97"/>
        <v>2010</v>
      </c>
      <c r="AA1718">
        <f t="shared" si="98"/>
        <v>-4</v>
      </c>
    </row>
    <row r="1719" spans="9:27" x14ac:dyDescent="0.25">
      <c r="I1719" s="1">
        <v>40341</v>
      </c>
      <c r="J1719" t="s">
        <v>454</v>
      </c>
      <c r="K1719" t="s">
        <v>453</v>
      </c>
      <c r="L1719">
        <v>76</v>
      </c>
      <c r="M1719" t="s">
        <v>360</v>
      </c>
      <c r="N1719">
        <v>2</v>
      </c>
      <c r="O1719">
        <v>1</v>
      </c>
      <c r="Q1719" t="str">
        <f t="shared" si="96"/>
        <v>Leszno</v>
      </c>
      <c r="U1719">
        <f t="shared" si="97"/>
        <v>2010</v>
      </c>
      <c r="AA1719">
        <f t="shared" si="98"/>
        <v>1</v>
      </c>
    </row>
    <row r="1720" spans="9:27" x14ac:dyDescent="0.25">
      <c r="I1720" s="1">
        <v>40420</v>
      </c>
      <c r="J1720" t="s">
        <v>451</v>
      </c>
      <c r="K1720" t="s">
        <v>452</v>
      </c>
      <c r="L1720">
        <v>97</v>
      </c>
      <c r="M1720" t="s">
        <v>360</v>
      </c>
      <c r="N1720">
        <v>4</v>
      </c>
      <c r="O1720">
        <v>5</v>
      </c>
      <c r="Q1720" t="str">
        <f t="shared" si="96"/>
        <v>Konin</v>
      </c>
      <c r="U1720">
        <f t="shared" si="97"/>
        <v>2010</v>
      </c>
      <c r="AA1720">
        <f t="shared" si="98"/>
        <v>-1</v>
      </c>
    </row>
    <row r="1721" spans="9:27" x14ac:dyDescent="0.25">
      <c r="I1721" s="1">
        <v>40437</v>
      </c>
      <c r="J1721" t="s">
        <v>451</v>
      </c>
      <c r="K1721" t="s">
        <v>452</v>
      </c>
      <c r="L1721">
        <v>84</v>
      </c>
      <c r="M1721" t="s">
        <v>360</v>
      </c>
      <c r="N1721">
        <v>1</v>
      </c>
      <c r="O1721">
        <v>0</v>
      </c>
      <c r="Q1721" t="str">
        <f t="shared" si="96"/>
        <v>Opole</v>
      </c>
      <c r="U1721">
        <f t="shared" si="97"/>
        <v>2010</v>
      </c>
      <c r="AA1721">
        <f t="shared" si="98"/>
        <v>1</v>
      </c>
    </row>
    <row r="1722" spans="9:27" x14ac:dyDescent="0.25">
      <c r="I1722" s="1">
        <v>40529</v>
      </c>
      <c r="J1722" t="s">
        <v>451</v>
      </c>
      <c r="K1722" t="s">
        <v>453</v>
      </c>
      <c r="L1722">
        <v>51</v>
      </c>
      <c r="M1722" t="s">
        <v>360</v>
      </c>
      <c r="N1722">
        <v>5</v>
      </c>
      <c r="O1722">
        <v>4</v>
      </c>
      <c r="Q1722" t="str">
        <f t="shared" si="96"/>
        <v>Leszno</v>
      </c>
      <c r="U1722">
        <f t="shared" si="97"/>
        <v>2010</v>
      </c>
      <c r="AA1722">
        <f t="shared" si="98"/>
        <v>1</v>
      </c>
    </row>
    <row r="1723" spans="9:27" x14ac:dyDescent="0.25">
      <c r="I1723" s="1">
        <v>40544</v>
      </c>
      <c r="J1723" t="s">
        <v>451</v>
      </c>
      <c r="K1723" t="s">
        <v>453</v>
      </c>
      <c r="L1723">
        <v>28</v>
      </c>
      <c r="M1723" t="s">
        <v>360</v>
      </c>
      <c r="N1723">
        <v>6</v>
      </c>
      <c r="O1723">
        <v>5</v>
      </c>
      <c r="Q1723" t="str">
        <f t="shared" si="96"/>
        <v>Kucykowo</v>
      </c>
      <c r="U1723">
        <f t="shared" si="97"/>
        <v>2011</v>
      </c>
      <c r="AA1723">
        <f t="shared" si="98"/>
        <v>1</v>
      </c>
    </row>
    <row r="1724" spans="9:27" x14ac:dyDescent="0.25">
      <c r="I1724" s="1">
        <v>40789</v>
      </c>
      <c r="J1724" t="s">
        <v>451</v>
      </c>
      <c r="K1724" t="s">
        <v>452</v>
      </c>
      <c r="L1724">
        <v>41</v>
      </c>
      <c r="M1724" t="s">
        <v>360</v>
      </c>
      <c r="N1724">
        <v>2</v>
      </c>
      <c r="O1724">
        <v>2</v>
      </c>
      <c r="Q1724" t="str">
        <f t="shared" si="96"/>
        <v>Leszno</v>
      </c>
      <c r="U1724">
        <f t="shared" si="97"/>
        <v>2011</v>
      </c>
      <c r="AA1724">
        <f t="shared" si="98"/>
        <v>0</v>
      </c>
    </row>
    <row r="1725" spans="9:27" x14ac:dyDescent="0.25">
      <c r="I1725" s="1">
        <v>37612</v>
      </c>
      <c r="J1725" t="s">
        <v>451</v>
      </c>
      <c r="K1725" t="s">
        <v>452</v>
      </c>
      <c r="L1725">
        <v>56</v>
      </c>
      <c r="M1725" t="s">
        <v>362</v>
      </c>
      <c r="N1725">
        <v>4</v>
      </c>
      <c r="O1725">
        <v>3</v>
      </c>
      <c r="Q1725" t="str">
        <f t="shared" si="96"/>
        <v>Radom</v>
      </c>
      <c r="U1725">
        <f t="shared" si="97"/>
        <v>2002</v>
      </c>
      <c r="AA1725">
        <f t="shared" si="98"/>
        <v>1</v>
      </c>
    </row>
    <row r="1726" spans="9:27" x14ac:dyDescent="0.25">
      <c r="I1726" s="1">
        <v>37779</v>
      </c>
      <c r="J1726" t="s">
        <v>451</v>
      </c>
      <c r="K1726" t="s">
        <v>452</v>
      </c>
      <c r="L1726">
        <v>31</v>
      </c>
      <c r="M1726" t="s">
        <v>362</v>
      </c>
      <c r="N1726">
        <v>3</v>
      </c>
      <c r="O1726">
        <v>5</v>
      </c>
      <c r="Q1726" t="str">
        <f t="shared" si="96"/>
        <v>Bydgoszcz</v>
      </c>
      <c r="U1726">
        <f t="shared" si="97"/>
        <v>2003</v>
      </c>
      <c r="AA1726">
        <f t="shared" si="98"/>
        <v>-2</v>
      </c>
    </row>
    <row r="1727" spans="9:27" x14ac:dyDescent="0.25">
      <c r="I1727" s="1">
        <v>37787</v>
      </c>
      <c r="J1727" t="s">
        <v>451</v>
      </c>
      <c r="K1727" t="s">
        <v>452</v>
      </c>
      <c r="L1727">
        <v>83</v>
      </c>
      <c r="M1727" t="s">
        <v>362</v>
      </c>
      <c r="N1727">
        <v>4</v>
      </c>
      <c r="O1727">
        <v>5</v>
      </c>
      <c r="Q1727" t="str">
        <f t="shared" si="96"/>
        <v>Pleszew</v>
      </c>
      <c r="U1727">
        <f t="shared" si="97"/>
        <v>2003</v>
      </c>
      <c r="AA1727">
        <f t="shared" si="98"/>
        <v>-1</v>
      </c>
    </row>
    <row r="1728" spans="9:27" x14ac:dyDescent="0.25">
      <c r="I1728" s="1">
        <v>37954</v>
      </c>
      <c r="J1728" t="s">
        <v>451</v>
      </c>
      <c r="K1728" t="s">
        <v>452</v>
      </c>
      <c r="L1728">
        <v>13</v>
      </c>
      <c r="M1728" t="s">
        <v>362</v>
      </c>
      <c r="N1728">
        <v>4</v>
      </c>
      <c r="O1728">
        <v>2</v>
      </c>
      <c r="Q1728" t="str">
        <f t="shared" si="96"/>
        <v>Bydgoszcz</v>
      </c>
      <c r="U1728">
        <f t="shared" si="97"/>
        <v>2003</v>
      </c>
      <c r="AA1728">
        <f t="shared" si="98"/>
        <v>2</v>
      </c>
    </row>
    <row r="1729" spans="9:27" x14ac:dyDescent="0.25">
      <c r="I1729" s="1">
        <v>38130</v>
      </c>
      <c r="J1729" t="s">
        <v>451</v>
      </c>
      <c r="K1729" t="s">
        <v>453</v>
      </c>
      <c r="L1729">
        <v>2</v>
      </c>
      <c r="M1729" t="s">
        <v>362</v>
      </c>
      <c r="N1729">
        <v>5</v>
      </c>
      <c r="O1729">
        <v>3</v>
      </c>
      <c r="Q1729" t="str">
        <f t="shared" si="96"/>
        <v>Sandomierz</v>
      </c>
      <c r="U1729">
        <f t="shared" si="97"/>
        <v>2004</v>
      </c>
      <c r="AA1729">
        <f t="shared" si="98"/>
        <v>2</v>
      </c>
    </row>
    <row r="1730" spans="9:27" x14ac:dyDescent="0.25">
      <c r="I1730" s="1">
        <v>38363</v>
      </c>
      <c r="J1730" t="s">
        <v>454</v>
      </c>
      <c r="K1730" t="s">
        <v>452</v>
      </c>
      <c r="L1730">
        <v>78</v>
      </c>
      <c r="M1730" t="s">
        <v>362</v>
      </c>
      <c r="N1730">
        <v>2</v>
      </c>
      <c r="O1730">
        <v>2</v>
      </c>
      <c r="Q1730" t="str">
        <f t="shared" si="96"/>
        <v>Warka</v>
      </c>
      <c r="U1730">
        <f t="shared" si="97"/>
        <v>2005</v>
      </c>
      <c r="AA1730">
        <f t="shared" si="98"/>
        <v>0</v>
      </c>
    </row>
    <row r="1731" spans="9:27" x14ac:dyDescent="0.25">
      <c r="I1731" s="1">
        <v>38497</v>
      </c>
      <c r="J1731" t="s">
        <v>451</v>
      </c>
      <c r="K1731" t="s">
        <v>453</v>
      </c>
      <c r="L1731">
        <v>100</v>
      </c>
      <c r="M1731" t="s">
        <v>362</v>
      </c>
      <c r="N1731">
        <v>1</v>
      </c>
      <c r="O1731">
        <v>2</v>
      </c>
      <c r="Q1731" t="str">
        <f t="shared" si="96"/>
        <v>Konin</v>
      </c>
      <c r="U1731">
        <f t="shared" si="97"/>
        <v>2005</v>
      </c>
      <c r="AA1731">
        <f t="shared" si="98"/>
        <v>-1</v>
      </c>
    </row>
    <row r="1732" spans="9:27" x14ac:dyDescent="0.25">
      <c r="I1732" s="1">
        <v>39198</v>
      </c>
      <c r="J1732" t="s">
        <v>454</v>
      </c>
      <c r="K1732" t="s">
        <v>452</v>
      </c>
      <c r="L1732">
        <v>72</v>
      </c>
      <c r="M1732" t="s">
        <v>362</v>
      </c>
      <c r="N1732">
        <v>5</v>
      </c>
      <c r="O1732">
        <v>1</v>
      </c>
      <c r="Q1732" t="str">
        <f t="shared" ref="Q1732:Q1795" si="99">VLOOKUP(L1732,$A$3:$C$102,3,0)</f>
        <v>Opole</v>
      </c>
      <c r="U1732">
        <f t="shared" ref="U1732:U1795" si="100">YEAR(I1732)</f>
        <v>2007</v>
      </c>
      <c r="AA1732">
        <f t="shared" ref="AA1732:AA1795" si="101">N1732-O1732</f>
        <v>4</v>
      </c>
    </row>
    <row r="1733" spans="9:27" x14ac:dyDescent="0.25">
      <c r="I1733" s="1">
        <v>39445</v>
      </c>
      <c r="J1733" t="s">
        <v>454</v>
      </c>
      <c r="K1733" t="s">
        <v>452</v>
      </c>
      <c r="L1733">
        <v>24</v>
      </c>
      <c r="M1733" t="s">
        <v>362</v>
      </c>
      <c r="N1733">
        <v>6</v>
      </c>
      <c r="O1733">
        <v>3</v>
      </c>
      <c r="Q1733" t="str">
        <f t="shared" si="99"/>
        <v>Szczecin</v>
      </c>
      <c r="U1733">
        <f t="shared" si="100"/>
        <v>2007</v>
      </c>
      <c r="AA1733">
        <f t="shared" si="101"/>
        <v>3</v>
      </c>
    </row>
    <row r="1734" spans="9:27" x14ac:dyDescent="0.25">
      <c r="I1734" s="1">
        <v>39714</v>
      </c>
      <c r="J1734" t="s">
        <v>451</v>
      </c>
      <c r="K1734" t="s">
        <v>453</v>
      </c>
      <c r="L1734">
        <v>16</v>
      </c>
      <c r="M1734" t="s">
        <v>362</v>
      </c>
      <c r="N1734">
        <v>4</v>
      </c>
      <c r="O1734">
        <v>5</v>
      </c>
      <c r="Q1734" t="str">
        <f t="shared" si="99"/>
        <v>Bytom</v>
      </c>
      <c r="U1734">
        <f t="shared" si="100"/>
        <v>2008</v>
      </c>
      <c r="AA1734">
        <f t="shared" si="101"/>
        <v>-1</v>
      </c>
    </row>
    <row r="1735" spans="9:27" x14ac:dyDescent="0.25">
      <c r="I1735" s="1">
        <v>39892</v>
      </c>
      <c r="J1735" t="s">
        <v>451</v>
      </c>
      <c r="K1735" t="s">
        <v>453</v>
      </c>
      <c r="L1735">
        <v>87</v>
      </c>
      <c r="M1735" t="s">
        <v>362</v>
      </c>
      <c r="N1735">
        <v>2</v>
      </c>
      <c r="O1735">
        <v>1</v>
      </c>
      <c r="Q1735" t="str">
        <f t="shared" si="99"/>
        <v>Piaseczno</v>
      </c>
      <c r="U1735">
        <f t="shared" si="100"/>
        <v>2009</v>
      </c>
      <c r="AA1735">
        <f t="shared" si="101"/>
        <v>1</v>
      </c>
    </row>
    <row r="1736" spans="9:27" x14ac:dyDescent="0.25">
      <c r="I1736" s="1">
        <v>39925</v>
      </c>
      <c r="J1736" t="s">
        <v>451</v>
      </c>
      <c r="K1736" t="s">
        <v>453</v>
      </c>
      <c r="L1736">
        <v>11</v>
      </c>
      <c r="M1736" t="s">
        <v>362</v>
      </c>
      <c r="N1736">
        <v>0</v>
      </c>
      <c r="O1736">
        <v>1</v>
      </c>
      <c r="Q1736" t="str">
        <f t="shared" si="99"/>
        <v>Rypin</v>
      </c>
      <c r="U1736">
        <f t="shared" si="100"/>
        <v>2009</v>
      </c>
      <c r="AA1736">
        <f t="shared" si="101"/>
        <v>-1</v>
      </c>
    </row>
    <row r="1737" spans="9:27" x14ac:dyDescent="0.25">
      <c r="I1737" s="1">
        <v>40356</v>
      </c>
      <c r="J1737" t="s">
        <v>451</v>
      </c>
      <c r="K1737" t="s">
        <v>452</v>
      </c>
      <c r="L1737">
        <v>66</v>
      </c>
      <c r="M1737" t="s">
        <v>362</v>
      </c>
      <c r="N1737">
        <v>6</v>
      </c>
      <c r="O1737">
        <v>5</v>
      </c>
      <c r="Q1737" t="str">
        <f t="shared" si="99"/>
        <v>Bytom</v>
      </c>
      <c r="U1737">
        <f t="shared" si="100"/>
        <v>2010</v>
      </c>
      <c r="AA1737">
        <f t="shared" si="101"/>
        <v>1</v>
      </c>
    </row>
    <row r="1738" spans="9:27" x14ac:dyDescent="0.25">
      <c r="I1738" s="1">
        <v>37394</v>
      </c>
      <c r="J1738" t="s">
        <v>451</v>
      </c>
      <c r="K1738" t="s">
        <v>453</v>
      </c>
      <c r="L1738">
        <v>36</v>
      </c>
      <c r="M1738" t="s">
        <v>364</v>
      </c>
      <c r="N1738">
        <v>2</v>
      </c>
      <c r="O1738">
        <v>5</v>
      </c>
      <c r="Q1738" t="str">
        <f t="shared" si="99"/>
        <v>Warszawa</v>
      </c>
      <c r="U1738">
        <f t="shared" si="100"/>
        <v>2002</v>
      </c>
      <c r="AA1738">
        <f t="shared" si="101"/>
        <v>-3</v>
      </c>
    </row>
    <row r="1739" spans="9:27" x14ac:dyDescent="0.25">
      <c r="I1739" s="1">
        <v>37439</v>
      </c>
      <c r="J1739" t="s">
        <v>451</v>
      </c>
      <c r="K1739" t="s">
        <v>453</v>
      </c>
      <c r="L1739">
        <v>40</v>
      </c>
      <c r="M1739" t="s">
        <v>364</v>
      </c>
      <c r="N1739">
        <v>2</v>
      </c>
      <c r="O1739">
        <v>3</v>
      </c>
      <c r="Q1739" t="str">
        <f t="shared" si="99"/>
        <v>Szczecin</v>
      </c>
      <c r="U1739">
        <f t="shared" si="100"/>
        <v>2002</v>
      </c>
      <c r="AA1739">
        <f t="shared" si="101"/>
        <v>-1</v>
      </c>
    </row>
    <row r="1740" spans="9:27" x14ac:dyDescent="0.25">
      <c r="I1740" s="1">
        <v>37670</v>
      </c>
      <c r="J1740" t="s">
        <v>451</v>
      </c>
      <c r="K1740" t="s">
        <v>453</v>
      </c>
      <c r="L1740">
        <v>51</v>
      </c>
      <c r="M1740" t="s">
        <v>364</v>
      </c>
      <c r="N1740">
        <v>3</v>
      </c>
      <c r="O1740">
        <v>5</v>
      </c>
      <c r="Q1740" t="str">
        <f t="shared" si="99"/>
        <v>Leszno</v>
      </c>
      <c r="U1740">
        <f t="shared" si="100"/>
        <v>2003</v>
      </c>
      <c r="AA1740">
        <f t="shared" si="101"/>
        <v>-2</v>
      </c>
    </row>
    <row r="1741" spans="9:27" x14ac:dyDescent="0.25">
      <c r="I1741" s="1">
        <v>37993</v>
      </c>
      <c r="J1741" t="s">
        <v>451</v>
      </c>
      <c r="K1741" t="s">
        <v>452</v>
      </c>
      <c r="L1741">
        <v>70</v>
      </c>
      <c r="M1741" t="s">
        <v>364</v>
      </c>
      <c r="N1741">
        <v>2</v>
      </c>
      <c r="O1741">
        <v>0</v>
      </c>
      <c r="Q1741" t="str">
        <f t="shared" si="99"/>
        <v>Bytom</v>
      </c>
      <c r="U1741">
        <f t="shared" si="100"/>
        <v>2004</v>
      </c>
      <c r="AA1741">
        <f t="shared" si="101"/>
        <v>2</v>
      </c>
    </row>
    <row r="1742" spans="9:27" x14ac:dyDescent="0.25">
      <c r="I1742" s="1">
        <v>38388</v>
      </c>
      <c r="J1742" t="s">
        <v>451</v>
      </c>
      <c r="K1742" t="s">
        <v>453</v>
      </c>
      <c r="L1742">
        <v>96</v>
      </c>
      <c r="M1742" t="s">
        <v>364</v>
      </c>
      <c r="N1742">
        <v>3</v>
      </c>
      <c r="O1742">
        <v>3</v>
      </c>
      <c r="Q1742" t="str">
        <f t="shared" si="99"/>
        <v>Sopot</v>
      </c>
      <c r="U1742">
        <f t="shared" si="100"/>
        <v>2005</v>
      </c>
      <c r="AA1742">
        <f t="shared" si="101"/>
        <v>0</v>
      </c>
    </row>
    <row r="1743" spans="9:27" x14ac:dyDescent="0.25">
      <c r="I1743" s="1">
        <v>38743</v>
      </c>
      <c r="J1743" t="s">
        <v>451</v>
      </c>
      <c r="K1743" t="s">
        <v>453</v>
      </c>
      <c r="L1743">
        <v>93</v>
      </c>
      <c r="M1743" t="s">
        <v>364</v>
      </c>
      <c r="N1743">
        <v>4</v>
      </c>
      <c r="O1743">
        <v>3</v>
      </c>
      <c r="Q1743" t="str">
        <f t="shared" si="99"/>
        <v>Bydgoszcz</v>
      </c>
      <c r="U1743">
        <f t="shared" si="100"/>
        <v>2006</v>
      </c>
      <c r="AA1743">
        <f t="shared" si="101"/>
        <v>1</v>
      </c>
    </row>
    <row r="1744" spans="9:27" x14ac:dyDescent="0.25">
      <c r="I1744" s="1">
        <v>38888</v>
      </c>
      <c r="J1744" t="s">
        <v>451</v>
      </c>
      <c r="K1744" t="s">
        <v>453</v>
      </c>
      <c r="L1744">
        <v>62</v>
      </c>
      <c r="M1744" t="s">
        <v>364</v>
      </c>
      <c r="N1744">
        <v>1</v>
      </c>
      <c r="O1744">
        <v>5</v>
      </c>
      <c r="Q1744" t="str">
        <f t="shared" si="99"/>
        <v>Malbork</v>
      </c>
      <c r="U1744">
        <f t="shared" si="100"/>
        <v>2006</v>
      </c>
      <c r="AA1744">
        <f t="shared" si="101"/>
        <v>-4</v>
      </c>
    </row>
    <row r="1745" spans="9:27" x14ac:dyDescent="0.25">
      <c r="I1745" s="1">
        <v>38933</v>
      </c>
      <c r="J1745" t="s">
        <v>454</v>
      </c>
      <c r="K1745" t="s">
        <v>452</v>
      </c>
      <c r="L1745">
        <v>64</v>
      </c>
      <c r="M1745" t="s">
        <v>364</v>
      </c>
      <c r="N1745">
        <v>2</v>
      </c>
      <c r="O1745">
        <v>2</v>
      </c>
      <c r="Q1745" t="str">
        <f t="shared" si="99"/>
        <v>Leszno</v>
      </c>
      <c r="U1745">
        <f t="shared" si="100"/>
        <v>2006</v>
      </c>
      <c r="AA1745">
        <f t="shared" si="101"/>
        <v>0</v>
      </c>
    </row>
    <row r="1746" spans="9:27" x14ac:dyDescent="0.25">
      <c r="I1746" s="1">
        <v>38990</v>
      </c>
      <c r="J1746" t="s">
        <v>451</v>
      </c>
      <c r="K1746" t="s">
        <v>453</v>
      </c>
      <c r="L1746">
        <v>20</v>
      </c>
      <c r="M1746" t="s">
        <v>364</v>
      </c>
      <c r="N1746">
        <v>0</v>
      </c>
      <c r="O1746">
        <v>1</v>
      </c>
      <c r="Q1746" t="str">
        <f t="shared" si="99"/>
        <v>Otwock</v>
      </c>
      <c r="U1746">
        <f t="shared" si="100"/>
        <v>2006</v>
      </c>
      <c r="AA1746">
        <f t="shared" si="101"/>
        <v>-1</v>
      </c>
    </row>
    <row r="1747" spans="9:27" x14ac:dyDescent="0.25">
      <c r="I1747" s="1">
        <v>39457</v>
      </c>
      <c r="J1747" t="s">
        <v>454</v>
      </c>
      <c r="K1747" t="s">
        <v>453</v>
      </c>
      <c r="L1747">
        <v>58</v>
      </c>
      <c r="M1747" t="s">
        <v>364</v>
      </c>
      <c r="N1747">
        <v>0</v>
      </c>
      <c r="O1747">
        <v>4</v>
      </c>
      <c r="Q1747" t="str">
        <f t="shared" si="99"/>
        <v>Wieliczka</v>
      </c>
      <c r="U1747">
        <f t="shared" si="100"/>
        <v>2008</v>
      </c>
      <c r="AA1747">
        <f t="shared" si="101"/>
        <v>-4</v>
      </c>
    </row>
    <row r="1748" spans="9:27" x14ac:dyDescent="0.25">
      <c r="I1748" s="1">
        <v>39623</v>
      </c>
      <c r="J1748" t="s">
        <v>454</v>
      </c>
      <c r="K1748" t="s">
        <v>452</v>
      </c>
      <c r="L1748">
        <v>4</v>
      </c>
      <c r="M1748" t="s">
        <v>364</v>
      </c>
      <c r="N1748">
        <v>6</v>
      </c>
      <c r="O1748">
        <v>1</v>
      </c>
      <c r="Q1748" t="str">
        <f t="shared" si="99"/>
        <v>Konin</v>
      </c>
      <c r="U1748">
        <f t="shared" si="100"/>
        <v>2008</v>
      </c>
      <c r="AA1748">
        <f t="shared" si="101"/>
        <v>5</v>
      </c>
    </row>
    <row r="1749" spans="9:27" x14ac:dyDescent="0.25">
      <c r="I1749" s="1">
        <v>40201</v>
      </c>
      <c r="J1749" t="s">
        <v>451</v>
      </c>
      <c r="K1749" t="s">
        <v>453</v>
      </c>
      <c r="L1749">
        <v>85</v>
      </c>
      <c r="M1749" t="s">
        <v>364</v>
      </c>
      <c r="N1749">
        <v>6</v>
      </c>
      <c r="O1749">
        <v>0</v>
      </c>
      <c r="Q1749" t="str">
        <f t="shared" si="99"/>
        <v>Sochaczew</v>
      </c>
      <c r="U1749">
        <f t="shared" si="100"/>
        <v>2010</v>
      </c>
      <c r="AA1749">
        <f t="shared" si="101"/>
        <v>6</v>
      </c>
    </row>
    <row r="1750" spans="9:27" x14ac:dyDescent="0.25">
      <c r="I1750" s="1">
        <v>40621</v>
      </c>
      <c r="J1750" t="s">
        <v>451</v>
      </c>
      <c r="K1750" t="s">
        <v>453</v>
      </c>
      <c r="L1750">
        <v>89</v>
      </c>
      <c r="M1750" t="s">
        <v>364</v>
      </c>
      <c r="N1750">
        <v>5</v>
      </c>
      <c r="O1750">
        <v>2</v>
      </c>
      <c r="Q1750" t="str">
        <f t="shared" si="99"/>
        <v>Bydgoszcz</v>
      </c>
      <c r="U1750">
        <f t="shared" si="100"/>
        <v>2011</v>
      </c>
      <c r="AA1750">
        <f t="shared" si="101"/>
        <v>3</v>
      </c>
    </row>
    <row r="1751" spans="9:27" x14ac:dyDescent="0.25">
      <c r="I1751" s="1">
        <v>40828</v>
      </c>
      <c r="J1751" t="s">
        <v>451</v>
      </c>
      <c r="K1751" t="s">
        <v>453</v>
      </c>
      <c r="L1751">
        <v>32</v>
      </c>
      <c r="M1751" t="s">
        <v>364</v>
      </c>
      <c r="N1751">
        <v>2</v>
      </c>
      <c r="O1751">
        <v>2</v>
      </c>
      <c r="Q1751" t="str">
        <f t="shared" si="99"/>
        <v>Gdynia</v>
      </c>
      <c r="U1751">
        <f t="shared" si="100"/>
        <v>2011</v>
      </c>
      <c r="AA1751">
        <f t="shared" si="101"/>
        <v>0</v>
      </c>
    </row>
    <row r="1752" spans="9:27" x14ac:dyDescent="0.25">
      <c r="I1752" s="1">
        <v>37336</v>
      </c>
      <c r="J1752" t="s">
        <v>451</v>
      </c>
      <c r="K1752" t="s">
        <v>453</v>
      </c>
      <c r="L1752">
        <v>62</v>
      </c>
      <c r="M1752" t="s">
        <v>367</v>
      </c>
      <c r="N1752">
        <v>2</v>
      </c>
      <c r="O1752">
        <v>0</v>
      </c>
      <c r="Q1752" t="str">
        <f t="shared" si="99"/>
        <v>Malbork</v>
      </c>
      <c r="U1752">
        <f t="shared" si="100"/>
        <v>2002</v>
      </c>
      <c r="AA1752">
        <f t="shared" si="101"/>
        <v>2</v>
      </c>
    </row>
    <row r="1753" spans="9:27" x14ac:dyDescent="0.25">
      <c r="I1753" s="1">
        <v>37923</v>
      </c>
      <c r="J1753" t="s">
        <v>451</v>
      </c>
      <c r="K1753" t="s">
        <v>452</v>
      </c>
      <c r="L1753">
        <v>91</v>
      </c>
      <c r="M1753" t="s">
        <v>367</v>
      </c>
      <c r="N1753">
        <v>2</v>
      </c>
      <c r="O1753">
        <v>2</v>
      </c>
      <c r="Q1753" t="str">
        <f t="shared" si="99"/>
        <v>Bydgoszcz</v>
      </c>
      <c r="U1753">
        <f t="shared" si="100"/>
        <v>2003</v>
      </c>
      <c r="AA1753">
        <f t="shared" si="101"/>
        <v>0</v>
      </c>
    </row>
    <row r="1754" spans="9:27" x14ac:dyDescent="0.25">
      <c r="I1754" s="1">
        <v>38104</v>
      </c>
      <c r="J1754" t="s">
        <v>451</v>
      </c>
      <c r="K1754" t="s">
        <v>453</v>
      </c>
      <c r="L1754">
        <v>41</v>
      </c>
      <c r="M1754" t="s">
        <v>367</v>
      </c>
      <c r="N1754">
        <v>2</v>
      </c>
      <c r="O1754">
        <v>0</v>
      </c>
      <c r="Q1754" t="str">
        <f t="shared" si="99"/>
        <v>Leszno</v>
      </c>
      <c r="U1754">
        <f t="shared" si="100"/>
        <v>2004</v>
      </c>
      <c r="AA1754">
        <f t="shared" si="101"/>
        <v>2</v>
      </c>
    </row>
    <row r="1755" spans="9:27" x14ac:dyDescent="0.25">
      <c r="I1755" s="1">
        <v>39063</v>
      </c>
      <c r="J1755" t="s">
        <v>451</v>
      </c>
      <c r="K1755" t="s">
        <v>453</v>
      </c>
      <c r="L1755">
        <v>82</v>
      </c>
      <c r="M1755" t="s">
        <v>367</v>
      </c>
      <c r="N1755">
        <v>1</v>
      </c>
      <c r="O1755">
        <v>2</v>
      </c>
      <c r="Q1755" t="str">
        <f t="shared" si="99"/>
        <v>Malbork</v>
      </c>
      <c r="U1755">
        <f t="shared" si="100"/>
        <v>2006</v>
      </c>
      <c r="AA1755">
        <f t="shared" si="101"/>
        <v>-1</v>
      </c>
    </row>
    <row r="1756" spans="9:27" x14ac:dyDescent="0.25">
      <c r="I1756" s="1">
        <v>39140</v>
      </c>
      <c r="J1756" t="s">
        <v>451</v>
      </c>
      <c r="K1756" t="s">
        <v>452</v>
      </c>
      <c r="L1756">
        <v>3</v>
      </c>
      <c r="M1756" t="s">
        <v>367</v>
      </c>
      <c r="N1756">
        <v>6</v>
      </c>
      <c r="O1756">
        <v>0</v>
      </c>
      <c r="Q1756" t="str">
        <f t="shared" si="99"/>
        <v>Kucykowo</v>
      </c>
      <c r="U1756">
        <f t="shared" si="100"/>
        <v>2007</v>
      </c>
      <c r="AA1756">
        <f t="shared" si="101"/>
        <v>6</v>
      </c>
    </row>
    <row r="1757" spans="9:27" x14ac:dyDescent="0.25">
      <c r="I1757" s="1">
        <v>39319</v>
      </c>
      <c r="J1757" t="s">
        <v>451</v>
      </c>
      <c r="K1757" t="s">
        <v>453</v>
      </c>
      <c r="L1757">
        <v>47</v>
      </c>
      <c r="M1757" t="s">
        <v>367</v>
      </c>
      <c r="N1757">
        <v>0</v>
      </c>
      <c r="O1757">
        <v>4</v>
      </c>
      <c r="Q1757" t="str">
        <f t="shared" si="99"/>
        <v>Pleszew</v>
      </c>
      <c r="U1757">
        <f t="shared" si="100"/>
        <v>2007</v>
      </c>
      <c r="AA1757">
        <f t="shared" si="101"/>
        <v>-4</v>
      </c>
    </row>
    <row r="1758" spans="9:27" x14ac:dyDescent="0.25">
      <c r="I1758" s="1">
        <v>39364</v>
      </c>
      <c r="J1758" t="s">
        <v>451</v>
      </c>
      <c r="K1758" t="s">
        <v>452</v>
      </c>
      <c r="L1758">
        <v>18</v>
      </c>
      <c r="M1758" t="s">
        <v>367</v>
      </c>
      <c r="N1758">
        <v>1</v>
      </c>
      <c r="O1758">
        <v>5</v>
      </c>
      <c r="Q1758" t="str">
        <f t="shared" si="99"/>
        <v>Sochaczew</v>
      </c>
      <c r="U1758">
        <f t="shared" si="100"/>
        <v>2007</v>
      </c>
      <c r="AA1758">
        <f t="shared" si="101"/>
        <v>-4</v>
      </c>
    </row>
    <row r="1759" spans="9:27" x14ac:dyDescent="0.25">
      <c r="I1759" s="1">
        <v>39539</v>
      </c>
      <c r="J1759" t="s">
        <v>451</v>
      </c>
      <c r="K1759" t="s">
        <v>453</v>
      </c>
      <c r="L1759">
        <v>30</v>
      </c>
      <c r="M1759" t="s">
        <v>367</v>
      </c>
      <c r="N1759">
        <v>3</v>
      </c>
      <c r="O1759">
        <v>2</v>
      </c>
      <c r="Q1759" t="str">
        <f t="shared" si="99"/>
        <v>Bydgoszcz</v>
      </c>
      <c r="U1759">
        <f t="shared" si="100"/>
        <v>2008</v>
      </c>
      <c r="AA1759">
        <f t="shared" si="101"/>
        <v>1</v>
      </c>
    </row>
    <row r="1760" spans="9:27" x14ac:dyDescent="0.25">
      <c r="I1760" s="1">
        <v>39724</v>
      </c>
      <c r="J1760" t="s">
        <v>451</v>
      </c>
      <c r="K1760" t="s">
        <v>452</v>
      </c>
      <c r="L1760">
        <v>35</v>
      </c>
      <c r="M1760" t="s">
        <v>367</v>
      </c>
      <c r="N1760">
        <v>1</v>
      </c>
      <c r="O1760">
        <v>2</v>
      </c>
      <c r="Q1760" t="str">
        <f t="shared" si="99"/>
        <v>Radom</v>
      </c>
      <c r="U1760">
        <f t="shared" si="100"/>
        <v>2008</v>
      </c>
      <c r="AA1760">
        <f t="shared" si="101"/>
        <v>-1</v>
      </c>
    </row>
    <row r="1761" spans="9:27" x14ac:dyDescent="0.25">
      <c r="I1761" s="1">
        <v>39780</v>
      </c>
      <c r="J1761" t="s">
        <v>455</v>
      </c>
      <c r="K1761" t="s">
        <v>453</v>
      </c>
      <c r="L1761">
        <v>57</v>
      </c>
      <c r="M1761" t="s">
        <v>367</v>
      </c>
      <c r="N1761">
        <v>4</v>
      </c>
      <c r="O1761">
        <v>2</v>
      </c>
      <c r="Q1761" t="str">
        <f t="shared" si="99"/>
        <v>Chojnice</v>
      </c>
      <c r="U1761">
        <f t="shared" si="100"/>
        <v>2008</v>
      </c>
      <c r="AA1761">
        <f t="shared" si="101"/>
        <v>2</v>
      </c>
    </row>
    <row r="1762" spans="9:27" x14ac:dyDescent="0.25">
      <c r="I1762" s="1">
        <v>40063</v>
      </c>
      <c r="J1762" t="s">
        <v>451</v>
      </c>
      <c r="K1762" t="s">
        <v>452</v>
      </c>
      <c r="L1762">
        <v>2</v>
      </c>
      <c r="M1762" t="s">
        <v>367</v>
      </c>
      <c r="N1762">
        <v>1</v>
      </c>
      <c r="O1762">
        <v>4</v>
      </c>
      <c r="Q1762" t="str">
        <f t="shared" si="99"/>
        <v>Sandomierz</v>
      </c>
      <c r="U1762">
        <f t="shared" si="100"/>
        <v>2009</v>
      </c>
      <c r="AA1762">
        <f t="shared" si="101"/>
        <v>-3</v>
      </c>
    </row>
    <row r="1763" spans="9:27" x14ac:dyDescent="0.25">
      <c r="I1763" s="1">
        <v>37576</v>
      </c>
      <c r="J1763" t="s">
        <v>451</v>
      </c>
      <c r="K1763" t="s">
        <v>453</v>
      </c>
      <c r="L1763">
        <v>26</v>
      </c>
      <c r="M1763" t="s">
        <v>369</v>
      </c>
      <c r="N1763">
        <v>2</v>
      </c>
      <c r="O1763">
        <v>5</v>
      </c>
      <c r="Q1763" t="str">
        <f t="shared" si="99"/>
        <v>Leszno</v>
      </c>
      <c r="U1763">
        <f t="shared" si="100"/>
        <v>2002</v>
      </c>
      <c r="AA1763">
        <f t="shared" si="101"/>
        <v>-3</v>
      </c>
    </row>
    <row r="1764" spans="9:27" x14ac:dyDescent="0.25">
      <c r="I1764" s="1">
        <v>37782</v>
      </c>
      <c r="J1764" t="s">
        <v>451</v>
      </c>
      <c r="K1764" t="s">
        <v>453</v>
      </c>
      <c r="L1764">
        <v>79</v>
      </c>
      <c r="M1764" t="s">
        <v>369</v>
      </c>
      <c r="N1764">
        <v>1</v>
      </c>
      <c r="O1764">
        <v>3</v>
      </c>
      <c r="Q1764" t="str">
        <f t="shared" si="99"/>
        <v>Szczecin</v>
      </c>
      <c r="U1764">
        <f t="shared" si="100"/>
        <v>2003</v>
      </c>
      <c r="AA1764">
        <f t="shared" si="101"/>
        <v>-2</v>
      </c>
    </row>
    <row r="1765" spans="9:27" x14ac:dyDescent="0.25">
      <c r="I1765" s="1">
        <v>38050</v>
      </c>
      <c r="J1765" t="s">
        <v>451</v>
      </c>
      <c r="K1765" t="s">
        <v>452</v>
      </c>
      <c r="L1765">
        <v>57</v>
      </c>
      <c r="M1765" t="s">
        <v>369</v>
      </c>
      <c r="N1765">
        <v>1</v>
      </c>
      <c r="O1765">
        <v>4</v>
      </c>
      <c r="Q1765" t="str">
        <f t="shared" si="99"/>
        <v>Chojnice</v>
      </c>
      <c r="U1765">
        <f t="shared" si="100"/>
        <v>2004</v>
      </c>
      <c r="AA1765">
        <f t="shared" si="101"/>
        <v>-3</v>
      </c>
    </row>
    <row r="1766" spans="9:27" x14ac:dyDescent="0.25">
      <c r="I1766" s="1">
        <v>38591</v>
      </c>
      <c r="J1766" t="s">
        <v>451</v>
      </c>
      <c r="K1766" t="s">
        <v>452</v>
      </c>
      <c r="L1766">
        <v>18</v>
      </c>
      <c r="M1766" t="s">
        <v>369</v>
      </c>
      <c r="N1766">
        <v>4</v>
      </c>
      <c r="O1766">
        <v>1</v>
      </c>
      <c r="Q1766" t="str">
        <f t="shared" si="99"/>
        <v>Sochaczew</v>
      </c>
      <c r="U1766">
        <f t="shared" si="100"/>
        <v>2005</v>
      </c>
      <c r="AA1766">
        <f t="shared" si="101"/>
        <v>3</v>
      </c>
    </row>
    <row r="1767" spans="9:27" x14ac:dyDescent="0.25">
      <c r="I1767" s="1">
        <v>38843</v>
      </c>
      <c r="J1767" t="s">
        <v>451</v>
      </c>
      <c r="K1767" t="s">
        <v>452</v>
      </c>
      <c r="L1767">
        <v>30</v>
      </c>
      <c r="M1767" t="s">
        <v>369</v>
      </c>
      <c r="N1767">
        <v>3</v>
      </c>
      <c r="O1767">
        <v>4</v>
      </c>
      <c r="Q1767" t="str">
        <f t="shared" si="99"/>
        <v>Bydgoszcz</v>
      </c>
      <c r="U1767">
        <f t="shared" si="100"/>
        <v>2006</v>
      </c>
      <c r="AA1767">
        <f t="shared" si="101"/>
        <v>-1</v>
      </c>
    </row>
    <row r="1768" spans="9:27" x14ac:dyDescent="0.25">
      <c r="I1768" s="1">
        <v>39045</v>
      </c>
      <c r="J1768" t="s">
        <v>451</v>
      </c>
      <c r="K1768" t="s">
        <v>452</v>
      </c>
      <c r="L1768">
        <v>63</v>
      </c>
      <c r="M1768" t="s">
        <v>369</v>
      </c>
      <c r="N1768">
        <v>6</v>
      </c>
      <c r="O1768">
        <v>0</v>
      </c>
      <c r="Q1768" t="str">
        <f t="shared" si="99"/>
        <v>Gniezno</v>
      </c>
      <c r="U1768">
        <f t="shared" si="100"/>
        <v>2006</v>
      </c>
      <c r="AA1768">
        <f t="shared" si="101"/>
        <v>6</v>
      </c>
    </row>
    <row r="1769" spans="9:27" x14ac:dyDescent="0.25">
      <c r="I1769" s="1">
        <v>39627</v>
      </c>
      <c r="J1769" t="s">
        <v>451</v>
      </c>
      <c r="K1769" t="s">
        <v>453</v>
      </c>
      <c r="L1769">
        <v>63</v>
      </c>
      <c r="M1769" t="s">
        <v>369</v>
      </c>
      <c r="N1769">
        <v>3</v>
      </c>
      <c r="O1769">
        <v>0</v>
      </c>
      <c r="Q1769" t="str">
        <f t="shared" si="99"/>
        <v>Gniezno</v>
      </c>
      <c r="U1769">
        <f t="shared" si="100"/>
        <v>2008</v>
      </c>
      <c r="AA1769">
        <f t="shared" si="101"/>
        <v>3</v>
      </c>
    </row>
    <row r="1770" spans="9:27" x14ac:dyDescent="0.25">
      <c r="I1770" s="1">
        <v>39975</v>
      </c>
      <c r="J1770" t="s">
        <v>451</v>
      </c>
      <c r="K1770" t="s">
        <v>452</v>
      </c>
      <c r="L1770">
        <v>12</v>
      </c>
      <c r="M1770" t="s">
        <v>369</v>
      </c>
      <c r="N1770">
        <v>1</v>
      </c>
      <c r="O1770">
        <v>3</v>
      </c>
      <c r="Q1770" t="str">
        <f t="shared" si="99"/>
        <v>Warka</v>
      </c>
      <c r="U1770">
        <f t="shared" si="100"/>
        <v>2009</v>
      </c>
      <c r="AA1770">
        <f t="shared" si="101"/>
        <v>-2</v>
      </c>
    </row>
    <row r="1771" spans="9:27" x14ac:dyDescent="0.25">
      <c r="I1771" s="1">
        <v>40147</v>
      </c>
      <c r="J1771" t="s">
        <v>451</v>
      </c>
      <c r="K1771" t="s">
        <v>453</v>
      </c>
      <c r="L1771">
        <v>81</v>
      </c>
      <c r="M1771" t="s">
        <v>369</v>
      </c>
      <c r="N1771">
        <v>3</v>
      </c>
      <c r="O1771">
        <v>2</v>
      </c>
      <c r="Q1771" t="str">
        <f t="shared" si="99"/>
        <v>Katowice</v>
      </c>
      <c r="U1771">
        <f t="shared" si="100"/>
        <v>2009</v>
      </c>
      <c r="AA1771">
        <f t="shared" si="101"/>
        <v>1</v>
      </c>
    </row>
    <row r="1772" spans="9:27" x14ac:dyDescent="0.25">
      <c r="I1772" s="1">
        <v>40184</v>
      </c>
      <c r="J1772" t="s">
        <v>451</v>
      </c>
      <c r="K1772" t="s">
        <v>453</v>
      </c>
      <c r="L1772">
        <v>53</v>
      </c>
      <c r="M1772" t="s">
        <v>369</v>
      </c>
      <c r="N1772">
        <v>1</v>
      </c>
      <c r="O1772">
        <v>4</v>
      </c>
      <c r="Q1772" t="str">
        <f t="shared" si="99"/>
        <v>Koszalin</v>
      </c>
      <c r="U1772">
        <f t="shared" si="100"/>
        <v>2010</v>
      </c>
      <c r="AA1772">
        <f t="shared" si="101"/>
        <v>-3</v>
      </c>
    </row>
    <row r="1773" spans="9:27" x14ac:dyDescent="0.25">
      <c r="I1773" s="1">
        <v>40612</v>
      </c>
      <c r="J1773" t="s">
        <v>451</v>
      </c>
      <c r="K1773" t="s">
        <v>452</v>
      </c>
      <c r="L1773">
        <v>3</v>
      </c>
      <c r="M1773" t="s">
        <v>369</v>
      </c>
      <c r="N1773">
        <v>1</v>
      </c>
      <c r="O1773">
        <v>4</v>
      </c>
      <c r="Q1773" t="str">
        <f t="shared" si="99"/>
        <v>Kucykowo</v>
      </c>
      <c r="U1773">
        <f t="shared" si="100"/>
        <v>2011</v>
      </c>
      <c r="AA1773">
        <f t="shared" si="101"/>
        <v>-3</v>
      </c>
    </row>
    <row r="1774" spans="9:27" x14ac:dyDescent="0.25">
      <c r="I1774" s="1">
        <v>40729</v>
      </c>
      <c r="J1774" t="s">
        <v>451</v>
      </c>
      <c r="K1774" t="s">
        <v>452</v>
      </c>
      <c r="L1774">
        <v>56</v>
      </c>
      <c r="M1774" t="s">
        <v>369</v>
      </c>
      <c r="N1774">
        <v>5</v>
      </c>
      <c r="O1774">
        <v>4</v>
      </c>
      <c r="Q1774" t="str">
        <f t="shared" si="99"/>
        <v>Radom</v>
      </c>
      <c r="U1774">
        <f t="shared" si="100"/>
        <v>2011</v>
      </c>
      <c r="AA1774">
        <f t="shared" si="101"/>
        <v>1</v>
      </c>
    </row>
    <row r="1775" spans="9:27" x14ac:dyDescent="0.25">
      <c r="I1775" s="1">
        <v>40848</v>
      </c>
      <c r="J1775" t="s">
        <v>451</v>
      </c>
      <c r="K1775" t="s">
        <v>452</v>
      </c>
      <c r="L1775">
        <v>96</v>
      </c>
      <c r="M1775" t="s">
        <v>369</v>
      </c>
      <c r="N1775">
        <v>4</v>
      </c>
      <c r="O1775">
        <v>5</v>
      </c>
      <c r="Q1775" t="str">
        <f t="shared" si="99"/>
        <v>Sopot</v>
      </c>
      <c r="U1775">
        <f t="shared" si="100"/>
        <v>2011</v>
      </c>
      <c r="AA1775">
        <f t="shared" si="101"/>
        <v>-1</v>
      </c>
    </row>
    <row r="1776" spans="9:27" x14ac:dyDescent="0.25">
      <c r="I1776" s="1">
        <v>37315</v>
      </c>
      <c r="J1776" t="s">
        <v>451</v>
      </c>
      <c r="K1776" t="s">
        <v>452</v>
      </c>
      <c r="L1776">
        <v>47</v>
      </c>
      <c r="M1776" t="s">
        <v>371</v>
      </c>
      <c r="N1776">
        <v>3</v>
      </c>
      <c r="O1776">
        <v>2</v>
      </c>
      <c r="Q1776" t="str">
        <f t="shared" si="99"/>
        <v>Pleszew</v>
      </c>
      <c r="U1776">
        <f t="shared" si="100"/>
        <v>2002</v>
      </c>
      <c r="AA1776">
        <f t="shared" si="101"/>
        <v>1</v>
      </c>
    </row>
    <row r="1777" spans="9:27" x14ac:dyDescent="0.25">
      <c r="I1777" s="1">
        <v>37460</v>
      </c>
      <c r="J1777" t="s">
        <v>451</v>
      </c>
      <c r="K1777" t="s">
        <v>452</v>
      </c>
      <c r="L1777">
        <v>90</v>
      </c>
      <c r="M1777" t="s">
        <v>371</v>
      </c>
      <c r="N1777">
        <v>2</v>
      </c>
      <c r="O1777">
        <v>5</v>
      </c>
      <c r="Q1777" t="str">
        <f t="shared" si="99"/>
        <v>Wieliczka</v>
      </c>
      <c r="U1777">
        <f t="shared" si="100"/>
        <v>2002</v>
      </c>
      <c r="AA1777">
        <f t="shared" si="101"/>
        <v>-3</v>
      </c>
    </row>
    <row r="1778" spans="9:27" x14ac:dyDescent="0.25">
      <c r="I1778" s="1">
        <v>37745</v>
      </c>
      <c r="J1778" t="s">
        <v>451</v>
      </c>
      <c r="K1778" t="s">
        <v>453</v>
      </c>
      <c r="L1778">
        <v>30</v>
      </c>
      <c r="M1778" t="s">
        <v>371</v>
      </c>
      <c r="N1778">
        <v>0</v>
      </c>
      <c r="O1778">
        <v>4</v>
      </c>
      <c r="Q1778" t="str">
        <f t="shared" si="99"/>
        <v>Bydgoszcz</v>
      </c>
      <c r="U1778">
        <f t="shared" si="100"/>
        <v>2003</v>
      </c>
      <c r="AA1778">
        <f t="shared" si="101"/>
        <v>-4</v>
      </c>
    </row>
    <row r="1779" spans="9:27" x14ac:dyDescent="0.25">
      <c r="I1779" s="1">
        <v>37861</v>
      </c>
      <c r="J1779" t="s">
        <v>454</v>
      </c>
      <c r="K1779" t="s">
        <v>452</v>
      </c>
      <c r="L1779">
        <v>36</v>
      </c>
      <c r="M1779" t="s">
        <v>371</v>
      </c>
      <c r="N1779">
        <v>2</v>
      </c>
      <c r="O1779">
        <v>3</v>
      </c>
      <c r="Q1779" t="str">
        <f t="shared" si="99"/>
        <v>Warszawa</v>
      </c>
      <c r="U1779">
        <f t="shared" si="100"/>
        <v>2003</v>
      </c>
      <c r="AA1779">
        <f t="shared" si="101"/>
        <v>-1</v>
      </c>
    </row>
    <row r="1780" spans="9:27" x14ac:dyDescent="0.25">
      <c r="I1780" s="1">
        <v>38028</v>
      </c>
      <c r="J1780" t="s">
        <v>451</v>
      </c>
      <c r="K1780" t="s">
        <v>453</v>
      </c>
      <c r="L1780">
        <v>30</v>
      </c>
      <c r="M1780" t="s">
        <v>371</v>
      </c>
      <c r="N1780">
        <v>3</v>
      </c>
      <c r="O1780">
        <v>0</v>
      </c>
      <c r="Q1780" t="str">
        <f t="shared" si="99"/>
        <v>Bydgoszcz</v>
      </c>
      <c r="U1780">
        <f t="shared" si="100"/>
        <v>2004</v>
      </c>
      <c r="AA1780">
        <f t="shared" si="101"/>
        <v>3</v>
      </c>
    </row>
    <row r="1781" spans="9:27" x14ac:dyDescent="0.25">
      <c r="I1781" s="1">
        <v>38059</v>
      </c>
      <c r="J1781" t="s">
        <v>451</v>
      </c>
      <c r="K1781" t="s">
        <v>453</v>
      </c>
      <c r="L1781">
        <v>5</v>
      </c>
      <c r="M1781" t="s">
        <v>371</v>
      </c>
      <c r="N1781">
        <v>0</v>
      </c>
      <c r="O1781">
        <v>1</v>
      </c>
      <c r="Q1781" t="str">
        <f t="shared" si="99"/>
        <v>Piaseczno</v>
      </c>
      <c r="U1781">
        <f t="shared" si="100"/>
        <v>2004</v>
      </c>
      <c r="AA1781">
        <f t="shared" si="101"/>
        <v>-1</v>
      </c>
    </row>
    <row r="1782" spans="9:27" x14ac:dyDescent="0.25">
      <c r="I1782" s="1">
        <v>38742</v>
      </c>
      <c r="J1782" t="s">
        <v>451</v>
      </c>
      <c r="K1782" t="s">
        <v>453</v>
      </c>
      <c r="L1782">
        <v>77</v>
      </c>
      <c r="M1782" t="s">
        <v>371</v>
      </c>
      <c r="N1782">
        <v>0</v>
      </c>
      <c r="O1782">
        <v>0</v>
      </c>
      <c r="Q1782" t="str">
        <f t="shared" si="99"/>
        <v>Radom</v>
      </c>
      <c r="U1782">
        <f t="shared" si="100"/>
        <v>2006</v>
      </c>
      <c r="AA1782">
        <f t="shared" si="101"/>
        <v>0</v>
      </c>
    </row>
    <row r="1783" spans="9:27" x14ac:dyDescent="0.25">
      <c r="I1783" s="1">
        <v>38958</v>
      </c>
      <c r="J1783" t="s">
        <v>451</v>
      </c>
      <c r="K1783" t="s">
        <v>453</v>
      </c>
      <c r="L1783">
        <v>40</v>
      </c>
      <c r="M1783" t="s">
        <v>371</v>
      </c>
      <c r="N1783">
        <v>1</v>
      </c>
      <c r="O1783">
        <v>0</v>
      </c>
      <c r="Q1783" t="str">
        <f t="shared" si="99"/>
        <v>Szczecin</v>
      </c>
      <c r="U1783">
        <f t="shared" si="100"/>
        <v>2006</v>
      </c>
      <c r="AA1783">
        <f t="shared" si="101"/>
        <v>1</v>
      </c>
    </row>
    <row r="1784" spans="9:27" x14ac:dyDescent="0.25">
      <c r="I1784" s="1">
        <v>39260</v>
      </c>
      <c r="J1784" t="s">
        <v>451</v>
      </c>
      <c r="K1784" t="s">
        <v>453</v>
      </c>
      <c r="L1784">
        <v>88</v>
      </c>
      <c r="M1784" t="s">
        <v>371</v>
      </c>
      <c r="N1784">
        <v>3</v>
      </c>
      <c r="O1784">
        <v>4</v>
      </c>
      <c r="Q1784" t="str">
        <f t="shared" si="99"/>
        <v>Wieliczka</v>
      </c>
      <c r="U1784">
        <f t="shared" si="100"/>
        <v>2007</v>
      </c>
      <c r="AA1784">
        <f t="shared" si="101"/>
        <v>-1</v>
      </c>
    </row>
    <row r="1785" spans="9:27" x14ac:dyDescent="0.25">
      <c r="I1785" s="1">
        <v>39678</v>
      </c>
      <c r="J1785" t="s">
        <v>451</v>
      </c>
      <c r="K1785" t="s">
        <v>452</v>
      </c>
      <c r="L1785">
        <v>10</v>
      </c>
      <c r="M1785" t="s">
        <v>371</v>
      </c>
      <c r="N1785">
        <v>4</v>
      </c>
      <c r="O1785">
        <v>0</v>
      </c>
      <c r="Q1785" t="str">
        <f t="shared" si="99"/>
        <v>Opole</v>
      </c>
      <c r="U1785">
        <f t="shared" si="100"/>
        <v>2008</v>
      </c>
      <c r="AA1785">
        <f t="shared" si="101"/>
        <v>4</v>
      </c>
    </row>
    <row r="1786" spans="9:27" x14ac:dyDescent="0.25">
      <c r="I1786" s="1">
        <v>39707</v>
      </c>
      <c r="J1786" t="s">
        <v>451</v>
      </c>
      <c r="K1786" t="s">
        <v>453</v>
      </c>
      <c r="L1786">
        <v>95</v>
      </c>
      <c r="M1786" t="s">
        <v>371</v>
      </c>
      <c r="N1786">
        <v>5</v>
      </c>
      <c r="O1786">
        <v>3</v>
      </c>
      <c r="Q1786" t="str">
        <f t="shared" si="99"/>
        <v>Siedlce</v>
      </c>
      <c r="U1786">
        <f t="shared" si="100"/>
        <v>2008</v>
      </c>
      <c r="AA1786">
        <f t="shared" si="101"/>
        <v>2</v>
      </c>
    </row>
    <row r="1787" spans="9:27" x14ac:dyDescent="0.25">
      <c r="I1787" s="1">
        <v>39805</v>
      </c>
      <c r="J1787" t="s">
        <v>451</v>
      </c>
      <c r="K1787" t="s">
        <v>452</v>
      </c>
      <c r="L1787">
        <v>87</v>
      </c>
      <c r="M1787" t="s">
        <v>371</v>
      </c>
      <c r="N1787">
        <v>6</v>
      </c>
      <c r="O1787">
        <v>2</v>
      </c>
      <c r="Q1787" t="str">
        <f t="shared" si="99"/>
        <v>Piaseczno</v>
      </c>
      <c r="U1787">
        <f t="shared" si="100"/>
        <v>2008</v>
      </c>
      <c r="AA1787">
        <f t="shared" si="101"/>
        <v>4</v>
      </c>
    </row>
    <row r="1788" spans="9:27" x14ac:dyDescent="0.25">
      <c r="I1788" s="1">
        <v>39920</v>
      </c>
      <c r="J1788" t="s">
        <v>451</v>
      </c>
      <c r="K1788" t="s">
        <v>452</v>
      </c>
      <c r="L1788">
        <v>65</v>
      </c>
      <c r="M1788" t="s">
        <v>371</v>
      </c>
      <c r="N1788">
        <v>3</v>
      </c>
      <c r="O1788">
        <v>0</v>
      </c>
      <c r="Q1788" t="str">
        <f t="shared" si="99"/>
        <v>Malbork</v>
      </c>
      <c r="U1788">
        <f t="shared" si="100"/>
        <v>2009</v>
      </c>
      <c r="AA1788">
        <f t="shared" si="101"/>
        <v>3</v>
      </c>
    </row>
    <row r="1789" spans="9:27" x14ac:dyDescent="0.25">
      <c r="I1789" s="1">
        <v>40146</v>
      </c>
      <c r="J1789" t="s">
        <v>454</v>
      </c>
      <c r="K1789" t="s">
        <v>452</v>
      </c>
      <c r="L1789">
        <v>91</v>
      </c>
      <c r="M1789" t="s">
        <v>371</v>
      </c>
      <c r="N1789">
        <v>3</v>
      </c>
      <c r="O1789">
        <v>4</v>
      </c>
      <c r="Q1789" t="str">
        <f t="shared" si="99"/>
        <v>Bydgoszcz</v>
      </c>
      <c r="U1789">
        <f t="shared" si="100"/>
        <v>2009</v>
      </c>
      <c r="AA1789">
        <f t="shared" si="101"/>
        <v>-1</v>
      </c>
    </row>
    <row r="1790" spans="9:27" x14ac:dyDescent="0.25">
      <c r="I1790" s="1">
        <v>40539</v>
      </c>
      <c r="J1790" t="s">
        <v>454</v>
      </c>
      <c r="K1790" t="s">
        <v>452</v>
      </c>
      <c r="L1790">
        <v>24</v>
      </c>
      <c r="M1790" t="s">
        <v>371</v>
      </c>
      <c r="N1790">
        <v>6</v>
      </c>
      <c r="O1790">
        <v>4</v>
      </c>
      <c r="Q1790" t="str">
        <f t="shared" si="99"/>
        <v>Szczecin</v>
      </c>
      <c r="U1790">
        <f t="shared" si="100"/>
        <v>2010</v>
      </c>
      <c r="AA1790">
        <f t="shared" si="101"/>
        <v>2</v>
      </c>
    </row>
    <row r="1791" spans="9:27" x14ac:dyDescent="0.25">
      <c r="I1791" s="1">
        <v>40801</v>
      </c>
      <c r="J1791" t="s">
        <v>451</v>
      </c>
      <c r="K1791" t="s">
        <v>453</v>
      </c>
      <c r="L1791">
        <v>55</v>
      </c>
      <c r="M1791" t="s">
        <v>371</v>
      </c>
      <c r="N1791">
        <v>5</v>
      </c>
      <c r="O1791">
        <v>4</v>
      </c>
      <c r="Q1791" t="str">
        <f t="shared" si="99"/>
        <v>Sopot</v>
      </c>
      <c r="U1791">
        <f t="shared" si="100"/>
        <v>2011</v>
      </c>
      <c r="AA1791">
        <f t="shared" si="101"/>
        <v>1</v>
      </c>
    </row>
    <row r="1792" spans="9:27" x14ac:dyDescent="0.25">
      <c r="I1792" s="1">
        <v>40888</v>
      </c>
      <c r="J1792" t="s">
        <v>451</v>
      </c>
      <c r="K1792" t="s">
        <v>453</v>
      </c>
      <c r="L1792">
        <v>76</v>
      </c>
      <c r="M1792" t="s">
        <v>371</v>
      </c>
      <c r="N1792">
        <v>2</v>
      </c>
      <c r="O1792">
        <v>3</v>
      </c>
      <c r="Q1792" t="str">
        <f t="shared" si="99"/>
        <v>Leszno</v>
      </c>
      <c r="U1792">
        <f t="shared" si="100"/>
        <v>2011</v>
      </c>
      <c r="AA1792">
        <f t="shared" si="101"/>
        <v>-1</v>
      </c>
    </row>
    <row r="1793" spans="9:27" x14ac:dyDescent="0.25">
      <c r="I1793" s="1">
        <v>37259</v>
      </c>
      <c r="J1793" t="s">
        <v>451</v>
      </c>
      <c r="K1793" t="s">
        <v>452</v>
      </c>
      <c r="L1793">
        <v>60</v>
      </c>
      <c r="M1793" t="s">
        <v>373</v>
      </c>
      <c r="N1793">
        <v>0</v>
      </c>
      <c r="O1793">
        <v>1</v>
      </c>
      <c r="Q1793" t="str">
        <f t="shared" si="99"/>
        <v>Bytom</v>
      </c>
      <c r="U1793">
        <f t="shared" si="100"/>
        <v>2002</v>
      </c>
      <c r="AA1793">
        <f t="shared" si="101"/>
        <v>-1</v>
      </c>
    </row>
    <row r="1794" spans="9:27" x14ac:dyDescent="0.25">
      <c r="I1794" s="1">
        <v>37426</v>
      </c>
      <c r="J1794" t="s">
        <v>451</v>
      </c>
      <c r="K1794" t="s">
        <v>453</v>
      </c>
      <c r="L1794">
        <v>40</v>
      </c>
      <c r="M1794" t="s">
        <v>373</v>
      </c>
      <c r="N1794">
        <v>6</v>
      </c>
      <c r="O1794">
        <v>4</v>
      </c>
      <c r="Q1794" t="str">
        <f t="shared" si="99"/>
        <v>Szczecin</v>
      </c>
      <c r="U1794">
        <f t="shared" si="100"/>
        <v>2002</v>
      </c>
      <c r="AA1794">
        <f t="shared" si="101"/>
        <v>2</v>
      </c>
    </row>
    <row r="1795" spans="9:27" x14ac:dyDescent="0.25">
      <c r="I1795" s="1">
        <v>37429</v>
      </c>
      <c r="J1795" t="s">
        <v>451</v>
      </c>
      <c r="K1795" t="s">
        <v>452</v>
      </c>
      <c r="L1795">
        <v>5</v>
      </c>
      <c r="M1795" t="s">
        <v>373</v>
      </c>
      <c r="N1795">
        <v>1</v>
      </c>
      <c r="O1795">
        <v>3</v>
      </c>
      <c r="Q1795" t="str">
        <f t="shared" si="99"/>
        <v>Piaseczno</v>
      </c>
      <c r="U1795">
        <f t="shared" si="100"/>
        <v>2002</v>
      </c>
      <c r="AA1795">
        <f t="shared" si="101"/>
        <v>-2</v>
      </c>
    </row>
    <row r="1796" spans="9:27" x14ac:dyDescent="0.25">
      <c r="I1796" s="1">
        <v>37975</v>
      </c>
      <c r="J1796" t="s">
        <v>454</v>
      </c>
      <c r="K1796" t="s">
        <v>452</v>
      </c>
      <c r="L1796">
        <v>93</v>
      </c>
      <c r="M1796" t="s">
        <v>373</v>
      </c>
      <c r="N1796">
        <v>3</v>
      </c>
      <c r="O1796">
        <v>2</v>
      </c>
      <c r="Q1796" t="str">
        <f t="shared" ref="Q1796:Q1859" si="102">VLOOKUP(L1796,$A$3:$C$102,3,0)</f>
        <v>Bydgoszcz</v>
      </c>
      <c r="U1796">
        <f t="shared" ref="U1796:U1859" si="103">YEAR(I1796)</f>
        <v>2003</v>
      </c>
      <c r="AA1796">
        <f t="shared" ref="AA1796:AA1859" si="104">N1796-O1796</f>
        <v>1</v>
      </c>
    </row>
    <row r="1797" spans="9:27" x14ac:dyDescent="0.25">
      <c r="I1797" s="1">
        <v>38290</v>
      </c>
      <c r="J1797" t="s">
        <v>454</v>
      </c>
      <c r="K1797" t="s">
        <v>452</v>
      </c>
      <c r="L1797">
        <v>14</v>
      </c>
      <c r="M1797" t="s">
        <v>373</v>
      </c>
      <c r="N1797">
        <v>5</v>
      </c>
      <c r="O1797">
        <v>3</v>
      </c>
      <c r="Q1797" t="str">
        <f t="shared" si="102"/>
        <v>Konin</v>
      </c>
      <c r="U1797">
        <f t="shared" si="103"/>
        <v>2004</v>
      </c>
      <c r="AA1797">
        <f t="shared" si="104"/>
        <v>2</v>
      </c>
    </row>
    <row r="1798" spans="9:27" x14ac:dyDescent="0.25">
      <c r="I1798" s="1">
        <v>38315</v>
      </c>
      <c r="J1798" t="s">
        <v>451</v>
      </c>
      <c r="K1798" t="s">
        <v>452</v>
      </c>
      <c r="L1798">
        <v>54</v>
      </c>
      <c r="M1798" t="s">
        <v>373</v>
      </c>
      <c r="N1798">
        <v>3</v>
      </c>
      <c r="O1798">
        <v>3</v>
      </c>
      <c r="Q1798" t="str">
        <f t="shared" si="102"/>
        <v>Chojnice</v>
      </c>
      <c r="U1798">
        <f t="shared" si="103"/>
        <v>2004</v>
      </c>
      <c r="AA1798">
        <f t="shared" si="104"/>
        <v>0</v>
      </c>
    </row>
    <row r="1799" spans="9:27" x14ac:dyDescent="0.25">
      <c r="I1799" s="1">
        <v>38665</v>
      </c>
      <c r="J1799" t="s">
        <v>454</v>
      </c>
      <c r="K1799" t="s">
        <v>452</v>
      </c>
      <c r="L1799">
        <v>79</v>
      </c>
      <c r="M1799" t="s">
        <v>373</v>
      </c>
      <c r="N1799">
        <v>2</v>
      </c>
      <c r="O1799">
        <v>3</v>
      </c>
      <c r="Q1799" t="str">
        <f t="shared" si="102"/>
        <v>Szczecin</v>
      </c>
      <c r="U1799">
        <f t="shared" si="103"/>
        <v>2005</v>
      </c>
      <c r="AA1799">
        <f t="shared" si="104"/>
        <v>-1</v>
      </c>
    </row>
    <row r="1800" spans="9:27" x14ac:dyDescent="0.25">
      <c r="I1800" s="1">
        <v>39147</v>
      </c>
      <c r="J1800" t="s">
        <v>451</v>
      </c>
      <c r="K1800" t="s">
        <v>452</v>
      </c>
      <c r="L1800">
        <v>75</v>
      </c>
      <c r="M1800" t="s">
        <v>373</v>
      </c>
      <c r="N1800">
        <v>6</v>
      </c>
      <c r="O1800">
        <v>2</v>
      </c>
      <c r="Q1800" t="str">
        <f t="shared" si="102"/>
        <v>Sopot</v>
      </c>
      <c r="U1800">
        <f t="shared" si="103"/>
        <v>2007</v>
      </c>
      <c r="AA1800">
        <f t="shared" si="104"/>
        <v>4</v>
      </c>
    </row>
    <row r="1801" spans="9:27" x14ac:dyDescent="0.25">
      <c r="I1801" s="1">
        <v>39174</v>
      </c>
      <c r="J1801" t="s">
        <v>451</v>
      </c>
      <c r="K1801" t="s">
        <v>453</v>
      </c>
      <c r="L1801">
        <v>85</v>
      </c>
      <c r="M1801" t="s">
        <v>373</v>
      </c>
      <c r="N1801">
        <v>0</v>
      </c>
      <c r="O1801">
        <v>0</v>
      </c>
      <c r="Q1801" t="str">
        <f t="shared" si="102"/>
        <v>Sochaczew</v>
      </c>
      <c r="U1801">
        <f t="shared" si="103"/>
        <v>2007</v>
      </c>
      <c r="AA1801">
        <f t="shared" si="104"/>
        <v>0</v>
      </c>
    </row>
    <row r="1802" spans="9:27" x14ac:dyDescent="0.25">
      <c r="I1802" s="1">
        <v>39448</v>
      </c>
      <c r="J1802" t="s">
        <v>451</v>
      </c>
      <c r="K1802" t="s">
        <v>452</v>
      </c>
      <c r="L1802">
        <v>96</v>
      </c>
      <c r="M1802" t="s">
        <v>373</v>
      </c>
      <c r="N1802">
        <v>2</v>
      </c>
      <c r="O1802">
        <v>0</v>
      </c>
      <c r="Q1802" t="str">
        <f t="shared" si="102"/>
        <v>Sopot</v>
      </c>
      <c r="U1802">
        <f t="shared" si="103"/>
        <v>2008</v>
      </c>
      <c r="AA1802">
        <f t="shared" si="104"/>
        <v>2</v>
      </c>
    </row>
    <row r="1803" spans="9:27" x14ac:dyDescent="0.25">
      <c r="I1803" s="1">
        <v>39944</v>
      </c>
      <c r="J1803" t="s">
        <v>451</v>
      </c>
      <c r="K1803" t="s">
        <v>452</v>
      </c>
      <c r="L1803">
        <v>96</v>
      </c>
      <c r="M1803" t="s">
        <v>373</v>
      </c>
      <c r="N1803">
        <v>4</v>
      </c>
      <c r="O1803">
        <v>5</v>
      </c>
      <c r="Q1803" t="str">
        <f t="shared" si="102"/>
        <v>Sopot</v>
      </c>
      <c r="U1803">
        <f t="shared" si="103"/>
        <v>2009</v>
      </c>
      <c r="AA1803">
        <f t="shared" si="104"/>
        <v>-1</v>
      </c>
    </row>
    <row r="1804" spans="9:27" x14ac:dyDescent="0.25">
      <c r="I1804" s="1">
        <v>40335</v>
      </c>
      <c r="J1804" t="s">
        <v>451</v>
      </c>
      <c r="K1804" t="s">
        <v>452</v>
      </c>
      <c r="L1804">
        <v>18</v>
      </c>
      <c r="M1804" t="s">
        <v>373</v>
      </c>
      <c r="N1804">
        <v>2</v>
      </c>
      <c r="O1804">
        <v>2</v>
      </c>
      <c r="Q1804" t="str">
        <f t="shared" si="102"/>
        <v>Sochaczew</v>
      </c>
      <c r="U1804">
        <f t="shared" si="103"/>
        <v>2010</v>
      </c>
      <c r="AA1804">
        <f t="shared" si="104"/>
        <v>0</v>
      </c>
    </row>
    <row r="1805" spans="9:27" x14ac:dyDescent="0.25">
      <c r="I1805" s="1">
        <v>40370</v>
      </c>
      <c r="J1805" t="s">
        <v>454</v>
      </c>
      <c r="K1805" t="s">
        <v>453</v>
      </c>
      <c r="L1805">
        <v>18</v>
      </c>
      <c r="M1805" t="s">
        <v>373</v>
      </c>
      <c r="N1805">
        <v>4</v>
      </c>
      <c r="O1805">
        <v>5</v>
      </c>
      <c r="Q1805" t="str">
        <f t="shared" si="102"/>
        <v>Sochaczew</v>
      </c>
      <c r="U1805">
        <f t="shared" si="103"/>
        <v>2010</v>
      </c>
      <c r="AA1805">
        <f t="shared" si="104"/>
        <v>-1</v>
      </c>
    </row>
    <row r="1806" spans="9:27" x14ac:dyDescent="0.25">
      <c r="I1806" s="1">
        <v>40591</v>
      </c>
      <c r="J1806" t="s">
        <v>454</v>
      </c>
      <c r="K1806" t="s">
        <v>452</v>
      </c>
      <c r="L1806">
        <v>23</v>
      </c>
      <c r="M1806" t="s">
        <v>373</v>
      </c>
      <c r="N1806">
        <v>2</v>
      </c>
      <c r="O1806">
        <v>4</v>
      </c>
      <c r="Q1806" t="str">
        <f t="shared" si="102"/>
        <v>Sopot</v>
      </c>
      <c r="U1806">
        <f t="shared" si="103"/>
        <v>2011</v>
      </c>
      <c r="AA1806">
        <f t="shared" si="104"/>
        <v>-2</v>
      </c>
    </row>
    <row r="1807" spans="9:27" x14ac:dyDescent="0.25">
      <c r="I1807" s="1">
        <v>37377</v>
      </c>
      <c r="J1807" t="s">
        <v>454</v>
      </c>
      <c r="K1807" t="s">
        <v>452</v>
      </c>
      <c r="L1807">
        <v>31</v>
      </c>
      <c r="M1807" t="s">
        <v>375</v>
      </c>
      <c r="N1807">
        <v>1</v>
      </c>
      <c r="O1807">
        <v>1</v>
      </c>
      <c r="Q1807" t="str">
        <f t="shared" si="102"/>
        <v>Bydgoszcz</v>
      </c>
      <c r="U1807">
        <f t="shared" si="103"/>
        <v>2002</v>
      </c>
      <c r="AA1807">
        <f t="shared" si="104"/>
        <v>0</v>
      </c>
    </row>
    <row r="1808" spans="9:27" x14ac:dyDescent="0.25">
      <c r="I1808" s="1">
        <v>37431</v>
      </c>
      <c r="J1808" t="s">
        <v>454</v>
      </c>
      <c r="K1808" t="s">
        <v>453</v>
      </c>
      <c r="L1808">
        <v>36</v>
      </c>
      <c r="M1808" t="s">
        <v>375</v>
      </c>
      <c r="N1808">
        <v>4</v>
      </c>
      <c r="O1808">
        <v>4</v>
      </c>
      <c r="Q1808" t="str">
        <f t="shared" si="102"/>
        <v>Warszawa</v>
      </c>
      <c r="U1808">
        <f t="shared" si="103"/>
        <v>2002</v>
      </c>
      <c r="AA1808">
        <f t="shared" si="104"/>
        <v>0</v>
      </c>
    </row>
    <row r="1809" spans="9:27" x14ac:dyDescent="0.25">
      <c r="I1809" s="1">
        <v>37568</v>
      </c>
      <c r="J1809" t="s">
        <v>451</v>
      </c>
      <c r="K1809" t="s">
        <v>453</v>
      </c>
      <c r="L1809">
        <v>77</v>
      </c>
      <c r="M1809" t="s">
        <v>375</v>
      </c>
      <c r="N1809">
        <v>5</v>
      </c>
      <c r="O1809">
        <v>4</v>
      </c>
      <c r="Q1809" t="str">
        <f t="shared" si="102"/>
        <v>Radom</v>
      </c>
      <c r="U1809">
        <f t="shared" si="103"/>
        <v>2002</v>
      </c>
      <c r="AA1809">
        <f t="shared" si="104"/>
        <v>1</v>
      </c>
    </row>
    <row r="1810" spans="9:27" x14ac:dyDescent="0.25">
      <c r="I1810" s="1">
        <v>37885</v>
      </c>
      <c r="J1810" t="s">
        <v>451</v>
      </c>
      <c r="K1810" t="s">
        <v>452</v>
      </c>
      <c r="L1810">
        <v>85</v>
      </c>
      <c r="M1810" t="s">
        <v>375</v>
      </c>
      <c r="N1810">
        <v>2</v>
      </c>
      <c r="O1810">
        <v>5</v>
      </c>
      <c r="Q1810" t="str">
        <f t="shared" si="102"/>
        <v>Sochaczew</v>
      </c>
      <c r="U1810">
        <f t="shared" si="103"/>
        <v>2003</v>
      </c>
      <c r="AA1810">
        <f t="shared" si="104"/>
        <v>-3</v>
      </c>
    </row>
    <row r="1811" spans="9:27" x14ac:dyDescent="0.25">
      <c r="I1811" s="1">
        <v>39029</v>
      </c>
      <c r="J1811" t="s">
        <v>451</v>
      </c>
      <c r="K1811" t="s">
        <v>453</v>
      </c>
      <c r="L1811">
        <v>69</v>
      </c>
      <c r="M1811" t="s">
        <v>375</v>
      </c>
      <c r="N1811">
        <v>2</v>
      </c>
      <c r="O1811">
        <v>3</v>
      </c>
      <c r="Q1811" t="str">
        <f t="shared" si="102"/>
        <v>Kucykowo</v>
      </c>
      <c r="U1811">
        <f t="shared" si="103"/>
        <v>2006</v>
      </c>
      <c r="AA1811">
        <f t="shared" si="104"/>
        <v>-1</v>
      </c>
    </row>
    <row r="1812" spans="9:27" x14ac:dyDescent="0.25">
      <c r="I1812" s="1">
        <v>39108</v>
      </c>
      <c r="J1812" t="s">
        <v>451</v>
      </c>
      <c r="K1812" t="s">
        <v>453</v>
      </c>
      <c r="L1812">
        <v>75</v>
      </c>
      <c r="M1812" t="s">
        <v>375</v>
      </c>
      <c r="N1812">
        <v>0</v>
      </c>
      <c r="O1812">
        <v>3</v>
      </c>
      <c r="Q1812" t="str">
        <f t="shared" si="102"/>
        <v>Sopot</v>
      </c>
      <c r="U1812">
        <f t="shared" si="103"/>
        <v>2007</v>
      </c>
      <c r="AA1812">
        <f t="shared" si="104"/>
        <v>-3</v>
      </c>
    </row>
    <row r="1813" spans="9:27" x14ac:dyDescent="0.25">
      <c r="I1813" s="1">
        <v>39437</v>
      </c>
      <c r="J1813" t="s">
        <v>451</v>
      </c>
      <c r="K1813" t="s">
        <v>452</v>
      </c>
      <c r="L1813">
        <v>82</v>
      </c>
      <c r="M1813" t="s">
        <v>375</v>
      </c>
      <c r="N1813">
        <v>2</v>
      </c>
      <c r="O1813">
        <v>1</v>
      </c>
      <c r="Q1813" t="str">
        <f t="shared" si="102"/>
        <v>Malbork</v>
      </c>
      <c r="U1813">
        <f t="shared" si="103"/>
        <v>2007</v>
      </c>
      <c r="AA1813">
        <f t="shared" si="104"/>
        <v>1</v>
      </c>
    </row>
    <row r="1814" spans="9:27" x14ac:dyDescent="0.25">
      <c r="I1814" s="1">
        <v>39588</v>
      </c>
      <c r="J1814" t="s">
        <v>451</v>
      </c>
      <c r="K1814" t="s">
        <v>453</v>
      </c>
      <c r="L1814">
        <v>17</v>
      </c>
      <c r="M1814" t="s">
        <v>375</v>
      </c>
      <c r="N1814">
        <v>0</v>
      </c>
      <c r="O1814">
        <v>3</v>
      </c>
      <c r="Q1814" t="str">
        <f t="shared" si="102"/>
        <v>Gdynia</v>
      </c>
      <c r="U1814">
        <f t="shared" si="103"/>
        <v>2008</v>
      </c>
      <c r="AA1814">
        <f t="shared" si="104"/>
        <v>-3</v>
      </c>
    </row>
    <row r="1815" spans="9:27" x14ac:dyDescent="0.25">
      <c r="I1815" s="1">
        <v>39809</v>
      </c>
      <c r="J1815" t="s">
        <v>455</v>
      </c>
      <c r="K1815" t="s">
        <v>452</v>
      </c>
      <c r="L1815">
        <v>25</v>
      </c>
      <c r="M1815" t="s">
        <v>375</v>
      </c>
      <c r="N1815">
        <v>3</v>
      </c>
      <c r="O1815">
        <v>3</v>
      </c>
      <c r="Q1815" t="str">
        <f t="shared" si="102"/>
        <v>Kucykowo</v>
      </c>
      <c r="U1815">
        <f t="shared" si="103"/>
        <v>2008</v>
      </c>
      <c r="AA1815">
        <f t="shared" si="104"/>
        <v>0</v>
      </c>
    </row>
    <row r="1816" spans="9:27" x14ac:dyDescent="0.25">
      <c r="I1816" s="1">
        <v>40035</v>
      </c>
      <c r="J1816" t="s">
        <v>451</v>
      </c>
      <c r="K1816" t="s">
        <v>453</v>
      </c>
      <c r="L1816">
        <v>74</v>
      </c>
      <c r="M1816" t="s">
        <v>375</v>
      </c>
      <c r="N1816">
        <v>2</v>
      </c>
      <c r="O1816">
        <v>1</v>
      </c>
      <c r="Q1816" t="str">
        <f t="shared" si="102"/>
        <v>Pleszew</v>
      </c>
      <c r="U1816">
        <f t="shared" si="103"/>
        <v>2009</v>
      </c>
      <c r="AA1816">
        <f t="shared" si="104"/>
        <v>1</v>
      </c>
    </row>
    <row r="1817" spans="9:27" x14ac:dyDescent="0.25">
      <c r="I1817" s="1">
        <v>40385</v>
      </c>
      <c r="J1817" t="s">
        <v>451</v>
      </c>
      <c r="K1817" t="s">
        <v>452</v>
      </c>
      <c r="L1817">
        <v>67</v>
      </c>
      <c r="M1817" t="s">
        <v>375</v>
      </c>
      <c r="N1817">
        <v>3</v>
      </c>
      <c r="O1817">
        <v>4</v>
      </c>
      <c r="Q1817" t="str">
        <f t="shared" si="102"/>
        <v>Bytom</v>
      </c>
      <c r="U1817">
        <f t="shared" si="103"/>
        <v>2010</v>
      </c>
      <c r="AA1817">
        <f t="shared" si="104"/>
        <v>-1</v>
      </c>
    </row>
    <row r="1818" spans="9:27" x14ac:dyDescent="0.25">
      <c r="I1818" s="1">
        <v>40442</v>
      </c>
      <c r="J1818" t="s">
        <v>451</v>
      </c>
      <c r="K1818" t="s">
        <v>453</v>
      </c>
      <c r="L1818">
        <v>72</v>
      </c>
      <c r="M1818" t="s">
        <v>375</v>
      </c>
      <c r="N1818">
        <v>6</v>
      </c>
      <c r="O1818">
        <v>3</v>
      </c>
      <c r="Q1818" t="str">
        <f t="shared" si="102"/>
        <v>Opole</v>
      </c>
      <c r="U1818">
        <f t="shared" si="103"/>
        <v>2010</v>
      </c>
      <c r="AA1818">
        <f t="shared" si="104"/>
        <v>3</v>
      </c>
    </row>
    <row r="1819" spans="9:27" x14ac:dyDescent="0.25">
      <c r="I1819" s="1">
        <v>40778</v>
      </c>
      <c r="J1819" t="s">
        <v>451</v>
      </c>
      <c r="K1819" t="s">
        <v>452</v>
      </c>
      <c r="L1819">
        <v>67</v>
      </c>
      <c r="M1819" t="s">
        <v>375</v>
      </c>
      <c r="N1819">
        <v>6</v>
      </c>
      <c r="O1819">
        <v>3</v>
      </c>
      <c r="Q1819" t="str">
        <f t="shared" si="102"/>
        <v>Bytom</v>
      </c>
      <c r="U1819">
        <f t="shared" si="103"/>
        <v>2011</v>
      </c>
      <c r="AA1819">
        <f t="shared" si="104"/>
        <v>3</v>
      </c>
    </row>
    <row r="1820" spans="9:27" x14ac:dyDescent="0.25">
      <c r="I1820" s="1">
        <v>37859</v>
      </c>
      <c r="J1820" t="s">
        <v>455</v>
      </c>
      <c r="K1820" t="s">
        <v>452</v>
      </c>
      <c r="L1820">
        <v>54</v>
      </c>
      <c r="M1820" t="s">
        <v>377</v>
      </c>
      <c r="N1820">
        <v>1</v>
      </c>
      <c r="O1820">
        <v>2</v>
      </c>
      <c r="Q1820" t="str">
        <f t="shared" si="102"/>
        <v>Chojnice</v>
      </c>
      <c r="U1820">
        <f t="shared" si="103"/>
        <v>2003</v>
      </c>
      <c r="AA1820">
        <f t="shared" si="104"/>
        <v>-1</v>
      </c>
    </row>
    <row r="1821" spans="9:27" x14ac:dyDescent="0.25">
      <c r="I1821" s="1">
        <v>37869</v>
      </c>
      <c r="J1821" t="s">
        <v>451</v>
      </c>
      <c r="K1821" t="s">
        <v>453</v>
      </c>
      <c r="L1821">
        <v>71</v>
      </c>
      <c r="M1821" t="s">
        <v>377</v>
      </c>
      <c r="N1821">
        <v>0</v>
      </c>
      <c r="O1821">
        <v>1</v>
      </c>
      <c r="Q1821" t="str">
        <f t="shared" si="102"/>
        <v>Sandomierz</v>
      </c>
      <c r="U1821">
        <f t="shared" si="103"/>
        <v>2003</v>
      </c>
      <c r="AA1821">
        <f t="shared" si="104"/>
        <v>-1</v>
      </c>
    </row>
    <row r="1822" spans="9:27" x14ac:dyDescent="0.25">
      <c r="I1822" s="1">
        <v>38195</v>
      </c>
      <c r="J1822" t="s">
        <v>451</v>
      </c>
      <c r="K1822" t="s">
        <v>453</v>
      </c>
      <c r="L1822">
        <v>53</v>
      </c>
      <c r="M1822" t="s">
        <v>377</v>
      </c>
      <c r="N1822">
        <v>1</v>
      </c>
      <c r="O1822">
        <v>2</v>
      </c>
      <c r="Q1822" t="str">
        <f t="shared" si="102"/>
        <v>Koszalin</v>
      </c>
      <c r="U1822">
        <f t="shared" si="103"/>
        <v>2004</v>
      </c>
      <c r="AA1822">
        <f t="shared" si="104"/>
        <v>-1</v>
      </c>
    </row>
    <row r="1823" spans="9:27" x14ac:dyDescent="0.25">
      <c r="I1823" s="1">
        <v>38209</v>
      </c>
      <c r="J1823" t="s">
        <v>455</v>
      </c>
      <c r="K1823" t="s">
        <v>453</v>
      </c>
      <c r="L1823">
        <v>12</v>
      </c>
      <c r="M1823" t="s">
        <v>377</v>
      </c>
      <c r="N1823">
        <v>6</v>
      </c>
      <c r="O1823">
        <v>3</v>
      </c>
      <c r="Q1823" t="str">
        <f t="shared" si="102"/>
        <v>Warka</v>
      </c>
      <c r="U1823">
        <f t="shared" si="103"/>
        <v>2004</v>
      </c>
      <c r="AA1823">
        <f t="shared" si="104"/>
        <v>3</v>
      </c>
    </row>
    <row r="1824" spans="9:27" x14ac:dyDescent="0.25">
      <c r="I1824" s="1">
        <v>38960</v>
      </c>
      <c r="J1824" t="s">
        <v>451</v>
      </c>
      <c r="K1824" t="s">
        <v>453</v>
      </c>
      <c r="L1824">
        <v>20</v>
      </c>
      <c r="M1824" t="s">
        <v>377</v>
      </c>
      <c r="N1824">
        <v>2</v>
      </c>
      <c r="O1824">
        <v>4</v>
      </c>
      <c r="Q1824" t="str">
        <f t="shared" si="102"/>
        <v>Otwock</v>
      </c>
      <c r="U1824">
        <f t="shared" si="103"/>
        <v>2006</v>
      </c>
      <c r="AA1824">
        <f t="shared" si="104"/>
        <v>-2</v>
      </c>
    </row>
    <row r="1825" spans="9:27" x14ac:dyDescent="0.25">
      <c r="I1825" s="1">
        <v>39048</v>
      </c>
      <c r="J1825" t="s">
        <v>451</v>
      </c>
      <c r="K1825" t="s">
        <v>453</v>
      </c>
      <c r="L1825">
        <v>22</v>
      </c>
      <c r="M1825" t="s">
        <v>377</v>
      </c>
      <c r="N1825">
        <v>5</v>
      </c>
      <c r="O1825">
        <v>5</v>
      </c>
      <c r="Q1825" t="str">
        <f t="shared" si="102"/>
        <v>Chojnice</v>
      </c>
      <c r="U1825">
        <f t="shared" si="103"/>
        <v>2006</v>
      </c>
      <c r="AA1825">
        <f t="shared" si="104"/>
        <v>0</v>
      </c>
    </row>
    <row r="1826" spans="9:27" x14ac:dyDescent="0.25">
      <c r="I1826" s="1">
        <v>39596</v>
      </c>
      <c r="J1826" t="s">
        <v>451</v>
      </c>
      <c r="K1826" t="s">
        <v>452</v>
      </c>
      <c r="L1826">
        <v>39</v>
      </c>
      <c r="M1826" t="s">
        <v>377</v>
      </c>
      <c r="N1826">
        <v>1</v>
      </c>
      <c r="O1826">
        <v>1</v>
      </c>
      <c r="Q1826" t="str">
        <f t="shared" si="102"/>
        <v>Wieliczka</v>
      </c>
      <c r="U1826">
        <f t="shared" si="103"/>
        <v>2008</v>
      </c>
      <c r="AA1826">
        <f t="shared" si="104"/>
        <v>0</v>
      </c>
    </row>
    <row r="1827" spans="9:27" x14ac:dyDescent="0.25">
      <c r="I1827" s="1">
        <v>39716</v>
      </c>
      <c r="J1827" t="s">
        <v>451</v>
      </c>
      <c r="K1827" t="s">
        <v>453</v>
      </c>
      <c r="L1827">
        <v>84</v>
      </c>
      <c r="M1827" t="s">
        <v>377</v>
      </c>
      <c r="N1827">
        <v>0</v>
      </c>
      <c r="O1827">
        <v>2</v>
      </c>
      <c r="Q1827" t="str">
        <f t="shared" si="102"/>
        <v>Opole</v>
      </c>
      <c r="U1827">
        <f t="shared" si="103"/>
        <v>2008</v>
      </c>
      <c r="AA1827">
        <f t="shared" si="104"/>
        <v>-2</v>
      </c>
    </row>
    <row r="1828" spans="9:27" x14ac:dyDescent="0.25">
      <c r="I1828" s="1">
        <v>39976</v>
      </c>
      <c r="J1828" t="s">
        <v>454</v>
      </c>
      <c r="K1828" t="s">
        <v>453</v>
      </c>
      <c r="L1828">
        <v>36</v>
      </c>
      <c r="M1828" t="s">
        <v>377</v>
      </c>
      <c r="N1828">
        <v>1</v>
      </c>
      <c r="O1828">
        <v>4</v>
      </c>
      <c r="Q1828" t="str">
        <f t="shared" si="102"/>
        <v>Warszawa</v>
      </c>
      <c r="U1828">
        <f t="shared" si="103"/>
        <v>2009</v>
      </c>
      <c r="AA1828">
        <f t="shared" si="104"/>
        <v>-3</v>
      </c>
    </row>
    <row r="1829" spans="9:27" x14ac:dyDescent="0.25">
      <c r="I1829" s="1">
        <v>40541</v>
      </c>
      <c r="J1829" t="s">
        <v>451</v>
      </c>
      <c r="K1829" t="s">
        <v>453</v>
      </c>
      <c r="L1829">
        <v>100</v>
      </c>
      <c r="M1829" t="s">
        <v>377</v>
      </c>
      <c r="N1829">
        <v>5</v>
      </c>
      <c r="O1829">
        <v>4</v>
      </c>
      <c r="Q1829" t="str">
        <f t="shared" si="102"/>
        <v>Konin</v>
      </c>
      <c r="U1829">
        <f t="shared" si="103"/>
        <v>2010</v>
      </c>
      <c r="AA1829">
        <f t="shared" si="104"/>
        <v>1</v>
      </c>
    </row>
    <row r="1830" spans="9:27" x14ac:dyDescent="0.25">
      <c r="I1830" s="1">
        <v>40707</v>
      </c>
      <c r="J1830" t="s">
        <v>454</v>
      </c>
      <c r="K1830" t="s">
        <v>452</v>
      </c>
      <c r="L1830">
        <v>26</v>
      </c>
      <c r="M1830" t="s">
        <v>377</v>
      </c>
      <c r="N1830">
        <v>1</v>
      </c>
      <c r="O1830">
        <v>0</v>
      </c>
      <c r="Q1830" t="str">
        <f t="shared" si="102"/>
        <v>Leszno</v>
      </c>
      <c r="U1830">
        <f t="shared" si="103"/>
        <v>2011</v>
      </c>
      <c r="AA1830">
        <f t="shared" si="104"/>
        <v>1</v>
      </c>
    </row>
    <row r="1831" spans="9:27" x14ac:dyDescent="0.25">
      <c r="I1831" s="1">
        <v>37286</v>
      </c>
      <c r="J1831" t="s">
        <v>451</v>
      </c>
      <c r="K1831" t="s">
        <v>453</v>
      </c>
      <c r="L1831">
        <v>14</v>
      </c>
      <c r="M1831" t="s">
        <v>379</v>
      </c>
      <c r="N1831">
        <v>2</v>
      </c>
      <c r="O1831">
        <v>3</v>
      </c>
      <c r="Q1831" t="str">
        <f t="shared" si="102"/>
        <v>Konin</v>
      </c>
      <c r="U1831">
        <f t="shared" si="103"/>
        <v>2002</v>
      </c>
      <c r="AA1831">
        <f t="shared" si="104"/>
        <v>-1</v>
      </c>
    </row>
    <row r="1832" spans="9:27" x14ac:dyDescent="0.25">
      <c r="I1832" s="1">
        <v>37961</v>
      </c>
      <c r="J1832" t="s">
        <v>451</v>
      </c>
      <c r="K1832" t="s">
        <v>452</v>
      </c>
      <c r="L1832">
        <v>16</v>
      </c>
      <c r="M1832" t="s">
        <v>379</v>
      </c>
      <c r="N1832">
        <v>4</v>
      </c>
      <c r="O1832">
        <v>2</v>
      </c>
      <c r="Q1832" t="str">
        <f t="shared" si="102"/>
        <v>Bytom</v>
      </c>
      <c r="U1832">
        <f t="shared" si="103"/>
        <v>2003</v>
      </c>
      <c r="AA1832">
        <f t="shared" si="104"/>
        <v>2</v>
      </c>
    </row>
    <row r="1833" spans="9:27" x14ac:dyDescent="0.25">
      <c r="I1833" s="1">
        <v>38426</v>
      </c>
      <c r="J1833" t="s">
        <v>451</v>
      </c>
      <c r="K1833" t="s">
        <v>452</v>
      </c>
      <c r="L1833">
        <v>16</v>
      </c>
      <c r="M1833" t="s">
        <v>379</v>
      </c>
      <c r="N1833">
        <v>1</v>
      </c>
      <c r="O1833">
        <v>2</v>
      </c>
      <c r="Q1833" t="str">
        <f t="shared" si="102"/>
        <v>Bytom</v>
      </c>
      <c r="U1833">
        <f t="shared" si="103"/>
        <v>2005</v>
      </c>
      <c r="AA1833">
        <f t="shared" si="104"/>
        <v>-1</v>
      </c>
    </row>
    <row r="1834" spans="9:27" x14ac:dyDescent="0.25">
      <c r="I1834" s="1">
        <v>38493</v>
      </c>
      <c r="J1834" t="s">
        <v>455</v>
      </c>
      <c r="K1834" t="s">
        <v>452</v>
      </c>
      <c r="L1834">
        <v>69</v>
      </c>
      <c r="M1834" t="s">
        <v>379</v>
      </c>
      <c r="N1834">
        <v>0</v>
      </c>
      <c r="O1834">
        <v>5</v>
      </c>
      <c r="Q1834" t="str">
        <f t="shared" si="102"/>
        <v>Kucykowo</v>
      </c>
      <c r="U1834">
        <f t="shared" si="103"/>
        <v>2005</v>
      </c>
      <c r="AA1834">
        <f t="shared" si="104"/>
        <v>-5</v>
      </c>
    </row>
    <row r="1835" spans="9:27" x14ac:dyDescent="0.25">
      <c r="I1835" s="1">
        <v>38534</v>
      </c>
      <c r="J1835" t="s">
        <v>451</v>
      </c>
      <c r="K1835" t="s">
        <v>453</v>
      </c>
      <c r="L1835">
        <v>64</v>
      </c>
      <c r="M1835" t="s">
        <v>379</v>
      </c>
      <c r="N1835">
        <v>4</v>
      </c>
      <c r="O1835">
        <v>0</v>
      </c>
      <c r="Q1835" t="str">
        <f t="shared" si="102"/>
        <v>Leszno</v>
      </c>
      <c r="U1835">
        <f t="shared" si="103"/>
        <v>2005</v>
      </c>
      <c r="AA1835">
        <f t="shared" si="104"/>
        <v>4</v>
      </c>
    </row>
    <row r="1836" spans="9:27" x14ac:dyDescent="0.25">
      <c r="I1836" s="1">
        <v>38963</v>
      </c>
      <c r="J1836" t="s">
        <v>454</v>
      </c>
      <c r="K1836" t="s">
        <v>452</v>
      </c>
      <c r="L1836">
        <v>64</v>
      </c>
      <c r="M1836" t="s">
        <v>379</v>
      </c>
      <c r="N1836">
        <v>3</v>
      </c>
      <c r="O1836">
        <v>0</v>
      </c>
      <c r="Q1836" t="str">
        <f t="shared" si="102"/>
        <v>Leszno</v>
      </c>
      <c r="U1836">
        <f t="shared" si="103"/>
        <v>2006</v>
      </c>
      <c r="AA1836">
        <f t="shared" si="104"/>
        <v>3</v>
      </c>
    </row>
    <row r="1837" spans="9:27" x14ac:dyDescent="0.25">
      <c r="I1837" s="1">
        <v>39370</v>
      </c>
      <c r="J1837" t="s">
        <v>454</v>
      </c>
      <c r="K1837" t="s">
        <v>452</v>
      </c>
      <c r="L1837">
        <v>5</v>
      </c>
      <c r="M1837" t="s">
        <v>379</v>
      </c>
      <c r="N1837">
        <v>4</v>
      </c>
      <c r="O1837">
        <v>5</v>
      </c>
      <c r="Q1837" t="str">
        <f t="shared" si="102"/>
        <v>Piaseczno</v>
      </c>
      <c r="U1837">
        <f t="shared" si="103"/>
        <v>2007</v>
      </c>
      <c r="AA1837">
        <f t="shared" si="104"/>
        <v>-1</v>
      </c>
    </row>
    <row r="1838" spans="9:27" x14ac:dyDescent="0.25">
      <c r="I1838" s="1">
        <v>39394</v>
      </c>
      <c r="J1838" t="s">
        <v>451</v>
      </c>
      <c r="K1838" t="s">
        <v>452</v>
      </c>
      <c r="L1838">
        <v>36</v>
      </c>
      <c r="M1838" t="s">
        <v>379</v>
      </c>
      <c r="N1838">
        <v>4</v>
      </c>
      <c r="O1838">
        <v>1</v>
      </c>
      <c r="Q1838" t="str">
        <f t="shared" si="102"/>
        <v>Warszawa</v>
      </c>
      <c r="U1838">
        <f t="shared" si="103"/>
        <v>2007</v>
      </c>
      <c r="AA1838">
        <f t="shared" si="104"/>
        <v>3</v>
      </c>
    </row>
    <row r="1839" spans="9:27" x14ac:dyDescent="0.25">
      <c r="I1839" s="1">
        <v>39800</v>
      </c>
      <c r="J1839" t="s">
        <v>451</v>
      </c>
      <c r="K1839" t="s">
        <v>452</v>
      </c>
      <c r="L1839">
        <v>8</v>
      </c>
      <c r="M1839" t="s">
        <v>379</v>
      </c>
      <c r="N1839">
        <v>3</v>
      </c>
      <c r="O1839">
        <v>0</v>
      </c>
      <c r="Q1839" t="str">
        <f t="shared" si="102"/>
        <v>Krosno</v>
      </c>
      <c r="U1839">
        <f t="shared" si="103"/>
        <v>2008</v>
      </c>
      <c r="AA1839">
        <f t="shared" si="104"/>
        <v>3</v>
      </c>
    </row>
    <row r="1840" spans="9:27" x14ac:dyDescent="0.25">
      <c r="I1840" s="1">
        <v>39938</v>
      </c>
      <c r="J1840" t="s">
        <v>451</v>
      </c>
      <c r="K1840" t="s">
        <v>453</v>
      </c>
      <c r="L1840">
        <v>75</v>
      </c>
      <c r="M1840" t="s">
        <v>379</v>
      </c>
      <c r="N1840">
        <v>3</v>
      </c>
      <c r="O1840">
        <v>5</v>
      </c>
      <c r="Q1840" t="str">
        <f t="shared" si="102"/>
        <v>Sopot</v>
      </c>
      <c r="U1840">
        <f t="shared" si="103"/>
        <v>2009</v>
      </c>
      <c r="AA1840">
        <f t="shared" si="104"/>
        <v>-2</v>
      </c>
    </row>
    <row r="1841" spans="9:27" x14ac:dyDescent="0.25">
      <c r="I1841" s="1">
        <v>40155</v>
      </c>
      <c r="J1841" t="s">
        <v>451</v>
      </c>
      <c r="K1841" t="s">
        <v>452</v>
      </c>
      <c r="L1841">
        <v>14</v>
      </c>
      <c r="M1841" t="s">
        <v>379</v>
      </c>
      <c r="N1841">
        <v>5</v>
      </c>
      <c r="O1841">
        <v>5</v>
      </c>
      <c r="Q1841" t="str">
        <f t="shared" si="102"/>
        <v>Konin</v>
      </c>
      <c r="U1841">
        <f t="shared" si="103"/>
        <v>2009</v>
      </c>
      <c r="AA1841">
        <f t="shared" si="104"/>
        <v>0</v>
      </c>
    </row>
    <row r="1842" spans="9:27" x14ac:dyDescent="0.25">
      <c r="I1842" s="1">
        <v>40302</v>
      </c>
      <c r="J1842" t="s">
        <v>454</v>
      </c>
      <c r="K1842" t="s">
        <v>453</v>
      </c>
      <c r="L1842">
        <v>56</v>
      </c>
      <c r="M1842" t="s">
        <v>379</v>
      </c>
      <c r="N1842">
        <v>0</v>
      </c>
      <c r="O1842">
        <v>1</v>
      </c>
      <c r="Q1842" t="str">
        <f t="shared" si="102"/>
        <v>Radom</v>
      </c>
      <c r="U1842">
        <f t="shared" si="103"/>
        <v>2010</v>
      </c>
      <c r="AA1842">
        <f t="shared" si="104"/>
        <v>-1</v>
      </c>
    </row>
    <row r="1843" spans="9:27" x14ac:dyDescent="0.25">
      <c r="I1843" s="1">
        <v>40376</v>
      </c>
      <c r="J1843" t="s">
        <v>451</v>
      </c>
      <c r="K1843" t="s">
        <v>452</v>
      </c>
      <c r="L1843">
        <v>19</v>
      </c>
      <c r="M1843" t="s">
        <v>379</v>
      </c>
      <c r="N1843">
        <v>2</v>
      </c>
      <c r="O1843">
        <v>3</v>
      </c>
      <c r="Q1843" t="str">
        <f t="shared" si="102"/>
        <v>Gniezno</v>
      </c>
      <c r="U1843">
        <f t="shared" si="103"/>
        <v>2010</v>
      </c>
      <c r="AA1843">
        <f t="shared" si="104"/>
        <v>-1</v>
      </c>
    </row>
    <row r="1844" spans="9:27" x14ac:dyDescent="0.25">
      <c r="I1844" s="1">
        <v>40393</v>
      </c>
      <c r="J1844" t="s">
        <v>451</v>
      </c>
      <c r="K1844" t="s">
        <v>452</v>
      </c>
      <c r="L1844">
        <v>80</v>
      </c>
      <c r="M1844" t="s">
        <v>379</v>
      </c>
      <c r="N1844">
        <v>2</v>
      </c>
      <c r="O1844">
        <v>4</v>
      </c>
      <c r="Q1844" t="str">
        <f t="shared" si="102"/>
        <v>Warka</v>
      </c>
      <c r="U1844">
        <f t="shared" si="103"/>
        <v>2010</v>
      </c>
      <c r="AA1844">
        <f t="shared" si="104"/>
        <v>-2</v>
      </c>
    </row>
    <row r="1845" spans="9:27" x14ac:dyDescent="0.25">
      <c r="I1845" s="1">
        <v>40600</v>
      </c>
      <c r="J1845" t="s">
        <v>451</v>
      </c>
      <c r="K1845" t="s">
        <v>453</v>
      </c>
      <c r="L1845">
        <v>95</v>
      </c>
      <c r="M1845" t="s">
        <v>379</v>
      </c>
      <c r="N1845">
        <v>1</v>
      </c>
      <c r="O1845">
        <v>2</v>
      </c>
      <c r="Q1845" t="str">
        <f t="shared" si="102"/>
        <v>Siedlce</v>
      </c>
      <c r="U1845">
        <f t="shared" si="103"/>
        <v>2011</v>
      </c>
      <c r="AA1845">
        <f t="shared" si="104"/>
        <v>-1</v>
      </c>
    </row>
    <row r="1846" spans="9:27" x14ac:dyDescent="0.25">
      <c r="I1846" s="1">
        <v>40651</v>
      </c>
      <c r="J1846" t="s">
        <v>455</v>
      </c>
      <c r="K1846" t="s">
        <v>453</v>
      </c>
      <c r="L1846">
        <v>86</v>
      </c>
      <c r="M1846" t="s">
        <v>379</v>
      </c>
      <c r="N1846">
        <v>0</v>
      </c>
      <c r="O1846">
        <v>0</v>
      </c>
      <c r="Q1846" t="str">
        <f t="shared" si="102"/>
        <v>Sopot</v>
      </c>
      <c r="U1846">
        <f t="shared" si="103"/>
        <v>2011</v>
      </c>
      <c r="AA1846">
        <f t="shared" si="104"/>
        <v>0</v>
      </c>
    </row>
    <row r="1847" spans="9:27" x14ac:dyDescent="0.25">
      <c r="I1847" s="1">
        <v>37405</v>
      </c>
      <c r="J1847" t="s">
        <v>451</v>
      </c>
      <c r="K1847" t="s">
        <v>452</v>
      </c>
      <c r="L1847">
        <v>54</v>
      </c>
      <c r="M1847" t="s">
        <v>381</v>
      </c>
      <c r="N1847">
        <v>0</v>
      </c>
      <c r="O1847">
        <v>1</v>
      </c>
      <c r="Q1847" t="str">
        <f t="shared" si="102"/>
        <v>Chojnice</v>
      </c>
      <c r="U1847">
        <f t="shared" si="103"/>
        <v>2002</v>
      </c>
      <c r="AA1847">
        <f t="shared" si="104"/>
        <v>-1</v>
      </c>
    </row>
    <row r="1848" spans="9:27" x14ac:dyDescent="0.25">
      <c r="I1848" s="1">
        <v>38016</v>
      </c>
      <c r="J1848" t="s">
        <v>451</v>
      </c>
      <c r="K1848" t="s">
        <v>453</v>
      </c>
      <c r="L1848">
        <v>60</v>
      </c>
      <c r="M1848" t="s">
        <v>381</v>
      </c>
      <c r="N1848">
        <v>0</v>
      </c>
      <c r="O1848">
        <v>2</v>
      </c>
      <c r="Q1848" t="str">
        <f t="shared" si="102"/>
        <v>Bytom</v>
      </c>
      <c r="U1848">
        <f t="shared" si="103"/>
        <v>2004</v>
      </c>
      <c r="AA1848">
        <f t="shared" si="104"/>
        <v>-2</v>
      </c>
    </row>
    <row r="1849" spans="9:27" x14ac:dyDescent="0.25">
      <c r="I1849" s="1">
        <v>38639</v>
      </c>
      <c r="J1849" t="s">
        <v>451</v>
      </c>
      <c r="K1849" t="s">
        <v>452</v>
      </c>
      <c r="L1849">
        <v>100</v>
      </c>
      <c r="M1849" t="s">
        <v>381</v>
      </c>
      <c r="N1849">
        <v>3</v>
      </c>
      <c r="O1849">
        <v>0</v>
      </c>
      <c r="Q1849" t="str">
        <f t="shared" si="102"/>
        <v>Konin</v>
      </c>
      <c r="U1849">
        <f t="shared" si="103"/>
        <v>2005</v>
      </c>
      <c r="AA1849">
        <f t="shared" si="104"/>
        <v>3</v>
      </c>
    </row>
    <row r="1850" spans="9:27" x14ac:dyDescent="0.25">
      <c r="I1850" s="1">
        <v>38929</v>
      </c>
      <c r="J1850" t="s">
        <v>451</v>
      </c>
      <c r="K1850" t="s">
        <v>452</v>
      </c>
      <c r="L1850">
        <v>56</v>
      </c>
      <c r="M1850" t="s">
        <v>381</v>
      </c>
      <c r="N1850">
        <v>1</v>
      </c>
      <c r="O1850">
        <v>0</v>
      </c>
      <c r="Q1850" t="str">
        <f t="shared" si="102"/>
        <v>Radom</v>
      </c>
      <c r="U1850">
        <f t="shared" si="103"/>
        <v>2006</v>
      </c>
      <c r="AA1850">
        <f t="shared" si="104"/>
        <v>1</v>
      </c>
    </row>
    <row r="1851" spans="9:27" x14ac:dyDescent="0.25">
      <c r="I1851" s="1">
        <v>39117</v>
      </c>
      <c r="J1851" t="s">
        <v>451</v>
      </c>
      <c r="K1851" t="s">
        <v>452</v>
      </c>
      <c r="L1851">
        <v>19</v>
      </c>
      <c r="M1851" t="s">
        <v>381</v>
      </c>
      <c r="N1851">
        <v>3</v>
      </c>
      <c r="O1851">
        <v>0</v>
      </c>
      <c r="Q1851" t="str">
        <f t="shared" si="102"/>
        <v>Gniezno</v>
      </c>
      <c r="U1851">
        <f t="shared" si="103"/>
        <v>2007</v>
      </c>
      <c r="AA1851">
        <f t="shared" si="104"/>
        <v>3</v>
      </c>
    </row>
    <row r="1852" spans="9:27" x14ac:dyDescent="0.25">
      <c r="I1852" s="1">
        <v>39184</v>
      </c>
      <c r="J1852" t="s">
        <v>451</v>
      </c>
      <c r="K1852" t="s">
        <v>452</v>
      </c>
      <c r="L1852">
        <v>60</v>
      </c>
      <c r="M1852" t="s">
        <v>381</v>
      </c>
      <c r="N1852">
        <v>2</v>
      </c>
      <c r="O1852">
        <v>0</v>
      </c>
      <c r="Q1852" t="str">
        <f t="shared" si="102"/>
        <v>Bytom</v>
      </c>
      <c r="U1852">
        <f t="shared" si="103"/>
        <v>2007</v>
      </c>
      <c r="AA1852">
        <f t="shared" si="104"/>
        <v>2</v>
      </c>
    </row>
    <row r="1853" spans="9:27" x14ac:dyDescent="0.25">
      <c r="I1853" s="1">
        <v>39207</v>
      </c>
      <c r="J1853" t="s">
        <v>454</v>
      </c>
      <c r="K1853" t="s">
        <v>453</v>
      </c>
      <c r="L1853">
        <v>78</v>
      </c>
      <c r="M1853" t="s">
        <v>381</v>
      </c>
      <c r="N1853">
        <v>3</v>
      </c>
      <c r="O1853">
        <v>3</v>
      </c>
      <c r="Q1853" t="str">
        <f t="shared" si="102"/>
        <v>Warka</v>
      </c>
      <c r="U1853">
        <f t="shared" si="103"/>
        <v>2007</v>
      </c>
      <c r="AA1853">
        <f t="shared" si="104"/>
        <v>0</v>
      </c>
    </row>
    <row r="1854" spans="9:27" x14ac:dyDescent="0.25">
      <c r="I1854" s="1">
        <v>39277</v>
      </c>
      <c r="J1854" t="s">
        <v>451</v>
      </c>
      <c r="K1854" t="s">
        <v>452</v>
      </c>
      <c r="L1854">
        <v>38</v>
      </c>
      <c r="M1854" t="s">
        <v>381</v>
      </c>
      <c r="N1854">
        <v>5</v>
      </c>
      <c r="O1854">
        <v>3</v>
      </c>
      <c r="Q1854" t="str">
        <f t="shared" si="102"/>
        <v>Radom</v>
      </c>
      <c r="U1854">
        <f t="shared" si="103"/>
        <v>2007</v>
      </c>
      <c r="AA1854">
        <f t="shared" si="104"/>
        <v>2</v>
      </c>
    </row>
    <row r="1855" spans="9:27" x14ac:dyDescent="0.25">
      <c r="I1855" s="1">
        <v>39309</v>
      </c>
      <c r="J1855" t="s">
        <v>454</v>
      </c>
      <c r="K1855" t="s">
        <v>453</v>
      </c>
      <c r="L1855">
        <v>78</v>
      </c>
      <c r="M1855" t="s">
        <v>381</v>
      </c>
      <c r="N1855">
        <v>6</v>
      </c>
      <c r="O1855">
        <v>4</v>
      </c>
      <c r="Q1855" t="str">
        <f t="shared" si="102"/>
        <v>Warka</v>
      </c>
      <c r="U1855">
        <f t="shared" si="103"/>
        <v>2007</v>
      </c>
      <c r="AA1855">
        <f t="shared" si="104"/>
        <v>2</v>
      </c>
    </row>
    <row r="1856" spans="9:27" x14ac:dyDescent="0.25">
      <c r="I1856" s="1">
        <v>39338</v>
      </c>
      <c r="J1856" t="s">
        <v>451</v>
      </c>
      <c r="K1856" t="s">
        <v>453</v>
      </c>
      <c r="L1856">
        <v>22</v>
      </c>
      <c r="M1856" t="s">
        <v>381</v>
      </c>
      <c r="N1856">
        <v>0</v>
      </c>
      <c r="O1856">
        <v>1</v>
      </c>
      <c r="Q1856" t="str">
        <f t="shared" si="102"/>
        <v>Chojnice</v>
      </c>
      <c r="U1856">
        <f t="shared" si="103"/>
        <v>2007</v>
      </c>
      <c r="AA1856">
        <f t="shared" si="104"/>
        <v>-1</v>
      </c>
    </row>
    <row r="1857" spans="9:27" x14ac:dyDescent="0.25">
      <c r="I1857" s="1">
        <v>39528</v>
      </c>
      <c r="J1857" t="s">
        <v>451</v>
      </c>
      <c r="K1857" t="s">
        <v>453</v>
      </c>
      <c r="L1857">
        <v>23</v>
      </c>
      <c r="M1857" t="s">
        <v>381</v>
      </c>
      <c r="N1857">
        <v>0</v>
      </c>
      <c r="O1857">
        <v>5</v>
      </c>
      <c r="Q1857" t="str">
        <f t="shared" si="102"/>
        <v>Sopot</v>
      </c>
      <c r="U1857">
        <f t="shared" si="103"/>
        <v>2008</v>
      </c>
      <c r="AA1857">
        <f t="shared" si="104"/>
        <v>-5</v>
      </c>
    </row>
    <row r="1858" spans="9:27" x14ac:dyDescent="0.25">
      <c r="I1858" s="1">
        <v>39717</v>
      </c>
      <c r="J1858" t="s">
        <v>454</v>
      </c>
      <c r="K1858" t="s">
        <v>452</v>
      </c>
      <c r="L1858">
        <v>59</v>
      </c>
      <c r="M1858" t="s">
        <v>381</v>
      </c>
      <c r="N1858">
        <v>6</v>
      </c>
      <c r="O1858">
        <v>4</v>
      </c>
      <c r="Q1858" t="str">
        <f t="shared" si="102"/>
        <v>Kucykowo</v>
      </c>
      <c r="U1858">
        <f t="shared" si="103"/>
        <v>2008</v>
      </c>
      <c r="AA1858">
        <f t="shared" si="104"/>
        <v>2</v>
      </c>
    </row>
    <row r="1859" spans="9:27" x14ac:dyDescent="0.25">
      <c r="I1859" s="1">
        <v>39830</v>
      </c>
      <c r="J1859" t="s">
        <v>451</v>
      </c>
      <c r="K1859" t="s">
        <v>452</v>
      </c>
      <c r="L1859">
        <v>61</v>
      </c>
      <c r="M1859" t="s">
        <v>381</v>
      </c>
      <c r="N1859">
        <v>6</v>
      </c>
      <c r="O1859">
        <v>3</v>
      </c>
      <c r="Q1859" t="str">
        <f t="shared" si="102"/>
        <v>Radom</v>
      </c>
      <c r="U1859">
        <f t="shared" si="103"/>
        <v>2009</v>
      </c>
      <c r="AA1859">
        <f t="shared" si="104"/>
        <v>3</v>
      </c>
    </row>
    <row r="1860" spans="9:27" x14ac:dyDescent="0.25">
      <c r="I1860" s="1">
        <v>39897</v>
      </c>
      <c r="J1860" t="s">
        <v>451</v>
      </c>
      <c r="K1860" t="s">
        <v>453</v>
      </c>
      <c r="L1860">
        <v>33</v>
      </c>
      <c r="M1860" t="s">
        <v>381</v>
      </c>
      <c r="N1860">
        <v>5</v>
      </c>
      <c r="O1860">
        <v>0</v>
      </c>
      <c r="Q1860" t="str">
        <f t="shared" ref="Q1860:Q1923" si="105">VLOOKUP(L1860,$A$3:$C$102,3,0)</f>
        <v>Warszawa</v>
      </c>
      <c r="U1860">
        <f t="shared" ref="U1860:U1923" si="106">YEAR(I1860)</f>
        <v>2009</v>
      </c>
      <c r="AA1860">
        <f t="shared" ref="AA1860:AA1923" si="107">N1860-O1860</f>
        <v>5</v>
      </c>
    </row>
    <row r="1861" spans="9:27" x14ac:dyDescent="0.25">
      <c r="I1861" s="1">
        <v>40324</v>
      </c>
      <c r="J1861" t="s">
        <v>451</v>
      </c>
      <c r="K1861" t="s">
        <v>453</v>
      </c>
      <c r="L1861">
        <v>38</v>
      </c>
      <c r="M1861" t="s">
        <v>381</v>
      </c>
      <c r="N1861">
        <v>4</v>
      </c>
      <c r="O1861">
        <v>5</v>
      </c>
      <c r="Q1861" t="str">
        <f t="shared" si="105"/>
        <v>Radom</v>
      </c>
      <c r="U1861">
        <f t="shared" si="106"/>
        <v>2010</v>
      </c>
      <c r="AA1861">
        <f t="shared" si="107"/>
        <v>-1</v>
      </c>
    </row>
    <row r="1862" spans="9:27" x14ac:dyDescent="0.25">
      <c r="I1862" s="1">
        <v>40361</v>
      </c>
      <c r="J1862" t="s">
        <v>451</v>
      </c>
      <c r="K1862" t="s">
        <v>452</v>
      </c>
      <c r="L1862">
        <v>94</v>
      </c>
      <c r="M1862" t="s">
        <v>381</v>
      </c>
      <c r="N1862">
        <v>4</v>
      </c>
      <c r="O1862">
        <v>3</v>
      </c>
      <c r="Q1862" t="str">
        <f t="shared" si="105"/>
        <v>Opole</v>
      </c>
      <c r="U1862">
        <f t="shared" si="106"/>
        <v>2010</v>
      </c>
      <c r="AA1862">
        <f t="shared" si="107"/>
        <v>1</v>
      </c>
    </row>
    <row r="1863" spans="9:27" x14ac:dyDescent="0.25">
      <c r="I1863" s="1">
        <v>40617</v>
      </c>
      <c r="J1863" t="s">
        <v>451</v>
      </c>
      <c r="K1863" t="s">
        <v>452</v>
      </c>
      <c r="L1863">
        <v>42</v>
      </c>
      <c r="M1863" t="s">
        <v>381</v>
      </c>
      <c r="N1863">
        <v>6</v>
      </c>
      <c r="O1863">
        <v>3</v>
      </c>
      <c r="Q1863" t="str">
        <f t="shared" si="105"/>
        <v>Pleszew</v>
      </c>
      <c r="U1863">
        <f t="shared" si="106"/>
        <v>2011</v>
      </c>
      <c r="AA1863">
        <f t="shared" si="107"/>
        <v>3</v>
      </c>
    </row>
    <row r="1864" spans="9:27" x14ac:dyDescent="0.25">
      <c r="I1864" s="1">
        <v>40825</v>
      </c>
      <c r="J1864" t="s">
        <v>451</v>
      </c>
      <c r="K1864" t="s">
        <v>452</v>
      </c>
      <c r="L1864">
        <v>29</v>
      </c>
      <c r="M1864" t="s">
        <v>381</v>
      </c>
      <c r="N1864">
        <v>0</v>
      </c>
      <c r="O1864">
        <v>1</v>
      </c>
      <c r="Q1864" t="str">
        <f t="shared" si="105"/>
        <v>Ustka</v>
      </c>
      <c r="U1864">
        <f t="shared" si="106"/>
        <v>2011</v>
      </c>
      <c r="AA1864">
        <f t="shared" si="107"/>
        <v>-1</v>
      </c>
    </row>
    <row r="1865" spans="9:27" x14ac:dyDescent="0.25">
      <c r="I1865" s="1">
        <v>37597</v>
      </c>
      <c r="J1865" t="s">
        <v>451</v>
      </c>
      <c r="K1865" t="s">
        <v>452</v>
      </c>
      <c r="L1865">
        <v>50</v>
      </c>
      <c r="M1865" t="s">
        <v>382</v>
      </c>
      <c r="N1865">
        <v>6</v>
      </c>
      <c r="O1865">
        <v>3</v>
      </c>
      <c r="Q1865" t="str">
        <f t="shared" si="105"/>
        <v>Turek</v>
      </c>
      <c r="U1865">
        <f t="shared" si="106"/>
        <v>2002</v>
      </c>
      <c r="AA1865">
        <f t="shared" si="107"/>
        <v>3</v>
      </c>
    </row>
    <row r="1866" spans="9:27" x14ac:dyDescent="0.25">
      <c r="I1866" s="1">
        <v>37976</v>
      </c>
      <c r="J1866" t="s">
        <v>451</v>
      </c>
      <c r="K1866" t="s">
        <v>453</v>
      </c>
      <c r="L1866">
        <v>78</v>
      </c>
      <c r="M1866" t="s">
        <v>382</v>
      </c>
      <c r="N1866">
        <v>0</v>
      </c>
      <c r="O1866">
        <v>1</v>
      </c>
      <c r="Q1866" t="str">
        <f t="shared" si="105"/>
        <v>Warka</v>
      </c>
      <c r="U1866">
        <f t="shared" si="106"/>
        <v>2003</v>
      </c>
      <c r="AA1866">
        <f t="shared" si="107"/>
        <v>-1</v>
      </c>
    </row>
    <row r="1867" spans="9:27" x14ac:dyDescent="0.25">
      <c r="I1867" s="1">
        <v>38456</v>
      </c>
      <c r="J1867" t="s">
        <v>454</v>
      </c>
      <c r="K1867" t="s">
        <v>452</v>
      </c>
      <c r="L1867">
        <v>63</v>
      </c>
      <c r="M1867" t="s">
        <v>382</v>
      </c>
      <c r="N1867">
        <v>3</v>
      </c>
      <c r="O1867">
        <v>5</v>
      </c>
      <c r="Q1867" t="str">
        <f t="shared" si="105"/>
        <v>Gniezno</v>
      </c>
      <c r="U1867">
        <f t="shared" si="106"/>
        <v>2005</v>
      </c>
      <c r="AA1867">
        <f t="shared" si="107"/>
        <v>-2</v>
      </c>
    </row>
    <row r="1868" spans="9:27" x14ac:dyDescent="0.25">
      <c r="I1868" s="1">
        <v>38511</v>
      </c>
      <c r="J1868" t="s">
        <v>451</v>
      </c>
      <c r="K1868" t="s">
        <v>452</v>
      </c>
      <c r="L1868">
        <v>99</v>
      </c>
      <c r="M1868" t="s">
        <v>382</v>
      </c>
      <c r="N1868">
        <v>5</v>
      </c>
      <c r="O1868">
        <v>5</v>
      </c>
      <c r="Q1868" t="str">
        <f t="shared" si="105"/>
        <v>Malbork</v>
      </c>
      <c r="U1868">
        <f t="shared" si="106"/>
        <v>2005</v>
      </c>
      <c r="AA1868">
        <f t="shared" si="107"/>
        <v>0</v>
      </c>
    </row>
    <row r="1869" spans="9:27" x14ac:dyDescent="0.25">
      <c r="I1869" s="1">
        <v>38566</v>
      </c>
      <c r="J1869" t="s">
        <v>451</v>
      </c>
      <c r="K1869" t="s">
        <v>452</v>
      </c>
      <c r="L1869">
        <v>11</v>
      </c>
      <c r="M1869" t="s">
        <v>382</v>
      </c>
      <c r="N1869">
        <v>1</v>
      </c>
      <c r="O1869">
        <v>5</v>
      </c>
      <c r="Q1869" t="str">
        <f t="shared" si="105"/>
        <v>Rypin</v>
      </c>
      <c r="U1869">
        <f t="shared" si="106"/>
        <v>2005</v>
      </c>
      <c r="AA1869">
        <f t="shared" si="107"/>
        <v>-4</v>
      </c>
    </row>
    <row r="1870" spans="9:27" x14ac:dyDescent="0.25">
      <c r="I1870" s="1">
        <v>40113</v>
      </c>
      <c r="J1870" t="s">
        <v>451</v>
      </c>
      <c r="K1870" t="s">
        <v>452</v>
      </c>
      <c r="L1870">
        <v>93</v>
      </c>
      <c r="M1870" t="s">
        <v>382</v>
      </c>
      <c r="N1870">
        <v>5</v>
      </c>
      <c r="O1870">
        <v>3</v>
      </c>
      <c r="Q1870" t="str">
        <f t="shared" si="105"/>
        <v>Bydgoszcz</v>
      </c>
      <c r="U1870">
        <f t="shared" si="106"/>
        <v>2009</v>
      </c>
      <c r="AA1870">
        <f t="shared" si="107"/>
        <v>2</v>
      </c>
    </row>
    <row r="1871" spans="9:27" x14ac:dyDescent="0.25">
      <c r="I1871" s="1">
        <v>40182</v>
      </c>
      <c r="J1871" t="s">
        <v>451</v>
      </c>
      <c r="K1871" t="s">
        <v>452</v>
      </c>
      <c r="L1871">
        <v>55</v>
      </c>
      <c r="M1871" t="s">
        <v>382</v>
      </c>
      <c r="N1871">
        <v>2</v>
      </c>
      <c r="O1871">
        <v>4</v>
      </c>
      <c r="Q1871" t="str">
        <f t="shared" si="105"/>
        <v>Sopot</v>
      </c>
      <c r="U1871">
        <f t="shared" si="106"/>
        <v>2010</v>
      </c>
      <c r="AA1871">
        <f t="shared" si="107"/>
        <v>-2</v>
      </c>
    </row>
    <row r="1872" spans="9:27" x14ac:dyDescent="0.25">
      <c r="I1872" s="1">
        <v>40483</v>
      </c>
      <c r="J1872" t="s">
        <v>451</v>
      </c>
      <c r="K1872" t="s">
        <v>453</v>
      </c>
      <c r="L1872">
        <v>43</v>
      </c>
      <c r="M1872" t="s">
        <v>382</v>
      </c>
      <c r="N1872">
        <v>2</v>
      </c>
      <c r="O1872">
        <v>2</v>
      </c>
      <c r="Q1872" t="str">
        <f t="shared" si="105"/>
        <v>Gniezno</v>
      </c>
      <c r="U1872">
        <f t="shared" si="106"/>
        <v>2010</v>
      </c>
      <c r="AA1872">
        <f t="shared" si="107"/>
        <v>0</v>
      </c>
    </row>
    <row r="1873" spans="9:27" x14ac:dyDescent="0.25">
      <c r="I1873" s="1">
        <v>37543</v>
      </c>
      <c r="J1873" t="s">
        <v>451</v>
      </c>
      <c r="K1873" t="s">
        <v>452</v>
      </c>
      <c r="L1873">
        <v>100</v>
      </c>
      <c r="M1873" t="s">
        <v>383</v>
      </c>
      <c r="N1873">
        <v>0</v>
      </c>
      <c r="O1873">
        <v>4</v>
      </c>
      <c r="Q1873" t="str">
        <f t="shared" si="105"/>
        <v>Konin</v>
      </c>
      <c r="U1873">
        <f t="shared" si="106"/>
        <v>2002</v>
      </c>
      <c r="AA1873">
        <f t="shared" si="107"/>
        <v>-4</v>
      </c>
    </row>
    <row r="1874" spans="9:27" x14ac:dyDescent="0.25">
      <c r="I1874" s="1">
        <v>37877</v>
      </c>
      <c r="J1874" t="s">
        <v>451</v>
      </c>
      <c r="K1874" t="s">
        <v>453</v>
      </c>
      <c r="L1874">
        <v>68</v>
      </c>
      <c r="M1874" t="s">
        <v>383</v>
      </c>
      <c r="N1874">
        <v>1</v>
      </c>
      <c r="O1874">
        <v>2</v>
      </c>
      <c r="Q1874" t="str">
        <f t="shared" si="105"/>
        <v>Sochaczew</v>
      </c>
      <c r="U1874">
        <f t="shared" si="106"/>
        <v>2003</v>
      </c>
      <c r="AA1874">
        <f t="shared" si="107"/>
        <v>-1</v>
      </c>
    </row>
    <row r="1875" spans="9:27" x14ac:dyDescent="0.25">
      <c r="I1875" s="1">
        <v>37931</v>
      </c>
      <c r="J1875" t="s">
        <v>451</v>
      </c>
      <c r="K1875" t="s">
        <v>453</v>
      </c>
      <c r="L1875">
        <v>98</v>
      </c>
      <c r="M1875" t="s">
        <v>383</v>
      </c>
      <c r="N1875">
        <v>1</v>
      </c>
      <c r="O1875">
        <v>3</v>
      </c>
      <c r="Q1875" t="str">
        <f t="shared" si="105"/>
        <v>Wieliczka</v>
      </c>
      <c r="U1875">
        <f t="shared" si="106"/>
        <v>2003</v>
      </c>
      <c r="AA1875">
        <f t="shared" si="107"/>
        <v>-2</v>
      </c>
    </row>
    <row r="1876" spans="9:27" x14ac:dyDescent="0.25">
      <c r="I1876" s="1">
        <v>38343</v>
      </c>
      <c r="J1876" t="s">
        <v>451</v>
      </c>
      <c r="K1876" t="s">
        <v>453</v>
      </c>
      <c r="L1876">
        <v>32</v>
      </c>
      <c r="M1876" t="s">
        <v>383</v>
      </c>
      <c r="N1876">
        <v>1</v>
      </c>
      <c r="O1876">
        <v>1</v>
      </c>
      <c r="Q1876" t="str">
        <f t="shared" si="105"/>
        <v>Gdynia</v>
      </c>
      <c r="U1876">
        <f t="shared" si="106"/>
        <v>2004</v>
      </c>
      <c r="AA1876">
        <f t="shared" si="107"/>
        <v>0</v>
      </c>
    </row>
    <row r="1877" spans="9:27" x14ac:dyDescent="0.25">
      <c r="I1877" s="1">
        <v>38485</v>
      </c>
      <c r="J1877" t="s">
        <v>451</v>
      </c>
      <c r="K1877" t="s">
        <v>452</v>
      </c>
      <c r="L1877">
        <v>4</v>
      </c>
      <c r="M1877" t="s">
        <v>383</v>
      </c>
      <c r="N1877">
        <v>2</v>
      </c>
      <c r="O1877">
        <v>5</v>
      </c>
      <c r="Q1877" t="str">
        <f t="shared" si="105"/>
        <v>Konin</v>
      </c>
      <c r="U1877">
        <f t="shared" si="106"/>
        <v>2005</v>
      </c>
      <c r="AA1877">
        <f t="shared" si="107"/>
        <v>-3</v>
      </c>
    </row>
    <row r="1878" spans="9:27" x14ac:dyDescent="0.25">
      <c r="I1878" s="1">
        <v>38779</v>
      </c>
      <c r="J1878" t="s">
        <v>451</v>
      </c>
      <c r="K1878" t="s">
        <v>453</v>
      </c>
      <c r="L1878">
        <v>10</v>
      </c>
      <c r="M1878" t="s">
        <v>383</v>
      </c>
      <c r="N1878">
        <v>1</v>
      </c>
      <c r="O1878">
        <v>1</v>
      </c>
      <c r="Q1878" t="str">
        <f t="shared" si="105"/>
        <v>Opole</v>
      </c>
      <c r="U1878">
        <f t="shared" si="106"/>
        <v>2006</v>
      </c>
      <c r="AA1878">
        <f t="shared" si="107"/>
        <v>0</v>
      </c>
    </row>
    <row r="1879" spans="9:27" x14ac:dyDescent="0.25">
      <c r="I1879" s="1">
        <v>38908</v>
      </c>
      <c r="J1879" t="s">
        <v>454</v>
      </c>
      <c r="K1879" t="s">
        <v>453</v>
      </c>
      <c r="L1879">
        <v>47</v>
      </c>
      <c r="M1879" t="s">
        <v>383</v>
      </c>
      <c r="N1879">
        <v>0</v>
      </c>
      <c r="O1879">
        <v>4</v>
      </c>
      <c r="Q1879" t="str">
        <f t="shared" si="105"/>
        <v>Pleszew</v>
      </c>
      <c r="U1879">
        <f t="shared" si="106"/>
        <v>2006</v>
      </c>
      <c r="AA1879">
        <f t="shared" si="107"/>
        <v>-4</v>
      </c>
    </row>
    <row r="1880" spans="9:27" x14ac:dyDescent="0.25">
      <c r="I1880" s="1">
        <v>39114</v>
      </c>
      <c r="J1880" t="s">
        <v>451</v>
      </c>
      <c r="K1880" t="s">
        <v>453</v>
      </c>
      <c r="L1880">
        <v>67</v>
      </c>
      <c r="M1880" t="s">
        <v>383</v>
      </c>
      <c r="N1880">
        <v>3</v>
      </c>
      <c r="O1880">
        <v>0</v>
      </c>
      <c r="Q1880" t="str">
        <f t="shared" si="105"/>
        <v>Bytom</v>
      </c>
      <c r="U1880">
        <f t="shared" si="106"/>
        <v>2007</v>
      </c>
      <c r="AA1880">
        <f t="shared" si="107"/>
        <v>3</v>
      </c>
    </row>
    <row r="1881" spans="9:27" x14ac:dyDescent="0.25">
      <c r="I1881" s="1">
        <v>39604</v>
      </c>
      <c r="J1881" t="s">
        <v>451</v>
      </c>
      <c r="K1881" t="s">
        <v>452</v>
      </c>
      <c r="L1881">
        <v>18</v>
      </c>
      <c r="M1881" t="s">
        <v>383</v>
      </c>
      <c r="N1881">
        <v>4</v>
      </c>
      <c r="O1881">
        <v>3</v>
      </c>
      <c r="Q1881" t="str">
        <f t="shared" si="105"/>
        <v>Sochaczew</v>
      </c>
      <c r="U1881">
        <f t="shared" si="106"/>
        <v>2008</v>
      </c>
      <c r="AA1881">
        <f t="shared" si="107"/>
        <v>1</v>
      </c>
    </row>
    <row r="1882" spans="9:27" x14ac:dyDescent="0.25">
      <c r="I1882" s="1">
        <v>39752</v>
      </c>
      <c r="J1882" t="s">
        <v>454</v>
      </c>
      <c r="K1882" t="s">
        <v>453</v>
      </c>
      <c r="L1882">
        <v>51</v>
      </c>
      <c r="M1882" t="s">
        <v>383</v>
      </c>
      <c r="N1882">
        <v>3</v>
      </c>
      <c r="O1882">
        <v>3</v>
      </c>
      <c r="Q1882" t="str">
        <f t="shared" si="105"/>
        <v>Leszno</v>
      </c>
      <c r="U1882">
        <f t="shared" si="106"/>
        <v>2008</v>
      </c>
      <c r="AA1882">
        <f t="shared" si="107"/>
        <v>0</v>
      </c>
    </row>
    <row r="1883" spans="9:27" x14ac:dyDescent="0.25">
      <c r="I1883" s="1">
        <v>40362</v>
      </c>
      <c r="J1883" t="s">
        <v>451</v>
      </c>
      <c r="K1883" t="s">
        <v>453</v>
      </c>
      <c r="L1883">
        <v>98</v>
      </c>
      <c r="M1883" t="s">
        <v>383</v>
      </c>
      <c r="N1883">
        <v>1</v>
      </c>
      <c r="O1883">
        <v>4</v>
      </c>
      <c r="Q1883" t="str">
        <f t="shared" si="105"/>
        <v>Wieliczka</v>
      </c>
      <c r="U1883">
        <f t="shared" si="106"/>
        <v>2010</v>
      </c>
      <c r="AA1883">
        <f t="shared" si="107"/>
        <v>-3</v>
      </c>
    </row>
    <row r="1884" spans="9:27" x14ac:dyDescent="0.25">
      <c r="I1884" s="1">
        <v>40380</v>
      </c>
      <c r="J1884" t="s">
        <v>451</v>
      </c>
      <c r="K1884" t="s">
        <v>453</v>
      </c>
      <c r="L1884">
        <v>53</v>
      </c>
      <c r="M1884" t="s">
        <v>383</v>
      </c>
      <c r="N1884">
        <v>5</v>
      </c>
      <c r="O1884">
        <v>1</v>
      </c>
      <c r="Q1884" t="str">
        <f t="shared" si="105"/>
        <v>Koszalin</v>
      </c>
      <c r="U1884">
        <f t="shared" si="106"/>
        <v>2010</v>
      </c>
      <c r="AA1884">
        <f t="shared" si="107"/>
        <v>4</v>
      </c>
    </row>
    <row r="1885" spans="9:27" x14ac:dyDescent="0.25">
      <c r="I1885" s="1">
        <v>40394</v>
      </c>
      <c r="J1885" t="s">
        <v>451</v>
      </c>
      <c r="K1885" t="s">
        <v>452</v>
      </c>
      <c r="L1885">
        <v>60</v>
      </c>
      <c r="M1885" t="s">
        <v>383</v>
      </c>
      <c r="N1885">
        <v>5</v>
      </c>
      <c r="O1885">
        <v>2</v>
      </c>
      <c r="Q1885" t="str">
        <f t="shared" si="105"/>
        <v>Bytom</v>
      </c>
      <c r="U1885">
        <f t="shared" si="106"/>
        <v>2010</v>
      </c>
      <c r="AA1885">
        <f t="shared" si="107"/>
        <v>3</v>
      </c>
    </row>
    <row r="1886" spans="9:27" x14ac:dyDescent="0.25">
      <c r="I1886" s="1">
        <v>40477</v>
      </c>
      <c r="J1886" t="s">
        <v>454</v>
      </c>
      <c r="K1886" t="s">
        <v>452</v>
      </c>
      <c r="L1886">
        <v>7</v>
      </c>
      <c r="M1886" t="s">
        <v>383</v>
      </c>
      <c r="N1886">
        <v>1</v>
      </c>
      <c r="O1886">
        <v>4</v>
      </c>
      <c r="Q1886" t="str">
        <f t="shared" si="105"/>
        <v>Kucykowo</v>
      </c>
      <c r="U1886">
        <f t="shared" si="106"/>
        <v>2010</v>
      </c>
      <c r="AA1886">
        <f t="shared" si="107"/>
        <v>-3</v>
      </c>
    </row>
    <row r="1887" spans="9:27" x14ac:dyDescent="0.25">
      <c r="I1887" s="1">
        <v>40532</v>
      </c>
      <c r="J1887" t="s">
        <v>451</v>
      </c>
      <c r="K1887" t="s">
        <v>452</v>
      </c>
      <c r="L1887">
        <v>98</v>
      </c>
      <c r="M1887" t="s">
        <v>383</v>
      </c>
      <c r="N1887">
        <v>4</v>
      </c>
      <c r="O1887">
        <v>4</v>
      </c>
      <c r="Q1887" t="str">
        <f t="shared" si="105"/>
        <v>Wieliczka</v>
      </c>
      <c r="U1887">
        <f t="shared" si="106"/>
        <v>2010</v>
      </c>
      <c r="AA1887">
        <f t="shared" si="107"/>
        <v>0</v>
      </c>
    </row>
    <row r="1888" spans="9:27" x14ac:dyDescent="0.25">
      <c r="I1888" s="1">
        <v>40595</v>
      </c>
      <c r="J1888" t="s">
        <v>451</v>
      </c>
      <c r="K1888" t="s">
        <v>452</v>
      </c>
      <c r="L1888">
        <v>33</v>
      </c>
      <c r="M1888" t="s">
        <v>383</v>
      </c>
      <c r="N1888">
        <v>2</v>
      </c>
      <c r="O1888">
        <v>1</v>
      </c>
      <c r="Q1888" t="str">
        <f t="shared" si="105"/>
        <v>Warszawa</v>
      </c>
      <c r="U1888">
        <f t="shared" si="106"/>
        <v>2011</v>
      </c>
      <c r="AA1888">
        <f t="shared" si="107"/>
        <v>1</v>
      </c>
    </row>
    <row r="1889" spans="9:27" x14ac:dyDescent="0.25">
      <c r="I1889" s="1">
        <v>40903</v>
      </c>
      <c r="J1889" t="s">
        <v>451</v>
      </c>
      <c r="K1889" t="s">
        <v>453</v>
      </c>
      <c r="L1889">
        <v>19</v>
      </c>
      <c r="M1889" t="s">
        <v>383</v>
      </c>
      <c r="N1889">
        <v>3</v>
      </c>
      <c r="O1889">
        <v>5</v>
      </c>
      <c r="Q1889" t="str">
        <f t="shared" si="105"/>
        <v>Gniezno</v>
      </c>
      <c r="U1889">
        <f t="shared" si="106"/>
        <v>2011</v>
      </c>
      <c r="AA1889">
        <f t="shared" si="107"/>
        <v>-2</v>
      </c>
    </row>
    <row r="1890" spans="9:27" x14ac:dyDescent="0.25">
      <c r="I1890" s="1">
        <v>37485</v>
      </c>
      <c r="J1890" t="s">
        <v>455</v>
      </c>
      <c r="K1890" t="s">
        <v>453</v>
      </c>
      <c r="L1890">
        <v>1</v>
      </c>
      <c r="M1890" t="s">
        <v>385</v>
      </c>
      <c r="N1890">
        <v>6</v>
      </c>
      <c r="O1890">
        <v>3</v>
      </c>
      <c r="Q1890" t="str">
        <f t="shared" si="105"/>
        <v>Olsztyn</v>
      </c>
      <c r="U1890">
        <f t="shared" si="106"/>
        <v>2002</v>
      </c>
      <c r="AA1890">
        <f t="shared" si="107"/>
        <v>3</v>
      </c>
    </row>
    <row r="1891" spans="9:27" x14ac:dyDescent="0.25">
      <c r="I1891" s="1">
        <v>38325</v>
      </c>
      <c r="J1891" t="s">
        <v>451</v>
      </c>
      <c r="K1891" t="s">
        <v>453</v>
      </c>
      <c r="L1891">
        <v>40</v>
      </c>
      <c r="M1891" t="s">
        <v>385</v>
      </c>
      <c r="N1891">
        <v>3</v>
      </c>
      <c r="O1891">
        <v>1</v>
      </c>
      <c r="Q1891" t="str">
        <f t="shared" si="105"/>
        <v>Szczecin</v>
      </c>
      <c r="U1891">
        <f t="shared" si="106"/>
        <v>2004</v>
      </c>
      <c r="AA1891">
        <f t="shared" si="107"/>
        <v>2</v>
      </c>
    </row>
    <row r="1892" spans="9:27" x14ac:dyDescent="0.25">
      <c r="I1892" s="1">
        <v>38372</v>
      </c>
      <c r="J1892" t="s">
        <v>451</v>
      </c>
      <c r="K1892" t="s">
        <v>452</v>
      </c>
      <c r="L1892">
        <v>9</v>
      </c>
      <c r="M1892" t="s">
        <v>385</v>
      </c>
      <c r="N1892">
        <v>3</v>
      </c>
      <c r="O1892">
        <v>0</v>
      </c>
      <c r="Q1892" t="str">
        <f t="shared" si="105"/>
        <v>Turek</v>
      </c>
      <c r="U1892">
        <f t="shared" si="106"/>
        <v>2005</v>
      </c>
      <c r="AA1892">
        <f t="shared" si="107"/>
        <v>3</v>
      </c>
    </row>
    <row r="1893" spans="9:27" x14ac:dyDescent="0.25">
      <c r="I1893" s="1">
        <v>38655</v>
      </c>
      <c r="J1893" t="s">
        <v>451</v>
      </c>
      <c r="K1893" t="s">
        <v>453</v>
      </c>
      <c r="L1893">
        <v>96</v>
      </c>
      <c r="M1893" t="s">
        <v>385</v>
      </c>
      <c r="N1893">
        <v>2</v>
      </c>
      <c r="O1893">
        <v>4</v>
      </c>
      <c r="Q1893" t="str">
        <f t="shared" si="105"/>
        <v>Sopot</v>
      </c>
      <c r="U1893">
        <f t="shared" si="106"/>
        <v>2005</v>
      </c>
      <c r="AA1893">
        <f t="shared" si="107"/>
        <v>-2</v>
      </c>
    </row>
    <row r="1894" spans="9:27" x14ac:dyDescent="0.25">
      <c r="I1894" s="1">
        <v>38729</v>
      </c>
      <c r="J1894" t="s">
        <v>451</v>
      </c>
      <c r="K1894" t="s">
        <v>453</v>
      </c>
      <c r="L1894">
        <v>38</v>
      </c>
      <c r="M1894" t="s">
        <v>385</v>
      </c>
      <c r="N1894">
        <v>0</v>
      </c>
      <c r="O1894">
        <v>4</v>
      </c>
      <c r="Q1894" t="str">
        <f t="shared" si="105"/>
        <v>Radom</v>
      </c>
      <c r="U1894">
        <f t="shared" si="106"/>
        <v>2006</v>
      </c>
      <c r="AA1894">
        <f t="shared" si="107"/>
        <v>-4</v>
      </c>
    </row>
    <row r="1895" spans="9:27" x14ac:dyDescent="0.25">
      <c r="I1895" s="1">
        <v>38856</v>
      </c>
      <c r="J1895" t="s">
        <v>451</v>
      </c>
      <c r="K1895" t="s">
        <v>453</v>
      </c>
      <c r="L1895">
        <v>11</v>
      </c>
      <c r="M1895" t="s">
        <v>385</v>
      </c>
      <c r="N1895">
        <v>2</v>
      </c>
      <c r="O1895">
        <v>3</v>
      </c>
      <c r="Q1895" t="str">
        <f t="shared" si="105"/>
        <v>Rypin</v>
      </c>
      <c r="U1895">
        <f t="shared" si="106"/>
        <v>2006</v>
      </c>
      <c r="AA1895">
        <f t="shared" si="107"/>
        <v>-1</v>
      </c>
    </row>
    <row r="1896" spans="9:27" x14ac:dyDescent="0.25">
      <c r="I1896" s="1">
        <v>38949</v>
      </c>
      <c r="J1896" t="s">
        <v>451</v>
      </c>
      <c r="K1896" t="s">
        <v>453</v>
      </c>
      <c r="L1896">
        <v>24</v>
      </c>
      <c r="M1896" t="s">
        <v>385</v>
      </c>
      <c r="N1896">
        <v>3</v>
      </c>
      <c r="O1896">
        <v>1</v>
      </c>
      <c r="Q1896" t="str">
        <f t="shared" si="105"/>
        <v>Szczecin</v>
      </c>
      <c r="U1896">
        <f t="shared" si="106"/>
        <v>2006</v>
      </c>
      <c r="AA1896">
        <f t="shared" si="107"/>
        <v>2</v>
      </c>
    </row>
    <row r="1897" spans="9:27" x14ac:dyDescent="0.25">
      <c r="I1897" s="1">
        <v>39006</v>
      </c>
      <c r="J1897" t="s">
        <v>451</v>
      </c>
      <c r="K1897" t="s">
        <v>453</v>
      </c>
      <c r="L1897">
        <v>100</v>
      </c>
      <c r="M1897" t="s">
        <v>385</v>
      </c>
      <c r="N1897">
        <v>2</v>
      </c>
      <c r="O1897">
        <v>5</v>
      </c>
      <c r="Q1897" t="str">
        <f t="shared" si="105"/>
        <v>Konin</v>
      </c>
      <c r="U1897">
        <f t="shared" si="106"/>
        <v>2006</v>
      </c>
      <c r="AA1897">
        <f t="shared" si="107"/>
        <v>-3</v>
      </c>
    </row>
    <row r="1898" spans="9:27" x14ac:dyDescent="0.25">
      <c r="I1898" s="1">
        <v>39427</v>
      </c>
      <c r="J1898" t="s">
        <v>454</v>
      </c>
      <c r="K1898" t="s">
        <v>452</v>
      </c>
      <c r="L1898">
        <v>11</v>
      </c>
      <c r="M1898" t="s">
        <v>385</v>
      </c>
      <c r="N1898">
        <v>3</v>
      </c>
      <c r="O1898">
        <v>3</v>
      </c>
      <c r="Q1898" t="str">
        <f t="shared" si="105"/>
        <v>Rypin</v>
      </c>
      <c r="U1898">
        <f t="shared" si="106"/>
        <v>2007</v>
      </c>
      <c r="AA1898">
        <f t="shared" si="107"/>
        <v>0</v>
      </c>
    </row>
    <row r="1899" spans="9:27" x14ac:dyDescent="0.25">
      <c r="I1899" s="1">
        <v>39538</v>
      </c>
      <c r="J1899" t="s">
        <v>451</v>
      </c>
      <c r="K1899" t="s">
        <v>452</v>
      </c>
      <c r="L1899">
        <v>30</v>
      </c>
      <c r="M1899" t="s">
        <v>385</v>
      </c>
      <c r="N1899">
        <v>4</v>
      </c>
      <c r="O1899">
        <v>4</v>
      </c>
      <c r="Q1899" t="str">
        <f t="shared" si="105"/>
        <v>Bydgoszcz</v>
      </c>
      <c r="U1899">
        <f t="shared" si="106"/>
        <v>2008</v>
      </c>
      <c r="AA1899">
        <f t="shared" si="107"/>
        <v>0</v>
      </c>
    </row>
    <row r="1900" spans="9:27" x14ac:dyDescent="0.25">
      <c r="I1900" s="1">
        <v>39713</v>
      </c>
      <c r="J1900" t="s">
        <v>451</v>
      </c>
      <c r="K1900" t="s">
        <v>453</v>
      </c>
      <c r="L1900">
        <v>5</v>
      </c>
      <c r="M1900" t="s">
        <v>385</v>
      </c>
      <c r="N1900">
        <v>4</v>
      </c>
      <c r="O1900">
        <v>5</v>
      </c>
      <c r="Q1900" t="str">
        <f t="shared" si="105"/>
        <v>Piaseczno</v>
      </c>
      <c r="U1900">
        <f t="shared" si="106"/>
        <v>2008</v>
      </c>
      <c r="AA1900">
        <f t="shared" si="107"/>
        <v>-1</v>
      </c>
    </row>
    <row r="1901" spans="9:27" x14ac:dyDescent="0.25">
      <c r="I1901" s="1">
        <v>40203</v>
      </c>
      <c r="J1901" t="s">
        <v>451</v>
      </c>
      <c r="K1901" t="s">
        <v>453</v>
      </c>
      <c r="L1901">
        <v>64</v>
      </c>
      <c r="M1901" t="s">
        <v>385</v>
      </c>
      <c r="N1901">
        <v>6</v>
      </c>
      <c r="O1901">
        <v>1</v>
      </c>
      <c r="Q1901" t="str">
        <f t="shared" si="105"/>
        <v>Leszno</v>
      </c>
      <c r="U1901">
        <f t="shared" si="106"/>
        <v>2010</v>
      </c>
      <c r="AA1901">
        <f t="shared" si="107"/>
        <v>5</v>
      </c>
    </row>
    <row r="1902" spans="9:27" x14ac:dyDescent="0.25">
      <c r="I1902" s="1">
        <v>40258</v>
      </c>
      <c r="J1902" t="s">
        <v>451</v>
      </c>
      <c r="K1902" t="s">
        <v>453</v>
      </c>
      <c r="L1902">
        <v>3</v>
      </c>
      <c r="M1902" t="s">
        <v>385</v>
      </c>
      <c r="N1902">
        <v>6</v>
      </c>
      <c r="O1902">
        <v>2</v>
      </c>
      <c r="Q1902" t="str">
        <f t="shared" si="105"/>
        <v>Kucykowo</v>
      </c>
      <c r="U1902">
        <f t="shared" si="106"/>
        <v>2010</v>
      </c>
      <c r="AA1902">
        <f t="shared" si="107"/>
        <v>4</v>
      </c>
    </row>
    <row r="1903" spans="9:27" x14ac:dyDescent="0.25">
      <c r="I1903" s="1">
        <v>40566</v>
      </c>
      <c r="J1903" t="s">
        <v>451</v>
      </c>
      <c r="K1903" t="s">
        <v>453</v>
      </c>
      <c r="L1903">
        <v>29</v>
      </c>
      <c r="M1903" t="s">
        <v>385</v>
      </c>
      <c r="N1903">
        <v>5</v>
      </c>
      <c r="O1903">
        <v>0</v>
      </c>
      <c r="Q1903" t="str">
        <f t="shared" si="105"/>
        <v>Ustka</v>
      </c>
      <c r="U1903">
        <f t="shared" si="106"/>
        <v>2011</v>
      </c>
      <c r="AA1903">
        <f t="shared" si="107"/>
        <v>5</v>
      </c>
    </row>
    <row r="1904" spans="9:27" x14ac:dyDescent="0.25">
      <c r="I1904" s="1">
        <v>37271</v>
      </c>
      <c r="J1904" t="s">
        <v>451</v>
      </c>
      <c r="K1904" t="s">
        <v>452</v>
      </c>
      <c r="L1904">
        <v>71</v>
      </c>
      <c r="M1904" t="s">
        <v>386</v>
      </c>
      <c r="N1904">
        <v>6</v>
      </c>
      <c r="O1904">
        <v>0</v>
      </c>
      <c r="Q1904" t="str">
        <f t="shared" si="105"/>
        <v>Sandomierz</v>
      </c>
      <c r="U1904">
        <f t="shared" si="106"/>
        <v>2002</v>
      </c>
      <c r="AA1904">
        <f t="shared" si="107"/>
        <v>6</v>
      </c>
    </row>
    <row r="1905" spans="9:27" x14ac:dyDescent="0.25">
      <c r="I1905" s="1">
        <v>37290</v>
      </c>
      <c r="J1905" t="s">
        <v>454</v>
      </c>
      <c r="K1905" t="s">
        <v>453</v>
      </c>
      <c r="L1905">
        <v>53</v>
      </c>
      <c r="M1905" t="s">
        <v>386</v>
      </c>
      <c r="N1905">
        <v>0</v>
      </c>
      <c r="O1905">
        <v>2</v>
      </c>
      <c r="Q1905" t="str">
        <f t="shared" si="105"/>
        <v>Koszalin</v>
      </c>
      <c r="U1905">
        <f t="shared" si="106"/>
        <v>2002</v>
      </c>
      <c r="AA1905">
        <f t="shared" si="107"/>
        <v>-2</v>
      </c>
    </row>
    <row r="1906" spans="9:27" x14ac:dyDescent="0.25">
      <c r="I1906" s="1">
        <v>37364</v>
      </c>
      <c r="J1906" t="s">
        <v>451</v>
      </c>
      <c r="K1906" t="s">
        <v>452</v>
      </c>
      <c r="L1906">
        <v>44</v>
      </c>
      <c r="M1906" t="s">
        <v>386</v>
      </c>
      <c r="N1906">
        <v>6</v>
      </c>
      <c r="O1906">
        <v>5</v>
      </c>
      <c r="Q1906" t="str">
        <f t="shared" si="105"/>
        <v>Sopot</v>
      </c>
      <c r="U1906">
        <f t="shared" si="106"/>
        <v>2002</v>
      </c>
      <c r="AA1906">
        <f t="shared" si="107"/>
        <v>1</v>
      </c>
    </row>
    <row r="1907" spans="9:27" x14ac:dyDescent="0.25">
      <c r="I1907" s="1">
        <v>37415</v>
      </c>
      <c r="J1907" t="s">
        <v>451</v>
      </c>
      <c r="K1907" t="s">
        <v>453</v>
      </c>
      <c r="L1907">
        <v>68</v>
      </c>
      <c r="M1907" t="s">
        <v>386</v>
      </c>
      <c r="N1907">
        <v>5</v>
      </c>
      <c r="O1907">
        <v>4</v>
      </c>
      <c r="Q1907" t="str">
        <f t="shared" si="105"/>
        <v>Sochaczew</v>
      </c>
      <c r="U1907">
        <f t="shared" si="106"/>
        <v>2002</v>
      </c>
      <c r="AA1907">
        <f t="shared" si="107"/>
        <v>1</v>
      </c>
    </row>
    <row r="1908" spans="9:27" x14ac:dyDescent="0.25">
      <c r="I1908" s="1">
        <v>37715</v>
      </c>
      <c r="J1908" t="s">
        <v>451</v>
      </c>
      <c r="K1908" t="s">
        <v>452</v>
      </c>
      <c r="L1908">
        <v>36</v>
      </c>
      <c r="M1908" t="s">
        <v>386</v>
      </c>
      <c r="N1908">
        <v>3</v>
      </c>
      <c r="O1908">
        <v>5</v>
      </c>
      <c r="Q1908" t="str">
        <f t="shared" si="105"/>
        <v>Warszawa</v>
      </c>
      <c r="U1908">
        <f t="shared" si="106"/>
        <v>2003</v>
      </c>
      <c r="AA1908">
        <f t="shared" si="107"/>
        <v>-2</v>
      </c>
    </row>
    <row r="1909" spans="9:27" x14ac:dyDescent="0.25">
      <c r="I1909" s="1">
        <v>38040</v>
      </c>
      <c r="J1909" t="s">
        <v>451</v>
      </c>
      <c r="K1909" t="s">
        <v>452</v>
      </c>
      <c r="L1909">
        <v>50</v>
      </c>
      <c r="M1909" t="s">
        <v>386</v>
      </c>
      <c r="N1909">
        <v>2</v>
      </c>
      <c r="O1909">
        <v>5</v>
      </c>
      <c r="Q1909" t="str">
        <f t="shared" si="105"/>
        <v>Turek</v>
      </c>
      <c r="U1909">
        <f t="shared" si="106"/>
        <v>2004</v>
      </c>
      <c r="AA1909">
        <f t="shared" si="107"/>
        <v>-3</v>
      </c>
    </row>
    <row r="1910" spans="9:27" x14ac:dyDescent="0.25">
      <c r="I1910" s="1">
        <v>38172</v>
      </c>
      <c r="J1910" t="s">
        <v>451</v>
      </c>
      <c r="K1910" t="s">
        <v>453</v>
      </c>
      <c r="L1910">
        <v>21</v>
      </c>
      <c r="M1910" t="s">
        <v>386</v>
      </c>
      <c r="N1910">
        <v>4</v>
      </c>
      <c r="O1910">
        <v>0</v>
      </c>
      <c r="Q1910" t="str">
        <f t="shared" si="105"/>
        <v>Piaseczno</v>
      </c>
      <c r="U1910">
        <f t="shared" si="106"/>
        <v>2004</v>
      </c>
      <c r="AA1910">
        <f t="shared" si="107"/>
        <v>4</v>
      </c>
    </row>
    <row r="1911" spans="9:27" x14ac:dyDescent="0.25">
      <c r="I1911" s="1">
        <v>38440</v>
      </c>
      <c r="J1911" t="s">
        <v>454</v>
      </c>
      <c r="K1911" t="s">
        <v>453</v>
      </c>
      <c r="L1911">
        <v>81</v>
      </c>
      <c r="M1911" t="s">
        <v>386</v>
      </c>
      <c r="N1911">
        <v>1</v>
      </c>
      <c r="O1911">
        <v>0</v>
      </c>
      <c r="Q1911" t="str">
        <f t="shared" si="105"/>
        <v>Katowice</v>
      </c>
      <c r="U1911">
        <f t="shared" si="106"/>
        <v>2005</v>
      </c>
      <c r="AA1911">
        <f t="shared" si="107"/>
        <v>1</v>
      </c>
    </row>
    <row r="1912" spans="9:27" x14ac:dyDescent="0.25">
      <c r="I1912" s="1">
        <v>38645</v>
      </c>
      <c r="J1912" t="s">
        <v>451</v>
      </c>
      <c r="K1912" t="s">
        <v>453</v>
      </c>
      <c r="L1912">
        <v>8</v>
      </c>
      <c r="M1912" t="s">
        <v>386</v>
      </c>
      <c r="N1912">
        <v>5</v>
      </c>
      <c r="O1912">
        <v>1</v>
      </c>
      <c r="Q1912" t="str">
        <f t="shared" si="105"/>
        <v>Krosno</v>
      </c>
      <c r="U1912">
        <f t="shared" si="106"/>
        <v>2005</v>
      </c>
      <c r="AA1912">
        <f t="shared" si="107"/>
        <v>4</v>
      </c>
    </row>
    <row r="1913" spans="9:27" x14ac:dyDescent="0.25">
      <c r="I1913" s="1">
        <v>38685</v>
      </c>
      <c r="J1913" t="s">
        <v>451</v>
      </c>
      <c r="K1913" t="s">
        <v>452</v>
      </c>
      <c r="L1913">
        <v>23</v>
      </c>
      <c r="M1913" t="s">
        <v>386</v>
      </c>
      <c r="N1913">
        <v>3</v>
      </c>
      <c r="O1913">
        <v>3</v>
      </c>
      <c r="Q1913" t="str">
        <f t="shared" si="105"/>
        <v>Sopot</v>
      </c>
      <c r="U1913">
        <f t="shared" si="106"/>
        <v>2005</v>
      </c>
      <c r="AA1913">
        <f t="shared" si="107"/>
        <v>0</v>
      </c>
    </row>
    <row r="1914" spans="9:27" x14ac:dyDescent="0.25">
      <c r="I1914" s="1">
        <v>38943</v>
      </c>
      <c r="J1914" t="s">
        <v>451</v>
      </c>
      <c r="K1914" t="s">
        <v>453</v>
      </c>
      <c r="L1914">
        <v>77</v>
      </c>
      <c r="M1914" t="s">
        <v>386</v>
      </c>
      <c r="N1914">
        <v>0</v>
      </c>
      <c r="O1914">
        <v>4</v>
      </c>
      <c r="Q1914" t="str">
        <f t="shared" si="105"/>
        <v>Radom</v>
      </c>
      <c r="U1914">
        <f t="shared" si="106"/>
        <v>2006</v>
      </c>
      <c r="AA1914">
        <f t="shared" si="107"/>
        <v>-4</v>
      </c>
    </row>
    <row r="1915" spans="9:27" x14ac:dyDescent="0.25">
      <c r="I1915" s="1">
        <v>38977</v>
      </c>
      <c r="J1915" t="s">
        <v>451</v>
      </c>
      <c r="K1915" t="s">
        <v>452</v>
      </c>
      <c r="L1915">
        <v>7</v>
      </c>
      <c r="M1915" t="s">
        <v>386</v>
      </c>
      <c r="N1915">
        <v>5</v>
      </c>
      <c r="O1915">
        <v>1</v>
      </c>
      <c r="Q1915" t="str">
        <f t="shared" si="105"/>
        <v>Kucykowo</v>
      </c>
      <c r="U1915">
        <f t="shared" si="106"/>
        <v>2006</v>
      </c>
      <c r="AA1915">
        <f t="shared" si="107"/>
        <v>4</v>
      </c>
    </row>
    <row r="1916" spans="9:27" x14ac:dyDescent="0.25">
      <c r="I1916" s="1">
        <v>39225</v>
      </c>
      <c r="J1916" t="s">
        <v>451</v>
      </c>
      <c r="K1916" t="s">
        <v>453</v>
      </c>
      <c r="L1916">
        <v>24</v>
      </c>
      <c r="M1916" t="s">
        <v>386</v>
      </c>
      <c r="N1916">
        <v>2</v>
      </c>
      <c r="O1916">
        <v>1</v>
      </c>
      <c r="Q1916" t="str">
        <f t="shared" si="105"/>
        <v>Szczecin</v>
      </c>
      <c r="U1916">
        <f t="shared" si="106"/>
        <v>2007</v>
      </c>
      <c r="AA1916">
        <f t="shared" si="107"/>
        <v>1</v>
      </c>
    </row>
    <row r="1917" spans="9:27" x14ac:dyDescent="0.25">
      <c r="I1917" s="1">
        <v>39565</v>
      </c>
      <c r="J1917" t="s">
        <v>451</v>
      </c>
      <c r="K1917" t="s">
        <v>452</v>
      </c>
      <c r="L1917">
        <v>91</v>
      </c>
      <c r="M1917" t="s">
        <v>386</v>
      </c>
      <c r="N1917">
        <v>5</v>
      </c>
      <c r="O1917">
        <v>2</v>
      </c>
      <c r="Q1917" t="str">
        <f t="shared" si="105"/>
        <v>Bydgoszcz</v>
      </c>
      <c r="U1917">
        <f t="shared" si="106"/>
        <v>2008</v>
      </c>
      <c r="AA1917">
        <f t="shared" si="107"/>
        <v>3</v>
      </c>
    </row>
    <row r="1918" spans="9:27" x14ac:dyDescent="0.25">
      <c r="I1918" s="1">
        <v>39954</v>
      </c>
      <c r="J1918" t="s">
        <v>451</v>
      </c>
      <c r="K1918" t="s">
        <v>452</v>
      </c>
      <c r="L1918">
        <v>82</v>
      </c>
      <c r="M1918" t="s">
        <v>386</v>
      </c>
      <c r="N1918">
        <v>2</v>
      </c>
      <c r="O1918">
        <v>5</v>
      </c>
      <c r="Q1918" t="str">
        <f t="shared" si="105"/>
        <v>Malbork</v>
      </c>
      <c r="U1918">
        <f t="shared" si="106"/>
        <v>2009</v>
      </c>
      <c r="AA1918">
        <f t="shared" si="107"/>
        <v>-3</v>
      </c>
    </row>
    <row r="1919" spans="9:27" x14ac:dyDescent="0.25">
      <c r="I1919" s="1">
        <v>39970</v>
      </c>
      <c r="J1919" t="s">
        <v>451</v>
      </c>
      <c r="K1919" t="s">
        <v>452</v>
      </c>
      <c r="L1919">
        <v>48</v>
      </c>
      <c r="M1919" t="s">
        <v>386</v>
      </c>
      <c r="N1919">
        <v>4</v>
      </c>
      <c r="O1919">
        <v>2</v>
      </c>
      <c r="Q1919" t="str">
        <f t="shared" si="105"/>
        <v>Chojnice</v>
      </c>
      <c r="U1919">
        <f t="shared" si="106"/>
        <v>2009</v>
      </c>
      <c r="AA1919">
        <f t="shared" si="107"/>
        <v>2</v>
      </c>
    </row>
    <row r="1920" spans="9:27" x14ac:dyDescent="0.25">
      <c r="I1920" s="1">
        <v>40139</v>
      </c>
      <c r="J1920" t="s">
        <v>455</v>
      </c>
      <c r="K1920" t="s">
        <v>452</v>
      </c>
      <c r="L1920">
        <v>13</v>
      </c>
      <c r="M1920" t="s">
        <v>386</v>
      </c>
      <c r="N1920">
        <v>5</v>
      </c>
      <c r="O1920">
        <v>0</v>
      </c>
      <c r="Q1920" t="str">
        <f t="shared" si="105"/>
        <v>Bydgoszcz</v>
      </c>
      <c r="U1920">
        <f t="shared" si="106"/>
        <v>2009</v>
      </c>
      <c r="AA1920">
        <f t="shared" si="107"/>
        <v>5</v>
      </c>
    </row>
    <row r="1921" spans="9:27" x14ac:dyDescent="0.25">
      <c r="I1921" s="1">
        <v>40142</v>
      </c>
      <c r="J1921" t="s">
        <v>455</v>
      </c>
      <c r="K1921" t="s">
        <v>453</v>
      </c>
      <c r="L1921">
        <v>58</v>
      </c>
      <c r="M1921" t="s">
        <v>386</v>
      </c>
      <c r="N1921">
        <v>1</v>
      </c>
      <c r="O1921">
        <v>5</v>
      </c>
      <c r="Q1921" t="str">
        <f t="shared" si="105"/>
        <v>Wieliczka</v>
      </c>
      <c r="U1921">
        <f t="shared" si="106"/>
        <v>2009</v>
      </c>
      <c r="AA1921">
        <f t="shared" si="107"/>
        <v>-4</v>
      </c>
    </row>
    <row r="1922" spans="9:27" x14ac:dyDescent="0.25">
      <c r="I1922" s="1">
        <v>40369</v>
      </c>
      <c r="J1922" t="s">
        <v>451</v>
      </c>
      <c r="K1922" t="s">
        <v>452</v>
      </c>
      <c r="L1922">
        <v>62</v>
      </c>
      <c r="M1922" t="s">
        <v>386</v>
      </c>
      <c r="N1922">
        <v>3</v>
      </c>
      <c r="O1922">
        <v>3</v>
      </c>
      <c r="Q1922" t="str">
        <f t="shared" si="105"/>
        <v>Malbork</v>
      </c>
      <c r="U1922">
        <f t="shared" si="106"/>
        <v>2010</v>
      </c>
      <c r="AA1922">
        <f t="shared" si="107"/>
        <v>0</v>
      </c>
    </row>
    <row r="1923" spans="9:27" x14ac:dyDescent="0.25">
      <c r="I1923" s="1">
        <v>40717</v>
      </c>
      <c r="J1923" t="s">
        <v>451</v>
      </c>
      <c r="K1923" t="s">
        <v>452</v>
      </c>
      <c r="L1923">
        <v>90</v>
      </c>
      <c r="M1923" t="s">
        <v>386</v>
      </c>
      <c r="N1923">
        <v>5</v>
      </c>
      <c r="O1923">
        <v>0</v>
      </c>
      <c r="Q1923" t="str">
        <f t="shared" si="105"/>
        <v>Wieliczka</v>
      </c>
      <c r="U1923">
        <f t="shared" si="106"/>
        <v>2011</v>
      </c>
      <c r="AA1923">
        <f t="shared" si="107"/>
        <v>5</v>
      </c>
    </row>
    <row r="1924" spans="9:27" x14ac:dyDescent="0.25">
      <c r="I1924" s="1">
        <v>40833</v>
      </c>
      <c r="J1924" t="s">
        <v>454</v>
      </c>
      <c r="K1924" t="s">
        <v>452</v>
      </c>
      <c r="L1924">
        <v>73</v>
      </c>
      <c r="M1924" t="s">
        <v>386</v>
      </c>
      <c r="N1924">
        <v>3</v>
      </c>
      <c r="O1924">
        <v>2</v>
      </c>
      <c r="Q1924" t="str">
        <f t="shared" ref="Q1924:Q1987" si="108">VLOOKUP(L1924,$A$3:$C$102,3,0)</f>
        <v>Piaseczno</v>
      </c>
      <c r="U1924">
        <f t="shared" ref="U1924:U1987" si="109">YEAR(I1924)</f>
        <v>2011</v>
      </c>
      <c r="AA1924">
        <f t="shared" ref="AA1924:AA1987" si="110">N1924-O1924</f>
        <v>1</v>
      </c>
    </row>
    <row r="1925" spans="9:27" x14ac:dyDescent="0.25">
      <c r="I1925" s="1">
        <v>37489</v>
      </c>
      <c r="J1925" t="s">
        <v>454</v>
      </c>
      <c r="K1925" t="s">
        <v>452</v>
      </c>
      <c r="L1925">
        <v>68</v>
      </c>
      <c r="M1925" t="s">
        <v>388</v>
      </c>
      <c r="N1925">
        <v>5</v>
      </c>
      <c r="O1925">
        <v>2</v>
      </c>
      <c r="Q1925" t="str">
        <f t="shared" si="108"/>
        <v>Sochaczew</v>
      </c>
      <c r="U1925">
        <f t="shared" si="109"/>
        <v>2002</v>
      </c>
      <c r="AA1925">
        <f t="shared" si="110"/>
        <v>3</v>
      </c>
    </row>
    <row r="1926" spans="9:27" x14ac:dyDescent="0.25">
      <c r="I1926" s="1">
        <v>37550</v>
      </c>
      <c r="J1926" t="s">
        <v>454</v>
      </c>
      <c r="K1926" t="s">
        <v>453</v>
      </c>
      <c r="L1926">
        <v>83</v>
      </c>
      <c r="M1926" t="s">
        <v>388</v>
      </c>
      <c r="N1926">
        <v>3</v>
      </c>
      <c r="O1926">
        <v>4</v>
      </c>
      <c r="Q1926" t="str">
        <f t="shared" si="108"/>
        <v>Pleszew</v>
      </c>
      <c r="U1926">
        <f t="shared" si="109"/>
        <v>2002</v>
      </c>
      <c r="AA1926">
        <f t="shared" si="110"/>
        <v>-1</v>
      </c>
    </row>
    <row r="1927" spans="9:27" x14ac:dyDescent="0.25">
      <c r="I1927" s="1">
        <v>37592</v>
      </c>
      <c r="J1927" t="s">
        <v>451</v>
      </c>
      <c r="K1927" t="s">
        <v>453</v>
      </c>
      <c r="L1927">
        <v>66</v>
      </c>
      <c r="M1927" t="s">
        <v>388</v>
      </c>
      <c r="N1927">
        <v>5</v>
      </c>
      <c r="O1927">
        <v>4</v>
      </c>
      <c r="Q1927" t="str">
        <f t="shared" si="108"/>
        <v>Bytom</v>
      </c>
      <c r="U1927">
        <f t="shared" si="109"/>
        <v>2002</v>
      </c>
      <c r="AA1927">
        <f t="shared" si="110"/>
        <v>1</v>
      </c>
    </row>
    <row r="1928" spans="9:27" x14ac:dyDescent="0.25">
      <c r="I1928" s="1">
        <v>37616</v>
      </c>
      <c r="J1928" t="s">
        <v>454</v>
      </c>
      <c r="K1928" t="s">
        <v>453</v>
      </c>
      <c r="L1928">
        <v>69</v>
      </c>
      <c r="M1928" t="s">
        <v>388</v>
      </c>
      <c r="N1928">
        <v>0</v>
      </c>
      <c r="O1928">
        <v>2</v>
      </c>
      <c r="Q1928" t="str">
        <f t="shared" si="108"/>
        <v>Kucykowo</v>
      </c>
      <c r="U1928">
        <f t="shared" si="109"/>
        <v>2002</v>
      </c>
      <c r="AA1928">
        <f t="shared" si="110"/>
        <v>-2</v>
      </c>
    </row>
    <row r="1929" spans="9:27" x14ac:dyDescent="0.25">
      <c r="I1929" s="1">
        <v>37668</v>
      </c>
      <c r="J1929" t="s">
        <v>451</v>
      </c>
      <c r="K1929" t="s">
        <v>453</v>
      </c>
      <c r="L1929">
        <v>69</v>
      </c>
      <c r="M1929" t="s">
        <v>388</v>
      </c>
      <c r="N1929">
        <v>1</v>
      </c>
      <c r="O1929">
        <v>5</v>
      </c>
      <c r="Q1929" t="str">
        <f t="shared" si="108"/>
        <v>Kucykowo</v>
      </c>
      <c r="U1929">
        <f t="shared" si="109"/>
        <v>2003</v>
      </c>
      <c r="AA1929">
        <f t="shared" si="110"/>
        <v>-4</v>
      </c>
    </row>
    <row r="1930" spans="9:27" x14ac:dyDescent="0.25">
      <c r="I1930" s="1">
        <v>37888</v>
      </c>
      <c r="J1930" t="s">
        <v>451</v>
      </c>
      <c r="K1930" t="s">
        <v>453</v>
      </c>
      <c r="L1930">
        <v>53</v>
      </c>
      <c r="M1930" t="s">
        <v>388</v>
      </c>
      <c r="N1930">
        <v>4</v>
      </c>
      <c r="O1930">
        <v>2</v>
      </c>
      <c r="Q1930" t="str">
        <f t="shared" si="108"/>
        <v>Koszalin</v>
      </c>
      <c r="U1930">
        <f t="shared" si="109"/>
        <v>2003</v>
      </c>
      <c r="AA1930">
        <f t="shared" si="110"/>
        <v>2</v>
      </c>
    </row>
    <row r="1931" spans="9:27" x14ac:dyDescent="0.25">
      <c r="I1931" s="1">
        <v>37906</v>
      </c>
      <c r="J1931" t="s">
        <v>454</v>
      </c>
      <c r="K1931" t="s">
        <v>452</v>
      </c>
      <c r="L1931">
        <v>81</v>
      </c>
      <c r="M1931" t="s">
        <v>388</v>
      </c>
      <c r="N1931">
        <v>4</v>
      </c>
      <c r="O1931">
        <v>4</v>
      </c>
      <c r="Q1931" t="str">
        <f t="shared" si="108"/>
        <v>Katowice</v>
      </c>
      <c r="U1931">
        <f t="shared" si="109"/>
        <v>2003</v>
      </c>
      <c r="AA1931">
        <f t="shared" si="110"/>
        <v>0</v>
      </c>
    </row>
    <row r="1932" spans="9:27" x14ac:dyDescent="0.25">
      <c r="I1932" s="1">
        <v>38397</v>
      </c>
      <c r="J1932" t="s">
        <v>451</v>
      </c>
      <c r="K1932" t="s">
        <v>452</v>
      </c>
      <c r="L1932">
        <v>11</v>
      </c>
      <c r="M1932" t="s">
        <v>388</v>
      </c>
      <c r="N1932">
        <v>4</v>
      </c>
      <c r="O1932">
        <v>0</v>
      </c>
      <c r="Q1932" t="str">
        <f t="shared" si="108"/>
        <v>Rypin</v>
      </c>
      <c r="U1932">
        <f t="shared" si="109"/>
        <v>2005</v>
      </c>
      <c r="AA1932">
        <f t="shared" si="110"/>
        <v>4</v>
      </c>
    </row>
    <row r="1933" spans="9:27" x14ac:dyDescent="0.25">
      <c r="I1933" s="1">
        <v>38597</v>
      </c>
      <c r="J1933" t="s">
        <v>451</v>
      </c>
      <c r="K1933" t="s">
        <v>453</v>
      </c>
      <c r="L1933">
        <v>22</v>
      </c>
      <c r="M1933" t="s">
        <v>388</v>
      </c>
      <c r="N1933">
        <v>1</v>
      </c>
      <c r="O1933">
        <v>1</v>
      </c>
      <c r="Q1933" t="str">
        <f t="shared" si="108"/>
        <v>Chojnice</v>
      </c>
      <c r="U1933">
        <f t="shared" si="109"/>
        <v>2005</v>
      </c>
      <c r="AA1933">
        <f t="shared" si="110"/>
        <v>0</v>
      </c>
    </row>
    <row r="1934" spans="9:27" x14ac:dyDescent="0.25">
      <c r="I1934" s="1">
        <v>38637</v>
      </c>
      <c r="J1934" t="s">
        <v>451</v>
      </c>
      <c r="K1934" t="s">
        <v>452</v>
      </c>
      <c r="L1934">
        <v>84</v>
      </c>
      <c r="M1934" t="s">
        <v>388</v>
      </c>
      <c r="N1934">
        <v>3</v>
      </c>
      <c r="O1934">
        <v>2</v>
      </c>
      <c r="Q1934" t="str">
        <f t="shared" si="108"/>
        <v>Opole</v>
      </c>
      <c r="U1934">
        <f t="shared" si="109"/>
        <v>2005</v>
      </c>
      <c r="AA1934">
        <f t="shared" si="110"/>
        <v>1</v>
      </c>
    </row>
    <row r="1935" spans="9:27" x14ac:dyDescent="0.25">
      <c r="I1935" s="1">
        <v>38766</v>
      </c>
      <c r="J1935" t="s">
        <v>454</v>
      </c>
      <c r="K1935" t="s">
        <v>453</v>
      </c>
      <c r="L1935">
        <v>58</v>
      </c>
      <c r="M1935" t="s">
        <v>388</v>
      </c>
      <c r="N1935">
        <v>3</v>
      </c>
      <c r="O1935">
        <v>5</v>
      </c>
      <c r="Q1935" t="str">
        <f t="shared" si="108"/>
        <v>Wieliczka</v>
      </c>
      <c r="U1935">
        <f t="shared" si="109"/>
        <v>2006</v>
      </c>
      <c r="AA1935">
        <f t="shared" si="110"/>
        <v>-2</v>
      </c>
    </row>
    <row r="1936" spans="9:27" x14ac:dyDescent="0.25">
      <c r="I1936" s="1">
        <v>38847</v>
      </c>
      <c r="J1936" t="s">
        <v>451</v>
      </c>
      <c r="K1936" t="s">
        <v>453</v>
      </c>
      <c r="L1936">
        <v>84</v>
      </c>
      <c r="M1936" t="s">
        <v>388</v>
      </c>
      <c r="N1936">
        <v>4</v>
      </c>
      <c r="O1936">
        <v>3</v>
      </c>
      <c r="Q1936" t="str">
        <f t="shared" si="108"/>
        <v>Opole</v>
      </c>
      <c r="U1936">
        <f t="shared" si="109"/>
        <v>2006</v>
      </c>
      <c r="AA1936">
        <f t="shared" si="110"/>
        <v>1</v>
      </c>
    </row>
    <row r="1937" spans="9:27" x14ac:dyDescent="0.25">
      <c r="I1937" s="1">
        <v>39239</v>
      </c>
      <c r="J1937" t="s">
        <v>454</v>
      </c>
      <c r="K1937" t="s">
        <v>452</v>
      </c>
      <c r="L1937">
        <v>66</v>
      </c>
      <c r="M1937" t="s">
        <v>388</v>
      </c>
      <c r="N1937">
        <v>4</v>
      </c>
      <c r="O1937">
        <v>4</v>
      </c>
      <c r="Q1937" t="str">
        <f t="shared" si="108"/>
        <v>Bytom</v>
      </c>
      <c r="U1937">
        <f t="shared" si="109"/>
        <v>2007</v>
      </c>
      <c r="AA1937">
        <f t="shared" si="110"/>
        <v>0</v>
      </c>
    </row>
    <row r="1938" spans="9:27" x14ac:dyDescent="0.25">
      <c r="I1938" s="1">
        <v>39248</v>
      </c>
      <c r="J1938" t="s">
        <v>451</v>
      </c>
      <c r="K1938" t="s">
        <v>452</v>
      </c>
      <c r="L1938">
        <v>97</v>
      </c>
      <c r="M1938" t="s">
        <v>388</v>
      </c>
      <c r="N1938">
        <v>4</v>
      </c>
      <c r="O1938">
        <v>5</v>
      </c>
      <c r="Q1938" t="str">
        <f t="shared" si="108"/>
        <v>Konin</v>
      </c>
      <c r="U1938">
        <f t="shared" si="109"/>
        <v>2007</v>
      </c>
      <c r="AA1938">
        <f t="shared" si="110"/>
        <v>-1</v>
      </c>
    </row>
    <row r="1939" spans="9:27" x14ac:dyDescent="0.25">
      <c r="I1939" s="1">
        <v>39471</v>
      </c>
      <c r="J1939" t="s">
        <v>451</v>
      </c>
      <c r="K1939" t="s">
        <v>453</v>
      </c>
      <c r="L1939">
        <v>75</v>
      </c>
      <c r="M1939" t="s">
        <v>388</v>
      </c>
      <c r="N1939">
        <v>4</v>
      </c>
      <c r="O1939">
        <v>0</v>
      </c>
      <c r="Q1939" t="str">
        <f t="shared" si="108"/>
        <v>Sopot</v>
      </c>
      <c r="U1939">
        <f t="shared" si="109"/>
        <v>2008</v>
      </c>
      <c r="AA1939">
        <f t="shared" si="110"/>
        <v>4</v>
      </c>
    </row>
    <row r="1940" spans="9:27" x14ac:dyDescent="0.25">
      <c r="I1940" s="1">
        <v>39698</v>
      </c>
      <c r="J1940" t="s">
        <v>451</v>
      </c>
      <c r="K1940" t="s">
        <v>452</v>
      </c>
      <c r="L1940">
        <v>18</v>
      </c>
      <c r="M1940" t="s">
        <v>388</v>
      </c>
      <c r="N1940">
        <v>1</v>
      </c>
      <c r="O1940">
        <v>1</v>
      </c>
      <c r="Q1940" t="str">
        <f t="shared" si="108"/>
        <v>Sochaczew</v>
      </c>
      <c r="U1940">
        <f t="shared" si="109"/>
        <v>2008</v>
      </c>
      <c r="AA1940">
        <f t="shared" si="110"/>
        <v>0</v>
      </c>
    </row>
    <row r="1941" spans="9:27" x14ac:dyDescent="0.25">
      <c r="I1941" s="1">
        <v>39985</v>
      </c>
      <c r="J1941" t="s">
        <v>451</v>
      </c>
      <c r="K1941" t="s">
        <v>452</v>
      </c>
      <c r="L1941">
        <v>24</v>
      </c>
      <c r="M1941" t="s">
        <v>388</v>
      </c>
      <c r="N1941">
        <v>6</v>
      </c>
      <c r="O1941">
        <v>1</v>
      </c>
      <c r="Q1941" t="str">
        <f t="shared" si="108"/>
        <v>Szczecin</v>
      </c>
      <c r="U1941">
        <f t="shared" si="109"/>
        <v>2009</v>
      </c>
      <c r="AA1941">
        <f t="shared" si="110"/>
        <v>5</v>
      </c>
    </row>
    <row r="1942" spans="9:27" x14ac:dyDescent="0.25">
      <c r="I1942" s="1">
        <v>40534</v>
      </c>
      <c r="J1942" t="s">
        <v>451</v>
      </c>
      <c r="K1942" t="s">
        <v>452</v>
      </c>
      <c r="L1942">
        <v>21</v>
      </c>
      <c r="M1942" t="s">
        <v>388</v>
      </c>
      <c r="N1942">
        <v>1</v>
      </c>
      <c r="O1942">
        <v>4</v>
      </c>
      <c r="Q1942" t="str">
        <f t="shared" si="108"/>
        <v>Piaseczno</v>
      </c>
      <c r="U1942">
        <f t="shared" si="109"/>
        <v>2010</v>
      </c>
      <c r="AA1942">
        <f t="shared" si="110"/>
        <v>-3</v>
      </c>
    </row>
    <row r="1943" spans="9:27" x14ac:dyDescent="0.25">
      <c r="I1943" s="1">
        <v>40808</v>
      </c>
      <c r="J1943" t="s">
        <v>451</v>
      </c>
      <c r="K1943" t="s">
        <v>453</v>
      </c>
      <c r="L1943">
        <v>63</v>
      </c>
      <c r="M1943" t="s">
        <v>388</v>
      </c>
      <c r="N1943">
        <v>5</v>
      </c>
      <c r="O1943">
        <v>5</v>
      </c>
      <c r="Q1943" t="str">
        <f t="shared" si="108"/>
        <v>Gniezno</v>
      </c>
      <c r="U1943">
        <f t="shared" si="109"/>
        <v>2011</v>
      </c>
      <c r="AA1943">
        <f t="shared" si="110"/>
        <v>0</v>
      </c>
    </row>
    <row r="1944" spans="9:27" x14ac:dyDescent="0.25">
      <c r="I1944" s="1">
        <v>40874</v>
      </c>
      <c r="J1944" t="s">
        <v>451</v>
      </c>
      <c r="K1944" t="s">
        <v>453</v>
      </c>
      <c r="L1944">
        <v>48</v>
      </c>
      <c r="M1944" t="s">
        <v>388</v>
      </c>
      <c r="N1944">
        <v>4</v>
      </c>
      <c r="O1944">
        <v>5</v>
      </c>
      <c r="Q1944" t="str">
        <f t="shared" si="108"/>
        <v>Chojnice</v>
      </c>
      <c r="U1944">
        <f t="shared" si="109"/>
        <v>2011</v>
      </c>
      <c r="AA1944">
        <f t="shared" si="110"/>
        <v>-1</v>
      </c>
    </row>
    <row r="1945" spans="9:27" x14ac:dyDescent="0.25">
      <c r="I1945" s="1">
        <v>40892</v>
      </c>
      <c r="J1945" t="s">
        <v>451</v>
      </c>
      <c r="K1945" t="s">
        <v>452</v>
      </c>
      <c r="L1945">
        <v>40</v>
      </c>
      <c r="M1945" t="s">
        <v>388</v>
      </c>
      <c r="N1945">
        <v>4</v>
      </c>
      <c r="O1945">
        <v>1</v>
      </c>
      <c r="Q1945" t="str">
        <f t="shared" si="108"/>
        <v>Szczecin</v>
      </c>
      <c r="U1945">
        <f t="shared" si="109"/>
        <v>2011</v>
      </c>
      <c r="AA1945">
        <f t="shared" si="110"/>
        <v>3</v>
      </c>
    </row>
    <row r="1946" spans="9:27" x14ac:dyDescent="0.25">
      <c r="I1946" s="1">
        <v>37418</v>
      </c>
      <c r="J1946" t="s">
        <v>451</v>
      </c>
      <c r="K1946" t="s">
        <v>452</v>
      </c>
      <c r="L1946">
        <v>88</v>
      </c>
      <c r="M1946" t="s">
        <v>390</v>
      </c>
      <c r="N1946">
        <v>0</v>
      </c>
      <c r="O1946">
        <v>1</v>
      </c>
      <c r="Q1946" t="str">
        <f t="shared" si="108"/>
        <v>Wieliczka</v>
      </c>
      <c r="U1946">
        <f t="shared" si="109"/>
        <v>2002</v>
      </c>
      <c r="AA1946">
        <f t="shared" si="110"/>
        <v>-1</v>
      </c>
    </row>
    <row r="1947" spans="9:27" x14ac:dyDescent="0.25">
      <c r="I1947" s="1">
        <v>37525</v>
      </c>
      <c r="J1947" t="s">
        <v>454</v>
      </c>
      <c r="K1947" t="s">
        <v>452</v>
      </c>
      <c r="L1947">
        <v>55</v>
      </c>
      <c r="M1947" t="s">
        <v>390</v>
      </c>
      <c r="N1947">
        <v>0</v>
      </c>
      <c r="O1947">
        <v>0</v>
      </c>
      <c r="Q1947" t="str">
        <f t="shared" si="108"/>
        <v>Sopot</v>
      </c>
      <c r="U1947">
        <f t="shared" si="109"/>
        <v>2002</v>
      </c>
      <c r="AA1947">
        <f t="shared" si="110"/>
        <v>0</v>
      </c>
    </row>
    <row r="1948" spans="9:27" x14ac:dyDescent="0.25">
      <c r="I1948" s="1">
        <v>37633</v>
      </c>
      <c r="J1948" t="s">
        <v>451</v>
      </c>
      <c r="K1948" t="s">
        <v>453</v>
      </c>
      <c r="L1948">
        <v>71</v>
      </c>
      <c r="M1948" t="s">
        <v>390</v>
      </c>
      <c r="N1948">
        <v>0</v>
      </c>
      <c r="O1948">
        <v>5</v>
      </c>
      <c r="Q1948" t="str">
        <f t="shared" si="108"/>
        <v>Sandomierz</v>
      </c>
      <c r="U1948">
        <f t="shared" si="109"/>
        <v>2003</v>
      </c>
      <c r="AA1948">
        <f t="shared" si="110"/>
        <v>-5</v>
      </c>
    </row>
    <row r="1949" spans="9:27" x14ac:dyDescent="0.25">
      <c r="I1949" s="1">
        <v>37827</v>
      </c>
      <c r="J1949" t="s">
        <v>451</v>
      </c>
      <c r="K1949" t="s">
        <v>452</v>
      </c>
      <c r="L1949">
        <v>46</v>
      </c>
      <c r="M1949" t="s">
        <v>390</v>
      </c>
      <c r="N1949">
        <v>3</v>
      </c>
      <c r="O1949">
        <v>5</v>
      </c>
      <c r="Q1949" t="str">
        <f t="shared" si="108"/>
        <v>Konin</v>
      </c>
      <c r="U1949">
        <f t="shared" si="109"/>
        <v>2003</v>
      </c>
      <c r="AA1949">
        <f t="shared" si="110"/>
        <v>-2</v>
      </c>
    </row>
    <row r="1950" spans="9:27" x14ac:dyDescent="0.25">
      <c r="I1950" s="1">
        <v>37984</v>
      </c>
      <c r="J1950" t="s">
        <v>454</v>
      </c>
      <c r="K1950" t="s">
        <v>452</v>
      </c>
      <c r="L1950">
        <v>27</v>
      </c>
      <c r="M1950" t="s">
        <v>390</v>
      </c>
      <c r="N1950">
        <v>0</v>
      </c>
      <c r="O1950">
        <v>4</v>
      </c>
      <c r="Q1950" t="str">
        <f t="shared" si="108"/>
        <v>Radom</v>
      </c>
      <c r="U1950">
        <f t="shared" si="109"/>
        <v>2003</v>
      </c>
      <c r="AA1950">
        <f t="shared" si="110"/>
        <v>-4</v>
      </c>
    </row>
    <row r="1951" spans="9:27" x14ac:dyDescent="0.25">
      <c r="I1951" s="1">
        <v>38260</v>
      </c>
      <c r="J1951" t="s">
        <v>451</v>
      </c>
      <c r="K1951" t="s">
        <v>453</v>
      </c>
      <c r="L1951">
        <v>40</v>
      </c>
      <c r="M1951" t="s">
        <v>390</v>
      </c>
      <c r="N1951">
        <v>1</v>
      </c>
      <c r="O1951">
        <v>5</v>
      </c>
      <c r="Q1951" t="str">
        <f t="shared" si="108"/>
        <v>Szczecin</v>
      </c>
      <c r="U1951">
        <f t="shared" si="109"/>
        <v>2004</v>
      </c>
      <c r="AA1951">
        <f t="shared" si="110"/>
        <v>-4</v>
      </c>
    </row>
    <row r="1952" spans="9:27" x14ac:dyDescent="0.25">
      <c r="I1952" s="1">
        <v>39362</v>
      </c>
      <c r="J1952" t="s">
        <v>451</v>
      </c>
      <c r="K1952" t="s">
        <v>452</v>
      </c>
      <c r="L1952">
        <v>90</v>
      </c>
      <c r="M1952" t="s">
        <v>390</v>
      </c>
      <c r="N1952">
        <v>5</v>
      </c>
      <c r="O1952">
        <v>2</v>
      </c>
      <c r="Q1952" t="str">
        <f t="shared" si="108"/>
        <v>Wieliczka</v>
      </c>
      <c r="U1952">
        <f t="shared" si="109"/>
        <v>2007</v>
      </c>
      <c r="AA1952">
        <f t="shared" si="110"/>
        <v>3</v>
      </c>
    </row>
    <row r="1953" spans="9:27" x14ac:dyDescent="0.25">
      <c r="I1953" s="1">
        <v>39422</v>
      </c>
      <c r="J1953" t="s">
        <v>451</v>
      </c>
      <c r="K1953" t="s">
        <v>452</v>
      </c>
      <c r="L1953">
        <v>74</v>
      </c>
      <c r="M1953" t="s">
        <v>390</v>
      </c>
      <c r="N1953">
        <v>3</v>
      </c>
      <c r="O1953">
        <v>4</v>
      </c>
      <c r="Q1953" t="str">
        <f t="shared" si="108"/>
        <v>Pleszew</v>
      </c>
      <c r="U1953">
        <f t="shared" si="109"/>
        <v>2007</v>
      </c>
      <c r="AA1953">
        <f t="shared" si="110"/>
        <v>-1</v>
      </c>
    </row>
    <row r="1954" spans="9:27" x14ac:dyDescent="0.25">
      <c r="I1954" s="1">
        <v>39468</v>
      </c>
      <c r="J1954" t="s">
        <v>451</v>
      </c>
      <c r="K1954" t="s">
        <v>453</v>
      </c>
      <c r="L1954">
        <v>29</v>
      </c>
      <c r="M1954" t="s">
        <v>390</v>
      </c>
      <c r="N1954">
        <v>4</v>
      </c>
      <c r="O1954">
        <v>1</v>
      </c>
      <c r="Q1954" t="str">
        <f t="shared" si="108"/>
        <v>Ustka</v>
      </c>
      <c r="U1954">
        <f t="shared" si="109"/>
        <v>2008</v>
      </c>
      <c r="AA1954">
        <f t="shared" si="110"/>
        <v>3</v>
      </c>
    </row>
    <row r="1955" spans="9:27" x14ac:dyDescent="0.25">
      <c r="I1955" s="1">
        <v>39641</v>
      </c>
      <c r="J1955" t="s">
        <v>451</v>
      </c>
      <c r="K1955" t="s">
        <v>452</v>
      </c>
      <c r="L1955">
        <v>65</v>
      </c>
      <c r="M1955" t="s">
        <v>390</v>
      </c>
      <c r="N1955">
        <v>6</v>
      </c>
      <c r="O1955">
        <v>2</v>
      </c>
      <c r="Q1955" t="str">
        <f t="shared" si="108"/>
        <v>Malbork</v>
      </c>
      <c r="U1955">
        <f t="shared" si="109"/>
        <v>2008</v>
      </c>
      <c r="AA1955">
        <f t="shared" si="110"/>
        <v>4</v>
      </c>
    </row>
    <row r="1956" spans="9:27" x14ac:dyDescent="0.25">
      <c r="I1956" s="1">
        <v>39682</v>
      </c>
      <c r="J1956" t="s">
        <v>451</v>
      </c>
      <c r="K1956" t="s">
        <v>453</v>
      </c>
      <c r="L1956">
        <v>93</v>
      </c>
      <c r="M1956" t="s">
        <v>390</v>
      </c>
      <c r="N1956">
        <v>1</v>
      </c>
      <c r="O1956">
        <v>2</v>
      </c>
      <c r="Q1956" t="str">
        <f t="shared" si="108"/>
        <v>Bydgoszcz</v>
      </c>
      <c r="U1956">
        <f t="shared" si="109"/>
        <v>2008</v>
      </c>
      <c r="AA1956">
        <f t="shared" si="110"/>
        <v>-1</v>
      </c>
    </row>
    <row r="1957" spans="9:27" x14ac:dyDescent="0.25">
      <c r="I1957" s="1">
        <v>40086</v>
      </c>
      <c r="J1957" t="s">
        <v>451</v>
      </c>
      <c r="K1957" t="s">
        <v>452</v>
      </c>
      <c r="L1957">
        <v>40</v>
      </c>
      <c r="M1957" t="s">
        <v>390</v>
      </c>
      <c r="N1957">
        <v>0</v>
      </c>
      <c r="O1957">
        <v>3</v>
      </c>
      <c r="Q1957" t="str">
        <f t="shared" si="108"/>
        <v>Szczecin</v>
      </c>
      <c r="U1957">
        <f t="shared" si="109"/>
        <v>2009</v>
      </c>
      <c r="AA1957">
        <f t="shared" si="110"/>
        <v>-3</v>
      </c>
    </row>
    <row r="1958" spans="9:27" x14ac:dyDescent="0.25">
      <c r="I1958" s="1">
        <v>40159</v>
      </c>
      <c r="J1958" t="s">
        <v>451</v>
      </c>
      <c r="K1958" t="s">
        <v>452</v>
      </c>
      <c r="L1958">
        <v>74</v>
      </c>
      <c r="M1958" t="s">
        <v>390</v>
      </c>
      <c r="N1958">
        <v>5</v>
      </c>
      <c r="O1958">
        <v>0</v>
      </c>
      <c r="Q1958" t="str">
        <f t="shared" si="108"/>
        <v>Pleszew</v>
      </c>
      <c r="U1958">
        <f t="shared" si="109"/>
        <v>2009</v>
      </c>
      <c r="AA1958">
        <f t="shared" si="110"/>
        <v>5</v>
      </c>
    </row>
    <row r="1959" spans="9:27" x14ac:dyDescent="0.25">
      <c r="I1959" s="1">
        <v>40178</v>
      </c>
      <c r="J1959" t="s">
        <v>451</v>
      </c>
      <c r="K1959" t="s">
        <v>452</v>
      </c>
      <c r="L1959">
        <v>95</v>
      </c>
      <c r="M1959" t="s">
        <v>390</v>
      </c>
      <c r="N1959">
        <v>4</v>
      </c>
      <c r="O1959">
        <v>4</v>
      </c>
      <c r="Q1959" t="str">
        <f t="shared" si="108"/>
        <v>Siedlce</v>
      </c>
      <c r="U1959">
        <f t="shared" si="109"/>
        <v>2009</v>
      </c>
      <c r="AA1959">
        <f t="shared" si="110"/>
        <v>0</v>
      </c>
    </row>
    <row r="1960" spans="9:27" x14ac:dyDescent="0.25">
      <c r="I1960" s="1">
        <v>40208</v>
      </c>
      <c r="J1960" t="s">
        <v>451</v>
      </c>
      <c r="K1960" t="s">
        <v>452</v>
      </c>
      <c r="L1960">
        <v>75</v>
      </c>
      <c r="M1960" t="s">
        <v>390</v>
      </c>
      <c r="N1960">
        <v>1</v>
      </c>
      <c r="O1960">
        <v>0</v>
      </c>
      <c r="Q1960" t="str">
        <f t="shared" si="108"/>
        <v>Sopot</v>
      </c>
      <c r="U1960">
        <f t="shared" si="109"/>
        <v>2010</v>
      </c>
      <c r="AA1960">
        <f t="shared" si="110"/>
        <v>1</v>
      </c>
    </row>
    <row r="1961" spans="9:27" x14ac:dyDescent="0.25">
      <c r="I1961" s="1">
        <v>40337</v>
      </c>
      <c r="J1961" t="s">
        <v>451</v>
      </c>
      <c r="K1961" t="s">
        <v>453</v>
      </c>
      <c r="L1961">
        <v>63</v>
      </c>
      <c r="M1961" t="s">
        <v>390</v>
      </c>
      <c r="N1961">
        <v>0</v>
      </c>
      <c r="O1961">
        <v>3</v>
      </c>
      <c r="Q1961" t="str">
        <f t="shared" si="108"/>
        <v>Gniezno</v>
      </c>
      <c r="U1961">
        <f t="shared" si="109"/>
        <v>2010</v>
      </c>
      <c r="AA1961">
        <f t="shared" si="110"/>
        <v>-3</v>
      </c>
    </row>
    <row r="1962" spans="9:27" x14ac:dyDescent="0.25">
      <c r="I1962" s="1">
        <v>40724</v>
      </c>
      <c r="J1962" t="s">
        <v>451</v>
      </c>
      <c r="K1962" t="s">
        <v>452</v>
      </c>
      <c r="L1962">
        <v>52</v>
      </c>
      <c r="M1962" t="s">
        <v>390</v>
      </c>
      <c r="N1962">
        <v>5</v>
      </c>
      <c r="O1962">
        <v>3</v>
      </c>
      <c r="Q1962" t="str">
        <f t="shared" si="108"/>
        <v>Bytom</v>
      </c>
      <c r="U1962">
        <f t="shared" si="109"/>
        <v>2011</v>
      </c>
      <c r="AA1962">
        <f t="shared" si="110"/>
        <v>2</v>
      </c>
    </row>
    <row r="1963" spans="9:27" x14ac:dyDescent="0.25">
      <c r="I1963" s="1">
        <v>40872</v>
      </c>
      <c r="J1963" t="s">
        <v>454</v>
      </c>
      <c r="K1963" t="s">
        <v>452</v>
      </c>
      <c r="L1963">
        <v>4</v>
      </c>
      <c r="M1963" t="s">
        <v>390</v>
      </c>
      <c r="N1963">
        <v>0</v>
      </c>
      <c r="O1963">
        <v>3</v>
      </c>
      <c r="Q1963" t="str">
        <f t="shared" si="108"/>
        <v>Konin</v>
      </c>
      <c r="U1963">
        <f t="shared" si="109"/>
        <v>2011</v>
      </c>
      <c r="AA1963">
        <f t="shared" si="110"/>
        <v>-3</v>
      </c>
    </row>
    <row r="1964" spans="9:27" x14ac:dyDescent="0.25">
      <c r="I1964" s="1">
        <v>40896</v>
      </c>
      <c r="J1964" t="s">
        <v>454</v>
      </c>
      <c r="K1964" t="s">
        <v>453</v>
      </c>
      <c r="L1964">
        <v>25</v>
      </c>
      <c r="M1964" t="s">
        <v>390</v>
      </c>
      <c r="N1964">
        <v>1</v>
      </c>
      <c r="O1964">
        <v>1</v>
      </c>
      <c r="Q1964" t="str">
        <f t="shared" si="108"/>
        <v>Kucykowo</v>
      </c>
      <c r="U1964">
        <f t="shared" si="109"/>
        <v>2011</v>
      </c>
      <c r="AA1964">
        <f t="shared" si="110"/>
        <v>0</v>
      </c>
    </row>
    <row r="1965" spans="9:27" x14ac:dyDescent="0.25">
      <c r="I1965" s="1">
        <v>37376</v>
      </c>
      <c r="J1965" t="s">
        <v>451</v>
      </c>
      <c r="K1965" t="s">
        <v>453</v>
      </c>
      <c r="L1965">
        <v>76</v>
      </c>
      <c r="M1965" t="s">
        <v>392</v>
      </c>
      <c r="N1965">
        <v>4</v>
      </c>
      <c r="O1965">
        <v>4</v>
      </c>
      <c r="Q1965" t="str">
        <f t="shared" si="108"/>
        <v>Leszno</v>
      </c>
      <c r="U1965">
        <f t="shared" si="109"/>
        <v>2002</v>
      </c>
      <c r="AA1965">
        <f t="shared" si="110"/>
        <v>0</v>
      </c>
    </row>
    <row r="1966" spans="9:27" x14ac:dyDescent="0.25">
      <c r="I1966" s="1">
        <v>37574</v>
      </c>
      <c r="J1966" t="s">
        <v>451</v>
      </c>
      <c r="K1966" t="s">
        <v>452</v>
      </c>
      <c r="L1966">
        <v>27</v>
      </c>
      <c r="M1966" t="s">
        <v>392</v>
      </c>
      <c r="N1966">
        <v>0</v>
      </c>
      <c r="O1966">
        <v>2</v>
      </c>
      <c r="Q1966" t="str">
        <f t="shared" si="108"/>
        <v>Radom</v>
      </c>
      <c r="U1966">
        <f t="shared" si="109"/>
        <v>2002</v>
      </c>
      <c r="AA1966">
        <f t="shared" si="110"/>
        <v>-2</v>
      </c>
    </row>
    <row r="1967" spans="9:27" x14ac:dyDescent="0.25">
      <c r="I1967" s="1">
        <v>38564</v>
      </c>
      <c r="J1967" t="s">
        <v>454</v>
      </c>
      <c r="K1967" t="s">
        <v>452</v>
      </c>
      <c r="L1967">
        <v>74</v>
      </c>
      <c r="M1967" t="s">
        <v>392</v>
      </c>
      <c r="N1967">
        <v>6</v>
      </c>
      <c r="O1967">
        <v>1</v>
      </c>
      <c r="Q1967" t="str">
        <f t="shared" si="108"/>
        <v>Pleszew</v>
      </c>
      <c r="U1967">
        <f t="shared" si="109"/>
        <v>2005</v>
      </c>
      <c r="AA1967">
        <f t="shared" si="110"/>
        <v>5</v>
      </c>
    </row>
    <row r="1968" spans="9:27" x14ac:dyDescent="0.25">
      <c r="I1968" s="1">
        <v>38654</v>
      </c>
      <c r="J1968" t="s">
        <v>455</v>
      </c>
      <c r="K1968" t="s">
        <v>452</v>
      </c>
      <c r="L1968">
        <v>4</v>
      </c>
      <c r="M1968" t="s">
        <v>392</v>
      </c>
      <c r="N1968">
        <v>4</v>
      </c>
      <c r="O1968">
        <v>5</v>
      </c>
      <c r="Q1968" t="str">
        <f t="shared" si="108"/>
        <v>Konin</v>
      </c>
      <c r="U1968">
        <f t="shared" si="109"/>
        <v>2005</v>
      </c>
      <c r="AA1968">
        <f t="shared" si="110"/>
        <v>-1</v>
      </c>
    </row>
    <row r="1969" spans="9:27" x14ac:dyDescent="0.25">
      <c r="I1969" s="1">
        <v>38731</v>
      </c>
      <c r="J1969" t="s">
        <v>454</v>
      </c>
      <c r="K1969" t="s">
        <v>453</v>
      </c>
      <c r="L1969">
        <v>99</v>
      </c>
      <c r="M1969" t="s">
        <v>392</v>
      </c>
      <c r="N1969">
        <v>1</v>
      </c>
      <c r="O1969">
        <v>5</v>
      </c>
      <c r="Q1969" t="str">
        <f t="shared" si="108"/>
        <v>Malbork</v>
      </c>
      <c r="U1969">
        <f t="shared" si="109"/>
        <v>2006</v>
      </c>
      <c r="AA1969">
        <f t="shared" si="110"/>
        <v>-4</v>
      </c>
    </row>
    <row r="1970" spans="9:27" x14ac:dyDescent="0.25">
      <c r="I1970" s="1">
        <v>38832</v>
      </c>
      <c r="J1970" t="s">
        <v>451</v>
      </c>
      <c r="K1970" t="s">
        <v>453</v>
      </c>
      <c r="L1970">
        <v>71</v>
      </c>
      <c r="M1970" t="s">
        <v>392</v>
      </c>
      <c r="N1970">
        <v>4</v>
      </c>
      <c r="O1970">
        <v>5</v>
      </c>
      <c r="Q1970" t="str">
        <f t="shared" si="108"/>
        <v>Sandomierz</v>
      </c>
      <c r="U1970">
        <f t="shared" si="109"/>
        <v>2006</v>
      </c>
      <c r="AA1970">
        <f t="shared" si="110"/>
        <v>-1</v>
      </c>
    </row>
    <row r="1971" spans="9:27" x14ac:dyDescent="0.25">
      <c r="I1971" s="1">
        <v>38842</v>
      </c>
      <c r="J1971" t="s">
        <v>451</v>
      </c>
      <c r="K1971" t="s">
        <v>453</v>
      </c>
      <c r="L1971">
        <v>38</v>
      </c>
      <c r="M1971" t="s">
        <v>392</v>
      </c>
      <c r="N1971">
        <v>1</v>
      </c>
      <c r="O1971">
        <v>3</v>
      </c>
      <c r="Q1971" t="str">
        <f t="shared" si="108"/>
        <v>Radom</v>
      </c>
      <c r="U1971">
        <f t="shared" si="109"/>
        <v>2006</v>
      </c>
      <c r="AA1971">
        <f t="shared" si="110"/>
        <v>-2</v>
      </c>
    </row>
    <row r="1972" spans="9:27" x14ac:dyDescent="0.25">
      <c r="I1972" s="1">
        <v>39303</v>
      </c>
      <c r="J1972" t="s">
        <v>454</v>
      </c>
      <c r="K1972" t="s">
        <v>453</v>
      </c>
      <c r="L1972">
        <v>91</v>
      </c>
      <c r="M1972" t="s">
        <v>392</v>
      </c>
      <c r="N1972">
        <v>2</v>
      </c>
      <c r="O1972">
        <v>4</v>
      </c>
      <c r="Q1972" t="str">
        <f t="shared" si="108"/>
        <v>Bydgoszcz</v>
      </c>
      <c r="U1972">
        <f t="shared" si="109"/>
        <v>2007</v>
      </c>
      <c r="AA1972">
        <f t="shared" si="110"/>
        <v>-2</v>
      </c>
    </row>
    <row r="1973" spans="9:27" x14ac:dyDescent="0.25">
      <c r="I1973" s="1">
        <v>39522</v>
      </c>
      <c r="J1973" t="s">
        <v>451</v>
      </c>
      <c r="K1973" t="s">
        <v>453</v>
      </c>
      <c r="L1973">
        <v>78</v>
      </c>
      <c r="M1973" t="s">
        <v>392</v>
      </c>
      <c r="N1973">
        <v>5</v>
      </c>
      <c r="O1973">
        <v>4</v>
      </c>
      <c r="Q1973" t="str">
        <f t="shared" si="108"/>
        <v>Warka</v>
      </c>
      <c r="U1973">
        <f t="shared" si="109"/>
        <v>2008</v>
      </c>
      <c r="AA1973">
        <f t="shared" si="110"/>
        <v>1</v>
      </c>
    </row>
    <row r="1974" spans="9:27" x14ac:dyDescent="0.25">
      <c r="I1974" s="1">
        <v>39935</v>
      </c>
      <c r="J1974" t="s">
        <v>451</v>
      </c>
      <c r="K1974" t="s">
        <v>453</v>
      </c>
      <c r="L1974">
        <v>51</v>
      </c>
      <c r="M1974" t="s">
        <v>392</v>
      </c>
      <c r="N1974">
        <v>3</v>
      </c>
      <c r="O1974">
        <v>1</v>
      </c>
      <c r="Q1974" t="str">
        <f t="shared" si="108"/>
        <v>Leszno</v>
      </c>
      <c r="U1974">
        <f t="shared" si="109"/>
        <v>2009</v>
      </c>
      <c r="AA1974">
        <f t="shared" si="110"/>
        <v>2</v>
      </c>
    </row>
    <row r="1975" spans="9:27" x14ac:dyDescent="0.25">
      <c r="I1975" s="1">
        <v>40015</v>
      </c>
      <c r="J1975" t="s">
        <v>454</v>
      </c>
      <c r="K1975" t="s">
        <v>452</v>
      </c>
      <c r="L1975">
        <v>83</v>
      </c>
      <c r="M1975" t="s">
        <v>392</v>
      </c>
      <c r="N1975">
        <v>1</v>
      </c>
      <c r="O1975">
        <v>2</v>
      </c>
      <c r="Q1975" t="str">
        <f t="shared" si="108"/>
        <v>Pleszew</v>
      </c>
      <c r="U1975">
        <f t="shared" si="109"/>
        <v>2009</v>
      </c>
      <c r="AA1975">
        <f t="shared" si="110"/>
        <v>-1</v>
      </c>
    </row>
    <row r="1976" spans="9:27" x14ac:dyDescent="0.25">
      <c r="I1976" s="1">
        <v>40307</v>
      </c>
      <c r="J1976" t="s">
        <v>451</v>
      </c>
      <c r="K1976" t="s">
        <v>453</v>
      </c>
      <c r="L1976">
        <v>93</v>
      </c>
      <c r="M1976" t="s">
        <v>392</v>
      </c>
      <c r="N1976">
        <v>4</v>
      </c>
      <c r="O1976">
        <v>2</v>
      </c>
      <c r="Q1976" t="str">
        <f t="shared" si="108"/>
        <v>Bydgoszcz</v>
      </c>
      <c r="U1976">
        <f t="shared" si="109"/>
        <v>2010</v>
      </c>
      <c r="AA1976">
        <f t="shared" si="110"/>
        <v>2</v>
      </c>
    </row>
    <row r="1977" spans="9:27" x14ac:dyDescent="0.25">
      <c r="I1977" s="1">
        <v>40364</v>
      </c>
      <c r="J1977" t="s">
        <v>451</v>
      </c>
      <c r="K1977" t="s">
        <v>453</v>
      </c>
      <c r="L1977">
        <v>24</v>
      </c>
      <c r="M1977" t="s">
        <v>392</v>
      </c>
      <c r="N1977">
        <v>4</v>
      </c>
      <c r="O1977">
        <v>1</v>
      </c>
      <c r="Q1977" t="str">
        <f t="shared" si="108"/>
        <v>Szczecin</v>
      </c>
      <c r="U1977">
        <f t="shared" si="109"/>
        <v>2010</v>
      </c>
      <c r="AA1977">
        <f t="shared" si="110"/>
        <v>3</v>
      </c>
    </row>
    <row r="1978" spans="9:27" x14ac:dyDescent="0.25">
      <c r="I1978" s="1">
        <v>40703</v>
      </c>
      <c r="J1978" t="s">
        <v>454</v>
      </c>
      <c r="K1978" t="s">
        <v>453</v>
      </c>
      <c r="L1978">
        <v>38</v>
      </c>
      <c r="M1978" t="s">
        <v>392</v>
      </c>
      <c r="N1978">
        <v>2</v>
      </c>
      <c r="O1978">
        <v>1</v>
      </c>
      <c r="Q1978" t="str">
        <f t="shared" si="108"/>
        <v>Radom</v>
      </c>
      <c r="U1978">
        <f t="shared" si="109"/>
        <v>2011</v>
      </c>
      <c r="AA1978">
        <f t="shared" si="110"/>
        <v>1</v>
      </c>
    </row>
    <row r="1979" spans="9:27" x14ac:dyDescent="0.25">
      <c r="I1979" s="1">
        <v>40776</v>
      </c>
      <c r="J1979" t="s">
        <v>451</v>
      </c>
      <c r="K1979" t="s">
        <v>453</v>
      </c>
      <c r="L1979">
        <v>29</v>
      </c>
      <c r="M1979" t="s">
        <v>392</v>
      </c>
      <c r="N1979">
        <v>6</v>
      </c>
      <c r="O1979">
        <v>2</v>
      </c>
      <c r="Q1979" t="str">
        <f t="shared" si="108"/>
        <v>Ustka</v>
      </c>
      <c r="U1979">
        <f t="shared" si="109"/>
        <v>2011</v>
      </c>
      <c r="AA1979">
        <f t="shared" si="110"/>
        <v>4</v>
      </c>
    </row>
    <row r="1980" spans="9:27" x14ac:dyDescent="0.25">
      <c r="I1980" s="1">
        <v>40796</v>
      </c>
      <c r="J1980" t="s">
        <v>454</v>
      </c>
      <c r="K1980" t="s">
        <v>453</v>
      </c>
      <c r="L1980">
        <v>15</v>
      </c>
      <c r="M1980" t="s">
        <v>392</v>
      </c>
      <c r="N1980">
        <v>4</v>
      </c>
      <c r="O1980">
        <v>3</v>
      </c>
      <c r="Q1980" t="str">
        <f t="shared" si="108"/>
        <v>Sochaczew</v>
      </c>
      <c r="U1980">
        <f t="shared" si="109"/>
        <v>2011</v>
      </c>
      <c r="AA1980">
        <f t="shared" si="110"/>
        <v>1</v>
      </c>
    </row>
    <row r="1981" spans="9:27" x14ac:dyDescent="0.25">
      <c r="I1981" s="1">
        <v>37355</v>
      </c>
      <c r="J1981" t="s">
        <v>451</v>
      </c>
      <c r="K1981" t="s">
        <v>452</v>
      </c>
      <c r="L1981">
        <v>11</v>
      </c>
      <c r="M1981" t="s">
        <v>394</v>
      </c>
      <c r="N1981">
        <v>4</v>
      </c>
      <c r="O1981">
        <v>2</v>
      </c>
      <c r="Q1981" t="str">
        <f t="shared" si="108"/>
        <v>Rypin</v>
      </c>
      <c r="U1981">
        <f t="shared" si="109"/>
        <v>2002</v>
      </c>
      <c r="AA1981">
        <f t="shared" si="110"/>
        <v>2</v>
      </c>
    </row>
    <row r="1982" spans="9:27" x14ac:dyDescent="0.25">
      <c r="I1982" s="1">
        <v>37481</v>
      </c>
      <c r="J1982" t="s">
        <v>451</v>
      </c>
      <c r="K1982" t="s">
        <v>452</v>
      </c>
      <c r="L1982">
        <v>47</v>
      </c>
      <c r="M1982" t="s">
        <v>394</v>
      </c>
      <c r="N1982">
        <v>4</v>
      </c>
      <c r="O1982">
        <v>0</v>
      </c>
      <c r="Q1982" t="str">
        <f t="shared" si="108"/>
        <v>Pleszew</v>
      </c>
      <c r="U1982">
        <f t="shared" si="109"/>
        <v>2002</v>
      </c>
      <c r="AA1982">
        <f t="shared" si="110"/>
        <v>4</v>
      </c>
    </row>
    <row r="1983" spans="9:27" x14ac:dyDescent="0.25">
      <c r="I1983" s="1">
        <v>37719</v>
      </c>
      <c r="J1983" t="s">
        <v>451</v>
      </c>
      <c r="K1983" t="s">
        <v>453</v>
      </c>
      <c r="L1983">
        <v>18</v>
      </c>
      <c r="M1983" t="s">
        <v>394</v>
      </c>
      <c r="N1983">
        <v>1</v>
      </c>
      <c r="O1983">
        <v>2</v>
      </c>
      <c r="Q1983" t="str">
        <f t="shared" si="108"/>
        <v>Sochaczew</v>
      </c>
      <c r="U1983">
        <f t="shared" si="109"/>
        <v>2003</v>
      </c>
      <c r="AA1983">
        <f t="shared" si="110"/>
        <v>-1</v>
      </c>
    </row>
    <row r="1984" spans="9:27" x14ac:dyDescent="0.25">
      <c r="I1984" s="1">
        <v>37805</v>
      </c>
      <c r="J1984" t="s">
        <v>451</v>
      </c>
      <c r="K1984" t="s">
        <v>452</v>
      </c>
      <c r="L1984">
        <v>68</v>
      </c>
      <c r="M1984" t="s">
        <v>394</v>
      </c>
      <c r="N1984">
        <v>1</v>
      </c>
      <c r="O1984">
        <v>0</v>
      </c>
      <c r="Q1984" t="str">
        <f t="shared" si="108"/>
        <v>Sochaczew</v>
      </c>
      <c r="U1984">
        <f t="shared" si="109"/>
        <v>2003</v>
      </c>
      <c r="AA1984">
        <f t="shared" si="110"/>
        <v>1</v>
      </c>
    </row>
    <row r="1985" spans="9:27" x14ac:dyDescent="0.25">
      <c r="I1985" s="1">
        <v>38136</v>
      </c>
      <c r="J1985" t="s">
        <v>451</v>
      </c>
      <c r="K1985" t="s">
        <v>452</v>
      </c>
      <c r="L1985">
        <v>60</v>
      </c>
      <c r="M1985" t="s">
        <v>394</v>
      </c>
      <c r="N1985">
        <v>1</v>
      </c>
      <c r="O1985">
        <v>1</v>
      </c>
      <c r="Q1985" t="str">
        <f t="shared" si="108"/>
        <v>Bytom</v>
      </c>
      <c r="U1985">
        <f t="shared" si="109"/>
        <v>2004</v>
      </c>
      <c r="AA1985">
        <f t="shared" si="110"/>
        <v>0</v>
      </c>
    </row>
    <row r="1986" spans="9:27" x14ac:dyDescent="0.25">
      <c r="I1986" s="1">
        <v>38647</v>
      </c>
      <c r="J1986" t="s">
        <v>454</v>
      </c>
      <c r="K1986" t="s">
        <v>452</v>
      </c>
      <c r="L1986">
        <v>57</v>
      </c>
      <c r="M1986" t="s">
        <v>394</v>
      </c>
      <c r="N1986">
        <v>4</v>
      </c>
      <c r="O1986">
        <v>5</v>
      </c>
      <c r="Q1986" t="str">
        <f t="shared" si="108"/>
        <v>Chojnice</v>
      </c>
      <c r="U1986">
        <f t="shared" si="109"/>
        <v>2005</v>
      </c>
      <c r="AA1986">
        <f t="shared" si="110"/>
        <v>-1</v>
      </c>
    </row>
    <row r="1987" spans="9:27" x14ac:dyDescent="0.25">
      <c r="I1987" s="1">
        <v>38749</v>
      </c>
      <c r="J1987" t="s">
        <v>451</v>
      </c>
      <c r="K1987" t="s">
        <v>452</v>
      </c>
      <c r="L1987">
        <v>98</v>
      </c>
      <c r="M1987" t="s">
        <v>394</v>
      </c>
      <c r="N1987">
        <v>5</v>
      </c>
      <c r="O1987">
        <v>3</v>
      </c>
      <c r="Q1987" t="str">
        <f t="shared" si="108"/>
        <v>Wieliczka</v>
      </c>
      <c r="U1987">
        <f t="shared" si="109"/>
        <v>2006</v>
      </c>
      <c r="AA1987">
        <f t="shared" si="110"/>
        <v>2</v>
      </c>
    </row>
    <row r="1988" spans="9:27" x14ac:dyDescent="0.25">
      <c r="I1988" s="1">
        <v>38902</v>
      </c>
      <c r="J1988" t="s">
        <v>451</v>
      </c>
      <c r="K1988" t="s">
        <v>453</v>
      </c>
      <c r="L1988">
        <v>57</v>
      </c>
      <c r="M1988" t="s">
        <v>394</v>
      </c>
      <c r="N1988">
        <v>3</v>
      </c>
      <c r="O1988">
        <v>1</v>
      </c>
      <c r="Q1988" t="str">
        <f t="shared" ref="Q1988:Q2051" si="111">VLOOKUP(L1988,$A$3:$C$102,3,0)</f>
        <v>Chojnice</v>
      </c>
      <c r="U1988">
        <f t="shared" ref="U1988:U2051" si="112">YEAR(I1988)</f>
        <v>2006</v>
      </c>
      <c r="AA1988">
        <f t="shared" ref="AA1988:AA2051" si="113">N1988-O1988</f>
        <v>2</v>
      </c>
    </row>
    <row r="1989" spans="9:27" x14ac:dyDescent="0.25">
      <c r="I1989" s="1">
        <v>39195</v>
      </c>
      <c r="J1989" t="s">
        <v>451</v>
      </c>
      <c r="K1989" t="s">
        <v>453</v>
      </c>
      <c r="L1989">
        <v>39</v>
      </c>
      <c r="M1989" t="s">
        <v>394</v>
      </c>
      <c r="N1989">
        <v>4</v>
      </c>
      <c r="O1989">
        <v>0</v>
      </c>
      <c r="Q1989" t="str">
        <f t="shared" si="111"/>
        <v>Wieliczka</v>
      </c>
      <c r="U1989">
        <f t="shared" si="112"/>
        <v>2007</v>
      </c>
      <c r="AA1989">
        <f t="shared" si="113"/>
        <v>4</v>
      </c>
    </row>
    <row r="1990" spans="9:27" x14ac:dyDescent="0.25">
      <c r="I1990" s="1">
        <v>39392</v>
      </c>
      <c r="J1990" t="s">
        <v>451</v>
      </c>
      <c r="K1990" t="s">
        <v>452</v>
      </c>
      <c r="L1990">
        <v>28</v>
      </c>
      <c r="M1990" t="s">
        <v>394</v>
      </c>
      <c r="N1990">
        <v>0</v>
      </c>
      <c r="O1990">
        <v>3</v>
      </c>
      <c r="Q1990" t="str">
        <f t="shared" si="111"/>
        <v>Kucykowo</v>
      </c>
      <c r="U1990">
        <f t="shared" si="112"/>
        <v>2007</v>
      </c>
      <c r="AA1990">
        <f t="shared" si="113"/>
        <v>-3</v>
      </c>
    </row>
    <row r="1991" spans="9:27" x14ac:dyDescent="0.25">
      <c r="I1991" s="1">
        <v>39441</v>
      </c>
      <c r="J1991" t="s">
        <v>451</v>
      </c>
      <c r="K1991" t="s">
        <v>452</v>
      </c>
      <c r="L1991">
        <v>79</v>
      </c>
      <c r="M1991" t="s">
        <v>394</v>
      </c>
      <c r="N1991">
        <v>1</v>
      </c>
      <c r="O1991">
        <v>2</v>
      </c>
      <c r="Q1991" t="str">
        <f t="shared" si="111"/>
        <v>Szczecin</v>
      </c>
      <c r="U1991">
        <f t="shared" si="112"/>
        <v>2007</v>
      </c>
      <c r="AA1991">
        <f t="shared" si="113"/>
        <v>-1</v>
      </c>
    </row>
    <row r="1992" spans="9:27" x14ac:dyDescent="0.25">
      <c r="I1992" s="1">
        <v>39506</v>
      </c>
      <c r="J1992" t="s">
        <v>451</v>
      </c>
      <c r="K1992" t="s">
        <v>452</v>
      </c>
      <c r="L1992">
        <v>3</v>
      </c>
      <c r="M1992" t="s">
        <v>394</v>
      </c>
      <c r="N1992">
        <v>0</v>
      </c>
      <c r="O1992">
        <v>2</v>
      </c>
      <c r="Q1992" t="str">
        <f t="shared" si="111"/>
        <v>Kucykowo</v>
      </c>
      <c r="U1992">
        <f t="shared" si="112"/>
        <v>2008</v>
      </c>
      <c r="AA1992">
        <f t="shared" si="113"/>
        <v>-2</v>
      </c>
    </row>
    <row r="1993" spans="9:27" x14ac:dyDescent="0.25">
      <c r="I1993" s="1">
        <v>39694</v>
      </c>
      <c r="J1993" t="s">
        <v>451</v>
      </c>
      <c r="K1993" t="s">
        <v>453</v>
      </c>
      <c r="L1993">
        <v>1</v>
      </c>
      <c r="M1993" t="s">
        <v>394</v>
      </c>
      <c r="N1993">
        <v>0</v>
      </c>
      <c r="O1993">
        <v>0</v>
      </c>
      <c r="Q1993" t="str">
        <f t="shared" si="111"/>
        <v>Olsztyn</v>
      </c>
      <c r="U1993">
        <f t="shared" si="112"/>
        <v>2008</v>
      </c>
      <c r="AA1993">
        <f t="shared" si="113"/>
        <v>0</v>
      </c>
    </row>
    <row r="1994" spans="9:27" x14ac:dyDescent="0.25">
      <c r="I1994" s="1">
        <v>39828</v>
      </c>
      <c r="J1994" t="s">
        <v>451</v>
      </c>
      <c r="K1994" t="s">
        <v>452</v>
      </c>
      <c r="L1994">
        <v>88</v>
      </c>
      <c r="M1994" t="s">
        <v>394</v>
      </c>
      <c r="N1994">
        <v>2</v>
      </c>
      <c r="O1994">
        <v>4</v>
      </c>
      <c r="Q1994" t="str">
        <f t="shared" si="111"/>
        <v>Wieliczka</v>
      </c>
      <c r="U1994">
        <f t="shared" si="112"/>
        <v>2009</v>
      </c>
      <c r="AA1994">
        <f t="shared" si="113"/>
        <v>-2</v>
      </c>
    </row>
    <row r="1995" spans="9:27" x14ac:dyDescent="0.25">
      <c r="I1995" s="1">
        <v>40199</v>
      </c>
      <c r="J1995" t="s">
        <v>451</v>
      </c>
      <c r="K1995" t="s">
        <v>453</v>
      </c>
      <c r="L1995">
        <v>6</v>
      </c>
      <c r="M1995" t="s">
        <v>394</v>
      </c>
      <c r="N1995">
        <v>3</v>
      </c>
      <c r="O1995">
        <v>0</v>
      </c>
      <c r="Q1995" t="str">
        <f t="shared" si="111"/>
        <v>Rypin</v>
      </c>
      <c r="U1995">
        <f t="shared" si="112"/>
        <v>2010</v>
      </c>
      <c r="AA1995">
        <f t="shared" si="113"/>
        <v>3</v>
      </c>
    </row>
    <row r="1996" spans="9:27" x14ac:dyDescent="0.25">
      <c r="I1996" s="1">
        <v>40549</v>
      </c>
      <c r="J1996" t="s">
        <v>451</v>
      </c>
      <c r="K1996" t="s">
        <v>453</v>
      </c>
      <c r="L1996">
        <v>55</v>
      </c>
      <c r="M1996" t="s">
        <v>394</v>
      </c>
      <c r="N1996">
        <v>3</v>
      </c>
      <c r="O1996">
        <v>4</v>
      </c>
      <c r="Q1996" t="str">
        <f t="shared" si="111"/>
        <v>Sopot</v>
      </c>
      <c r="U1996">
        <f t="shared" si="112"/>
        <v>2011</v>
      </c>
      <c r="AA1996">
        <f t="shared" si="113"/>
        <v>-1</v>
      </c>
    </row>
    <row r="1997" spans="9:27" x14ac:dyDescent="0.25">
      <c r="I1997" s="1">
        <v>37586</v>
      </c>
      <c r="J1997" t="s">
        <v>454</v>
      </c>
      <c r="K1997" t="s">
        <v>452</v>
      </c>
      <c r="L1997">
        <v>51</v>
      </c>
      <c r="M1997" t="s">
        <v>396</v>
      </c>
      <c r="N1997">
        <v>2</v>
      </c>
      <c r="O1997">
        <v>2</v>
      </c>
      <c r="Q1997" t="str">
        <f t="shared" si="111"/>
        <v>Leszno</v>
      </c>
      <c r="U1997">
        <f t="shared" si="112"/>
        <v>2002</v>
      </c>
      <c r="AA1997">
        <f t="shared" si="113"/>
        <v>0</v>
      </c>
    </row>
    <row r="1998" spans="9:27" x14ac:dyDescent="0.25">
      <c r="I1998" s="1">
        <v>37712</v>
      </c>
      <c r="J1998" t="s">
        <v>454</v>
      </c>
      <c r="K1998" t="s">
        <v>452</v>
      </c>
      <c r="L1998">
        <v>75</v>
      </c>
      <c r="M1998" t="s">
        <v>396</v>
      </c>
      <c r="N1998">
        <v>1</v>
      </c>
      <c r="O1998">
        <v>3</v>
      </c>
      <c r="Q1998" t="str">
        <f t="shared" si="111"/>
        <v>Sopot</v>
      </c>
      <c r="U1998">
        <f t="shared" si="112"/>
        <v>2003</v>
      </c>
      <c r="AA1998">
        <f t="shared" si="113"/>
        <v>-2</v>
      </c>
    </row>
    <row r="1999" spans="9:27" x14ac:dyDescent="0.25">
      <c r="I1999" s="1">
        <v>38148</v>
      </c>
      <c r="J1999" t="s">
        <v>451</v>
      </c>
      <c r="K1999" t="s">
        <v>453</v>
      </c>
      <c r="L1999">
        <v>55</v>
      </c>
      <c r="M1999" t="s">
        <v>396</v>
      </c>
      <c r="N1999">
        <v>6</v>
      </c>
      <c r="O1999">
        <v>4</v>
      </c>
      <c r="Q1999" t="str">
        <f t="shared" si="111"/>
        <v>Sopot</v>
      </c>
      <c r="U1999">
        <f t="shared" si="112"/>
        <v>2004</v>
      </c>
      <c r="AA1999">
        <f t="shared" si="113"/>
        <v>2</v>
      </c>
    </row>
    <row r="2000" spans="9:27" x14ac:dyDescent="0.25">
      <c r="I2000" s="1">
        <v>38676</v>
      </c>
      <c r="J2000" t="s">
        <v>451</v>
      </c>
      <c r="K2000" t="s">
        <v>453</v>
      </c>
      <c r="L2000">
        <v>38</v>
      </c>
      <c r="M2000" t="s">
        <v>396</v>
      </c>
      <c r="N2000">
        <v>5</v>
      </c>
      <c r="O2000">
        <v>1</v>
      </c>
      <c r="Q2000" t="str">
        <f t="shared" si="111"/>
        <v>Radom</v>
      </c>
      <c r="U2000">
        <f t="shared" si="112"/>
        <v>2005</v>
      </c>
      <c r="AA2000">
        <f t="shared" si="113"/>
        <v>4</v>
      </c>
    </row>
    <row r="2001" spans="9:27" x14ac:dyDescent="0.25">
      <c r="I2001" s="1">
        <v>38851</v>
      </c>
      <c r="J2001" t="s">
        <v>451</v>
      </c>
      <c r="K2001" t="s">
        <v>452</v>
      </c>
      <c r="L2001">
        <v>30</v>
      </c>
      <c r="M2001" t="s">
        <v>396</v>
      </c>
      <c r="N2001">
        <v>1</v>
      </c>
      <c r="O2001">
        <v>0</v>
      </c>
      <c r="Q2001" t="str">
        <f t="shared" si="111"/>
        <v>Bydgoszcz</v>
      </c>
      <c r="U2001">
        <f t="shared" si="112"/>
        <v>2006</v>
      </c>
      <c r="AA2001">
        <f t="shared" si="113"/>
        <v>1</v>
      </c>
    </row>
    <row r="2002" spans="9:27" x14ac:dyDescent="0.25">
      <c r="I2002" s="1">
        <v>39078</v>
      </c>
      <c r="J2002" t="s">
        <v>451</v>
      </c>
      <c r="K2002" t="s">
        <v>453</v>
      </c>
      <c r="L2002">
        <v>72</v>
      </c>
      <c r="M2002" t="s">
        <v>396</v>
      </c>
      <c r="N2002">
        <v>0</v>
      </c>
      <c r="O2002">
        <v>5</v>
      </c>
      <c r="Q2002" t="str">
        <f t="shared" si="111"/>
        <v>Opole</v>
      </c>
      <c r="U2002">
        <f t="shared" si="112"/>
        <v>2006</v>
      </c>
      <c r="AA2002">
        <f t="shared" si="113"/>
        <v>-5</v>
      </c>
    </row>
    <row r="2003" spans="9:27" x14ac:dyDescent="0.25">
      <c r="I2003" s="1">
        <v>39491</v>
      </c>
      <c r="J2003" t="s">
        <v>451</v>
      </c>
      <c r="K2003" t="s">
        <v>452</v>
      </c>
      <c r="L2003">
        <v>87</v>
      </c>
      <c r="M2003" t="s">
        <v>396</v>
      </c>
      <c r="N2003">
        <v>6</v>
      </c>
      <c r="O2003">
        <v>3</v>
      </c>
      <c r="Q2003" t="str">
        <f t="shared" si="111"/>
        <v>Piaseczno</v>
      </c>
      <c r="U2003">
        <f t="shared" si="112"/>
        <v>2008</v>
      </c>
      <c r="AA2003">
        <f t="shared" si="113"/>
        <v>3</v>
      </c>
    </row>
    <row r="2004" spans="9:27" x14ac:dyDescent="0.25">
      <c r="I2004" s="1">
        <v>39577</v>
      </c>
      <c r="J2004" t="s">
        <v>451</v>
      </c>
      <c r="K2004" t="s">
        <v>453</v>
      </c>
      <c r="L2004">
        <v>45</v>
      </c>
      <c r="M2004" t="s">
        <v>396</v>
      </c>
      <c r="N2004">
        <v>3</v>
      </c>
      <c r="O2004">
        <v>1</v>
      </c>
      <c r="Q2004" t="str">
        <f t="shared" si="111"/>
        <v>Krosno</v>
      </c>
      <c r="U2004">
        <f t="shared" si="112"/>
        <v>2008</v>
      </c>
      <c r="AA2004">
        <f t="shared" si="113"/>
        <v>2</v>
      </c>
    </row>
    <row r="2005" spans="9:27" x14ac:dyDescent="0.25">
      <c r="I2005" s="1">
        <v>39737</v>
      </c>
      <c r="J2005" t="s">
        <v>454</v>
      </c>
      <c r="K2005" t="s">
        <v>452</v>
      </c>
      <c r="L2005">
        <v>79</v>
      </c>
      <c r="M2005" t="s">
        <v>396</v>
      </c>
      <c r="N2005">
        <v>5</v>
      </c>
      <c r="O2005">
        <v>5</v>
      </c>
      <c r="Q2005" t="str">
        <f t="shared" si="111"/>
        <v>Szczecin</v>
      </c>
      <c r="U2005">
        <f t="shared" si="112"/>
        <v>2008</v>
      </c>
      <c r="AA2005">
        <f t="shared" si="113"/>
        <v>0</v>
      </c>
    </row>
    <row r="2006" spans="9:27" x14ac:dyDescent="0.25">
      <c r="I2006" s="1">
        <v>39750</v>
      </c>
      <c r="J2006" t="s">
        <v>451</v>
      </c>
      <c r="K2006" t="s">
        <v>453</v>
      </c>
      <c r="L2006">
        <v>8</v>
      </c>
      <c r="M2006" t="s">
        <v>396</v>
      </c>
      <c r="N2006">
        <v>1</v>
      </c>
      <c r="O2006">
        <v>1</v>
      </c>
      <c r="Q2006" t="str">
        <f t="shared" si="111"/>
        <v>Krosno</v>
      </c>
      <c r="U2006">
        <f t="shared" si="112"/>
        <v>2008</v>
      </c>
      <c r="AA2006">
        <f t="shared" si="113"/>
        <v>0</v>
      </c>
    </row>
    <row r="2007" spans="9:27" x14ac:dyDescent="0.25">
      <c r="I2007" s="1">
        <v>40051</v>
      </c>
      <c r="J2007" t="s">
        <v>451</v>
      </c>
      <c r="K2007" t="s">
        <v>453</v>
      </c>
      <c r="L2007">
        <v>67</v>
      </c>
      <c r="M2007" t="s">
        <v>396</v>
      </c>
      <c r="N2007">
        <v>0</v>
      </c>
      <c r="O2007">
        <v>5</v>
      </c>
      <c r="Q2007" t="str">
        <f t="shared" si="111"/>
        <v>Bytom</v>
      </c>
      <c r="U2007">
        <f t="shared" si="112"/>
        <v>2009</v>
      </c>
      <c r="AA2007">
        <f t="shared" si="113"/>
        <v>-5</v>
      </c>
    </row>
    <row r="2008" spans="9:27" x14ac:dyDescent="0.25">
      <c r="I2008" s="1">
        <v>40250</v>
      </c>
      <c r="J2008" t="s">
        <v>451</v>
      </c>
      <c r="K2008" t="s">
        <v>452</v>
      </c>
      <c r="L2008">
        <v>23</v>
      </c>
      <c r="M2008" t="s">
        <v>396</v>
      </c>
      <c r="N2008">
        <v>5</v>
      </c>
      <c r="O2008">
        <v>2</v>
      </c>
      <c r="Q2008" t="str">
        <f t="shared" si="111"/>
        <v>Sopot</v>
      </c>
      <c r="U2008">
        <f t="shared" si="112"/>
        <v>2010</v>
      </c>
      <c r="AA2008">
        <f t="shared" si="113"/>
        <v>3</v>
      </c>
    </row>
    <row r="2009" spans="9:27" x14ac:dyDescent="0.25">
      <c r="I2009" s="1">
        <v>40805</v>
      </c>
      <c r="J2009" t="s">
        <v>451</v>
      </c>
      <c r="K2009" t="s">
        <v>452</v>
      </c>
      <c r="L2009">
        <v>55</v>
      </c>
      <c r="M2009" t="s">
        <v>396</v>
      </c>
      <c r="N2009">
        <v>5</v>
      </c>
      <c r="O2009">
        <v>5</v>
      </c>
      <c r="Q2009" t="str">
        <f t="shared" si="111"/>
        <v>Sopot</v>
      </c>
      <c r="U2009">
        <f t="shared" si="112"/>
        <v>2011</v>
      </c>
      <c r="AA2009">
        <f t="shared" si="113"/>
        <v>0</v>
      </c>
    </row>
    <row r="2010" spans="9:27" x14ac:dyDescent="0.25">
      <c r="I2010" s="1">
        <v>37458</v>
      </c>
      <c r="J2010" t="s">
        <v>454</v>
      </c>
      <c r="K2010" t="s">
        <v>452</v>
      </c>
      <c r="L2010">
        <v>98</v>
      </c>
      <c r="M2010" t="s">
        <v>398</v>
      </c>
      <c r="N2010">
        <v>0</v>
      </c>
      <c r="O2010">
        <v>3</v>
      </c>
      <c r="Q2010" t="str">
        <f t="shared" si="111"/>
        <v>Wieliczka</v>
      </c>
      <c r="U2010">
        <f t="shared" si="112"/>
        <v>2002</v>
      </c>
      <c r="AA2010">
        <f t="shared" si="113"/>
        <v>-3</v>
      </c>
    </row>
    <row r="2011" spans="9:27" x14ac:dyDescent="0.25">
      <c r="I2011" s="1">
        <v>37671</v>
      </c>
      <c r="J2011" t="s">
        <v>451</v>
      </c>
      <c r="K2011" t="s">
        <v>453</v>
      </c>
      <c r="L2011">
        <v>49</v>
      </c>
      <c r="M2011" t="s">
        <v>398</v>
      </c>
      <c r="N2011">
        <v>4</v>
      </c>
      <c r="O2011">
        <v>2</v>
      </c>
      <c r="Q2011" t="str">
        <f t="shared" si="111"/>
        <v>Sochaczew</v>
      </c>
      <c r="U2011">
        <f t="shared" si="112"/>
        <v>2003</v>
      </c>
      <c r="AA2011">
        <f t="shared" si="113"/>
        <v>2</v>
      </c>
    </row>
    <row r="2012" spans="9:27" x14ac:dyDescent="0.25">
      <c r="I2012" s="1">
        <v>37764</v>
      </c>
      <c r="J2012" t="s">
        <v>451</v>
      </c>
      <c r="K2012" t="s">
        <v>453</v>
      </c>
      <c r="L2012">
        <v>36</v>
      </c>
      <c r="M2012" t="s">
        <v>398</v>
      </c>
      <c r="N2012">
        <v>6</v>
      </c>
      <c r="O2012">
        <v>4</v>
      </c>
      <c r="Q2012" t="str">
        <f t="shared" si="111"/>
        <v>Warszawa</v>
      </c>
      <c r="U2012">
        <f t="shared" si="112"/>
        <v>2003</v>
      </c>
      <c r="AA2012">
        <f t="shared" si="113"/>
        <v>2</v>
      </c>
    </row>
    <row r="2013" spans="9:27" x14ac:dyDescent="0.25">
      <c r="I2013" s="1">
        <v>37839</v>
      </c>
      <c r="J2013" t="s">
        <v>451</v>
      </c>
      <c r="K2013" t="s">
        <v>452</v>
      </c>
      <c r="L2013">
        <v>43</v>
      </c>
      <c r="M2013" t="s">
        <v>398</v>
      </c>
      <c r="N2013">
        <v>3</v>
      </c>
      <c r="O2013">
        <v>3</v>
      </c>
      <c r="Q2013" t="str">
        <f t="shared" si="111"/>
        <v>Gniezno</v>
      </c>
      <c r="U2013">
        <f t="shared" si="112"/>
        <v>2003</v>
      </c>
      <c r="AA2013">
        <f t="shared" si="113"/>
        <v>0</v>
      </c>
    </row>
    <row r="2014" spans="9:27" x14ac:dyDescent="0.25">
      <c r="I2014" s="1">
        <v>37938</v>
      </c>
      <c r="J2014" t="s">
        <v>451</v>
      </c>
      <c r="K2014" t="s">
        <v>453</v>
      </c>
      <c r="L2014">
        <v>51</v>
      </c>
      <c r="M2014" t="s">
        <v>398</v>
      </c>
      <c r="N2014">
        <v>0</v>
      </c>
      <c r="O2014">
        <v>4</v>
      </c>
      <c r="Q2014" t="str">
        <f t="shared" si="111"/>
        <v>Leszno</v>
      </c>
      <c r="U2014">
        <f t="shared" si="112"/>
        <v>2003</v>
      </c>
      <c r="AA2014">
        <f t="shared" si="113"/>
        <v>-4</v>
      </c>
    </row>
    <row r="2015" spans="9:27" x14ac:dyDescent="0.25">
      <c r="I2015" s="1">
        <v>38505</v>
      </c>
      <c r="J2015" t="s">
        <v>451</v>
      </c>
      <c r="K2015" t="s">
        <v>452</v>
      </c>
      <c r="L2015">
        <v>72</v>
      </c>
      <c r="M2015" t="s">
        <v>398</v>
      </c>
      <c r="N2015">
        <v>0</v>
      </c>
      <c r="O2015">
        <v>3</v>
      </c>
      <c r="Q2015" t="str">
        <f t="shared" si="111"/>
        <v>Opole</v>
      </c>
      <c r="U2015">
        <f t="shared" si="112"/>
        <v>2005</v>
      </c>
      <c r="AA2015">
        <f t="shared" si="113"/>
        <v>-3</v>
      </c>
    </row>
    <row r="2016" spans="9:27" x14ac:dyDescent="0.25">
      <c r="I2016" s="1">
        <v>38580</v>
      </c>
      <c r="J2016" t="s">
        <v>451</v>
      </c>
      <c r="K2016" t="s">
        <v>452</v>
      </c>
      <c r="L2016">
        <v>41</v>
      </c>
      <c r="M2016" t="s">
        <v>398</v>
      </c>
      <c r="N2016">
        <v>1</v>
      </c>
      <c r="O2016">
        <v>5</v>
      </c>
      <c r="Q2016" t="str">
        <f t="shared" si="111"/>
        <v>Leszno</v>
      </c>
      <c r="U2016">
        <f t="shared" si="112"/>
        <v>2005</v>
      </c>
      <c r="AA2016">
        <f t="shared" si="113"/>
        <v>-4</v>
      </c>
    </row>
    <row r="2017" spans="9:27" x14ac:dyDescent="0.25">
      <c r="I2017" s="1">
        <v>38662</v>
      </c>
      <c r="J2017" t="s">
        <v>451</v>
      </c>
      <c r="K2017" t="s">
        <v>452</v>
      </c>
      <c r="L2017">
        <v>47</v>
      </c>
      <c r="M2017" t="s">
        <v>398</v>
      </c>
      <c r="N2017">
        <v>4</v>
      </c>
      <c r="O2017">
        <v>0</v>
      </c>
      <c r="Q2017" t="str">
        <f t="shared" si="111"/>
        <v>Pleszew</v>
      </c>
      <c r="U2017">
        <f t="shared" si="112"/>
        <v>2005</v>
      </c>
      <c r="AA2017">
        <f t="shared" si="113"/>
        <v>4</v>
      </c>
    </row>
    <row r="2018" spans="9:27" x14ac:dyDescent="0.25">
      <c r="I2018" s="1">
        <v>38816</v>
      </c>
      <c r="J2018" t="s">
        <v>451</v>
      </c>
      <c r="K2018" t="s">
        <v>452</v>
      </c>
      <c r="L2018">
        <v>47</v>
      </c>
      <c r="M2018" t="s">
        <v>398</v>
      </c>
      <c r="N2018">
        <v>2</v>
      </c>
      <c r="O2018">
        <v>3</v>
      </c>
      <c r="Q2018" t="str">
        <f t="shared" si="111"/>
        <v>Pleszew</v>
      </c>
      <c r="U2018">
        <f t="shared" si="112"/>
        <v>2006</v>
      </c>
      <c r="AA2018">
        <f t="shared" si="113"/>
        <v>-1</v>
      </c>
    </row>
    <row r="2019" spans="9:27" x14ac:dyDescent="0.25">
      <c r="I2019" s="1">
        <v>38934</v>
      </c>
      <c r="J2019" t="s">
        <v>451</v>
      </c>
      <c r="K2019" t="s">
        <v>452</v>
      </c>
      <c r="L2019">
        <v>96</v>
      </c>
      <c r="M2019" t="s">
        <v>398</v>
      </c>
      <c r="N2019">
        <v>2</v>
      </c>
      <c r="O2019">
        <v>2</v>
      </c>
      <c r="Q2019" t="str">
        <f t="shared" si="111"/>
        <v>Sopot</v>
      </c>
      <c r="U2019">
        <f t="shared" si="112"/>
        <v>2006</v>
      </c>
      <c r="AA2019">
        <f t="shared" si="113"/>
        <v>0</v>
      </c>
    </row>
    <row r="2020" spans="9:27" x14ac:dyDescent="0.25">
      <c r="I2020" s="1">
        <v>39161</v>
      </c>
      <c r="J2020" t="s">
        <v>451</v>
      </c>
      <c r="K2020" t="s">
        <v>453</v>
      </c>
      <c r="L2020">
        <v>96</v>
      </c>
      <c r="M2020" t="s">
        <v>398</v>
      </c>
      <c r="N2020">
        <v>0</v>
      </c>
      <c r="O2020">
        <v>2</v>
      </c>
      <c r="Q2020" t="str">
        <f t="shared" si="111"/>
        <v>Sopot</v>
      </c>
      <c r="U2020">
        <f t="shared" si="112"/>
        <v>2007</v>
      </c>
      <c r="AA2020">
        <f t="shared" si="113"/>
        <v>-2</v>
      </c>
    </row>
    <row r="2021" spans="9:27" x14ac:dyDescent="0.25">
      <c r="I2021" s="1">
        <v>39270</v>
      </c>
      <c r="J2021" t="s">
        <v>451</v>
      </c>
      <c r="K2021" t="s">
        <v>453</v>
      </c>
      <c r="L2021">
        <v>11</v>
      </c>
      <c r="M2021" t="s">
        <v>398</v>
      </c>
      <c r="N2021">
        <v>1</v>
      </c>
      <c r="O2021">
        <v>0</v>
      </c>
      <c r="Q2021" t="str">
        <f t="shared" si="111"/>
        <v>Rypin</v>
      </c>
      <c r="U2021">
        <f t="shared" si="112"/>
        <v>2007</v>
      </c>
      <c r="AA2021">
        <f t="shared" si="113"/>
        <v>1</v>
      </c>
    </row>
    <row r="2022" spans="9:27" x14ac:dyDescent="0.25">
      <c r="I2022" s="1">
        <v>39285</v>
      </c>
      <c r="J2022" t="s">
        <v>451</v>
      </c>
      <c r="K2022" t="s">
        <v>453</v>
      </c>
      <c r="L2022">
        <v>27</v>
      </c>
      <c r="M2022" t="s">
        <v>398</v>
      </c>
      <c r="N2022">
        <v>0</v>
      </c>
      <c r="O2022">
        <v>1</v>
      </c>
      <c r="Q2022" t="str">
        <f t="shared" si="111"/>
        <v>Radom</v>
      </c>
      <c r="U2022">
        <f t="shared" si="112"/>
        <v>2007</v>
      </c>
      <c r="AA2022">
        <f t="shared" si="113"/>
        <v>-1</v>
      </c>
    </row>
    <row r="2023" spans="9:27" x14ac:dyDescent="0.25">
      <c r="I2023" s="1">
        <v>39966</v>
      </c>
      <c r="J2023" t="s">
        <v>451</v>
      </c>
      <c r="K2023" t="s">
        <v>453</v>
      </c>
      <c r="L2023">
        <v>16</v>
      </c>
      <c r="M2023" t="s">
        <v>398</v>
      </c>
      <c r="N2023">
        <v>6</v>
      </c>
      <c r="O2023">
        <v>1</v>
      </c>
      <c r="Q2023" t="str">
        <f t="shared" si="111"/>
        <v>Bytom</v>
      </c>
      <c r="U2023">
        <f t="shared" si="112"/>
        <v>2009</v>
      </c>
      <c r="AA2023">
        <f t="shared" si="113"/>
        <v>5</v>
      </c>
    </row>
    <row r="2024" spans="9:27" x14ac:dyDescent="0.25">
      <c r="I2024" s="1">
        <v>40034</v>
      </c>
      <c r="J2024" t="s">
        <v>454</v>
      </c>
      <c r="K2024" t="s">
        <v>453</v>
      </c>
      <c r="L2024">
        <v>36</v>
      </c>
      <c r="M2024" t="s">
        <v>398</v>
      </c>
      <c r="N2024">
        <v>3</v>
      </c>
      <c r="O2024">
        <v>3</v>
      </c>
      <c r="Q2024" t="str">
        <f t="shared" si="111"/>
        <v>Warszawa</v>
      </c>
      <c r="U2024">
        <f t="shared" si="112"/>
        <v>2009</v>
      </c>
      <c r="AA2024">
        <f t="shared" si="113"/>
        <v>0</v>
      </c>
    </row>
    <row r="2025" spans="9:27" x14ac:dyDescent="0.25">
      <c r="I2025" s="1">
        <v>40807</v>
      </c>
      <c r="J2025" t="s">
        <v>451</v>
      </c>
      <c r="K2025" t="s">
        <v>453</v>
      </c>
      <c r="L2025">
        <v>36</v>
      </c>
      <c r="M2025" t="s">
        <v>398</v>
      </c>
      <c r="N2025">
        <v>3</v>
      </c>
      <c r="O2025">
        <v>4</v>
      </c>
      <c r="Q2025" t="str">
        <f t="shared" si="111"/>
        <v>Warszawa</v>
      </c>
      <c r="U2025">
        <f t="shared" si="112"/>
        <v>2011</v>
      </c>
      <c r="AA2025">
        <f t="shared" si="113"/>
        <v>-1</v>
      </c>
    </row>
    <row r="2026" spans="9:27" x14ac:dyDescent="0.25">
      <c r="I2026" s="1">
        <v>37417</v>
      </c>
      <c r="J2026" t="s">
        <v>451</v>
      </c>
      <c r="K2026" t="s">
        <v>452</v>
      </c>
      <c r="L2026">
        <v>15</v>
      </c>
      <c r="M2026" t="s">
        <v>400</v>
      </c>
      <c r="N2026">
        <v>6</v>
      </c>
      <c r="O2026">
        <v>1</v>
      </c>
      <c r="Q2026" t="str">
        <f t="shared" si="111"/>
        <v>Sochaczew</v>
      </c>
      <c r="U2026">
        <f t="shared" si="112"/>
        <v>2002</v>
      </c>
      <c r="AA2026">
        <f t="shared" si="113"/>
        <v>5</v>
      </c>
    </row>
    <row r="2027" spans="9:27" x14ac:dyDescent="0.25">
      <c r="I2027" s="1">
        <v>37678</v>
      </c>
      <c r="J2027" t="s">
        <v>454</v>
      </c>
      <c r="K2027" t="s">
        <v>452</v>
      </c>
      <c r="L2027">
        <v>22</v>
      </c>
      <c r="M2027" t="s">
        <v>400</v>
      </c>
      <c r="N2027">
        <v>1</v>
      </c>
      <c r="O2027">
        <v>1</v>
      </c>
      <c r="Q2027" t="str">
        <f t="shared" si="111"/>
        <v>Chojnice</v>
      </c>
      <c r="U2027">
        <f t="shared" si="112"/>
        <v>2003</v>
      </c>
      <c r="AA2027">
        <f t="shared" si="113"/>
        <v>0</v>
      </c>
    </row>
    <row r="2028" spans="9:27" x14ac:dyDescent="0.25">
      <c r="I2028" s="1">
        <v>37932</v>
      </c>
      <c r="J2028" t="s">
        <v>451</v>
      </c>
      <c r="K2028" t="s">
        <v>452</v>
      </c>
      <c r="L2028">
        <v>36</v>
      </c>
      <c r="M2028" t="s">
        <v>400</v>
      </c>
      <c r="N2028">
        <v>0</v>
      </c>
      <c r="O2028">
        <v>1</v>
      </c>
      <c r="Q2028" t="str">
        <f t="shared" si="111"/>
        <v>Warszawa</v>
      </c>
      <c r="U2028">
        <f t="shared" si="112"/>
        <v>2003</v>
      </c>
      <c r="AA2028">
        <f t="shared" si="113"/>
        <v>-1</v>
      </c>
    </row>
    <row r="2029" spans="9:27" x14ac:dyDescent="0.25">
      <c r="I2029" s="1">
        <v>38740</v>
      </c>
      <c r="J2029" t="s">
        <v>451</v>
      </c>
      <c r="K2029" t="s">
        <v>452</v>
      </c>
      <c r="L2029">
        <v>61</v>
      </c>
      <c r="M2029" t="s">
        <v>400</v>
      </c>
      <c r="N2029">
        <v>1</v>
      </c>
      <c r="O2029">
        <v>1</v>
      </c>
      <c r="Q2029" t="str">
        <f t="shared" si="111"/>
        <v>Radom</v>
      </c>
      <c r="U2029">
        <f t="shared" si="112"/>
        <v>2006</v>
      </c>
      <c r="AA2029">
        <f t="shared" si="113"/>
        <v>0</v>
      </c>
    </row>
    <row r="2030" spans="9:27" x14ac:dyDescent="0.25">
      <c r="I2030" s="1">
        <v>39113</v>
      </c>
      <c r="J2030" t="s">
        <v>451</v>
      </c>
      <c r="K2030" t="s">
        <v>453</v>
      </c>
      <c r="L2030">
        <v>25</v>
      </c>
      <c r="M2030" t="s">
        <v>400</v>
      </c>
      <c r="N2030">
        <v>6</v>
      </c>
      <c r="O2030">
        <v>2</v>
      </c>
      <c r="Q2030" t="str">
        <f t="shared" si="111"/>
        <v>Kucykowo</v>
      </c>
      <c r="U2030">
        <f t="shared" si="112"/>
        <v>2007</v>
      </c>
      <c r="AA2030">
        <f t="shared" si="113"/>
        <v>4</v>
      </c>
    </row>
    <row r="2031" spans="9:27" x14ac:dyDescent="0.25">
      <c r="I2031" s="1">
        <v>39150</v>
      </c>
      <c r="J2031" t="s">
        <v>451</v>
      </c>
      <c r="K2031" t="s">
        <v>453</v>
      </c>
      <c r="L2031">
        <v>7</v>
      </c>
      <c r="M2031" t="s">
        <v>400</v>
      </c>
      <c r="N2031">
        <v>4</v>
      </c>
      <c r="O2031">
        <v>5</v>
      </c>
      <c r="Q2031" t="str">
        <f t="shared" si="111"/>
        <v>Kucykowo</v>
      </c>
      <c r="U2031">
        <f t="shared" si="112"/>
        <v>2007</v>
      </c>
      <c r="AA2031">
        <f t="shared" si="113"/>
        <v>-1</v>
      </c>
    </row>
    <row r="2032" spans="9:27" x14ac:dyDescent="0.25">
      <c r="I2032" s="1">
        <v>39469</v>
      </c>
      <c r="J2032" t="s">
        <v>451</v>
      </c>
      <c r="K2032" t="s">
        <v>452</v>
      </c>
      <c r="L2032">
        <v>36</v>
      </c>
      <c r="M2032" t="s">
        <v>400</v>
      </c>
      <c r="N2032">
        <v>0</v>
      </c>
      <c r="O2032">
        <v>1</v>
      </c>
      <c r="Q2032" t="str">
        <f t="shared" si="111"/>
        <v>Warszawa</v>
      </c>
      <c r="U2032">
        <f t="shared" si="112"/>
        <v>2008</v>
      </c>
      <c r="AA2032">
        <f t="shared" si="113"/>
        <v>-1</v>
      </c>
    </row>
    <row r="2033" spans="9:27" x14ac:dyDescent="0.25">
      <c r="I2033" s="1">
        <v>40286</v>
      </c>
      <c r="J2033" t="s">
        <v>454</v>
      </c>
      <c r="K2033" t="s">
        <v>452</v>
      </c>
      <c r="L2033">
        <v>69</v>
      </c>
      <c r="M2033" t="s">
        <v>400</v>
      </c>
      <c r="N2033">
        <v>5</v>
      </c>
      <c r="O2033">
        <v>1</v>
      </c>
      <c r="Q2033" t="str">
        <f t="shared" si="111"/>
        <v>Kucykowo</v>
      </c>
      <c r="U2033">
        <f t="shared" si="112"/>
        <v>2010</v>
      </c>
      <c r="AA2033">
        <f t="shared" si="113"/>
        <v>4</v>
      </c>
    </row>
    <row r="2034" spans="9:27" x14ac:dyDescent="0.25">
      <c r="I2034" s="1">
        <v>40571</v>
      </c>
      <c r="J2034" t="s">
        <v>454</v>
      </c>
      <c r="K2034" t="s">
        <v>453</v>
      </c>
      <c r="L2034">
        <v>26</v>
      </c>
      <c r="M2034" t="s">
        <v>400</v>
      </c>
      <c r="N2034">
        <v>1</v>
      </c>
      <c r="O2034">
        <v>3</v>
      </c>
      <c r="Q2034" t="str">
        <f t="shared" si="111"/>
        <v>Leszno</v>
      </c>
      <c r="U2034">
        <f t="shared" si="112"/>
        <v>2011</v>
      </c>
      <c r="AA2034">
        <f t="shared" si="113"/>
        <v>-2</v>
      </c>
    </row>
    <row r="2035" spans="9:27" x14ac:dyDescent="0.25">
      <c r="I2035" s="1">
        <v>40667</v>
      </c>
      <c r="J2035" t="s">
        <v>451</v>
      </c>
      <c r="K2035" t="s">
        <v>453</v>
      </c>
      <c r="L2035">
        <v>82</v>
      </c>
      <c r="M2035" t="s">
        <v>400</v>
      </c>
      <c r="N2035">
        <v>5</v>
      </c>
      <c r="O2035">
        <v>1</v>
      </c>
      <c r="Q2035" t="str">
        <f t="shared" si="111"/>
        <v>Malbork</v>
      </c>
      <c r="U2035">
        <f t="shared" si="112"/>
        <v>2011</v>
      </c>
      <c r="AA2035">
        <f t="shared" si="113"/>
        <v>4</v>
      </c>
    </row>
    <row r="2036" spans="9:27" x14ac:dyDescent="0.25">
      <c r="I2036" s="1">
        <v>37346</v>
      </c>
      <c r="J2036" t="s">
        <v>451</v>
      </c>
      <c r="K2036" t="s">
        <v>452</v>
      </c>
      <c r="L2036">
        <v>34</v>
      </c>
      <c r="M2036" t="s">
        <v>402</v>
      </c>
      <c r="N2036">
        <v>1</v>
      </c>
      <c r="O2036">
        <v>1</v>
      </c>
      <c r="Q2036" t="str">
        <f t="shared" si="111"/>
        <v>Konin</v>
      </c>
      <c r="U2036">
        <f t="shared" si="112"/>
        <v>2002</v>
      </c>
      <c r="AA2036">
        <f t="shared" si="113"/>
        <v>0</v>
      </c>
    </row>
    <row r="2037" spans="9:27" x14ac:dyDescent="0.25">
      <c r="I2037" s="1">
        <v>37713</v>
      </c>
      <c r="J2037" t="s">
        <v>454</v>
      </c>
      <c r="K2037" t="s">
        <v>452</v>
      </c>
      <c r="L2037">
        <v>91</v>
      </c>
      <c r="M2037" t="s">
        <v>402</v>
      </c>
      <c r="N2037">
        <v>4</v>
      </c>
      <c r="O2037">
        <v>0</v>
      </c>
      <c r="Q2037" t="str">
        <f t="shared" si="111"/>
        <v>Bydgoszcz</v>
      </c>
      <c r="U2037">
        <f t="shared" si="112"/>
        <v>2003</v>
      </c>
      <c r="AA2037">
        <f t="shared" si="113"/>
        <v>4</v>
      </c>
    </row>
    <row r="2038" spans="9:27" x14ac:dyDescent="0.25">
      <c r="I2038" s="1">
        <v>37766</v>
      </c>
      <c r="J2038" t="s">
        <v>451</v>
      </c>
      <c r="K2038" t="s">
        <v>453</v>
      </c>
      <c r="L2038">
        <v>77</v>
      </c>
      <c r="M2038" t="s">
        <v>402</v>
      </c>
      <c r="N2038">
        <v>5</v>
      </c>
      <c r="O2038">
        <v>2</v>
      </c>
      <c r="Q2038" t="str">
        <f t="shared" si="111"/>
        <v>Radom</v>
      </c>
      <c r="U2038">
        <f t="shared" si="112"/>
        <v>2003</v>
      </c>
      <c r="AA2038">
        <f t="shared" si="113"/>
        <v>3</v>
      </c>
    </row>
    <row r="2039" spans="9:27" x14ac:dyDescent="0.25">
      <c r="I2039" s="1">
        <v>37900</v>
      </c>
      <c r="J2039" t="s">
        <v>451</v>
      </c>
      <c r="K2039" t="s">
        <v>452</v>
      </c>
      <c r="L2039">
        <v>57</v>
      </c>
      <c r="M2039" t="s">
        <v>402</v>
      </c>
      <c r="N2039">
        <v>5</v>
      </c>
      <c r="O2039">
        <v>1</v>
      </c>
      <c r="Q2039" t="str">
        <f t="shared" si="111"/>
        <v>Chojnice</v>
      </c>
      <c r="U2039">
        <f t="shared" si="112"/>
        <v>2003</v>
      </c>
      <c r="AA2039">
        <f t="shared" si="113"/>
        <v>4</v>
      </c>
    </row>
    <row r="2040" spans="9:27" x14ac:dyDescent="0.25">
      <c r="I2040" s="1">
        <v>37979</v>
      </c>
      <c r="J2040" t="s">
        <v>451</v>
      </c>
      <c r="K2040" t="s">
        <v>452</v>
      </c>
      <c r="L2040">
        <v>49</v>
      </c>
      <c r="M2040" t="s">
        <v>402</v>
      </c>
      <c r="N2040">
        <v>2</v>
      </c>
      <c r="O2040">
        <v>0</v>
      </c>
      <c r="Q2040" t="str">
        <f t="shared" si="111"/>
        <v>Sochaczew</v>
      </c>
      <c r="U2040">
        <f t="shared" si="112"/>
        <v>2003</v>
      </c>
      <c r="AA2040">
        <f t="shared" si="113"/>
        <v>2</v>
      </c>
    </row>
    <row r="2041" spans="9:27" x14ac:dyDescent="0.25">
      <c r="I2041" s="1">
        <v>38132</v>
      </c>
      <c r="J2041" t="s">
        <v>451</v>
      </c>
      <c r="K2041" t="s">
        <v>452</v>
      </c>
      <c r="L2041">
        <v>55</v>
      </c>
      <c r="M2041" t="s">
        <v>402</v>
      </c>
      <c r="N2041">
        <v>6</v>
      </c>
      <c r="O2041">
        <v>0</v>
      </c>
      <c r="Q2041" t="str">
        <f t="shared" si="111"/>
        <v>Sopot</v>
      </c>
      <c r="U2041">
        <f t="shared" si="112"/>
        <v>2004</v>
      </c>
      <c r="AA2041">
        <f t="shared" si="113"/>
        <v>6</v>
      </c>
    </row>
    <row r="2042" spans="9:27" x14ac:dyDescent="0.25">
      <c r="I2042" s="1">
        <v>38498</v>
      </c>
      <c r="J2042" t="s">
        <v>451</v>
      </c>
      <c r="K2042" t="s">
        <v>453</v>
      </c>
      <c r="L2042">
        <v>44</v>
      </c>
      <c r="M2042" t="s">
        <v>402</v>
      </c>
      <c r="N2042">
        <v>3</v>
      </c>
      <c r="O2042">
        <v>5</v>
      </c>
      <c r="Q2042" t="str">
        <f t="shared" si="111"/>
        <v>Sopot</v>
      </c>
      <c r="U2042">
        <f t="shared" si="112"/>
        <v>2005</v>
      </c>
      <c r="AA2042">
        <f t="shared" si="113"/>
        <v>-2</v>
      </c>
    </row>
    <row r="2043" spans="9:27" x14ac:dyDescent="0.25">
      <c r="I2043" s="1">
        <v>38576</v>
      </c>
      <c r="J2043" t="s">
        <v>451</v>
      </c>
      <c r="K2043" t="s">
        <v>452</v>
      </c>
      <c r="L2043">
        <v>94</v>
      </c>
      <c r="M2043" t="s">
        <v>402</v>
      </c>
      <c r="N2043">
        <v>1</v>
      </c>
      <c r="O2043">
        <v>3</v>
      </c>
      <c r="Q2043" t="str">
        <f t="shared" si="111"/>
        <v>Opole</v>
      </c>
      <c r="U2043">
        <f t="shared" si="112"/>
        <v>2005</v>
      </c>
      <c r="AA2043">
        <f t="shared" si="113"/>
        <v>-2</v>
      </c>
    </row>
    <row r="2044" spans="9:27" x14ac:dyDescent="0.25">
      <c r="I2044" s="1">
        <v>38605</v>
      </c>
      <c r="J2044" t="s">
        <v>451</v>
      </c>
      <c r="K2044" t="s">
        <v>452</v>
      </c>
      <c r="L2044">
        <v>81</v>
      </c>
      <c r="M2044" t="s">
        <v>402</v>
      </c>
      <c r="N2044">
        <v>6</v>
      </c>
      <c r="O2044">
        <v>5</v>
      </c>
      <c r="Q2044" t="str">
        <f t="shared" si="111"/>
        <v>Katowice</v>
      </c>
      <c r="U2044">
        <f t="shared" si="112"/>
        <v>2005</v>
      </c>
      <c r="AA2044">
        <f t="shared" si="113"/>
        <v>1</v>
      </c>
    </row>
    <row r="2045" spans="9:27" x14ac:dyDescent="0.25">
      <c r="I2045" s="1">
        <v>38781</v>
      </c>
      <c r="J2045" t="s">
        <v>451</v>
      </c>
      <c r="K2045" t="s">
        <v>452</v>
      </c>
      <c r="L2045">
        <v>40</v>
      </c>
      <c r="M2045" t="s">
        <v>402</v>
      </c>
      <c r="N2045">
        <v>3</v>
      </c>
      <c r="O2045">
        <v>5</v>
      </c>
      <c r="Q2045" t="str">
        <f t="shared" si="111"/>
        <v>Szczecin</v>
      </c>
      <c r="U2045">
        <f t="shared" si="112"/>
        <v>2006</v>
      </c>
      <c r="AA2045">
        <f t="shared" si="113"/>
        <v>-2</v>
      </c>
    </row>
    <row r="2046" spans="9:27" x14ac:dyDescent="0.25">
      <c r="I2046" s="1">
        <v>39049</v>
      </c>
      <c r="J2046" t="s">
        <v>451</v>
      </c>
      <c r="K2046" t="s">
        <v>452</v>
      </c>
      <c r="L2046">
        <v>77</v>
      </c>
      <c r="M2046" t="s">
        <v>402</v>
      </c>
      <c r="N2046">
        <v>3</v>
      </c>
      <c r="O2046">
        <v>1</v>
      </c>
      <c r="Q2046" t="str">
        <f t="shared" si="111"/>
        <v>Radom</v>
      </c>
      <c r="U2046">
        <f t="shared" si="112"/>
        <v>2006</v>
      </c>
      <c r="AA2046">
        <f t="shared" si="113"/>
        <v>2</v>
      </c>
    </row>
    <row r="2047" spans="9:27" x14ac:dyDescent="0.25">
      <c r="I2047" s="1">
        <v>39423</v>
      </c>
      <c r="J2047" t="s">
        <v>451</v>
      </c>
      <c r="K2047" t="s">
        <v>452</v>
      </c>
      <c r="L2047">
        <v>77</v>
      </c>
      <c r="M2047" t="s">
        <v>402</v>
      </c>
      <c r="N2047">
        <v>2</v>
      </c>
      <c r="O2047">
        <v>1</v>
      </c>
      <c r="Q2047" t="str">
        <f t="shared" si="111"/>
        <v>Radom</v>
      </c>
      <c r="U2047">
        <f t="shared" si="112"/>
        <v>2007</v>
      </c>
      <c r="AA2047">
        <f t="shared" si="113"/>
        <v>1</v>
      </c>
    </row>
    <row r="2048" spans="9:27" x14ac:dyDescent="0.25">
      <c r="I2048" s="1">
        <v>39524</v>
      </c>
      <c r="J2048" t="s">
        <v>451</v>
      </c>
      <c r="K2048" t="s">
        <v>452</v>
      </c>
      <c r="L2048">
        <v>65</v>
      </c>
      <c r="M2048" t="s">
        <v>402</v>
      </c>
      <c r="N2048">
        <v>2</v>
      </c>
      <c r="O2048">
        <v>4</v>
      </c>
      <c r="Q2048" t="str">
        <f t="shared" si="111"/>
        <v>Malbork</v>
      </c>
      <c r="U2048">
        <f t="shared" si="112"/>
        <v>2008</v>
      </c>
      <c r="AA2048">
        <f t="shared" si="113"/>
        <v>-2</v>
      </c>
    </row>
    <row r="2049" spans="9:27" x14ac:dyDescent="0.25">
      <c r="I2049" s="1">
        <v>40490</v>
      </c>
      <c r="J2049" t="s">
        <v>454</v>
      </c>
      <c r="K2049" t="s">
        <v>453</v>
      </c>
      <c r="L2049">
        <v>11</v>
      </c>
      <c r="M2049" t="s">
        <v>402</v>
      </c>
      <c r="N2049">
        <v>5</v>
      </c>
      <c r="O2049">
        <v>0</v>
      </c>
      <c r="Q2049" t="str">
        <f t="shared" si="111"/>
        <v>Rypin</v>
      </c>
      <c r="U2049">
        <f t="shared" si="112"/>
        <v>2010</v>
      </c>
      <c r="AA2049">
        <f t="shared" si="113"/>
        <v>5</v>
      </c>
    </row>
    <row r="2050" spans="9:27" x14ac:dyDescent="0.25">
      <c r="I2050" s="1">
        <v>40676</v>
      </c>
      <c r="J2050" t="s">
        <v>451</v>
      </c>
      <c r="K2050" t="s">
        <v>452</v>
      </c>
      <c r="L2050">
        <v>68</v>
      </c>
      <c r="M2050" t="s">
        <v>402</v>
      </c>
      <c r="N2050">
        <v>3</v>
      </c>
      <c r="O2050">
        <v>0</v>
      </c>
      <c r="Q2050" t="str">
        <f t="shared" si="111"/>
        <v>Sochaczew</v>
      </c>
      <c r="U2050">
        <f t="shared" si="112"/>
        <v>2011</v>
      </c>
      <c r="AA2050">
        <f t="shared" si="113"/>
        <v>3</v>
      </c>
    </row>
    <row r="2051" spans="9:27" x14ac:dyDescent="0.25">
      <c r="I2051" s="1">
        <v>40694</v>
      </c>
      <c r="J2051" t="s">
        <v>451</v>
      </c>
      <c r="K2051" t="s">
        <v>453</v>
      </c>
      <c r="L2051">
        <v>57</v>
      </c>
      <c r="M2051" t="s">
        <v>402</v>
      </c>
      <c r="N2051">
        <v>3</v>
      </c>
      <c r="O2051">
        <v>2</v>
      </c>
      <c r="Q2051" t="str">
        <f t="shared" si="111"/>
        <v>Chojnice</v>
      </c>
      <c r="U2051">
        <f t="shared" si="112"/>
        <v>2011</v>
      </c>
      <c r="AA2051">
        <f t="shared" si="113"/>
        <v>1</v>
      </c>
    </row>
    <row r="2052" spans="9:27" x14ac:dyDescent="0.25">
      <c r="I2052" s="1">
        <v>40752</v>
      </c>
      <c r="J2052" t="s">
        <v>451</v>
      </c>
      <c r="K2052" t="s">
        <v>452</v>
      </c>
      <c r="L2052">
        <v>7</v>
      </c>
      <c r="M2052" t="s">
        <v>402</v>
      </c>
      <c r="N2052">
        <v>6</v>
      </c>
      <c r="O2052">
        <v>4</v>
      </c>
      <c r="Q2052" t="str">
        <f t="shared" ref="Q2052:Q2115" si="114">VLOOKUP(L2052,$A$3:$C$102,3,0)</f>
        <v>Kucykowo</v>
      </c>
      <c r="U2052">
        <f t="shared" ref="U2052:U2115" si="115">YEAR(I2052)</f>
        <v>2011</v>
      </c>
      <c r="AA2052">
        <f t="shared" ref="AA2052:AA2115" si="116">N2052-O2052</f>
        <v>2</v>
      </c>
    </row>
    <row r="2053" spans="9:27" x14ac:dyDescent="0.25">
      <c r="I2053" s="1">
        <v>40883</v>
      </c>
      <c r="J2053" t="s">
        <v>451</v>
      </c>
      <c r="K2053" t="s">
        <v>453</v>
      </c>
      <c r="L2053">
        <v>92</v>
      </c>
      <c r="M2053" t="s">
        <v>402</v>
      </c>
      <c r="N2053">
        <v>6</v>
      </c>
      <c r="O2053">
        <v>2</v>
      </c>
      <c r="Q2053" t="str">
        <f t="shared" si="114"/>
        <v>Turek</v>
      </c>
      <c r="U2053">
        <f t="shared" si="115"/>
        <v>2011</v>
      </c>
      <c r="AA2053">
        <f t="shared" si="116"/>
        <v>4</v>
      </c>
    </row>
    <row r="2054" spans="9:27" x14ac:dyDescent="0.25">
      <c r="I2054" s="1">
        <v>37600</v>
      </c>
      <c r="J2054" t="s">
        <v>451</v>
      </c>
      <c r="K2054" t="s">
        <v>452</v>
      </c>
      <c r="L2054">
        <v>96</v>
      </c>
      <c r="M2054" t="s">
        <v>404</v>
      </c>
      <c r="N2054">
        <v>4</v>
      </c>
      <c r="O2054">
        <v>0</v>
      </c>
      <c r="Q2054" t="str">
        <f t="shared" si="114"/>
        <v>Sopot</v>
      </c>
      <c r="U2054">
        <f t="shared" si="115"/>
        <v>2002</v>
      </c>
      <c r="AA2054">
        <f t="shared" si="116"/>
        <v>4</v>
      </c>
    </row>
    <row r="2055" spans="9:27" x14ac:dyDescent="0.25">
      <c r="I2055" s="1">
        <v>37609</v>
      </c>
      <c r="J2055" t="s">
        <v>451</v>
      </c>
      <c r="K2055" t="s">
        <v>452</v>
      </c>
      <c r="L2055">
        <v>89</v>
      </c>
      <c r="M2055" t="s">
        <v>404</v>
      </c>
      <c r="N2055">
        <v>5</v>
      </c>
      <c r="O2055">
        <v>2</v>
      </c>
      <c r="Q2055" t="str">
        <f t="shared" si="114"/>
        <v>Bydgoszcz</v>
      </c>
      <c r="U2055">
        <f t="shared" si="115"/>
        <v>2002</v>
      </c>
      <c r="AA2055">
        <f t="shared" si="116"/>
        <v>3</v>
      </c>
    </row>
    <row r="2056" spans="9:27" x14ac:dyDescent="0.25">
      <c r="I2056" s="1">
        <v>37875</v>
      </c>
      <c r="J2056" t="s">
        <v>451</v>
      </c>
      <c r="K2056" t="s">
        <v>452</v>
      </c>
      <c r="L2056">
        <v>36</v>
      </c>
      <c r="M2056" t="s">
        <v>404</v>
      </c>
      <c r="N2056">
        <v>6</v>
      </c>
      <c r="O2056">
        <v>5</v>
      </c>
      <c r="Q2056" t="str">
        <f t="shared" si="114"/>
        <v>Warszawa</v>
      </c>
      <c r="U2056">
        <f t="shared" si="115"/>
        <v>2003</v>
      </c>
      <c r="AA2056">
        <f t="shared" si="116"/>
        <v>1</v>
      </c>
    </row>
    <row r="2057" spans="9:27" x14ac:dyDescent="0.25">
      <c r="I2057" s="1">
        <v>37914</v>
      </c>
      <c r="J2057" t="s">
        <v>451</v>
      </c>
      <c r="K2057" t="s">
        <v>453</v>
      </c>
      <c r="L2057">
        <v>3</v>
      </c>
      <c r="M2057" t="s">
        <v>404</v>
      </c>
      <c r="N2057">
        <v>2</v>
      </c>
      <c r="O2057">
        <v>4</v>
      </c>
      <c r="Q2057" t="str">
        <f t="shared" si="114"/>
        <v>Kucykowo</v>
      </c>
      <c r="U2057">
        <f t="shared" si="115"/>
        <v>2003</v>
      </c>
      <c r="AA2057">
        <f t="shared" si="116"/>
        <v>-2</v>
      </c>
    </row>
    <row r="2058" spans="9:27" x14ac:dyDescent="0.25">
      <c r="I2058" s="1">
        <v>38186</v>
      </c>
      <c r="J2058" t="s">
        <v>451</v>
      </c>
      <c r="K2058" t="s">
        <v>453</v>
      </c>
      <c r="L2058">
        <v>57</v>
      </c>
      <c r="M2058" t="s">
        <v>404</v>
      </c>
      <c r="N2058">
        <v>2</v>
      </c>
      <c r="O2058">
        <v>1</v>
      </c>
      <c r="Q2058" t="str">
        <f t="shared" si="114"/>
        <v>Chojnice</v>
      </c>
      <c r="U2058">
        <f t="shared" si="115"/>
        <v>2004</v>
      </c>
      <c r="AA2058">
        <f t="shared" si="116"/>
        <v>1</v>
      </c>
    </row>
    <row r="2059" spans="9:27" x14ac:dyDescent="0.25">
      <c r="I2059" s="1">
        <v>38281</v>
      </c>
      <c r="J2059" t="s">
        <v>451</v>
      </c>
      <c r="K2059" t="s">
        <v>453</v>
      </c>
      <c r="L2059">
        <v>99</v>
      </c>
      <c r="M2059" t="s">
        <v>404</v>
      </c>
      <c r="N2059">
        <v>2</v>
      </c>
      <c r="O2059">
        <v>0</v>
      </c>
      <c r="Q2059" t="str">
        <f t="shared" si="114"/>
        <v>Malbork</v>
      </c>
      <c r="U2059">
        <f t="shared" si="115"/>
        <v>2004</v>
      </c>
      <c r="AA2059">
        <f t="shared" si="116"/>
        <v>2</v>
      </c>
    </row>
    <row r="2060" spans="9:27" x14ac:dyDescent="0.25">
      <c r="I2060" s="1">
        <v>38341</v>
      </c>
      <c r="J2060" t="s">
        <v>451</v>
      </c>
      <c r="K2060" t="s">
        <v>453</v>
      </c>
      <c r="L2060">
        <v>31</v>
      </c>
      <c r="M2060" t="s">
        <v>404</v>
      </c>
      <c r="N2060">
        <v>4</v>
      </c>
      <c r="O2060">
        <v>5</v>
      </c>
      <c r="Q2060" t="str">
        <f t="shared" si="114"/>
        <v>Bydgoszcz</v>
      </c>
      <c r="U2060">
        <f t="shared" si="115"/>
        <v>2004</v>
      </c>
      <c r="AA2060">
        <f t="shared" si="116"/>
        <v>-1</v>
      </c>
    </row>
    <row r="2061" spans="9:27" x14ac:dyDescent="0.25">
      <c r="I2061" s="1">
        <v>38577</v>
      </c>
      <c r="J2061" t="s">
        <v>451</v>
      </c>
      <c r="K2061" t="s">
        <v>452</v>
      </c>
      <c r="L2061">
        <v>10</v>
      </c>
      <c r="M2061" t="s">
        <v>404</v>
      </c>
      <c r="N2061">
        <v>5</v>
      </c>
      <c r="O2061">
        <v>0</v>
      </c>
      <c r="Q2061" t="str">
        <f t="shared" si="114"/>
        <v>Opole</v>
      </c>
      <c r="U2061">
        <f t="shared" si="115"/>
        <v>2005</v>
      </c>
      <c r="AA2061">
        <f t="shared" si="116"/>
        <v>5</v>
      </c>
    </row>
    <row r="2062" spans="9:27" x14ac:dyDescent="0.25">
      <c r="I2062" s="1">
        <v>38584</v>
      </c>
      <c r="J2062" t="s">
        <v>454</v>
      </c>
      <c r="K2062" t="s">
        <v>453</v>
      </c>
      <c r="L2062">
        <v>17</v>
      </c>
      <c r="M2062" t="s">
        <v>404</v>
      </c>
      <c r="N2062">
        <v>3</v>
      </c>
      <c r="O2062">
        <v>1</v>
      </c>
      <c r="Q2062" t="str">
        <f t="shared" si="114"/>
        <v>Gdynia</v>
      </c>
      <c r="U2062">
        <f t="shared" si="115"/>
        <v>2005</v>
      </c>
      <c r="AA2062">
        <f t="shared" si="116"/>
        <v>2</v>
      </c>
    </row>
    <row r="2063" spans="9:27" x14ac:dyDescent="0.25">
      <c r="I2063" s="1">
        <v>38759</v>
      </c>
      <c r="J2063" t="s">
        <v>451</v>
      </c>
      <c r="K2063" t="s">
        <v>452</v>
      </c>
      <c r="L2063">
        <v>7</v>
      </c>
      <c r="M2063" t="s">
        <v>404</v>
      </c>
      <c r="N2063">
        <v>5</v>
      </c>
      <c r="O2063">
        <v>3</v>
      </c>
      <c r="Q2063" t="str">
        <f t="shared" si="114"/>
        <v>Kucykowo</v>
      </c>
      <c r="U2063">
        <f t="shared" si="115"/>
        <v>2006</v>
      </c>
      <c r="AA2063">
        <f t="shared" si="116"/>
        <v>2</v>
      </c>
    </row>
    <row r="2064" spans="9:27" x14ac:dyDescent="0.25">
      <c r="I2064" s="1">
        <v>39455</v>
      </c>
      <c r="J2064" t="s">
        <v>451</v>
      </c>
      <c r="K2064" t="s">
        <v>452</v>
      </c>
      <c r="L2064">
        <v>7</v>
      </c>
      <c r="M2064" t="s">
        <v>404</v>
      </c>
      <c r="N2064">
        <v>6</v>
      </c>
      <c r="O2064">
        <v>3</v>
      </c>
      <c r="Q2064" t="str">
        <f t="shared" si="114"/>
        <v>Kucykowo</v>
      </c>
      <c r="U2064">
        <f t="shared" si="115"/>
        <v>2008</v>
      </c>
      <c r="AA2064">
        <f t="shared" si="116"/>
        <v>3</v>
      </c>
    </row>
    <row r="2065" spans="9:27" x14ac:dyDescent="0.25">
      <c r="I2065" s="1">
        <v>39999</v>
      </c>
      <c r="J2065" t="s">
        <v>451</v>
      </c>
      <c r="K2065" t="s">
        <v>453</v>
      </c>
      <c r="L2065">
        <v>71</v>
      </c>
      <c r="M2065" t="s">
        <v>404</v>
      </c>
      <c r="N2065">
        <v>6</v>
      </c>
      <c r="O2065">
        <v>4</v>
      </c>
      <c r="Q2065" t="str">
        <f t="shared" si="114"/>
        <v>Sandomierz</v>
      </c>
      <c r="U2065">
        <f t="shared" si="115"/>
        <v>2009</v>
      </c>
      <c r="AA2065">
        <f t="shared" si="116"/>
        <v>2</v>
      </c>
    </row>
    <row r="2066" spans="9:27" x14ac:dyDescent="0.25">
      <c r="I2066" s="1">
        <v>40291</v>
      </c>
      <c r="J2066" t="s">
        <v>451</v>
      </c>
      <c r="K2066" t="s">
        <v>453</v>
      </c>
      <c r="L2066">
        <v>88</v>
      </c>
      <c r="M2066" t="s">
        <v>404</v>
      </c>
      <c r="N2066">
        <v>1</v>
      </c>
      <c r="O2066">
        <v>1</v>
      </c>
      <c r="Q2066" t="str">
        <f t="shared" si="114"/>
        <v>Wieliczka</v>
      </c>
      <c r="U2066">
        <f t="shared" si="115"/>
        <v>2010</v>
      </c>
      <c r="AA2066">
        <f t="shared" si="116"/>
        <v>0</v>
      </c>
    </row>
    <row r="2067" spans="9:27" x14ac:dyDescent="0.25">
      <c r="I2067" s="1">
        <v>40319</v>
      </c>
      <c r="J2067" t="s">
        <v>451</v>
      </c>
      <c r="K2067" t="s">
        <v>453</v>
      </c>
      <c r="L2067">
        <v>55</v>
      </c>
      <c r="M2067" t="s">
        <v>404</v>
      </c>
      <c r="N2067">
        <v>6</v>
      </c>
      <c r="O2067">
        <v>1</v>
      </c>
      <c r="Q2067" t="str">
        <f t="shared" si="114"/>
        <v>Sopot</v>
      </c>
      <c r="U2067">
        <f t="shared" si="115"/>
        <v>2010</v>
      </c>
      <c r="AA2067">
        <f t="shared" si="116"/>
        <v>5</v>
      </c>
    </row>
    <row r="2068" spans="9:27" x14ac:dyDescent="0.25">
      <c r="I2068" s="1">
        <v>40451</v>
      </c>
      <c r="J2068" t="s">
        <v>451</v>
      </c>
      <c r="K2068" t="s">
        <v>452</v>
      </c>
      <c r="L2068">
        <v>36</v>
      </c>
      <c r="M2068" t="s">
        <v>404</v>
      </c>
      <c r="N2068">
        <v>4</v>
      </c>
      <c r="O2068">
        <v>1</v>
      </c>
      <c r="Q2068" t="str">
        <f t="shared" si="114"/>
        <v>Warszawa</v>
      </c>
      <c r="U2068">
        <f t="shared" si="115"/>
        <v>2010</v>
      </c>
      <c r="AA2068">
        <f t="shared" si="116"/>
        <v>3</v>
      </c>
    </row>
    <row r="2069" spans="9:27" x14ac:dyDescent="0.25">
      <c r="I2069" s="1">
        <v>37505</v>
      </c>
      <c r="J2069" t="s">
        <v>451</v>
      </c>
      <c r="K2069" t="s">
        <v>452</v>
      </c>
      <c r="L2069">
        <v>78</v>
      </c>
      <c r="M2069" t="s">
        <v>406</v>
      </c>
      <c r="N2069">
        <v>1</v>
      </c>
      <c r="O2069">
        <v>4</v>
      </c>
      <c r="Q2069" t="str">
        <f t="shared" si="114"/>
        <v>Warka</v>
      </c>
      <c r="U2069">
        <f t="shared" si="115"/>
        <v>2002</v>
      </c>
      <c r="AA2069">
        <f t="shared" si="116"/>
        <v>-3</v>
      </c>
    </row>
    <row r="2070" spans="9:27" x14ac:dyDescent="0.25">
      <c r="I2070" s="1">
        <v>37547</v>
      </c>
      <c r="J2070" t="s">
        <v>451</v>
      </c>
      <c r="K2070" t="s">
        <v>453</v>
      </c>
      <c r="L2070">
        <v>43</v>
      </c>
      <c r="M2070" t="s">
        <v>406</v>
      </c>
      <c r="N2070">
        <v>5</v>
      </c>
      <c r="O2070">
        <v>1</v>
      </c>
      <c r="Q2070" t="str">
        <f t="shared" si="114"/>
        <v>Gniezno</v>
      </c>
      <c r="U2070">
        <f t="shared" si="115"/>
        <v>2002</v>
      </c>
      <c r="AA2070">
        <f t="shared" si="116"/>
        <v>4</v>
      </c>
    </row>
    <row r="2071" spans="9:27" x14ac:dyDescent="0.25">
      <c r="I2071" s="1">
        <v>37647</v>
      </c>
      <c r="J2071" t="s">
        <v>451</v>
      </c>
      <c r="K2071" t="s">
        <v>453</v>
      </c>
      <c r="L2071">
        <v>63</v>
      </c>
      <c r="M2071" t="s">
        <v>406</v>
      </c>
      <c r="N2071">
        <v>3</v>
      </c>
      <c r="O2071">
        <v>1</v>
      </c>
      <c r="Q2071" t="str">
        <f t="shared" si="114"/>
        <v>Gniezno</v>
      </c>
      <c r="U2071">
        <f t="shared" si="115"/>
        <v>2003</v>
      </c>
      <c r="AA2071">
        <f t="shared" si="116"/>
        <v>2</v>
      </c>
    </row>
    <row r="2072" spans="9:27" x14ac:dyDescent="0.25">
      <c r="I2072" s="1">
        <v>37800</v>
      </c>
      <c r="J2072" t="s">
        <v>451</v>
      </c>
      <c r="K2072" t="s">
        <v>452</v>
      </c>
      <c r="L2072">
        <v>48</v>
      </c>
      <c r="M2072" t="s">
        <v>406</v>
      </c>
      <c r="N2072">
        <v>5</v>
      </c>
      <c r="O2072">
        <v>4</v>
      </c>
      <c r="Q2072" t="str">
        <f t="shared" si="114"/>
        <v>Chojnice</v>
      </c>
      <c r="U2072">
        <f t="shared" si="115"/>
        <v>2003</v>
      </c>
      <c r="AA2072">
        <f t="shared" si="116"/>
        <v>1</v>
      </c>
    </row>
    <row r="2073" spans="9:27" x14ac:dyDescent="0.25">
      <c r="I2073" s="1">
        <v>38663</v>
      </c>
      <c r="J2073" t="s">
        <v>451</v>
      </c>
      <c r="K2073" t="s">
        <v>453</v>
      </c>
      <c r="L2073">
        <v>14</v>
      </c>
      <c r="M2073" t="s">
        <v>406</v>
      </c>
      <c r="N2073">
        <v>0</v>
      </c>
      <c r="O2073">
        <v>1</v>
      </c>
      <c r="Q2073" t="str">
        <f t="shared" si="114"/>
        <v>Konin</v>
      </c>
      <c r="U2073">
        <f t="shared" si="115"/>
        <v>2005</v>
      </c>
      <c r="AA2073">
        <f t="shared" si="116"/>
        <v>-1</v>
      </c>
    </row>
    <row r="2074" spans="9:27" x14ac:dyDescent="0.25">
      <c r="I2074" s="1">
        <v>38947</v>
      </c>
      <c r="J2074" t="s">
        <v>451</v>
      </c>
      <c r="K2074" t="s">
        <v>452</v>
      </c>
      <c r="L2074">
        <v>100</v>
      </c>
      <c r="M2074" t="s">
        <v>406</v>
      </c>
      <c r="N2074">
        <v>5</v>
      </c>
      <c r="O2074">
        <v>0</v>
      </c>
      <c r="Q2074" t="str">
        <f t="shared" si="114"/>
        <v>Konin</v>
      </c>
      <c r="U2074">
        <f t="shared" si="115"/>
        <v>2006</v>
      </c>
      <c r="AA2074">
        <f t="shared" si="116"/>
        <v>5</v>
      </c>
    </row>
    <row r="2075" spans="9:27" x14ac:dyDescent="0.25">
      <c r="I2075" s="1">
        <v>39153</v>
      </c>
      <c r="J2075" t="s">
        <v>451</v>
      </c>
      <c r="K2075" t="s">
        <v>452</v>
      </c>
      <c r="L2075">
        <v>82</v>
      </c>
      <c r="M2075" t="s">
        <v>406</v>
      </c>
      <c r="N2075">
        <v>0</v>
      </c>
      <c r="O2075">
        <v>1</v>
      </c>
      <c r="Q2075" t="str">
        <f t="shared" si="114"/>
        <v>Malbork</v>
      </c>
      <c r="U2075">
        <f t="shared" si="115"/>
        <v>2007</v>
      </c>
      <c r="AA2075">
        <f t="shared" si="116"/>
        <v>-1</v>
      </c>
    </row>
    <row r="2076" spans="9:27" x14ac:dyDescent="0.25">
      <c r="I2076" s="1">
        <v>39355</v>
      </c>
      <c r="J2076" t="s">
        <v>451</v>
      </c>
      <c r="K2076" t="s">
        <v>452</v>
      </c>
      <c r="L2076">
        <v>61</v>
      </c>
      <c r="M2076" t="s">
        <v>406</v>
      </c>
      <c r="N2076">
        <v>4</v>
      </c>
      <c r="O2076">
        <v>5</v>
      </c>
      <c r="Q2076" t="str">
        <f t="shared" si="114"/>
        <v>Radom</v>
      </c>
      <c r="U2076">
        <f t="shared" si="115"/>
        <v>2007</v>
      </c>
      <c r="AA2076">
        <f t="shared" si="116"/>
        <v>-1</v>
      </c>
    </row>
    <row r="2077" spans="9:27" x14ac:dyDescent="0.25">
      <c r="I2077" s="1">
        <v>39820</v>
      </c>
      <c r="J2077" t="s">
        <v>454</v>
      </c>
      <c r="K2077" t="s">
        <v>453</v>
      </c>
      <c r="L2077">
        <v>54</v>
      </c>
      <c r="M2077" t="s">
        <v>406</v>
      </c>
      <c r="N2077">
        <v>3</v>
      </c>
      <c r="O2077">
        <v>3</v>
      </c>
      <c r="Q2077" t="str">
        <f t="shared" si="114"/>
        <v>Chojnice</v>
      </c>
      <c r="U2077">
        <f t="shared" si="115"/>
        <v>2009</v>
      </c>
      <c r="AA2077">
        <f t="shared" si="116"/>
        <v>0</v>
      </c>
    </row>
    <row r="2078" spans="9:27" x14ac:dyDescent="0.25">
      <c r="I2078" s="1">
        <v>39890</v>
      </c>
      <c r="J2078" t="s">
        <v>455</v>
      </c>
      <c r="K2078" t="s">
        <v>452</v>
      </c>
      <c r="L2078">
        <v>38</v>
      </c>
      <c r="M2078" t="s">
        <v>406</v>
      </c>
      <c r="N2078">
        <v>3</v>
      </c>
      <c r="O2078">
        <v>1</v>
      </c>
      <c r="Q2078" t="str">
        <f t="shared" si="114"/>
        <v>Radom</v>
      </c>
      <c r="U2078">
        <f t="shared" si="115"/>
        <v>2009</v>
      </c>
      <c r="AA2078">
        <f t="shared" si="116"/>
        <v>2</v>
      </c>
    </row>
    <row r="2079" spans="9:27" x14ac:dyDescent="0.25">
      <c r="I2079" s="1">
        <v>40560</v>
      </c>
      <c r="J2079" t="s">
        <v>451</v>
      </c>
      <c r="K2079" t="s">
        <v>453</v>
      </c>
      <c r="L2079">
        <v>39</v>
      </c>
      <c r="M2079" t="s">
        <v>406</v>
      </c>
      <c r="N2079">
        <v>4</v>
      </c>
      <c r="O2079">
        <v>1</v>
      </c>
      <c r="Q2079" t="str">
        <f t="shared" si="114"/>
        <v>Wieliczka</v>
      </c>
      <c r="U2079">
        <f t="shared" si="115"/>
        <v>2011</v>
      </c>
      <c r="AA2079">
        <f t="shared" si="116"/>
        <v>3</v>
      </c>
    </row>
    <row r="2080" spans="9:27" x14ac:dyDescent="0.25">
      <c r="I2080" s="1">
        <v>40866</v>
      </c>
      <c r="J2080" t="s">
        <v>451</v>
      </c>
      <c r="K2080" t="s">
        <v>452</v>
      </c>
      <c r="L2080">
        <v>81</v>
      </c>
      <c r="M2080" t="s">
        <v>406</v>
      </c>
      <c r="N2080">
        <v>3</v>
      </c>
      <c r="O2080">
        <v>4</v>
      </c>
      <c r="Q2080" t="str">
        <f t="shared" si="114"/>
        <v>Katowice</v>
      </c>
      <c r="U2080">
        <f t="shared" si="115"/>
        <v>2011</v>
      </c>
      <c r="AA2080">
        <f t="shared" si="116"/>
        <v>-1</v>
      </c>
    </row>
    <row r="2081" spans="9:27" x14ac:dyDescent="0.25">
      <c r="I2081" s="1">
        <v>37383</v>
      </c>
      <c r="J2081" t="s">
        <v>451</v>
      </c>
      <c r="K2081" t="s">
        <v>453</v>
      </c>
      <c r="L2081">
        <v>43</v>
      </c>
      <c r="M2081" t="s">
        <v>408</v>
      </c>
      <c r="N2081">
        <v>6</v>
      </c>
      <c r="O2081">
        <v>0</v>
      </c>
      <c r="Q2081" t="str">
        <f t="shared" si="114"/>
        <v>Gniezno</v>
      </c>
      <c r="U2081">
        <f t="shared" si="115"/>
        <v>2002</v>
      </c>
      <c r="AA2081">
        <f t="shared" si="116"/>
        <v>6</v>
      </c>
    </row>
    <row r="2082" spans="9:27" x14ac:dyDescent="0.25">
      <c r="I2082" s="1">
        <v>37684</v>
      </c>
      <c r="J2082" t="s">
        <v>451</v>
      </c>
      <c r="K2082" t="s">
        <v>452</v>
      </c>
      <c r="L2082">
        <v>16</v>
      </c>
      <c r="M2082" t="s">
        <v>408</v>
      </c>
      <c r="N2082">
        <v>5</v>
      </c>
      <c r="O2082">
        <v>3</v>
      </c>
      <c r="Q2082" t="str">
        <f t="shared" si="114"/>
        <v>Bytom</v>
      </c>
      <c r="U2082">
        <f t="shared" si="115"/>
        <v>2003</v>
      </c>
      <c r="AA2082">
        <f t="shared" si="116"/>
        <v>2</v>
      </c>
    </row>
    <row r="2083" spans="9:27" x14ac:dyDescent="0.25">
      <c r="I2083" s="1">
        <v>37693</v>
      </c>
      <c r="J2083" t="s">
        <v>451</v>
      </c>
      <c r="K2083" t="s">
        <v>452</v>
      </c>
      <c r="L2083">
        <v>43</v>
      </c>
      <c r="M2083" t="s">
        <v>408</v>
      </c>
      <c r="N2083">
        <v>5</v>
      </c>
      <c r="O2083">
        <v>5</v>
      </c>
      <c r="Q2083" t="str">
        <f t="shared" si="114"/>
        <v>Gniezno</v>
      </c>
      <c r="U2083">
        <f t="shared" si="115"/>
        <v>2003</v>
      </c>
      <c r="AA2083">
        <f t="shared" si="116"/>
        <v>0</v>
      </c>
    </row>
    <row r="2084" spans="9:27" x14ac:dyDescent="0.25">
      <c r="I2084" s="1">
        <v>37836</v>
      </c>
      <c r="J2084" t="s">
        <v>451</v>
      </c>
      <c r="K2084" t="s">
        <v>453</v>
      </c>
      <c r="L2084">
        <v>36</v>
      </c>
      <c r="M2084" t="s">
        <v>408</v>
      </c>
      <c r="N2084">
        <v>2</v>
      </c>
      <c r="O2084">
        <v>1</v>
      </c>
      <c r="Q2084" t="str">
        <f t="shared" si="114"/>
        <v>Warszawa</v>
      </c>
      <c r="U2084">
        <f t="shared" si="115"/>
        <v>2003</v>
      </c>
      <c r="AA2084">
        <f t="shared" si="116"/>
        <v>1</v>
      </c>
    </row>
    <row r="2085" spans="9:27" x14ac:dyDescent="0.25">
      <c r="I2085" s="1">
        <v>38030</v>
      </c>
      <c r="J2085" t="s">
        <v>451</v>
      </c>
      <c r="K2085" t="s">
        <v>452</v>
      </c>
      <c r="L2085">
        <v>56</v>
      </c>
      <c r="M2085" t="s">
        <v>408</v>
      </c>
      <c r="N2085">
        <v>6</v>
      </c>
      <c r="O2085">
        <v>2</v>
      </c>
      <c r="Q2085" t="str">
        <f t="shared" si="114"/>
        <v>Radom</v>
      </c>
      <c r="U2085">
        <f t="shared" si="115"/>
        <v>2004</v>
      </c>
      <c r="AA2085">
        <f t="shared" si="116"/>
        <v>4</v>
      </c>
    </row>
    <row r="2086" spans="9:27" x14ac:dyDescent="0.25">
      <c r="I2086" s="1">
        <v>38306</v>
      </c>
      <c r="J2086" t="s">
        <v>451</v>
      </c>
      <c r="K2086" t="s">
        <v>452</v>
      </c>
      <c r="L2086">
        <v>15</v>
      </c>
      <c r="M2086" t="s">
        <v>408</v>
      </c>
      <c r="N2086">
        <v>4</v>
      </c>
      <c r="O2086">
        <v>4</v>
      </c>
      <c r="Q2086" t="str">
        <f t="shared" si="114"/>
        <v>Sochaczew</v>
      </c>
      <c r="U2086">
        <f t="shared" si="115"/>
        <v>2004</v>
      </c>
      <c r="AA2086">
        <f t="shared" si="116"/>
        <v>0</v>
      </c>
    </row>
    <row r="2087" spans="9:27" x14ac:dyDescent="0.25">
      <c r="I2087" s="1">
        <v>38722</v>
      </c>
      <c r="J2087" t="s">
        <v>451</v>
      </c>
      <c r="K2087" t="s">
        <v>452</v>
      </c>
      <c r="L2087">
        <v>31</v>
      </c>
      <c r="M2087" t="s">
        <v>408</v>
      </c>
      <c r="N2087">
        <v>6</v>
      </c>
      <c r="O2087">
        <v>4</v>
      </c>
      <c r="Q2087" t="str">
        <f t="shared" si="114"/>
        <v>Bydgoszcz</v>
      </c>
      <c r="U2087">
        <f t="shared" si="115"/>
        <v>2006</v>
      </c>
      <c r="AA2087">
        <f t="shared" si="116"/>
        <v>2</v>
      </c>
    </row>
    <row r="2088" spans="9:27" x14ac:dyDescent="0.25">
      <c r="I2088" s="1">
        <v>38802</v>
      </c>
      <c r="J2088" t="s">
        <v>451</v>
      </c>
      <c r="K2088" t="s">
        <v>453</v>
      </c>
      <c r="L2088">
        <v>50</v>
      </c>
      <c r="M2088" t="s">
        <v>408</v>
      </c>
      <c r="N2088">
        <v>3</v>
      </c>
      <c r="O2088">
        <v>5</v>
      </c>
      <c r="Q2088" t="str">
        <f t="shared" si="114"/>
        <v>Turek</v>
      </c>
      <c r="U2088">
        <f t="shared" si="115"/>
        <v>2006</v>
      </c>
      <c r="AA2088">
        <f t="shared" si="116"/>
        <v>-2</v>
      </c>
    </row>
    <row r="2089" spans="9:27" x14ac:dyDescent="0.25">
      <c r="I2089" s="1">
        <v>39032</v>
      </c>
      <c r="J2089" t="s">
        <v>451</v>
      </c>
      <c r="K2089" t="s">
        <v>453</v>
      </c>
      <c r="L2089">
        <v>27</v>
      </c>
      <c r="M2089" t="s">
        <v>408</v>
      </c>
      <c r="N2089">
        <v>3</v>
      </c>
      <c r="O2089">
        <v>3</v>
      </c>
      <c r="Q2089" t="str">
        <f t="shared" si="114"/>
        <v>Radom</v>
      </c>
      <c r="U2089">
        <f t="shared" si="115"/>
        <v>2006</v>
      </c>
      <c r="AA2089">
        <f t="shared" si="116"/>
        <v>0</v>
      </c>
    </row>
    <row r="2090" spans="9:27" x14ac:dyDescent="0.25">
      <c r="I2090" s="1">
        <v>39145</v>
      </c>
      <c r="J2090" t="s">
        <v>451</v>
      </c>
      <c r="K2090" t="s">
        <v>452</v>
      </c>
      <c r="L2090">
        <v>34</v>
      </c>
      <c r="M2090" t="s">
        <v>408</v>
      </c>
      <c r="N2090">
        <v>1</v>
      </c>
      <c r="O2090">
        <v>4</v>
      </c>
      <c r="Q2090" t="str">
        <f t="shared" si="114"/>
        <v>Konin</v>
      </c>
      <c r="U2090">
        <f t="shared" si="115"/>
        <v>2007</v>
      </c>
      <c r="AA2090">
        <f t="shared" si="116"/>
        <v>-3</v>
      </c>
    </row>
    <row r="2091" spans="9:27" x14ac:dyDescent="0.25">
      <c r="I2091" s="1">
        <v>39221</v>
      </c>
      <c r="J2091" t="s">
        <v>451</v>
      </c>
      <c r="K2091" t="s">
        <v>453</v>
      </c>
      <c r="L2091">
        <v>85</v>
      </c>
      <c r="M2091" t="s">
        <v>408</v>
      </c>
      <c r="N2091">
        <v>6</v>
      </c>
      <c r="O2091">
        <v>2</v>
      </c>
      <c r="Q2091" t="str">
        <f t="shared" si="114"/>
        <v>Sochaczew</v>
      </c>
      <c r="U2091">
        <f t="shared" si="115"/>
        <v>2007</v>
      </c>
      <c r="AA2091">
        <f t="shared" si="116"/>
        <v>4</v>
      </c>
    </row>
    <row r="2092" spans="9:27" x14ac:dyDescent="0.25">
      <c r="I2092" s="1">
        <v>39269</v>
      </c>
      <c r="J2092" t="s">
        <v>454</v>
      </c>
      <c r="K2092" t="s">
        <v>452</v>
      </c>
      <c r="L2092">
        <v>21</v>
      </c>
      <c r="M2092" t="s">
        <v>408</v>
      </c>
      <c r="N2092">
        <v>2</v>
      </c>
      <c r="O2092">
        <v>5</v>
      </c>
      <c r="Q2092" t="str">
        <f t="shared" si="114"/>
        <v>Piaseczno</v>
      </c>
      <c r="U2092">
        <f t="shared" si="115"/>
        <v>2007</v>
      </c>
      <c r="AA2092">
        <f t="shared" si="116"/>
        <v>-3</v>
      </c>
    </row>
    <row r="2093" spans="9:27" x14ac:dyDescent="0.25">
      <c r="I2093" s="1">
        <v>39894</v>
      </c>
      <c r="J2093" t="s">
        <v>451</v>
      </c>
      <c r="K2093" t="s">
        <v>452</v>
      </c>
      <c r="L2093">
        <v>86</v>
      </c>
      <c r="M2093" t="s">
        <v>408</v>
      </c>
      <c r="N2093">
        <v>5</v>
      </c>
      <c r="O2093">
        <v>4</v>
      </c>
      <c r="Q2093" t="str">
        <f t="shared" si="114"/>
        <v>Sopot</v>
      </c>
      <c r="U2093">
        <f t="shared" si="115"/>
        <v>2009</v>
      </c>
      <c r="AA2093">
        <f t="shared" si="116"/>
        <v>1</v>
      </c>
    </row>
    <row r="2094" spans="9:27" x14ac:dyDescent="0.25">
      <c r="I2094" s="1">
        <v>39913</v>
      </c>
      <c r="J2094" t="s">
        <v>451</v>
      </c>
      <c r="K2094" t="s">
        <v>453</v>
      </c>
      <c r="L2094">
        <v>69</v>
      </c>
      <c r="M2094" t="s">
        <v>408</v>
      </c>
      <c r="N2094">
        <v>6</v>
      </c>
      <c r="O2094">
        <v>3</v>
      </c>
      <c r="Q2094" t="str">
        <f t="shared" si="114"/>
        <v>Kucykowo</v>
      </c>
      <c r="U2094">
        <f t="shared" si="115"/>
        <v>2009</v>
      </c>
      <c r="AA2094">
        <f t="shared" si="116"/>
        <v>3</v>
      </c>
    </row>
    <row r="2095" spans="9:27" x14ac:dyDescent="0.25">
      <c r="I2095" s="1">
        <v>39917</v>
      </c>
      <c r="J2095" t="s">
        <v>454</v>
      </c>
      <c r="K2095" t="s">
        <v>452</v>
      </c>
      <c r="L2095">
        <v>58</v>
      </c>
      <c r="M2095" t="s">
        <v>408</v>
      </c>
      <c r="N2095">
        <v>2</v>
      </c>
      <c r="O2095">
        <v>2</v>
      </c>
      <c r="Q2095" t="str">
        <f t="shared" si="114"/>
        <v>Wieliczka</v>
      </c>
      <c r="U2095">
        <f t="shared" si="115"/>
        <v>2009</v>
      </c>
      <c r="AA2095">
        <f t="shared" si="116"/>
        <v>0</v>
      </c>
    </row>
    <row r="2096" spans="9:27" x14ac:dyDescent="0.25">
      <c r="I2096" s="1">
        <v>40166</v>
      </c>
      <c r="J2096" t="s">
        <v>451</v>
      </c>
      <c r="K2096" t="s">
        <v>452</v>
      </c>
      <c r="L2096">
        <v>7</v>
      </c>
      <c r="M2096" t="s">
        <v>408</v>
      </c>
      <c r="N2096">
        <v>1</v>
      </c>
      <c r="O2096">
        <v>5</v>
      </c>
      <c r="Q2096" t="str">
        <f t="shared" si="114"/>
        <v>Kucykowo</v>
      </c>
      <c r="U2096">
        <f t="shared" si="115"/>
        <v>2009</v>
      </c>
      <c r="AA2096">
        <f t="shared" si="116"/>
        <v>-4</v>
      </c>
    </row>
    <row r="2097" spans="9:27" x14ac:dyDescent="0.25">
      <c r="I2097" s="1">
        <v>40540</v>
      </c>
      <c r="J2097" t="s">
        <v>454</v>
      </c>
      <c r="K2097" t="s">
        <v>453</v>
      </c>
      <c r="L2097">
        <v>72</v>
      </c>
      <c r="M2097" t="s">
        <v>408</v>
      </c>
      <c r="N2097">
        <v>3</v>
      </c>
      <c r="O2097">
        <v>3</v>
      </c>
      <c r="Q2097" t="str">
        <f t="shared" si="114"/>
        <v>Opole</v>
      </c>
      <c r="U2097">
        <f t="shared" si="115"/>
        <v>2010</v>
      </c>
      <c r="AA2097">
        <f t="shared" si="116"/>
        <v>0</v>
      </c>
    </row>
    <row r="2098" spans="9:27" x14ac:dyDescent="0.25">
      <c r="I2098" s="1">
        <v>40602</v>
      </c>
      <c r="J2098" t="s">
        <v>451</v>
      </c>
      <c r="K2098" t="s">
        <v>453</v>
      </c>
      <c r="L2098">
        <v>11</v>
      </c>
      <c r="M2098" t="s">
        <v>408</v>
      </c>
      <c r="N2098">
        <v>2</v>
      </c>
      <c r="O2098">
        <v>0</v>
      </c>
      <c r="Q2098" t="str">
        <f t="shared" si="114"/>
        <v>Rypin</v>
      </c>
      <c r="U2098">
        <f t="shared" si="115"/>
        <v>2011</v>
      </c>
      <c r="AA2098">
        <f t="shared" si="116"/>
        <v>2</v>
      </c>
    </row>
    <row r="2099" spans="9:27" x14ac:dyDescent="0.25">
      <c r="I2099" s="1">
        <v>40856</v>
      </c>
      <c r="J2099" t="s">
        <v>454</v>
      </c>
      <c r="K2099" t="s">
        <v>452</v>
      </c>
      <c r="L2099">
        <v>41</v>
      </c>
      <c r="M2099" t="s">
        <v>408</v>
      </c>
      <c r="N2099">
        <v>0</v>
      </c>
      <c r="O2099">
        <v>2</v>
      </c>
      <c r="Q2099" t="str">
        <f t="shared" si="114"/>
        <v>Leszno</v>
      </c>
      <c r="U2099">
        <f t="shared" si="115"/>
        <v>2011</v>
      </c>
      <c r="AA2099">
        <f t="shared" si="116"/>
        <v>-2</v>
      </c>
    </row>
    <row r="2100" spans="9:27" x14ac:dyDescent="0.25">
      <c r="I2100" s="1">
        <v>37372</v>
      </c>
      <c r="J2100" t="s">
        <v>455</v>
      </c>
      <c r="K2100" t="s">
        <v>452</v>
      </c>
      <c r="L2100">
        <v>30</v>
      </c>
      <c r="M2100" t="s">
        <v>410</v>
      </c>
      <c r="N2100">
        <v>2</v>
      </c>
      <c r="O2100">
        <v>3</v>
      </c>
      <c r="Q2100" t="str">
        <f t="shared" si="114"/>
        <v>Bydgoszcz</v>
      </c>
      <c r="U2100">
        <f t="shared" si="115"/>
        <v>2002</v>
      </c>
      <c r="AA2100">
        <f t="shared" si="116"/>
        <v>-1</v>
      </c>
    </row>
    <row r="2101" spans="9:27" x14ac:dyDescent="0.25">
      <c r="I2101" s="1">
        <v>37749</v>
      </c>
      <c r="J2101" t="s">
        <v>455</v>
      </c>
      <c r="K2101" t="s">
        <v>453</v>
      </c>
      <c r="L2101">
        <v>15</v>
      </c>
      <c r="M2101" t="s">
        <v>410</v>
      </c>
      <c r="N2101">
        <v>5</v>
      </c>
      <c r="O2101">
        <v>4</v>
      </c>
      <c r="Q2101" t="str">
        <f t="shared" si="114"/>
        <v>Sochaczew</v>
      </c>
      <c r="U2101">
        <f t="shared" si="115"/>
        <v>2003</v>
      </c>
      <c r="AA2101">
        <f t="shared" si="116"/>
        <v>1</v>
      </c>
    </row>
    <row r="2102" spans="9:27" x14ac:dyDescent="0.25">
      <c r="I2102" s="1">
        <v>37777</v>
      </c>
      <c r="J2102" t="s">
        <v>451</v>
      </c>
      <c r="K2102" t="s">
        <v>453</v>
      </c>
      <c r="L2102">
        <v>37</v>
      </c>
      <c r="M2102" t="s">
        <v>410</v>
      </c>
      <c r="N2102">
        <v>4</v>
      </c>
      <c r="O2102">
        <v>2</v>
      </c>
      <c r="Q2102" t="str">
        <f t="shared" si="114"/>
        <v>Turek</v>
      </c>
      <c r="U2102">
        <f t="shared" si="115"/>
        <v>2003</v>
      </c>
      <c r="AA2102">
        <f t="shared" si="116"/>
        <v>2</v>
      </c>
    </row>
    <row r="2103" spans="9:27" x14ac:dyDescent="0.25">
      <c r="I2103" s="1">
        <v>37837</v>
      </c>
      <c r="J2103" t="s">
        <v>451</v>
      </c>
      <c r="K2103" t="s">
        <v>453</v>
      </c>
      <c r="L2103">
        <v>42</v>
      </c>
      <c r="M2103" t="s">
        <v>410</v>
      </c>
      <c r="N2103">
        <v>5</v>
      </c>
      <c r="O2103">
        <v>3</v>
      </c>
      <c r="Q2103" t="str">
        <f t="shared" si="114"/>
        <v>Pleszew</v>
      </c>
      <c r="U2103">
        <f t="shared" si="115"/>
        <v>2003</v>
      </c>
      <c r="AA2103">
        <f t="shared" si="116"/>
        <v>2</v>
      </c>
    </row>
    <row r="2104" spans="9:27" x14ac:dyDescent="0.25">
      <c r="I2104" s="1">
        <v>37925</v>
      </c>
      <c r="J2104" t="s">
        <v>454</v>
      </c>
      <c r="K2104" t="s">
        <v>452</v>
      </c>
      <c r="L2104">
        <v>55</v>
      </c>
      <c r="M2104" t="s">
        <v>410</v>
      </c>
      <c r="N2104">
        <v>4</v>
      </c>
      <c r="O2104">
        <v>1</v>
      </c>
      <c r="Q2104" t="str">
        <f t="shared" si="114"/>
        <v>Sopot</v>
      </c>
      <c r="U2104">
        <f t="shared" si="115"/>
        <v>2003</v>
      </c>
      <c r="AA2104">
        <f t="shared" si="116"/>
        <v>3</v>
      </c>
    </row>
    <row r="2105" spans="9:27" x14ac:dyDescent="0.25">
      <c r="I2105" s="1">
        <v>38245</v>
      </c>
      <c r="J2105" t="s">
        <v>451</v>
      </c>
      <c r="K2105" t="s">
        <v>452</v>
      </c>
      <c r="L2105">
        <v>33</v>
      </c>
      <c r="M2105" t="s">
        <v>410</v>
      </c>
      <c r="N2105">
        <v>3</v>
      </c>
      <c r="O2105">
        <v>0</v>
      </c>
      <c r="Q2105" t="str">
        <f t="shared" si="114"/>
        <v>Warszawa</v>
      </c>
      <c r="U2105">
        <f t="shared" si="115"/>
        <v>2004</v>
      </c>
      <c r="AA2105">
        <f t="shared" si="116"/>
        <v>3</v>
      </c>
    </row>
    <row r="2106" spans="9:27" x14ac:dyDescent="0.25">
      <c r="I2106" s="1">
        <v>38347</v>
      </c>
      <c r="J2106" t="s">
        <v>451</v>
      </c>
      <c r="K2106" t="s">
        <v>452</v>
      </c>
      <c r="L2106">
        <v>13</v>
      </c>
      <c r="M2106" t="s">
        <v>410</v>
      </c>
      <c r="N2106">
        <v>1</v>
      </c>
      <c r="O2106">
        <v>1</v>
      </c>
      <c r="Q2106" t="str">
        <f t="shared" si="114"/>
        <v>Bydgoszcz</v>
      </c>
      <c r="U2106">
        <f t="shared" si="115"/>
        <v>2004</v>
      </c>
      <c r="AA2106">
        <f t="shared" si="116"/>
        <v>0</v>
      </c>
    </row>
    <row r="2107" spans="9:27" x14ac:dyDescent="0.25">
      <c r="I2107" s="1">
        <v>38465</v>
      </c>
      <c r="J2107" t="s">
        <v>451</v>
      </c>
      <c r="K2107" t="s">
        <v>453</v>
      </c>
      <c r="L2107">
        <v>73</v>
      </c>
      <c r="M2107" t="s">
        <v>410</v>
      </c>
      <c r="N2107">
        <v>0</v>
      </c>
      <c r="O2107">
        <v>2</v>
      </c>
      <c r="Q2107" t="str">
        <f t="shared" si="114"/>
        <v>Piaseczno</v>
      </c>
      <c r="U2107">
        <f t="shared" si="115"/>
        <v>2005</v>
      </c>
      <c r="AA2107">
        <f t="shared" si="116"/>
        <v>-2</v>
      </c>
    </row>
    <row r="2108" spans="9:27" x14ac:dyDescent="0.25">
      <c r="I2108" s="1">
        <v>38579</v>
      </c>
      <c r="J2108" t="s">
        <v>454</v>
      </c>
      <c r="K2108" t="s">
        <v>452</v>
      </c>
      <c r="L2108">
        <v>72</v>
      </c>
      <c r="M2108" t="s">
        <v>410</v>
      </c>
      <c r="N2108">
        <v>0</v>
      </c>
      <c r="O2108">
        <v>3</v>
      </c>
      <c r="Q2108" t="str">
        <f t="shared" si="114"/>
        <v>Opole</v>
      </c>
      <c r="U2108">
        <f t="shared" si="115"/>
        <v>2005</v>
      </c>
      <c r="AA2108">
        <f t="shared" si="116"/>
        <v>-3</v>
      </c>
    </row>
    <row r="2109" spans="9:27" x14ac:dyDescent="0.25">
      <c r="I2109" s="1">
        <v>38625</v>
      </c>
      <c r="J2109" t="s">
        <v>454</v>
      </c>
      <c r="K2109" t="s">
        <v>453</v>
      </c>
      <c r="L2109">
        <v>52</v>
      </c>
      <c r="M2109" t="s">
        <v>410</v>
      </c>
      <c r="N2109">
        <v>1</v>
      </c>
      <c r="O2109">
        <v>2</v>
      </c>
      <c r="Q2109" t="str">
        <f t="shared" si="114"/>
        <v>Bytom</v>
      </c>
      <c r="U2109">
        <f t="shared" si="115"/>
        <v>2005</v>
      </c>
      <c r="AA2109">
        <f t="shared" si="116"/>
        <v>-1</v>
      </c>
    </row>
    <row r="2110" spans="9:27" x14ac:dyDescent="0.25">
      <c r="I2110" s="1">
        <v>38667</v>
      </c>
      <c r="J2110" t="s">
        <v>451</v>
      </c>
      <c r="K2110" t="s">
        <v>453</v>
      </c>
      <c r="L2110">
        <v>31</v>
      </c>
      <c r="M2110" t="s">
        <v>410</v>
      </c>
      <c r="N2110">
        <v>5</v>
      </c>
      <c r="O2110">
        <v>5</v>
      </c>
      <c r="Q2110" t="str">
        <f t="shared" si="114"/>
        <v>Bydgoszcz</v>
      </c>
      <c r="U2110">
        <f t="shared" si="115"/>
        <v>2005</v>
      </c>
      <c r="AA2110">
        <f t="shared" si="116"/>
        <v>0</v>
      </c>
    </row>
    <row r="2111" spans="9:27" x14ac:dyDescent="0.25">
      <c r="I2111" s="1">
        <v>38946</v>
      </c>
      <c r="J2111" t="s">
        <v>451</v>
      </c>
      <c r="K2111" t="s">
        <v>452</v>
      </c>
      <c r="L2111">
        <v>87</v>
      </c>
      <c r="M2111" t="s">
        <v>410</v>
      </c>
      <c r="N2111">
        <v>5</v>
      </c>
      <c r="O2111">
        <v>0</v>
      </c>
      <c r="Q2111" t="str">
        <f t="shared" si="114"/>
        <v>Piaseczno</v>
      </c>
      <c r="U2111">
        <f t="shared" si="115"/>
        <v>2006</v>
      </c>
      <c r="AA2111">
        <f t="shared" si="116"/>
        <v>5</v>
      </c>
    </row>
    <row r="2112" spans="9:27" x14ac:dyDescent="0.25">
      <c r="I2112" s="1">
        <v>39278</v>
      </c>
      <c r="J2112" t="s">
        <v>455</v>
      </c>
      <c r="K2112" t="s">
        <v>452</v>
      </c>
      <c r="L2112">
        <v>23</v>
      </c>
      <c r="M2112" t="s">
        <v>410</v>
      </c>
      <c r="N2112">
        <v>6</v>
      </c>
      <c r="O2112">
        <v>1</v>
      </c>
      <c r="Q2112" t="str">
        <f t="shared" si="114"/>
        <v>Sopot</v>
      </c>
      <c r="U2112">
        <f t="shared" si="115"/>
        <v>2007</v>
      </c>
      <c r="AA2112">
        <f t="shared" si="116"/>
        <v>5</v>
      </c>
    </row>
    <row r="2113" spans="9:27" x14ac:dyDescent="0.25">
      <c r="I2113" s="1">
        <v>39363</v>
      </c>
      <c r="J2113" t="s">
        <v>451</v>
      </c>
      <c r="K2113" t="s">
        <v>452</v>
      </c>
      <c r="L2113">
        <v>16</v>
      </c>
      <c r="M2113" t="s">
        <v>410</v>
      </c>
      <c r="N2113">
        <v>0</v>
      </c>
      <c r="O2113">
        <v>1</v>
      </c>
      <c r="Q2113" t="str">
        <f t="shared" si="114"/>
        <v>Bytom</v>
      </c>
      <c r="U2113">
        <f t="shared" si="115"/>
        <v>2007</v>
      </c>
      <c r="AA2113">
        <f t="shared" si="116"/>
        <v>-1</v>
      </c>
    </row>
    <row r="2114" spans="9:27" x14ac:dyDescent="0.25">
      <c r="I2114" s="1">
        <v>39600</v>
      </c>
      <c r="J2114" t="s">
        <v>451</v>
      </c>
      <c r="K2114" t="s">
        <v>452</v>
      </c>
      <c r="L2114">
        <v>82</v>
      </c>
      <c r="M2114" t="s">
        <v>410</v>
      </c>
      <c r="N2114">
        <v>0</v>
      </c>
      <c r="O2114">
        <v>2</v>
      </c>
      <c r="Q2114" t="str">
        <f t="shared" si="114"/>
        <v>Malbork</v>
      </c>
      <c r="U2114">
        <f t="shared" si="115"/>
        <v>2008</v>
      </c>
      <c r="AA2114">
        <f t="shared" si="116"/>
        <v>-2</v>
      </c>
    </row>
    <row r="2115" spans="9:27" x14ac:dyDescent="0.25">
      <c r="I2115" s="1">
        <v>40221</v>
      </c>
      <c r="J2115" t="s">
        <v>451</v>
      </c>
      <c r="K2115" t="s">
        <v>452</v>
      </c>
      <c r="L2115">
        <v>60</v>
      </c>
      <c r="M2115" t="s">
        <v>410</v>
      </c>
      <c r="N2115">
        <v>5</v>
      </c>
      <c r="O2115">
        <v>1</v>
      </c>
      <c r="Q2115" t="str">
        <f t="shared" si="114"/>
        <v>Bytom</v>
      </c>
      <c r="U2115">
        <f t="shared" si="115"/>
        <v>2010</v>
      </c>
      <c r="AA2115">
        <f t="shared" si="116"/>
        <v>4</v>
      </c>
    </row>
    <row r="2116" spans="9:27" x14ac:dyDescent="0.25">
      <c r="I2116" s="1">
        <v>40347</v>
      </c>
      <c r="J2116" t="s">
        <v>451</v>
      </c>
      <c r="K2116" t="s">
        <v>453</v>
      </c>
      <c r="L2116">
        <v>68</v>
      </c>
      <c r="M2116" t="s">
        <v>410</v>
      </c>
      <c r="N2116">
        <v>0</v>
      </c>
      <c r="O2116">
        <v>3</v>
      </c>
      <c r="Q2116" t="str">
        <f t="shared" ref="Q2116:Q2179" si="117">VLOOKUP(L2116,$A$3:$C$102,3,0)</f>
        <v>Sochaczew</v>
      </c>
      <c r="U2116">
        <f t="shared" ref="U2116:U2179" si="118">YEAR(I2116)</f>
        <v>2010</v>
      </c>
      <c r="AA2116">
        <f t="shared" ref="AA2116:AA2179" si="119">N2116-O2116</f>
        <v>-3</v>
      </c>
    </row>
    <row r="2117" spans="9:27" x14ac:dyDescent="0.25">
      <c r="I2117" s="1">
        <v>40359</v>
      </c>
      <c r="J2117" t="s">
        <v>451</v>
      </c>
      <c r="K2117" t="s">
        <v>452</v>
      </c>
      <c r="L2117">
        <v>66</v>
      </c>
      <c r="M2117" t="s">
        <v>410</v>
      </c>
      <c r="N2117">
        <v>3</v>
      </c>
      <c r="O2117">
        <v>5</v>
      </c>
      <c r="Q2117" t="str">
        <f t="shared" si="117"/>
        <v>Bytom</v>
      </c>
      <c r="U2117">
        <f t="shared" si="118"/>
        <v>2010</v>
      </c>
      <c r="AA2117">
        <f t="shared" si="119"/>
        <v>-2</v>
      </c>
    </row>
    <row r="2118" spans="9:27" x14ac:dyDescent="0.25">
      <c r="I2118" s="1">
        <v>40410</v>
      </c>
      <c r="J2118" t="s">
        <v>451</v>
      </c>
      <c r="K2118" t="s">
        <v>453</v>
      </c>
      <c r="L2118">
        <v>13</v>
      </c>
      <c r="M2118" t="s">
        <v>410</v>
      </c>
      <c r="N2118">
        <v>6</v>
      </c>
      <c r="O2118">
        <v>3</v>
      </c>
      <c r="Q2118" t="str">
        <f t="shared" si="117"/>
        <v>Bydgoszcz</v>
      </c>
      <c r="U2118">
        <f t="shared" si="118"/>
        <v>2010</v>
      </c>
      <c r="AA2118">
        <f t="shared" si="119"/>
        <v>3</v>
      </c>
    </row>
    <row r="2119" spans="9:27" x14ac:dyDescent="0.25">
      <c r="I2119" s="1">
        <v>40543</v>
      </c>
      <c r="J2119" t="s">
        <v>451</v>
      </c>
      <c r="K2119" t="s">
        <v>453</v>
      </c>
      <c r="L2119">
        <v>54</v>
      </c>
      <c r="M2119" t="s">
        <v>410</v>
      </c>
      <c r="N2119">
        <v>3</v>
      </c>
      <c r="O2119">
        <v>5</v>
      </c>
      <c r="Q2119" t="str">
        <f t="shared" si="117"/>
        <v>Chojnice</v>
      </c>
      <c r="U2119">
        <f t="shared" si="118"/>
        <v>2010</v>
      </c>
      <c r="AA2119">
        <f t="shared" si="119"/>
        <v>-2</v>
      </c>
    </row>
    <row r="2120" spans="9:27" x14ac:dyDescent="0.25">
      <c r="I2120" s="1">
        <v>40622</v>
      </c>
      <c r="J2120" t="s">
        <v>451</v>
      </c>
      <c r="K2120" t="s">
        <v>452</v>
      </c>
      <c r="L2120">
        <v>64</v>
      </c>
      <c r="M2120" t="s">
        <v>410</v>
      </c>
      <c r="N2120">
        <v>6</v>
      </c>
      <c r="O2120">
        <v>1</v>
      </c>
      <c r="Q2120" t="str">
        <f t="shared" si="117"/>
        <v>Leszno</v>
      </c>
      <c r="U2120">
        <f t="shared" si="118"/>
        <v>2011</v>
      </c>
      <c r="AA2120">
        <f t="shared" si="119"/>
        <v>5</v>
      </c>
    </row>
    <row r="2121" spans="9:27" x14ac:dyDescent="0.25">
      <c r="I2121" s="1">
        <v>37508</v>
      </c>
      <c r="J2121" t="s">
        <v>451</v>
      </c>
      <c r="K2121" t="s">
        <v>452</v>
      </c>
      <c r="L2121">
        <v>43</v>
      </c>
      <c r="M2121" t="s">
        <v>412</v>
      </c>
      <c r="N2121">
        <v>1</v>
      </c>
      <c r="O2121">
        <v>2</v>
      </c>
      <c r="Q2121" t="str">
        <f t="shared" si="117"/>
        <v>Gniezno</v>
      </c>
      <c r="U2121">
        <f t="shared" si="118"/>
        <v>2002</v>
      </c>
      <c r="AA2121">
        <f t="shared" si="119"/>
        <v>-1</v>
      </c>
    </row>
    <row r="2122" spans="9:27" x14ac:dyDescent="0.25">
      <c r="I2122" s="1">
        <v>37695</v>
      </c>
      <c r="J2122" t="s">
        <v>451</v>
      </c>
      <c r="K2122" t="s">
        <v>453</v>
      </c>
      <c r="L2122">
        <v>72</v>
      </c>
      <c r="M2122" t="s">
        <v>412</v>
      </c>
      <c r="N2122">
        <v>1</v>
      </c>
      <c r="O2122">
        <v>2</v>
      </c>
      <c r="Q2122" t="str">
        <f t="shared" si="117"/>
        <v>Opole</v>
      </c>
      <c r="U2122">
        <f t="shared" si="118"/>
        <v>2003</v>
      </c>
      <c r="AA2122">
        <f t="shared" si="119"/>
        <v>-1</v>
      </c>
    </row>
    <row r="2123" spans="9:27" x14ac:dyDescent="0.25">
      <c r="I2123" s="1">
        <v>38052</v>
      </c>
      <c r="J2123" t="s">
        <v>451</v>
      </c>
      <c r="K2123" t="s">
        <v>452</v>
      </c>
      <c r="L2123">
        <v>22</v>
      </c>
      <c r="M2123" t="s">
        <v>412</v>
      </c>
      <c r="N2123">
        <v>5</v>
      </c>
      <c r="O2123">
        <v>5</v>
      </c>
      <c r="Q2123" t="str">
        <f t="shared" si="117"/>
        <v>Chojnice</v>
      </c>
      <c r="U2123">
        <f t="shared" si="118"/>
        <v>2004</v>
      </c>
      <c r="AA2123">
        <f t="shared" si="119"/>
        <v>0</v>
      </c>
    </row>
    <row r="2124" spans="9:27" x14ac:dyDescent="0.25">
      <c r="I2124" s="1">
        <v>38124</v>
      </c>
      <c r="J2124" t="s">
        <v>451</v>
      </c>
      <c r="K2124" t="s">
        <v>452</v>
      </c>
      <c r="L2124">
        <v>41</v>
      </c>
      <c r="M2124" t="s">
        <v>412</v>
      </c>
      <c r="N2124">
        <v>6</v>
      </c>
      <c r="O2124">
        <v>2</v>
      </c>
      <c r="Q2124" t="str">
        <f t="shared" si="117"/>
        <v>Leszno</v>
      </c>
      <c r="U2124">
        <f t="shared" si="118"/>
        <v>2004</v>
      </c>
      <c r="AA2124">
        <f t="shared" si="119"/>
        <v>4</v>
      </c>
    </row>
    <row r="2125" spans="9:27" x14ac:dyDescent="0.25">
      <c r="I2125" s="1">
        <v>38330</v>
      </c>
      <c r="J2125" t="s">
        <v>454</v>
      </c>
      <c r="K2125" t="s">
        <v>452</v>
      </c>
      <c r="L2125">
        <v>86</v>
      </c>
      <c r="M2125" t="s">
        <v>412</v>
      </c>
      <c r="N2125">
        <v>3</v>
      </c>
      <c r="O2125">
        <v>1</v>
      </c>
      <c r="Q2125" t="str">
        <f t="shared" si="117"/>
        <v>Sopot</v>
      </c>
      <c r="U2125">
        <f t="shared" si="118"/>
        <v>2004</v>
      </c>
      <c r="AA2125">
        <f t="shared" si="119"/>
        <v>2</v>
      </c>
    </row>
    <row r="2126" spans="9:27" x14ac:dyDescent="0.25">
      <c r="I2126" s="1">
        <v>38472</v>
      </c>
      <c r="J2126" t="s">
        <v>451</v>
      </c>
      <c r="K2126" t="s">
        <v>452</v>
      </c>
      <c r="L2126">
        <v>26</v>
      </c>
      <c r="M2126" t="s">
        <v>412</v>
      </c>
      <c r="N2126">
        <v>1</v>
      </c>
      <c r="O2126">
        <v>2</v>
      </c>
      <c r="Q2126" t="str">
        <f t="shared" si="117"/>
        <v>Leszno</v>
      </c>
      <c r="U2126">
        <f t="shared" si="118"/>
        <v>2005</v>
      </c>
      <c r="AA2126">
        <f t="shared" si="119"/>
        <v>-1</v>
      </c>
    </row>
    <row r="2127" spans="9:27" x14ac:dyDescent="0.25">
      <c r="I2127" s="1">
        <v>38550</v>
      </c>
      <c r="J2127" t="s">
        <v>455</v>
      </c>
      <c r="K2127" t="s">
        <v>452</v>
      </c>
      <c r="L2127">
        <v>86</v>
      </c>
      <c r="M2127" t="s">
        <v>412</v>
      </c>
      <c r="N2127">
        <v>3</v>
      </c>
      <c r="O2127">
        <v>1</v>
      </c>
      <c r="Q2127" t="str">
        <f t="shared" si="117"/>
        <v>Sopot</v>
      </c>
      <c r="U2127">
        <f t="shared" si="118"/>
        <v>2005</v>
      </c>
      <c r="AA2127">
        <f t="shared" si="119"/>
        <v>2</v>
      </c>
    </row>
    <row r="2128" spans="9:27" x14ac:dyDescent="0.25">
      <c r="I2128" s="1">
        <v>38930</v>
      </c>
      <c r="J2128" t="s">
        <v>451</v>
      </c>
      <c r="K2128" t="s">
        <v>452</v>
      </c>
      <c r="L2128">
        <v>78</v>
      </c>
      <c r="M2128" t="s">
        <v>412</v>
      </c>
      <c r="N2128">
        <v>3</v>
      </c>
      <c r="O2128">
        <v>5</v>
      </c>
      <c r="Q2128" t="str">
        <f t="shared" si="117"/>
        <v>Warka</v>
      </c>
      <c r="U2128">
        <f t="shared" si="118"/>
        <v>2006</v>
      </c>
      <c r="AA2128">
        <f t="shared" si="119"/>
        <v>-2</v>
      </c>
    </row>
    <row r="2129" spans="9:27" x14ac:dyDescent="0.25">
      <c r="I2129" s="1">
        <v>38951</v>
      </c>
      <c r="J2129" t="s">
        <v>451</v>
      </c>
      <c r="K2129" t="s">
        <v>453</v>
      </c>
      <c r="L2129">
        <v>73</v>
      </c>
      <c r="M2129" t="s">
        <v>412</v>
      </c>
      <c r="N2129">
        <v>3</v>
      </c>
      <c r="O2129">
        <v>5</v>
      </c>
      <c r="Q2129" t="str">
        <f t="shared" si="117"/>
        <v>Piaseczno</v>
      </c>
      <c r="U2129">
        <f t="shared" si="118"/>
        <v>2006</v>
      </c>
      <c r="AA2129">
        <f t="shared" si="119"/>
        <v>-2</v>
      </c>
    </row>
    <row r="2130" spans="9:27" x14ac:dyDescent="0.25">
      <c r="I2130" s="1">
        <v>38966</v>
      </c>
      <c r="J2130" t="s">
        <v>451</v>
      </c>
      <c r="K2130" t="s">
        <v>453</v>
      </c>
      <c r="L2130">
        <v>19</v>
      </c>
      <c r="M2130" t="s">
        <v>412</v>
      </c>
      <c r="N2130">
        <v>2</v>
      </c>
      <c r="O2130">
        <v>3</v>
      </c>
      <c r="Q2130" t="str">
        <f t="shared" si="117"/>
        <v>Gniezno</v>
      </c>
      <c r="U2130">
        <f t="shared" si="118"/>
        <v>2006</v>
      </c>
      <c r="AA2130">
        <f t="shared" si="119"/>
        <v>-1</v>
      </c>
    </row>
    <row r="2131" spans="9:27" x14ac:dyDescent="0.25">
      <c r="I2131" s="1">
        <v>39482</v>
      </c>
      <c r="J2131" t="s">
        <v>451</v>
      </c>
      <c r="K2131" t="s">
        <v>452</v>
      </c>
      <c r="L2131">
        <v>15</v>
      </c>
      <c r="M2131" t="s">
        <v>412</v>
      </c>
      <c r="N2131">
        <v>0</v>
      </c>
      <c r="O2131">
        <v>5</v>
      </c>
      <c r="Q2131" t="str">
        <f t="shared" si="117"/>
        <v>Sochaczew</v>
      </c>
      <c r="U2131">
        <f t="shared" si="118"/>
        <v>2008</v>
      </c>
      <c r="AA2131">
        <f t="shared" si="119"/>
        <v>-5</v>
      </c>
    </row>
    <row r="2132" spans="9:27" x14ac:dyDescent="0.25">
      <c r="I2132" s="1">
        <v>39849</v>
      </c>
      <c r="J2132" t="s">
        <v>451</v>
      </c>
      <c r="K2132" t="s">
        <v>452</v>
      </c>
      <c r="L2132">
        <v>6</v>
      </c>
      <c r="M2132" t="s">
        <v>412</v>
      </c>
      <c r="N2132">
        <v>0</v>
      </c>
      <c r="O2132">
        <v>4</v>
      </c>
      <c r="Q2132" t="str">
        <f t="shared" si="117"/>
        <v>Rypin</v>
      </c>
      <c r="U2132">
        <f t="shared" si="118"/>
        <v>2009</v>
      </c>
      <c r="AA2132">
        <f t="shared" si="119"/>
        <v>-4</v>
      </c>
    </row>
    <row r="2133" spans="9:27" x14ac:dyDescent="0.25">
      <c r="I2133" s="1">
        <v>39927</v>
      </c>
      <c r="J2133" t="s">
        <v>451</v>
      </c>
      <c r="K2133" t="s">
        <v>452</v>
      </c>
      <c r="L2133">
        <v>64</v>
      </c>
      <c r="M2133" t="s">
        <v>412</v>
      </c>
      <c r="N2133">
        <v>3</v>
      </c>
      <c r="O2133">
        <v>5</v>
      </c>
      <c r="Q2133" t="str">
        <f t="shared" si="117"/>
        <v>Leszno</v>
      </c>
      <c r="U2133">
        <f t="shared" si="118"/>
        <v>2009</v>
      </c>
      <c r="AA2133">
        <f t="shared" si="119"/>
        <v>-2</v>
      </c>
    </row>
    <row r="2134" spans="9:27" x14ac:dyDescent="0.25">
      <c r="I2134" s="1">
        <v>40087</v>
      </c>
      <c r="J2134" t="s">
        <v>451</v>
      </c>
      <c r="K2134" t="s">
        <v>452</v>
      </c>
      <c r="L2134">
        <v>26</v>
      </c>
      <c r="M2134" t="s">
        <v>412</v>
      </c>
      <c r="N2134">
        <v>3</v>
      </c>
      <c r="O2134">
        <v>0</v>
      </c>
      <c r="Q2134" t="str">
        <f t="shared" si="117"/>
        <v>Leszno</v>
      </c>
      <c r="U2134">
        <f t="shared" si="118"/>
        <v>2009</v>
      </c>
      <c r="AA2134">
        <f t="shared" si="119"/>
        <v>3</v>
      </c>
    </row>
    <row r="2135" spans="9:27" x14ac:dyDescent="0.25">
      <c r="I2135" s="1">
        <v>40177</v>
      </c>
      <c r="J2135" t="s">
        <v>451</v>
      </c>
      <c r="K2135" t="s">
        <v>452</v>
      </c>
      <c r="L2135">
        <v>21</v>
      </c>
      <c r="M2135" t="s">
        <v>412</v>
      </c>
      <c r="N2135">
        <v>0</v>
      </c>
      <c r="O2135">
        <v>3</v>
      </c>
      <c r="Q2135" t="str">
        <f t="shared" si="117"/>
        <v>Piaseczno</v>
      </c>
      <c r="U2135">
        <f t="shared" si="118"/>
        <v>2009</v>
      </c>
      <c r="AA2135">
        <f t="shared" si="119"/>
        <v>-3</v>
      </c>
    </row>
    <row r="2136" spans="9:27" x14ac:dyDescent="0.25">
      <c r="I2136" s="1">
        <v>40249</v>
      </c>
      <c r="J2136" t="s">
        <v>451</v>
      </c>
      <c r="K2136" t="s">
        <v>453</v>
      </c>
      <c r="L2136">
        <v>100</v>
      </c>
      <c r="M2136" t="s">
        <v>412</v>
      </c>
      <c r="N2136">
        <v>4</v>
      </c>
      <c r="O2136">
        <v>5</v>
      </c>
      <c r="Q2136" t="str">
        <f t="shared" si="117"/>
        <v>Konin</v>
      </c>
      <c r="U2136">
        <f t="shared" si="118"/>
        <v>2010</v>
      </c>
      <c r="AA2136">
        <f t="shared" si="119"/>
        <v>-1</v>
      </c>
    </row>
    <row r="2137" spans="9:27" x14ac:dyDescent="0.25">
      <c r="I2137" s="1">
        <v>40405</v>
      </c>
      <c r="J2137" t="s">
        <v>451</v>
      </c>
      <c r="K2137" t="s">
        <v>452</v>
      </c>
      <c r="L2137">
        <v>58</v>
      </c>
      <c r="M2137" t="s">
        <v>412</v>
      </c>
      <c r="N2137">
        <v>2</v>
      </c>
      <c r="O2137">
        <v>5</v>
      </c>
      <c r="Q2137" t="str">
        <f t="shared" si="117"/>
        <v>Wieliczka</v>
      </c>
      <c r="U2137">
        <f t="shared" si="118"/>
        <v>2010</v>
      </c>
      <c r="AA2137">
        <f t="shared" si="119"/>
        <v>-3</v>
      </c>
    </row>
    <row r="2138" spans="9:27" x14ac:dyDescent="0.25">
      <c r="I2138" s="1">
        <v>40629</v>
      </c>
      <c r="J2138" t="s">
        <v>451</v>
      </c>
      <c r="K2138" t="s">
        <v>452</v>
      </c>
      <c r="L2138">
        <v>36</v>
      </c>
      <c r="M2138" t="s">
        <v>412</v>
      </c>
      <c r="N2138">
        <v>3</v>
      </c>
      <c r="O2138">
        <v>5</v>
      </c>
      <c r="Q2138" t="str">
        <f t="shared" si="117"/>
        <v>Warszawa</v>
      </c>
      <c r="U2138">
        <f t="shared" si="118"/>
        <v>2011</v>
      </c>
      <c r="AA2138">
        <f t="shared" si="119"/>
        <v>-2</v>
      </c>
    </row>
    <row r="2139" spans="9:27" x14ac:dyDescent="0.25">
      <c r="I2139" s="1">
        <v>37658</v>
      </c>
      <c r="J2139" t="s">
        <v>455</v>
      </c>
      <c r="K2139" t="s">
        <v>453</v>
      </c>
      <c r="L2139">
        <v>28</v>
      </c>
      <c r="M2139" t="s">
        <v>414</v>
      </c>
      <c r="N2139">
        <v>5</v>
      </c>
      <c r="O2139">
        <v>3</v>
      </c>
      <c r="Q2139" t="str">
        <f t="shared" si="117"/>
        <v>Kucykowo</v>
      </c>
      <c r="U2139">
        <f t="shared" si="118"/>
        <v>2003</v>
      </c>
      <c r="AA2139">
        <f t="shared" si="119"/>
        <v>2</v>
      </c>
    </row>
    <row r="2140" spans="9:27" x14ac:dyDescent="0.25">
      <c r="I2140" s="1">
        <v>37781</v>
      </c>
      <c r="J2140" t="s">
        <v>451</v>
      </c>
      <c r="K2140" t="s">
        <v>453</v>
      </c>
      <c r="L2140">
        <v>20</v>
      </c>
      <c r="M2140" t="s">
        <v>414</v>
      </c>
      <c r="N2140">
        <v>1</v>
      </c>
      <c r="O2140">
        <v>2</v>
      </c>
      <c r="Q2140" t="str">
        <f t="shared" si="117"/>
        <v>Otwock</v>
      </c>
      <c r="U2140">
        <f t="shared" si="118"/>
        <v>2003</v>
      </c>
      <c r="AA2140">
        <f t="shared" si="119"/>
        <v>-1</v>
      </c>
    </row>
    <row r="2141" spans="9:27" x14ac:dyDescent="0.25">
      <c r="I2141" s="1">
        <v>38568</v>
      </c>
      <c r="J2141" t="s">
        <v>455</v>
      </c>
      <c r="K2141" t="s">
        <v>452</v>
      </c>
      <c r="L2141">
        <v>86</v>
      </c>
      <c r="M2141" t="s">
        <v>414</v>
      </c>
      <c r="N2141">
        <v>2</v>
      </c>
      <c r="O2141">
        <v>0</v>
      </c>
      <c r="Q2141" t="str">
        <f t="shared" si="117"/>
        <v>Sopot</v>
      </c>
      <c r="U2141">
        <f t="shared" si="118"/>
        <v>2005</v>
      </c>
      <c r="AA2141">
        <f t="shared" si="119"/>
        <v>2</v>
      </c>
    </row>
    <row r="2142" spans="9:27" x14ac:dyDescent="0.25">
      <c r="I2142" s="1">
        <v>38962</v>
      </c>
      <c r="J2142" t="s">
        <v>451</v>
      </c>
      <c r="K2142" t="s">
        <v>453</v>
      </c>
      <c r="L2142">
        <v>35</v>
      </c>
      <c r="M2142" t="s">
        <v>414</v>
      </c>
      <c r="N2142">
        <v>6</v>
      </c>
      <c r="O2142">
        <v>5</v>
      </c>
      <c r="Q2142" t="str">
        <f t="shared" si="117"/>
        <v>Radom</v>
      </c>
      <c r="U2142">
        <f t="shared" si="118"/>
        <v>2006</v>
      </c>
      <c r="AA2142">
        <f t="shared" si="119"/>
        <v>1</v>
      </c>
    </row>
    <row r="2143" spans="9:27" x14ac:dyDescent="0.25">
      <c r="I2143" s="1">
        <v>39529</v>
      </c>
      <c r="J2143" t="s">
        <v>451</v>
      </c>
      <c r="K2143" t="s">
        <v>452</v>
      </c>
      <c r="L2143">
        <v>42</v>
      </c>
      <c r="M2143" t="s">
        <v>414</v>
      </c>
      <c r="N2143">
        <v>5</v>
      </c>
      <c r="O2143">
        <v>3</v>
      </c>
      <c r="Q2143" t="str">
        <f t="shared" si="117"/>
        <v>Pleszew</v>
      </c>
      <c r="U2143">
        <f t="shared" si="118"/>
        <v>2008</v>
      </c>
      <c r="AA2143">
        <f t="shared" si="119"/>
        <v>2</v>
      </c>
    </row>
    <row r="2144" spans="9:27" x14ac:dyDescent="0.25">
      <c r="I2144" s="1">
        <v>39649</v>
      </c>
      <c r="J2144" t="s">
        <v>451</v>
      </c>
      <c r="K2144" t="s">
        <v>452</v>
      </c>
      <c r="L2144">
        <v>92</v>
      </c>
      <c r="M2144" t="s">
        <v>414</v>
      </c>
      <c r="N2144">
        <v>0</v>
      </c>
      <c r="O2144">
        <v>1</v>
      </c>
      <c r="Q2144" t="str">
        <f t="shared" si="117"/>
        <v>Turek</v>
      </c>
      <c r="U2144">
        <f t="shared" si="118"/>
        <v>2008</v>
      </c>
      <c r="AA2144">
        <f t="shared" si="119"/>
        <v>-1</v>
      </c>
    </row>
    <row r="2145" spans="9:27" x14ac:dyDescent="0.25">
      <c r="I2145" s="1">
        <v>40452</v>
      </c>
      <c r="J2145" t="s">
        <v>451</v>
      </c>
      <c r="K2145" t="s">
        <v>453</v>
      </c>
      <c r="L2145">
        <v>97</v>
      </c>
      <c r="M2145" t="s">
        <v>414</v>
      </c>
      <c r="N2145">
        <v>6</v>
      </c>
      <c r="O2145">
        <v>1</v>
      </c>
      <c r="Q2145" t="str">
        <f t="shared" si="117"/>
        <v>Konin</v>
      </c>
      <c r="U2145">
        <f t="shared" si="118"/>
        <v>2010</v>
      </c>
      <c r="AA2145">
        <f t="shared" si="119"/>
        <v>5</v>
      </c>
    </row>
    <row r="2146" spans="9:27" x14ac:dyDescent="0.25">
      <c r="I2146" s="1">
        <v>40798</v>
      </c>
      <c r="J2146" t="s">
        <v>451</v>
      </c>
      <c r="K2146" t="s">
        <v>453</v>
      </c>
      <c r="L2146">
        <v>2</v>
      </c>
      <c r="M2146" t="s">
        <v>414</v>
      </c>
      <c r="N2146">
        <v>5</v>
      </c>
      <c r="O2146">
        <v>4</v>
      </c>
      <c r="Q2146" t="str">
        <f t="shared" si="117"/>
        <v>Sandomierz</v>
      </c>
      <c r="U2146">
        <f t="shared" si="118"/>
        <v>2011</v>
      </c>
      <c r="AA2146">
        <f t="shared" si="119"/>
        <v>1</v>
      </c>
    </row>
    <row r="2147" spans="9:27" x14ac:dyDescent="0.25">
      <c r="I2147" s="1">
        <v>38134</v>
      </c>
      <c r="J2147" t="s">
        <v>454</v>
      </c>
      <c r="K2147" t="s">
        <v>452</v>
      </c>
      <c r="L2147">
        <v>8</v>
      </c>
      <c r="M2147" t="s">
        <v>416</v>
      </c>
      <c r="N2147">
        <v>0</v>
      </c>
      <c r="O2147">
        <v>4</v>
      </c>
      <c r="Q2147" t="str">
        <f t="shared" si="117"/>
        <v>Krosno</v>
      </c>
      <c r="U2147">
        <f t="shared" si="118"/>
        <v>2004</v>
      </c>
      <c r="AA2147">
        <f t="shared" si="119"/>
        <v>-4</v>
      </c>
    </row>
    <row r="2148" spans="9:27" x14ac:dyDescent="0.25">
      <c r="I2148" s="1">
        <v>38145</v>
      </c>
      <c r="J2148" t="s">
        <v>451</v>
      </c>
      <c r="K2148" t="s">
        <v>452</v>
      </c>
      <c r="L2148">
        <v>23</v>
      </c>
      <c r="M2148" t="s">
        <v>416</v>
      </c>
      <c r="N2148">
        <v>0</v>
      </c>
      <c r="O2148">
        <v>0</v>
      </c>
      <c r="Q2148" t="str">
        <f t="shared" si="117"/>
        <v>Sopot</v>
      </c>
      <c r="U2148">
        <f t="shared" si="118"/>
        <v>2004</v>
      </c>
      <c r="AA2148">
        <f t="shared" si="119"/>
        <v>0</v>
      </c>
    </row>
    <row r="2149" spans="9:27" x14ac:dyDescent="0.25">
      <c r="I2149" s="1">
        <v>38323</v>
      </c>
      <c r="J2149" t="s">
        <v>451</v>
      </c>
      <c r="K2149" t="s">
        <v>453</v>
      </c>
      <c r="L2149">
        <v>56</v>
      </c>
      <c r="M2149" t="s">
        <v>416</v>
      </c>
      <c r="N2149">
        <v>3</v>
      </c>
      <c r="O2149">
        <v>4</v>
      </c>
      <c r="Q2149" t="str">
        <f t="shared" si="117"/>
        <v>Radom</v>
      </c>
      <c r="U2149">
        <f t="shared" si="118"/>
        <v>2004</v>
      </c>
      <c r="AA2149">
        <f t="shared" si="119"/>
        <v>-1</v>
      </c>
    </row>
    <row r="2150" spans="9:27" x14ac:dyDescent="0.25">
      <c r="I2150" s="1">
        <v>38705</v>
      </c>
      <c r="J2150" t="s">
        <v>455</v>
      </c>
      <c r="K2150" t="s">
        <v>452</v>
      </c>
      <c r="L2150">
        <v>21</v>
      </c>
      <c r="M2150" t="s">
        <v>416</v>
      </c>
      <c r="N2150">
        <v>2</v>
      </c>
      <c r="O2150">
        <v>3</v>
      </c>
      <c r="Q2150" t="str">
        <f t="shared" si="117"/>
        <v>Piaseczno</v>
      </c>
      <c r="U2150">
        <f t="shared" si="118"/>
        <v>2005</v>
      </c>
      <c r="AA2150">
        <f t="shared" si="119"/>
        <v>-1</v>
      </c>
    </row>
    <row r="2151" spans="9:27" x14ac:dyDescent="0.25">
      <c r="I2151" s="1">
        <v>38783</v>
      </c>
      <c r="J2151" t="s">
        <v>454</v>
      </c>
      <c r="K2151" t="s">
        <v>453</v>
      </c>
      <c r="L2151">
        <v>33</v>
      </c>
      <c r="M2151" t="s">
        <v>416</v>
      </c>
      <c r="N2151">
        <v>3</v>
      </c>
      <c r="O2151">
        <v>1</v>
      </c>
      <c r="Q2151" t="str">
        <f t="shared" si="117"/>
        <v>Warszawa</v>
      </c>
      <c r="U2151">
        <f t="shared" si="118"/>
        <v>2006</v>
      </c>
      <c r="AA2151">
        <f t="shared" si="119"/>
        <v>2</v>
      </c>
    </row>
    <row r="2152" spans="9:27" x14ac:dyDescent="0.25">
      <c r="I2152" s="1">
        <v>38853</v>
      </c>
      <c r="J2152" t="s">
        <v>451</v>
      </c>
      <c r="K2152" t="s">
        <v>452</v>
      </c>
      <c r="L2152">
        <v>21</v>
      </c>
      <c r="M2152" t="s">
        <v>416</v>
      </c>
      <c r="N2152">
        <v>1</v>
      </c>
      <c r="O2152">
        <v>2</v>
      </c>
      <c r="Q2152" t="str">
        <f t="shared" si="117"/>
        <v>Piaseczno</v>
      </c>
      <c r="U2152">
        <f t="shared" si="118"/>
        <v>2006</v>
      </c>
      <c r="AA2152">
        <f t="shared" si="119"/>
        <v>-1</v>
      </c>
    </row>
    <row r="2153" spans="9:27" x14ac:dyDescent="0.25">
      <c r="I2153" s="1">
        <v>39615</v>
      </c>
      <c r="J2153" t="s">
        <v>455</v>
      </c>
      <c r="K2153" t="s">
        <v>453</v>
      </c>
      <c r="L2153">
        <v>80</v>
      </c>
      <c r="M2153" t="s">
        <v>416</v>
      </c>
      <c r="N2153">
        <v>5</v>
      </c>
      <c r="O2153">
        <v>2</v>
      </c>
      <c r="Q2153" t="str">
        <f t="shared" si="117"/>
        <v>Warka</v>
      </c>
      <c r="U2153">
        <f t="shared" si="118"/>
        <v>2008</v>
      </c>
      <c r="AA2153">
        <f t="shared" si="119"/>
        <v>3</v>
      </c>
    </row>
    <row r="2154" spans="9:27" x14ac:dyDescent="0.25">
      <c r="I2154" s="1">
        <v>40164</v>
      </c>
      <c r="J2154" t="s">
        <v>451</v>
      </c>
      <c r="K2154" t="s">
        <v>453</v>
      </c>
      <c r="L2154">
        <v>69</v>
      </c>
      <c r="M2154" t="s">
        <v>416</v>
      </c>
      <c r="N2154">
        <v>0</v>
      </c>
      <c r="O2154">
        <v>1</v>
      </c>
      <c r="Q2154" t="str">
        <f t="shared" si="117"/>
        <v>Kucykowo</v>
      </c>
      <c r="U2154">
        <f t="shared" si="118"/>
        <v>2009</v>
      </c>
      <c r="AA2154">
        <f t="shared" si="119"/>
        <v>-1</v>
      </c>
    </row>
    <row r="2155" spans="9:27" x14ac:dyDescent="0.25">
      <c r="I2155" s="1">
        <v>40503</v>
      </c>
      <c r="J2155" t="s">
        <v>451</v>
      </c>
      <c r="K2155" t="s">
        <v>453</v>
      </c>
      <c r="L2155">
        <v>51</v>
      </c>
      <c r="M2155" t="s">
        <v>416</v>
      </c>
      <c r="N2155">
        <v>0</v>
      </c>
      <c r="O2155">
        <v>2</v>
      </c>
      <c r="Q2155" t="str">
        <f t="shared" si="117"/>
        <v>Leszno</v>
      </c>
      <c r="U2155">
        <f t="shared" si="118"/>
        <v>2010</v>
      </c>
      <c r="AA2155">
        <f t="shared" si="119"/>
        <v>-2</v>
      </c>
    </row>
    <row r="2156" spans="9:27" x14ac:dyDescent="0.25">
      <c r="I2156" s="1">
        <v>40671</v>
      </c>
      <c r="J2156" t="s">
        <v>451</v>
      </c>
      <c r="K2156" t="s">
        <v>453</v>
      </c>
      <c r="L2156">
        <v>53</v>
      </c>
      <c r="M2156" t="s">
        <v>416</v>
      </c>
      <c r="N2156">
        <v>4</v>
      </c>
      <c r="O2156">
        <v>0</v>
      </c>
      <c r="Q2156" t="str">
        <f t="shared" si="117"/>
        <v>Koszalin</v>
      </c>
      <c r="U2156">
        <f t="shared" si="118"/>
        <v>2011</v>
      </c>
      <c r="AA2156">
        <f t="shared" si="119"/>
        <v>4</v>
      </c>
    </row>
    <row r="2157" spans="9:27" x14ac:dyDescent="0.25">
      <c r="I2157" s="1">
        <v>40768</v>
      </c>
      <c r="J2157" t="s">
        <v>451</v>
      </c>
      <c r="K2157" t="s">
        <v>452</v>
      </c>
      <c r="L2157">
        <v>82</v>
      </c>
      <c r="M2157" t="s">
        <v>416</v>
      </c>
      <c r="N2157">
        <v>4</v>
      </c>
      <c r="O2157">
        <v>4</v>
      </c>
      <c r="Q2157" t="str">
        <f t="shared" si="117"/>
        <v>Malbork</v>
      </c>
      <c r="U2157">
        <f t="shared" si="118"/>
        <v>2011</v>
      </c>
      <c r="AA2157">
        <f t="shared" si="119"/>
        <v>0</v>
      </c>
    </row>
    <row r="2158" spans="9:27" x14ac:dyDescent="0.25">
      <c r="I2158" s="1">
        <v>37545</v>
      </c>
      <c r="J2158" t="s">
        <v>451</v>
      </c>
      <c r="K2158" t="s">
        <v>452</v>
      </c>
      <c r="L2158">
        <v>24</v>
      </c>
      <c r="M2158" t="s">
        <v>418</v>
      </c>
      <c r="N2158">
        <v>1</v>
      </c>
      <c r="O2158">
        <v>5</v>
      </c>
      <c r="Q2158" t="str">
        <f t="shared" si="117"/>
        <v>Szczecin</v>
      </c>
      <c r="U2158">
        <f t="shared" si="118"/>
        <v>2002</v>
      </c>
      <c r="AA2158">
        <f t="shared" si="119"/>
        <v>-4</v>
      </c>
    </row>
    <row r="2159" spans="9:27" x14ac:dyDescent="0.25">
      <c r="I2159" s="1">
        <v>37918</v>
      </c>
      <c r="J2159" t="s">
        <v>451</v>
      </c>
      <c r="K2159" t="s">
        <v>452</v>
      </c>
      <c r="L2159">
        <v>14</v>
      </c>
      <c r="M2159" t="s">
        <v>418</v>
      </c>
      <c r="N2159">
        <v>1</v>
      </c>
      <c r="O2159">
        <v>5</v>
      </c>
      <c r="Q2159" t="str">
        <f t="shared" si="117"/>
        <v>Konin</v>
      </c>
      <c r="U2159">
        <f t="shared" si="118"/>
        <v>2003</v>
      </c>
      <c r="AA2159">
        <f t="shared" si="119"/>
        <v>-4</v>
      </c>
    </row>
    <row r="2160" spans="9:27" x14ac:dyDescent="0.25">
      <c r="I2160" s="1">
        <v>38271</v>
      </c>
      <c r="J2160" t="s">
        <v>451</v>
      </c>
      <c r="K2160" t="s">
        <v>452</v>
      </c>
      <c r="L2160">
        <v>49</v>
      </c>
      <c r="M2160" t="s">
        <v>418</v>
      </c>
      <c r="N2160">
        <v>6</v>
      </c>
      <c r="O2160">
        <v>0</v>
      </c>
      <c r="Q2160" t="str">
        <f t="shared" si="117"/>
        <v>Sochaczew</v>
      </c>
      <c r="U2160">
        <f t="shared" si="118"/>
        <v>2004</v>
      </c>
      <c r="AA2160">
        <f t="shared" si="119"/>
        <v>6</v>
      </c>
    </row>
    <row r="2161" spans="9:27" x14ac:dyDescent="0.25">
      <c r="I2161" s="1">
        <v>38409</v>
      </c>
      <c r="J2161" t="s">
        <v>454</v>
      </c>
      <c r="K2161" t="s">
        <v>452</v>
      </c>
      <c r="L2161">
        <v>22</v>
      </c>
      <c r="M2161" t="s">
        <v>418</v>
      </c>
      <c r="N2161">
        <v>4</v>
      </c>
      <c r="O2161">
        <v>4</v>
      </c>
      <c r="Q2161" t="str">
        <f t="shared" si="117"/>
        <v>Chojnice</v>
      </c>
      <c r="U2161">
        <f t="shared" si="118"/>
        <v>2005</v>
      </c>
      <c r="AA2161">
        <f t="shared" si="119"/>
        <v>0</v>
      </c>
    </row>
    <row r="2162" spans="9:27" x14ac:dyDescent="0.25">
      <c r="I2162" s="1">
        <v>38531</v>
      </c>
      <c r="J2162" t="s">
        <v>451</v>
      </c>
      <c r="K2162" t="s">
        <v>452</v>
      </c>
      <c r="L2162">
        <v>79</v>
      </c>
      <c r="M2162" t="s">
        <v>418</v>
      </c>
      <c r="N2162">
        <v>2</v>
      </c>
      <c r="O2162">
        <v>2</v>
      </c>
      <c r="Q2162" t="str">
        <f t="shared" si="117"/>
        <v>Szczecin</v>
      </c>
      <c r="U2162">
        <f t="shared" si="118"/>
        <v>2005</v>
      </c>
      <c r="AA2162">
        <f t="shared" si="119"/>
        <v>0</v>
      </c>
    </row>
    <row r="2163" spans="9:27" x14ac:dyDescent="0.25">
      <c r="I2163" s="1">
        <v>38651</v>
      </c>
      <c r="J2163" t="s">
        <v>451</v>
      </c>
      <c r="K2163" t="s">
        <v>453</v>
      </c>
      <c r="L2163">
        <v>27</v>
      </c>
      <c r="M2163" t="s">
        <v>418</v>
      </c>
      <c r="N2163">
        <v>3</v>
      </c>
      <c r="O2163">
        <v>0</v>
      </c>
      <c r="Q2163" t="str">
        <f t="shared" si="117"/>
        <v>Radom</v>
      </c>
      <c r="U2163">
        <f t="shared" si="118"/>
        <v>2005</v>
      </c>
      <c r="AA2163">
        <f t="shared" si="119"/>
        <v>3</v>
      </c>
    </row>
    <row r="2164" spans="9:27" x14ac:dyDescent="0.25">
      <c r="I2164" s="1">
        <v>38796</v>
      </c>
      <c r="J2164" t="s">
        <v>451</v>
      </c>
      <c r="K2164" t="s">
        <v>453</v>
      </c>
      <c r="L2164">
        <v>90</v>
      </c>
      <c r="M2164" t="s">
        <v>418</v>
      </c>
      <c r="N2164">
        <v>6</v>
      </c>
      <c r="O2164">
        <v>5</v>
      </c>
      <c r="Q2164" t="str">
        <f t="shared" si="117"/>
        <v>Wieliczka</v>
      </c>
      <c r="U2164">
        <f t="shared" si="118"/>
        <v>2006</v>
      </c>
      <c r="AA2164">
        <f t="shared" si="119"/>
        <v>1</v>
      </c>
    </row>
    <row r="2165" spans="9:27" x14ac:dyDescent="0.25">
      <c r="I2165" s="1">
        <v>39088</v>
      </c>
      <c r="J2165" t="s">
        <v>451</v>
      </c>
      <c r="K2165" t="s">
        <v>453</v>
      </c>
      <c r="L2165">
        <v>98</v>
      </c>
      <c r="M2165" t="s">
        <v>418</v>
      </c>
      <c r="N2165">
        <v>4</v>
      </c>
      <c r="O2165">
        <v>3</v>
      </c>
      <c r="Q2165" t="str">
        <f t="shared" si="117"/>
        <v>Wieliczka</v>
      </c>
      <c r="U2165">
        <f t="shared" si="118"/>
        <v>2007</v>
      </c>
      <c r="AA2165">
        <f t="shared" si="119"/>
        <v>1</v>
      </c>
    </row>
    <row r="2166" spans="9:27" x14ac:dyDescent="0.25">
      <c r="I2166" s="1">
        <v>39188</v>
      </c>
      <c r="J2166" t="s">
        <v>451</v>
      </c>
      <c r="K2166" t="s">
        <v>452</v>
      </c>
      <c r="L2166">
        <v>46</v>
      </c>
      <c r="M2166" t="s">
        <v>418</v>
      </c>
      <c r="N2166">
        <v>1</v>
      </c>
      <c r="O2166">
        <v>1</v>
      </c>
      <c r="Q2166" t="str">
        <f t="shared" si="117"/>
        <v>Konin</v>
      </c>
      <c r="U2166">
        <f t="shared" si="118"/>
        <v>2007</v>
      </c>
      <c r="AA2166">
        <f t="shared" si="119"/>
        <v>0</v>
      </c>
    </row>
    <row r="2167" spans="9:27" x14ac:dyDescent="0.25">
      <c r="I2167" s="1">
        <v>39381</v>
      </c>
      <c r="J2167" t="s">
        <v>455</v>
      </c>
      <c r="K2167" t="s">
        <v>452</v>
      </c>
      <c r="L2167">
        <v>32</v>
      </c>
      <c r="M2167" t="s">
        <v>418</v>
      </c>
      <c r="N2167">
        <v>4</v>
      </c>
      <c r="O2167">
        <v>1</v>
      </c>
      <c r="Q2167" t="str">
        <f t="shared" si="117"/>
        <v>Gdynia</v>
      </c>
      <c r="U2167">
        <f t="shared" si="118"/>
        <v>2007</v>
      </c>
      <c r="AA2167">
        <f t="shared" si="119"/>
        <v>3</v>
      </c>
    </row>
    <row r="2168" spans="9:27" x14ac:dyDescent="0.25">
      <c r="I2168" s="1">
        <v>39480</v>
      </c>
      <c r="J2168" t="s">
        <v>454</v>
      </c>
      <c r="K2168" t="s">
        <v>453</v>
      </c>
      <c r="L2168">
        <v>2</v>
      </c>
      <c r="M2168" t="s">
        <v>418</v>
      </c>
      <c r="N2168">
        <v>3</v>
      </c>
      <c r="O2168">
        <v>4</v>
      </c>
      <c r="Q2168" t="str">
        <f t="shared" si="117"/>
        <v>Sandomierz</v>
      </c>
      <c r="U2168">
        <f t="shared" si="118"/>
        <v>2008</v>
      </c>
      <c r="AA2168">
        <f t="shared" si="119"/>
        <v>-1</v>
      </c>
    </row>
    <row r="2169" spans="9:27" x14ac:dyDescent="0.25">
      <c r="I2169" s="1">
        <v>39489</v>
      </c>
      <c r="J2169" t="s">
        <v>454</v>
      </c>
      <c r="K2169" t="s">
        <v>452</v>
      </c>
      <c r="L2169">
        <v>10</v>
      </c>
      <c r="M2169" t="s">
        <v>418</v>
      </c>
      <c r="N2169">
        <v>1</v>
      </c>
      <c r="O2169">
        <v>0</v>
      </c>
      <c r="Q2169" t="str">
        <f t="shared" si="117"/>
        <v>Opole</v>
      </c>
      <c r="U2169">
        <f t="shared" si="118"/>
        <v>2008</v>
      </c>
      <c r="AA2169">
        <f t="shared" si="119"/>
        <v>1</v>
      </c>
    </row>
    <row r="2170" spans="9:27" x14ac:dyDescent="0.25">
      <c r="I2170" s="1">
        <v>40321</v>
      </c>
      <c r="J2170" t="s">
        <v>451</v>
      </c>
      <c r="K2170" t="s">
        <v>453</v>
      </c>
      <c r="L2170">
        <v>60</v>
      </c>
      <c r="M2170" t="s">
        <v>418</v>
      </c>
      <c r="N2170">
        <v>6</v>
      </c>
      <c r="O2170">
        <v>1</v>
      </c>
      <c r="Q2170" t="str">
        <f t="shared" si="117"/>
        <v>Bytom</v>
      </c>
      <c r="U2170">
        <f t="shared" si="118"/>
        <v>2010</v>
      </c>
      <c r="AA2170">
        <f t="shared" si="119"/>
        <v>5</v>
      </c>
    </row>
    <row r="2171" spans="9:27" x14ac:dyDescent="0.25">
      <c r="I2171" s="1">
        <v>40787</v>
      </c>
      <c r="J2171" t="s">
        <v>451</v>
      </c>
      <c r="K2171" t="s">
        <v>453</v>
      </c>
      <c r="L2171">
        <v>65</v>
      </c>
      <c r="M2171" t="s">
        <v>418</v>
      </c>
      <c r="N2171">
        <v>2</v>
      </c>
      <c r="O2171">
        <v>4</v>
      </c>
      <c r="Q2171" t="str">
        <f t="shared" si="117"/>
        <v>Malbork</v>
      </c>
      <c r="U2171">
        <f t="shared" si="118"/>
        <v>2011</v>
      </c>
      <c r="AA2171">
        <f t="shared" si="119"/>
        <v>-2</v>
      </c>
    </row>
    <row r="2172" spans="9:27" x14ac:dyDescent="0.25">
      <c r="I2172" s="1">
        <v>40809</v>
      </c>
      <c r="J2172" t="s">
        <v>451</v>
      </c>
      <c r="K2172" t="s">
        <v>452</v>
      </c>
      <c r="L2172">
        <v>56</v>
      </c>
      <c r="M2172" t="s">
        <v>418</v>
      </c>
      <c r="N2172">
        <v>5</v>
      </c>
      <c r="O2172">
        <v>5</v>
      </c>
      <c r="Q2172" t="str">
        <f t="shared" si="117"/>
        <v>Radom</v>
      </c>
      <c r="U2172">
        <f t="shared" si="118"/>
        <v>2011</v>
      </c>
      <c r="AA2172">
        <f t="shared" si="119"/>
        <v>0</v>
      </c>
    </row>
    <row r="2173" spans="9:27" x14ac:dyDescent="0.25">
      <c r="I2173" s="1">
        <v>37617</v>
      </c>
      <c r="J2173" t="s">
        <v>451</v>
      </c>
      <c r="K2173" t="s">
        <v>453</v>
      </c>
      <c r="L2173">
        <v>39</v>
      </c>
      <c r="M2173" t="s">
        <v>421</v>
      </c>
      <c r="N2173">
        <v>5</v>
      </c>
      <c r="O2173">
        <v>2</v>
      </c>
      <c r="Q2173" t="str">
        <f t="shared" si="117"/>
        <v>Wieliczka</v>
      </c>
      <c r="U2173">
        <f t="shared" si="118"/>
        <v>2002</v>
      </c>
      <c r="AA2173">
        <f t="shared" si="119"/>
        <v>3</v>
      </c>
    </row>
    <row r="2174" spans="9:27" x14ac:dyDescent="0.25">
      <c r="I2174" s="1">
        <v>37656</v>
      </c>
      <c r="J2174" t="s">
        <v>451</v>
      </c>
      <c r="K2174" t="s">
        <v>453</v>
      </c>
      <c r="L2174">
        <v>79</v>
      </c>
      <c r="M2174" t="s">
        <v>421</v>
      </c>
      <c r="N2174">
        <v>2</v>
      </c>
      <c r="O2174">
        <v>2</v>
      </c>
      <c r="Q2174" t="str">
        <f t="shared" si="117"/>
        <v>Szczecin</v>
      </c>
      <c r="U2174">
        <f t="shared" si="118"/>
        <v>2003</v>
      </c>
      <c r="AA2174">
        <f t="shared" si="119"/>
        <v>0</v>
      </c>
    </row>
    <row r="2175" spans="9:27" x14ac:dyDescent="0.25">
      <c r="I2175" s="1">
        <v>37674</v>
      </c>
      <c r="J2175" t="s">
        <v>451</v>
      </c>
      <c r="K2175" t="s">
        <v>452</v>
      </c>
      <c r="L2175">
        <v>5</v>
      </c>
      <c r="M2175" t="s">
        <v>421</v>
      </c>
      <c r="N2175">
        <v>0</v>
      </c>
      <c r="O2175">
        <v>5</v>
      </c>
      <c r="Q2175" t="str">
        <f t="shared" si="117"/>
        <v>Piaseczno</v>
      </c>
      <c r="U2175">
        <f t="shared" si="118"/>
        <v>2003</v>
      </c>
      <c r="AA2175">
        <f t="shared" si="119"/>
        <v>-5</v>
      </c>
    </row>
    <row r="2176" spans="9:27" x14ac:dyDescent="0.25">
      <c r="I2176" s="1">
        <v>37680</v>
      </c>
      <c r="J2176" t="s">
        <v>454</v>
      </c>
      <c r="K2176" t="s">
        <v>453</v>
      </c>
      <c r="L2176">
        <v>60</v>
      </c>
      <c r="M2176" t="s">
        <v>421</v>
      </c>
      <c r="N2176">
        <v>1</v>
      </c>
      <c r="O2176">
        <v>2</v>
      </c>
      <c r="Q2176" t="str">
        <f t="shared" si="117"/>
        <v>Bytom</v>
      </c>
      <c r="U2176">
        <f t="shared" si="118"/>
        <v>2003</v>
      </c>
      <c r="AA2176">
        <f t="shared" si="119"/>
        <v>-1</v>
      </c>
    </row>
    <row r="2177" spans="9:27" x14ac:dyDescent="0.25">
      <c r="I2177" s="1">
        <v>37702</v>
      </c>
      <c r="J2177" t="s">
        <v>451</v>
      </c>
      <c r="K2177" t="s">
        <v>452</v>
      </c>
      <c r="L2177">
        <v>11</v>
      </c>
      <c r="M2177" t="s">
        <v>421</v>
      </c>
      <c r="N2177">
        <v>3</v>
      </c>
      <c r="O2177">
        <v>2</v>
      </c>
      <c r="Q2177" t="str">
        <f t="shared" si="117"/>
        <v>Rypin</v>
      </c>
      <c r="U2177">
        <f t="shared" si="118"/>
        <v>2003</v>
      </c>
      <c r="AA2177">
        <f t="shared" si="119"/>
        <v>1</v>
      </c>
    </row>
    <row r="2178" spans="9:27" x14ac:dyDescent="0.25">
      <c r="I2178" s="1">
        <v>38033</v>
      </c>
      <c r="J2178" t="s">
        <v>451</v>
      </c>
      <c r="K2178" t="s">
        <v>453</v>
      </c>
      <c r="L2178">
        <v>41</v>
      </c>
      <c r="M2178" t="s">
        <v>421</v>
      </c>
      <c r="N2178">
        <v>0</v>
      </c>
      <c r="O2178">
        <v>5</v>
      </c>
      <c r="Q2178" t="str">
        <f t="shared" si="117"/>
        <v>Leszno</v>
      </c>
      <c r="U2178">
        <f t="shared" si="118"/>
        <v>2004</v>
      </c>
      <c r="AA2178">
        <f t="shared" si="119"/>
        <v>-5</v>
      </c>
    </row>
    <row r="2179" spans="9:27" x14ac:dyDescent="0.25">
      <c r="I2179" s="1">
        <v>38081</v>
      </c>
      <c r="J2179" t="s">
        <v>451</v>
      </c>
      <c r="K2179" t="s">
        <v>452</v>
      </c>
      <c r="L2179">
        <v>19</v>
      </c>
      <c r="M2179" t="s">
        <v>421</v>
      </c>
      <c r="N2179">
        <v>3</v>
      </c>
      <c r="O2179">
        <v>1</v>
      </c>
      <c r="Q2179" t="str">
        <f t="shared" si="117"/>
        <v>Gniezno</v>
      </c>
      <c r="U2179">
        <f t="shared" si="118"/>
        <v>2004</v>
      </c>
      <c r="AA2179">
        <f t="shared" si="119"/>
        <v>2</v>
      </c>
    </row>
    <row r="2180" spans="9:27" x14ac:dyDescent="0.25">
      <c r="I2180" s="1">
        <v>38445</v>
      </c>
      <c r="J2180" t="s">
        <v>451</v>
      </c>
      <c r="K2180" t="s">
        <v>453</v>
      </c>
      <c r="L2180">
        <v>11</v>
      </c>
      <c r="M2180" t="s">
        <v>421</v>
      </c>
      <c r="N2180">
        <v>4</v>
      </c>
      <c r="O2180">
        <v>2</v>
      </c>
      <c r="Q2180" t="str">
        <f t="shared" ref="Q2180:Q2243" si="120">VLOOKUP(L2180,$A$3:$C$102,3,0)</f>
        <v>Rypin</v>
      </c>
      <c r="U2180">
        <f t="shared" ref="U2180:U2243" si="121">YEAR(I2180)</f>
        <v>2005</v>
      </c>
      <c r="AA2180">
        <f t="shared" ref="AA2180:AA2243" si="122">N2180-O2180</f>
        <v>2</v>
      </c>
    </row>
    <row r="2181" spans="9:27" x14ac:dyDescent="0.25">
      <c r="I2181" s="1">
        <v>38635</v>
      </c>
      <c r="J2181" t="s">
        <v>454</v>
      </c>
      <c r="K2181" t="s">
        <v>452</v>
      </c>
      <c r="L2181">
        <v>37</v>
      </c>
      <c r="M2181" t="s">
        <v>421</v>
      </c>
      <c r="N2181">
        <v>6</v>
      </c>
      <c r="O2181">
        <v>2</v>
      </c>
      <c r="Q2181" t="str">
        <f t="shared" si="120"/>
        <v>Turek</v>
      </c>
      <c r="U2181">
        <f t="shared" si="121"/>
        <v>2005</v>
      </c>
      <c r="AA2181">
        <f t="shared" si="122"/>
        <v>4</v>
      </c>
    </row>
    <row r="2182" spans="9:27" x14ac:dyDescent="0.25">
      <c r="I2182" s="1">
        <v>38822</v>
      </c>
      <c r="J2182" t="s">
        <v>451</v>
      </c>
      <c r="K2182" t="s">
        <v>452</v>
      </c>
      <c r="L2182">
        <v>62</v>
      </c>
      <c r="M2182" t="s">
        <v>421</v>
      </c>
      <c r="N2182">
        <v>0</v>
      </c>
      <c r="O2182">
        <v>5</v>
      </c>
      <c r="Q2182" t="str">
        <f t="shared" si="120"/>
        <v>Malbork</v>
      </c>
      <c r="U2182">
        <f t="shared" si="121"/>
        <v>2006</v>
      </c>
      <c r="AA2182">
        <f t="shared" si="122"/>
        <v>-5</v>
      </c>
    </row>
    <row r="2183" spans="9:27" x14ac:dyDescent="0.25">
      <c r="I2183" s="1">
        <v>38911</v>
      </c>
      <c r="J2183" t="s">
        <v>451</v>
      </c>
      <c r="K2183" t="s">
        <v>452</v>
      </c>
      <c r="L2183">
        <v>27</v>
      </c>
      <c r="M2183" t="s">
        <v>421</v>
      </c>
      <c r="N2183">
        <v>5</v>
      </c>
      <c r="O2183">
        <v>4</v>
      </c>
      <c r="Q2183" t="str">
        <f t="shared" si="120"/>
        <v>Radom</v>
      </c>
      <c r="U2183">
        <f t="shared" si="121"/>
        <v>2006</v>
      </c>
      <c r="AA2183">
        <f t="shared" si="122"/>
        <v>1</v>
      </c>
    </row>
    <row r="2184" spans="9:27" x14ac:dyDescent="0.25">
      <c r="I2184" s="1">
        <v>39550</v>
      </c>
      <c r="J2184" t="s">
        <v>451</v>
      </c>
      <c r="K2184" t="s">
        <v>452</v>
      </c>
      <c r="L2184">
        <v>6</v>
      </c>
      <c r="M2184" t="s">
        <v>421</v>
      </c>
      <c r="N2184">
        <v>5</v>
      </c>
      <c r="O2184">
        <v>4</v>
      </c>
      <c r="Q2184" t="str">
        <f t="shared" si="120"/>
        <v>Rypin</v>
      </c>
      <c r="U2184">
        <f t="shared" si="121"/>
        <v>2008</v>
      </c>
      <c r="AA2184">
        <f t="shared" si="122"/>
        <v>1</v>
      </c>
    </row>
    <row r="2185" spans="9:27" x14ac:dyDescent="0.25">
      <c r="I2185" s="1">
        <v>39877</v>
      </c>
      <c r="J2185" t="s">
        <v>451</v>
      </c>
      <c r="K2185" t="s">
        <v>452</v>
      </c>
      <c r="L2185">
        <v>20</v>
      </c>
      <c r="M2185" t="s">
        <v>421</v>
      </c>
      <c r="N2185">
        <v>2</v>
      </c>
      <c r="O2185">
        <v>1</v>
      </c>
      <c r="Q2185" t="str">
        <f t="shared" si="120"/>
        <v>Otwock</v>
      </c>
      <c r="U2185">
        <f t="shared" si="121"/>
        <v>2009</v>
      </c>
      <c r="AA2185">
        <f t="shared" si="122"/>
        <v>1</v>
      </c>
    </row>
    <row r="2186" spans="9:27" x14ac:dyDescent="0.25">
      <c r="I2186" s="1">
        <v>40031</v>
      </c>
      <c r="J2186" t="s">
        <v>451</v>
      </c>
      <c r="K2186" t="s">
        <v>452</v>
      </c>
      <c r="L2186">
        <v>3</v>
      </c>
      <c r="M2186" t="s">
        <v>421</v>
      </c>
      <c r="N2186">
        <v>6</v>
      </c>
      <c r="O2186">
        <v>4</v>
      </c>
      <c r="Q2186" t="str">
        <f t="shared" si="120"/>
        <v>Kucykowo</v>
      </c>
      <c r="U2186">
        <f t="shared" si="121"/>
        <v>2009</v>
      </c>
      <c r="AA2186">
        <f t="shared" si="122"/>
        <v>2</v>
      </c>
    </row>
    <row r="2187" spans="9:27" x14ac:dyDescent="0.25">
      <c r="I2187" s="1">
        <v>40322</v>
      </c>
      <c r="J2187" t="s">
        <v>455</v>
      </c>
      <c r="K2187" t="s">
        <v>452</v>
      </c>
      <c r="L2187">
        <v>33</v>
      </c>
      <c r="M2187" t="s">
        <v>421</v>
      </c>
      <c r="N2187">
        <v>3</v>
      </c>
      <c r="O2187">
        <v>1</v>
      </c>
      <c r="Q2187" t="str">
        <f t="shared" si="120"/>
        <v>Warszawa</v>
      </c>
      <c r="U2187">
        <f t="shared" si="121"/>
        <v>2010</v>
      </c>
      <c r="AA2187">
        <f t="shared" si="122"/>
        <v>2</v>
      </c>
    </row>
    <row r="2188" spans="9:27" x14ac:dyDescent="0.25">
      <c r="I2188" s="1">
        <v>40479</v>
      </c>
      <c r="J2188" t="s">
        <v>451</v>
      </c>
      <c r="K2188" t="s">
        <v>453</v>
      </c>
      <c r="L2188">
        <v>73</v>
      </c>
      <c r="M2188" t="s">
        <v>421</v>
      </c>
      <c r="N2188">
        <v>0</v>
      </c>
      <c r="O2188">
        <v>0</v>
      </c>
      <c r="Q2188" t="str">
        <f t="shared" si="120"/>
        <v>Piaseczno</v>
      </c>
      <c r="U2188">
        <f t="shared" si="121"/>
        <v>2010</v>
      </c>
      <c r="AA2188">
        <f t="shared" si="122"/>
        <v>0</v>
      </c>
    </row>
    <row r="2189" spans="9:27" x14ac:dyDescent="0.25">
      <c r="I2189" s="1">
        <v>40633</v>
      </c>
      <c r="J2189" t="s">
        <v>451</v>
      </c>
      <c r="K2189" t="s">
        <v>452</v>
      </c>
      <c r="L2189">
        <v>63</v>
      </c>
      <c r="M2189" t="s">
        <v>421</v>
      </c>
      <c r="N2189">
        <v>5</v>
      </c>
      <c r="O2189">
        <v>0</v>
      </c>
      <c r="Q2189" t="str">
        <f t="shared" si="120"/>
        <v>Gniezno</v>
      </c>
      <c r="U2189">
        <f t="shared" si="121"/>
        <v>2011</v>
      </c>
      <c r="AA2189">
        <f t="shared" si="122"/>
        <v>5</v>
      </c>
    </row>
    <row r="2190" spans="9:27" x14ac:dyDescent="0.25">
      <c r="I2190" s="1">
        <v>40635</v>
      </c>
      <c r="J2190" t="s">
        <v>451</v>
      </c>
      <c r="K2190" t="s">
        <v>452</v>
      </c>
      <c r="L2190">
        <v>10</v>
      </c>
      <c r="M2190" t="s">
        <v>421</v>
      </c>
      <c r="N2190">
        <v>3</v>
      </c>
      <c r="O2190">
        <v>2</v>
      </c>
      <c r="Q2190" t="str">
        <f t="shared" si="120"/>
        <v>Opole</v>
      </c>
      <c r="U2190">
        <f t="shared" si="121"/>
        <v>2011</v>
      </c>
      <c r="AA2190">
        <f t="shared" si="122"/>
        <v>1</v>
      </c>
    </row>
    <row r="2191" spans="9:27" x14ac:dyDescent="0.25">
      <c r="I2191" s="1">
        <v>37313</v>
      </c>
      <c r="J2191" t="s">
        <v>451</v>
      </c>
      <c r="K2191" t="s">
        <v>453</v>
      </c>
      <c r="L2191">
        <v>82</v>
      </c>
      <c r="M2191" t="s">
        <v>422</v>
      </c>
      <c r="N2191">
        <v>5</v>
      </c>
      <c r="O2191">
        <v>3</v>
      </c>
      <c r="Q2191" t="str">
        <f t="shared" si="120"/>
        <v>Malbork</v>
      </c>
      <c r="U2191">
        <f t="shared" si="121"/>
        <v>2002</v>
      </c>
      <c r="AA2191">
        <f t="shared" si="122"/>
        <v>2</v>
      </c>
    </row>
    <row r="2192" spans="9:27" x14ac:dyDescent="0.25">
      <c r="I2192" s="1">
        <v>37503</v>
      </c>
      <c r="J2192" t="s">
        <v>451</v>
      </c>
      <c r="K2192" t="s">
        <v>452</v>
      </c>
      <c r="L2192">
        <v>30</v>
      </c>
      <c r="M2192" t="s">
        <v>422</v>
      </c>
      <c r="N2192">
        <v>2</v>
      </c>
      <c r="O2192">
        <v>5</v>
      </c>
      <c r="Q2192" t="str">
        <f t="shared" si="120"/>
        <v>Bydgoszcz</v>
      </c>
      <c r="U2192">
        <f t="shared" si="121"/>
        <v>2002</v>
      </c>
      <c r="AA2192">
        <f t="shared" si="122"/>
        <v>-3</v>
      </c>
    </row>
    <row r="2193" spans="9:27" x14ac:dyDescent="0.25">
      <c r="I2193" s="1">
        <v>37593</v>
      </c>
      <c r="J2193" t="s">
        <v>454</v>
      </c>
      <c r="K2193" t="s">
        <v>453</v>
      </c>
      <c r="L2193">
        <v>75</v>
      </c>
      <c r="M2193" t="s">
        <v>422</v>
      </c>
      <c r="N2193">
        <v>4</v>
      </c>
      <c r="O2193">
        <v>0</v>
      </c>
      <c r="Q2193" t="str">
        <f t="shared" si="120"/>
        <v>Sopot</v>
      </c>
      <c r="U2193">
        <f t="shared" si="121"/>
        <v>2002</v>
      </c>
      <c r="AA2193">
        <f t="shared" si="122"/>
        <v>4</v>
      </c>
    </row>
    <row r="2194" spans="9:27" x14ac:dyDescent="0.25">
      <c r="I2194" s="1">
        <v>37631</v>
      </c>
      <c r="J2194" t="s">
        <v>454</v>
      </c>
      <c r="K2194" t="s">
        <v>453</v>
      </c>
      <c r="L2194">
        <v>55</v>
      </c>
      <c r="M2194" t="s">
        <v>422</v>
      </c>
      <c r="N2194">
        <v>0</v>
      </c>
      <c r="O2194">
        <v>3</v>
      </c>
      <c r="Q2194" t="str">
        <f t="shared" si="120"/>
        <v>Sopot</v>
      </c>
      <c r="U2194">
        <f t="shared" si="121"/>
        <v>2003</v>
      </c>
      <c r="AA2194">
        <f t="shared" si="122"/>
        <v>-3</v>
      </c>
    </row>
    <row r="2195" spans="9:27" x14ac:dyDescent="0.25">
      <c r="I2195" s="1">
        <v>37660</v>
      </c>
      <c r="J2195" t="s">
        <v>451</v>
      </c>
      <c r="K2195" t="s">
        <v>453</v>
      </c>
      <c r="L2195">
        <v>68</v>
      </c>
      <c r="M2195" t="s">
        <v>422</v>
      </c>
      <c r="N2195">
        <v>3</v>
      </c>
      <c r="O2195">
        <v>0</v>
      </c>
      <c r="Q2195" t="str">
        <f t="shared" si="120"/>
        <v>Sochaczew</v>
      </c>
      <c r="U2195">
        <f t="shared" si="121"/>
        <v>2003</v>
      </c>
      <c r="AA2195">
        <f t="shared" si="122"/>
        <v>3</v>
      </c>
    </row>
    <row r="2196" spans="9:27" x14ac:dyDescent="0.25">
      <c r="I2196" s="1">
        <v>37942</v>
      </c>
      <c r="J2196" t="s">
        <v>451</v>
      </c>
      <c r="K2196" t="s">
        <v>452</v>
      </c>
      <c r="L2196">
        <v>31</v>
      </c>
      <c r="M2196" t="s">
        <v>422</v>
      </c>
      <c r="N2196">
        <v>2</v>
      </c>
      <c r="O2196">
        <v>1</v>
      </c>
      <c r="Q2196" t="str">
        <f t="shared" si="120"/>
        <v>Bydgoszcz</v>
      </c>
      <c r="U2196">
        <f t="shared" si="121"/>
        <v>2003</v>
      </c>
      <c r="AA2196">
        <f t="shared" si="122"/>
        <v>1</v>
      </c>
    </row>
    <row r="2197" spans="9:27" x14ac:dyDescent="0.25">
      <c r="I2197" s="1">
        <v>38187</v>
      </c>
      <c r="J2197" t="s">
        <v>451</v>
      </c>
      <c r="K2197" t="s">
        <v>452</v>
      </c>
      <c r="L2197">
        <v>92</v>
      </c>
      <c r="M2197" t="s">
        <v>422</v>
      </c>
      <c r="N2197">
        <v>3</v>
      </c>
      <c r="O2197">
        <v>4</v>
      </c>
      <c r="Q2197" t="str">
        <f t="shared" si="120"/>
        <v>Turek</v>
      </c>
      <c r="U2197">
        <f t="shared" si="121"/>
        <v>2004</v>
      </c>
      <c r="AA2197">
        <f t="shared" si="122"/>
        <v>-1</v>
      </c>
    </row>
    <row r="2198" spans="9:27" x14ac:dyDescent="0.25">
      <c r="I2198" s="1">
        <v>38244</v>
      </c>
      <c r="J2198" t="s">
        <v>451</v>
      </c>
      <c r="K2198" t="s">
        <v>453</v>
      </c>
      <c r="L2198">
        <v>98</v>
      </c>
      <c r="M2198" t="s">
        <v>422</v>
      </c>
      <c r="N2198">
        <v>6</v>
      </c>
      <c r="O2198">
        <v>1</v>
      </c>
      <c r="Q2198" t="str">
        <f t="shared" si="120"/>
        <v>Wieliczka</v>
      </c>
      <c r="U2198">
        <f t="shared" si="121"/>
        <v>2004</v>
      </c>
      <c r="AA2198">
        <f t="shared" si="122"/>
        <v>5</v>
      </c>
    </row>
    <row r="2199" spans="9:27" x14ac:dyDescent="0.25">
      <c r="I2199" s="1">
        <v>38520</v>
      </c>
      <c r="J2199" t="s">
        <v>451</v>
      </c>
      <c r="K2199" t="s">
        <v>452</v>
      </c>
      <c r="L2199">
        <v>47</v>
      </c>
      <c r="M2199" t="s">
        <v>422</v>
      </c>
      <c r="N2199">
        <v>4</v>
      </c>
      <c r="O2199">
        <v>4</v>
      </c>
      <c r="Q2199" t="str">
        <f t="shared" si="120"/>
        <v>Pleszew</v>
      </c>
      <c r="U2199">
        <f t="shared" si="121"/>
        <v>2005</v>
      </c>
      <c r="AA2199">
        <f t="shared" si="122"/>
        <v>0</v>
      </c>
    </row>
    <row r="2200" spans="9:27" x14ac:dyDescent="0.25">
      <c r="I2200" s="1">
        <v>38712</v>
      </c>
      <c r="J2200" t="s">
        <v>451</v>
      </c>
      <c r="K2200" t="s">
        <v>453</v>
      </c>
      <c r="L2200">
        <v>79</v>
      </c>
      <c r="M2200" t="s">
        <v>422</v>
      </c>
      <c r="N2200">
        <v>2</v>
      </c>
      <c r="O2200">
        <v>3</v>
      </c>
      <c r="Q2200" t="str">
        <f t="shared" si="120"/>
        <v>Szczecin</v>
      </c>
      <c r="U2200">
        <f t="shared" si="121"/>
        <v>2005</v>
      </c>
      <c r="AA2200">
        <f t="shared" si="122"/>
        <v>-1</v>
      </c>
    </row>
    <row r="2201" spans="9:27" x14ac:dyDescent="0.25">
      <c r="I2201" s="1">
        <v>38777</v>
      </c>
      <c r="J2201" t="s">
        <v>455</v>
      </c>
      <c r="K2201" t="s">
        <v>453</v>
      </c>
      <c r="L2201">
        <v>15</v>
      </c>
      <c r="M2201" t="s">
        <v>422</v>
      </c>
      <c r="N2201">
        <v>3</v>
      </c>
      <c r="O2201">
        <v>2</v>
      </c>
      <c r="Q2201" t="str">
        <f t="shared" si="120"/>
        <v>Sochaczew</v>
      </c>
      <c r="U2201">
        <f t="shared" si="121"/>
        <v>2006</v>
      </c>
      <c r="AA2201">
        <f t="shared" si="122"/>
        <v>1</v>
      </c>
    </row>
    <row r="2202" spans="9:27" x14ac:dyDescent="0.25">
      <c r="I2202" s="1">
        <v>38798</v>
      </c>
      <c r="J2202" t="s">
        <v>451</v>
      </c>
      <c r="K2202" t="s">
        <v>452</v>
      </c>
      <c r="L2202">
        <v>88</v>
      </c>
      <c r="M2202" t="s">
        <v>422</v>
      </c>
      <c r="N2202">
        <v>4</v>
      </c>
      <c r="O2202">
        <v>0</v>
      </c>
      <c r="Q2202" t="str">
        <f t="shared" si="120"/>
        <v>Wieliczka</v>
      </c>
      <c r="U2202">
        <f t="shared" si="121"/>
        <v>2006</v>
      </c>
      <c r="AA2202">
        <f t="shared" si="122"/>
        <v>4</v>
      </c>
    </row>
    <row r="2203" spans="9:27" x14ac:dyDescent="0.25">
      <c r="I2203" s="1">
        <v>39047</v>
      </c>
      <c r="J2203" t="s">
        <v>451</v>
      </c>
      <c r="K2203" t="s">
        <v>452</v>
      </c>
      <c r="L2203">
        <v>64</v>
      </c>
      <c r="M2203" t="s">
        <v>422</v>
      </c>
      <c r="N2203">
        <v>6</v>
      </c>
      <c r="O2203">
        <v>3</v>
      </c>
      <c r="Q2203" t="str">
        <f t="shared" si="120"/>
        <v>Leszno</v>
      </c>
      <c r="U2203">
        <f t="shared" si="121"/>
        <v>2006</v>
      </c>
      <c r="AA2203">
        <f t="shared" si="122"/>
        <v>3</v>
      </c>
    </row>
    <row r="2204" spans="9:27" x14ac:dyDescent="0.25">
      <c r="I2204" s="1">
        <v>39053</v>
      </c>
      <c r="J2204" t="s">
        <v>451</v>
      </c>
      <c r="K2204" t="s">
        <v>453</v>
      </c>
      <c r="L2204">
        <v>86</v>
      </c>
      <c r="M2204" t="s">
        <v>422</v>
      </c>
      <c r="N2204">
        <v>6</v>
      </c>
      <c r="O2204">
        <v>4</v>
      </c>
      <c r="Q2204" t="str">
        <f t="shared" si="120"/>
        <v>Sopot</v>
      </c>
      <c r="U2204">
        <f t="shared" si="121"/>
        <v>2006</v>
      </c>
      <c r="AA2204">
        <f t="shared" si="122"/>
        <v>2</v>
      </c>
    </row>
    <row r="2205" spans="9:27" x14ac:dyDescent="0.25">
      <c r="I2205" s="1">
        <v>39160</v>
      </c>
      <c r="J2205" t="s">
        <v>451</v>
      </c>
      <c r="K2205" t="s">
        <v>452</v>
      </c>
      <c r="L2205">
        <v>69</v>
      </c>
      <c r="M2205" t="s">
        <v>422</v>
      </c>
      <c r="N2205">
        <v>1</v>
      </c>
      <c r="O2205">
        <v>1</v>
      </c>
      <c r="Q2205" t="str">
        <f t="shared" si="120"/>
        <v>Kucykowo</v>
      </c>
      <c r="U2205">
        <f t="shared" si="121"/>
        <v>2007</v>
      </c>
      <c r="AA2205">
        <f t="shared" si="122"/>
        <v>0</v>
      </c>
    </row>
    <row r="2206" spans="9:27" x14ac:dyDescent="0.25">
      <c r="I2206" s="1">
        <v>39692</v>
      </c>
      <c r="J2206" t="s">
        <v>451</v>
      </c>
      <c r="K2206" t="s">
        <v>453</v>
      </c>
      <c r="L2206">
        <v>85</v>
      </c>
      <c r="M2206" t="s">
        <v>422</v>
      </c>
      <c r="N2206">
        <v>4</v>
      </c>
      <c r="O2206">
        <v>4</v>
      </c>
      <c r="Q2206" t="str">
        <f t="shared" si="120"/>
        <v>Sochaczew</v>
      </c>
      <c r="U2206">
        <f t="shared" si="121"/>
        <v>2008</v>
      </c>
      <c r="AA2206">
        <f t="shared" si="122"/>
        <v>0</v>
      </c>
    </row>
    <row r="2207" spans="9:27" x14ac:dyDescent="0.25">
      <c r="I2207" s="1">
        <v>39719</v>
      </c>
      <c r="J2207" t="s">
        <v>451</v>
      </c>
      <c r="K2207" t="s">
        <v>453</v>
      </c>
      <c r="L2207">
        <v>17</v>
      </c>
      <c r="M2207" t="s">
        <v>422</v>
      </c>
      <c r="N2207">
        <v>4</v>
      </c>
      <c r="O2207">
        <v>1</v>
      </c>
      <c r="Q2207" t="str">
        <f t="shared" si="120"/>
        <v>Gdynia</v>
      </c>
      <c r="U2207">
        <f t="shared" si="121"/>
        <v>2008</v>
      </c>
      <c r="AA2207">
        <f t="shared" si="122"/>
        <v>3</v>
      </c>
    </row>
    <row r="2208" spans="9:27" x14ac:dyDescent="0.25">
      <c r="I2208" s="1">
        <v>39813</v>
      </c>
      <c r="J2208" t="s">
        <v>454</v>
      </c>
      <c r="K2208" t="s">
        <v>452</v>
      </c>
      <c r="L2208">
        <v>78</v>
      </c>
      <c r="M2208" t="s">
        <v>422</v>
      </c>
      <c r="N2208">
        <v>1</v>
      </c>
      <c r="O2208">
        <v>2</v>
      </c>
      <c r="Q2208" t="str">
        <f t="shared" si="120"/>
        <v>Warka</v>
      </c>
      <c r="U2208">
        <f t="shared" si="121"/>
        <v>2008</v>
      </c>
      <c r="AA2208">
        <f t="shared" si="122"/>
        <v>-1</v>
      </c>
    </row>
    <row r="2209" spans="9:27" x14ac:dyDescent="0.25">
      <c r="I2209" s="1">
        <v>39814</v>
      </c>
      <c r="J2209" t="s">
        <v>451</v>
      </c>
      <c r="K2209" t="s">
        <v>453</v>
      </c>
      <c r="L2209">
        <v>8</v>
      </c>
      <c r="M2209" t="s">
        <v>422</v>
      </c>
      <c r="N2209">
        <v>1</v>
      </c>
      <c r="O2209">
        <v>2</v>
      </c>
      <c r="Q2209" t="str">
        <f t="shared" si="120"/>
        <v>Krosno</v>
      </c>
      <c r="U2209">
        <f t="shared" si="121"/>
        <v>2009</v>
      </c>
      <c r="AA2209">
        <f t="shared" si="122"/>
        <v>-1</v>
      </c>
    </row>
    <row r="2210" spans="9:27" x14ac:dyDescent="0.25">
      <c r="I2210" s="1">
        <v>39880</v>
      </c>
      <c r="J2210" t="s">
        <v>451</v>
      </c>
      <c r="K2210" t="s">
        <v>453</v>
      </c>
      <c r="L2210">
        <v>64</v>
      </c>
      <c r="M2210" t="s">
        <v>422</v>
      </c>
      <c r="N2210">
        <v>5</v>
      </c>
      <c r="O2210">
        <v>4</v>
      </c>
      <c r="Q2210" t="str">
        <f t="shared" si="120"/>
        <v>Leszno</v>
      </c>
      <c r="U2210">
        <f t="shared" si="121"/>
        <v>2009</v>
      </c>
      <c r="AA2210">
        <f t="shared" si="122"/>
        <v>1</v>
      </c>
    </row>
    <row r="2211" spans="9:27" x14ac:dyDescent="0.25">
      <c r="I2211" s="1">
        <v>39988</v>
      </c>
      <c r="J2211" t="s">
        <v>454</v>
      </c>
      <c r="K2211" t="s">
        <v>452</v>
      </c>
      <c r="L2211">
        <v>98</v>
      </c>
      <c r="M2211" t="s">
        <v>422</v>
      </c>
      <c r="N2211">
        <v>2</v>
      </c>
      <c r="O2211">
        <v>1</v>
      </c>
      <c r="Q2211" t="str">
        <f t="shared" si="120"/>
        <v>Wieliczka</v>
      </c>
      <c r="U2211">
        <f t="shared" si="121"/>
        <v>2009</v>
      </c>
      <c r="AA2211">
        <f t="shared" si="122"/>
        <v>1</v>
      </c>
    </row>
    <row r="2212" spans="9:27" x14ac:dyDescent="0.25">
      <c r="I2212" s="1">
        <v>40257</v>
      </c>
      <c r="J2212" t="s">
        <v>451</v>
      </c>
      <c r="K2212" t="s">
        <v>452</v>
      </c>
      <c r="L2212">
        <v>93</v>
      </c>
      <c r="M2212" t="s">
        <v>422</v>
      </c>
      <c r="N2212">
        <v>1</v>
      </c>
      <c r="O2212">
        <v>1</v>
      </c>
      <c r="Q2212" t="str">
        <f t="shared" si="120"/>
        <v>Bydgoszcz</v>
      </c>
      <c r="U2212">
        <f t="shared" si="121"/>
        <v>2010</v>
      </c>
      <c r="AA2212">
        <f t="shared" si="122"/>
        <v>0</v>
      </c>
    </row>
    <row r="2213" spans="9:27" x14ac:dyDescent="0.25">
      <c r="I2213" s="1">
        <v>40354</v>
      </c>
      <c r="J2213" t="s">
        <v>454</v>
      </c>
      <c r="K2213" t="s">
        <v>453</v>
      </c>
      <c r="L2213">
        <v>66</v>
      </c>
      <c r="M2213" t="s">
        <v>422</v>
      </c>
      <c r="N2213">
        <v>5</v>
      </c>
      <c r="O2213">
        <v>2</v>
      </c>
      <c r="Q2213" t="str">
        <f t="shared" si="120"/>
        <v>Bytom</v>
      </c>
      <c r="U2213">
        <f t="shared" si="121"/>
        <v>2010</v>
      </c>
      <c r="AA2213">
        <f t="shared" si="122"/>
        <v>3</v>
      </c>
    </row>
    <row r="2214" spans="9:27" x14ac:dyDescent="0.25">
      <c r="I2214" s="1">
        <v>40416</v>
      </c>
      <c r="J2214" t="s">
        <v>451</v>
      </c>
      <c r="K2214" t="s">
        <v>452</v>
      </c>
      <c r="L2214">
        <v>11</v>
      </c>
      <c r="M2214" t="s">
        <v>422</v>
      </c>
      <c r="N2214">
        <v>0</v>
      </c>
      <c r="O2214">
        <v>2</v>
      </c>
      <c r="Q2214" t="str">
        <f t="shared" si="120"/>
        <v>Rypin</v>
      </c>
      <c r="U2214">
        <f t="shared" si="121"/>
        <v>2010</v>
      </c>
      <c r="AA2214">
        <f t="shared" si="122"/>
        <v>-2</v>
      </c>
    </row>
    <row r="2215" spans="9:27" x14ac:dyDescent="0.25">
      <c r="I2215" s="1">
        <v>40756</v>
      </c>
      <c r="J2215" t="s">
        <v>451</v>
      </c>
      <c r="K2215" t="s">
        <v>453</v>
      </c>
      <c r="L2215">
        <v>97</v>
      </c>
      <c r="M2215" t="s">
        <v>422</v>
      </c>
      <c r="N2215">
        <v>5</v>
      </c>
      <c r="O2215">
        <v>3</v>
      </c>
      <c r="Q2215" t="str">
        <f t="shared" si="120"/>
        <v>Konin</v>
      </c>
      <c r="U2215">
        <f t="shared" si="121"/>
        <v>2011</v>
      </c>
      <c r="AA2215">
        <f t="shared" si="122"/>
        <v>2</v>
      </c>
    </row>
    <row r="2216" spans="9:27" x14ac:dyDescent="0.25">
      <c r="I2216" s="1">
        <v>40781</v>
      </c>
      <c r="J2216" t="s">
        <v>451</v>
      </c>
      <c r="K2216" t="s">
        <v>453</v>
      </c>
      <c r="L2216">
        <v>6</v>
      </c>
      <c r="M2216" t="s">
        <v>422</v>
      </c>
      <c r="N2216">
        <v>0</v>
      </c>
      <c r="O2216">
        <v>5</v>
      </c>
      <c r="Q2216" t="str">
        <f t="shared" si="120"/>
        <v>Rypin</v>
      </c>
      <c r="U2216">
        <f t="shared" si="121"/>
        <v>2011</v>
      </c>
      <c r="AA2216">
        <f t="shared" si="122"/>
        <v>-5</v>
      </c>
    </row>
    <row r="2217" spans="9:27" x14ac:dyDescent="0.25">
      <c r="I2217" s="1">
        <v>37392</v>
      </c>
      <c r="J2217" t="s">
        <v>451</v>
      </c>
      <c r="K2217" t="s">
        <v>453</v>
      </c>
      <c r="L2217">
        <v>33</v>
      </c>
      <c r="M2217" t="s">
        <v>423</v>
      </c>
      <c r="N2217">
        <v>0</v>
      </c>
      <c r="O2217">
        <v>2</v>
      </c>
      <c r="Q2217" t="str">
        <f t="shared" si="120"/>
        <v>Warszawa</v>
      </c>
      <c r="U2217">
        <f t="shared" si="121"/>
        <v>2002</v>
      </c>
      <c r="AA2217">
        <f t="shared" si="122"/>
        <v>-2</v>
      </c>
    </row>
    <row r="2218" spans="9:27" x14ac:dyDescent="0.25">
      <c r="I2218" s="1">
        <v>37521</v>
      </c>
      <c r="J2218" t="s">
        <v>451</v>
      </c>
      <c r="K2218" t="s">
        <v>453</v>
      </c>
      <c r="L2218">
        <v>52</v>
      </c>
      <c r="M2218" t="s">
        <v>423</v>
      </c>
      <c r="N2218">
        <v>6</v>
      </c>
      <c r="O2218">
        <v>0</v>
      </c>
      <c r="Q2218" t="str">
        <f t="shared" si="120"/>
        <v>Bytom</v>
      </c>
      <c r="U2218">
        <f t="shared" si="121"/>
        <v>2002</v>
      </c>
      <c r="AA2218">
        <f t="shared" si="122"/>
        <v>6</v>
      </c>
    </row>
    <row r="2219" spans="9:27" x14ac:dyDescent="0.25">
      <c r="I2219" s="1">
        <v>37729</v>
      </c>
      <c r="J2219" t="s">
        <v>451</v>
      </c>
      <c r="K2219" t="s">
        <v>452</v>
      </c>
      <c r="L2219">
        <v>7</v>
      </c>
      <c r="M2219" t="s">
        <v>423</v>
      </c>
      <c r="N2219">
        <v>1</v>
      </c>
      <c r="O2219">
        <v>4</v>
      </c>
      <c r="Q2219" t="str">
        <f t="shared" si="120"/>
        <v>Kucykowo</v>
      </c>
      <c r="U2219">
        <f t="shared" si="121"/>
        <v>2003</v>
      </c>
      <c r="AA2219">
        <f t="shared" si="122"/>
        <v>-3</v>
      </c>
    </row>
    <row r="2220" spans="9:27" x14ac:dyDescent="0.25">
      <c r="I2220" s="1">
        <v>38190</v>
      </c>
      <c r="J2220" t="s">
        <v>451</v>
      </c>
      <c r="K2220" t="s">
        <v>453</v>
      </c>
      <c r="L2220">
        <v>31</v>
      </c>
      <c r="M2220" t="s">
        <v>423</v>
      </c>
      <c r="N2220">
        <v>2</v>
      </c>
      <c r="O2220">
        <v>1</v>
      </c>
      <c r="Q2220" t="str">
        <f t="shared" si="120"/>
        <v>Bydgoszcz</v>
      </c>
      <c r="U2220">
        <f t="shared" si="121"/>
        <v>2004</v>
      </c>
      <c r="AA2220">
        <f t="shared" si="122"/>
        <v>1</v>
      </c>
    </row>
    <row r="2221" spans="9:27" x14ac:dyDescent="0.25">
      <c r="I2221" s="1">
        <v>38263</v>
      </c>
      <c r="J2221" t="s">
        <v>454</v>
      </c>
      <c r="K2221" t="s">
        <v>452</v>
      </c>
      <c r="L2221">
        <v>72</v>
      </c>
      <c r="M2221" t="s">
        <v>423</v>
      </c>
      <c r="N2221">
        <v>1</v>
      </c>
      <c r="O2221">
        <v>2</v>
      </c>
      <c r="Q2221" t="str">
        <f t="shared" si="120"/>
        <v>Opole</v>
      </c>
      <c r="U2221">
        <f t="shared" si="121"/>
        <v>2004</v>
      </c>
      <c r="AA2221">
        <f t="shared" si="122"/>
        <v>-1</v>
      </c>
    </row>
    <row r="2222" spans="9:27" x14ac:dyDescent="0.25">
      <c r="I2222" s="1">
        <v>38610</v>
      </c>
      <c r="J2222" t="s">
        <v>451</v>
      </c>
      <c r="K2222" t="s">
        <v>452</v>
      </c>
      <c r="L2222">
        <v>37</v>
      </c>
      <c r="M2222" t="s">
        <v>423</v>
      </c>
      <c r="N2222">
        <v>1</v>
      </c>
      <c r="O2222">
        <v>1</v>
      </c>
      <c r="Q2222" t="str">
        <f t="shared" si="120"/>
        <v>Turek</v>
      </c>
      <c r="U2222">
        <f t="shared" si="121"/>
        <v>2005</v>
      </c>
      <c r="AA2222">
        <f t="shared" si="122"/>
        <v>0</v>
      </c>
    </row>
    <row r="2223" spans="9:27" x14ac:dyDescent="0.25">
      <c r="I2223" s="1">
        <v>38734</v>
      </c>
      <c r="J2223" t="s">
        <v>451</v>
      </c>
      <c r="K2223" t="s">
        <v>452</v>
      </c>
      <c r="L2223">
        <v>41</v>
      </c>
      <c r="M2223" t="s">
        <v>423</v>
      </c>
      <c r="N2223">
        <v>0</v>
      </c>
      <c r="O2223">
        <v>0</v>
      </c>
      <c r="Q2223" t="str">
        <f t="shared" si="120"/>
        <v>Leszno</v>
      </c>
      <c r="U2223">
        <f t="shared" si="121"/>
        <v>2006</v>
      </c>
      <c r="AA2223">
        <f t="shared" si="122"/>
        <v>0</v>
      </c>
    </row>
    <row r="2224" spans="9:27" x14ac:dyDescent="0.25">
      <c r="I2224" s="1">
        <v>38814</v>
      </c>
      <c r="J2224" t="s">
        <v>451</v>
      </c>
      <c r="K2224" t="s">
        <v>453</v>
      </c>
      <c r="L2224">
        <v>53</v>
      </c>
      <c r="M2224" t="s">
        <v>423</v>
      </c>
      <c r="N2224">
        <v>5</v>
      </c>
      <c r="O2224">
        <v>0</v>
      </c>
      <c r="Q2224" t="str">
        <f t="shared" si="120"/>
        <v>Koszalin</v>
      </c>
      <c r="U2224">
        <f t="shared" si="121"/>
        <v>2006</v>
      </c>
      <c r="AA2224">
        <f t="shared" si="122"/>
        <v>5</v>
      </c>
    </row>
    <row r="2225" spans="9:27" x14ac:dyDescent="0.25">
      <c r="I2225" s="1">
        <v>39010</v>
      </c>
      <c r="J2225" t="s">
        <v>451</v>
      </c>
      <c r="K2225" t="s">
        <v>452</v>
      </c>
      <c r="L2225">
        <v>30</v>
      </c>
      <c r="M2225" t="s">
        <v>423</v>
      </c>
      <c r="N2225">
        <v>0</v>
      </c>
      <c r="O2225">
        <v>0</v>
      </c>
      <c r="Q2225" t="str">
        <f t="shared" si="120"/>
        <v>Bydgoszcz</v>
      </c>
      <c r="U2225">
        <f t="shared" si="121"/>
        <v>2006</v>
      </c>
      <c r="AA2225">
        <f t="shared" si="122"/>
        <v>0</v>
      </c>
    </row>
    <row r="2226" spans="9:27" x14ac:dyDescent="0.25">
      <c r="I2226" s="1">
        <v>39243</v>
      </c>
      <c r="J2226" t="s">
        <v>451</v>
      </c>
      <c r="K2226" t="s">
        <v>453</v>
      </c>
      <c r="L2226">
        <v>17</v>
      </c>
      <c r="M2226" t="s">
        <v>423</v>
      </c>
      <c r="N2226">
        <v>1</v>
      </c>
      <c r="O2226">
        <v>1</v>
      </c>
      <c r="Q2226" t="str">
        <f t="shared" si="120"/>
        <v>Gdynia</v>
      </c>
      <c r="U2226">
        <f t="shared" si="121"/>
        <v>2007</v>
      </c>
      <c r="AA2226">
        <f t="shared" si="122"/>
        <v>0</v>
      </c>
    </row>
    <row r="2227" spans="9:27" x14ac:dyDescent="0.25">
      <c r="I2227" s="1">
        <v>39946</v>
      </c>
      <c r="J2227" t="s">
        <v>451</v>
      </c>
      <c r="K2227" t="s">
        <v>452</v>
      </c>
      <c r="L2227">
        <v>98</v>
      </c>
      <c r="M2227" t="s">
        <v>423</v>
      </c>
      <c r="N2227">
        <v>4</v>
      </c>
      <c r="O2227">
        <v>2</v>
      </c>
      <c r="Q2227" t="str">
        <f t="shared" si="120"/>
        <v>Wieliczka</v>
      </c>
      <c r="U2227">
        <f t="shared" si="121"/>
        <v>2009</v>
      </c>
      <c r="AA2227">
        <f t="shared" si="122"/>
        <v>2</v>
      </c>
    </row>
    <row r="2228" spans="9:27" x14ac:dyDescent="0.25">
      <c r="I2228" s="1">
        <v>40047</v>
      </c>
      <c r="J2228" t="s">
        <v>451</v>
      </c>
      <c r="K2228" t="s">
        <v>453</v>
      </c>
      <c r="L2228">
        <v>3</v>
      </c>
      <c r="M2228" t="s">
        <v>423</v>
      </c>
      <c r="N2228">
        <v>4</v>
      </c>
      <c r="O2228">
        <v>4</v>
      </c>
      <c r="Q2228" t="str">
        <f t="shared" si="120"/>
        <v>Kucykowo</v>
      </c>
      <c r="U2228">
        <f t="shared" si="121"/>
        <v>2009</v>
      </c>
      <c r="AA2228">
        <f t="shared" si="122"/>
        <v>0</v>
      </c>
    </row>
    <row r="2229" spans="9:27" x14ac:dyDescent="0.25">
      <c r="I2229" s="1">
        <v>40190</v>
      </c>
      <c r="J2229" t="s">
        <v>451</v>
      </c>
      <c r="K2229" t="s">
        <v>452</v>
      </c>
      <c r="L2229">
        <v>81</v>
      </c>
      <c r="M2229" t="s">
        <v>423</v>
      </c>
      <c r="N2229">
        <v>4</v>
      </c>
      <c r="O2229">
        <v>3</v>
      </c>
      <c r="Q2229" t="str">
        <f t="shared" si="120"/>
        <v>Katowice</v>
      </c>
      <c r="U2229">
        <f t="shared" si="121"/>
        <v>2010</v>
      </c>
      <c r="AA2229">
        <f t="shared" si="122"/>
        <v>1</v>
      </c>
    </row>
    <row r="2230" spans="9:27" x14ac:dyDescent="0.25">
      <c r="I2230" s="1">
        <v>37278</v>
      </c>
      <c r="J2230" t="s">
        <v>454</v>
      </c>
      <c r="K2230" t="s">
        <v>452</v>
      </c>
      <c r="L2230">
        <v>59</v>
      </c>
      <c r="M2230" t="s">
        <v>424</v>
      </c>
      <c r="N2230">
        <v>5</v>
      </c>
      <c r="O2230">
        <v>1</v>
      </c>
      <c r="Q2230" t="str">
        <f t="shared" si="120"/>
        <v>Kucykowo</v>
      </c>
      <c r="U2230">
        <f t="shared" si="121"/>
        <v>2002</v>
      </c>
      <c r="AA2230">
        <f t="shared" si="122"/>
        <v>4</v>
      </c>
    </row>
    <row r="2231" spans="9:27" x14ac:dyDescent="0.25">
      <c r="I2231" s="1">
        <v>37559</v>
      </c>
      <c r="J2231" t="s">
        <v>451</v>
      </c>
      <c r="K2231" t="s">
        <v>452</v>
      </c>
      <c r="L2231">
        <v>75</v>
      </c>
      <c r="M2231" t="s">
        <v>424</v>
      </c>
      <c r="N2231">
        <v>3</v>
      </c>
      <c r="O2231">
        <v>2</v>
      </c>
      <c r="Q2231" t="str">
        <f t="shared" si="120"/>
        <v>Sopot</v>
      </c>
      <c r="U2231">
        <f t="shared" si="121"/>
        <v>2002</v>
      </c>
      <c r="AA2231">
        <f t="shared" si="122"/>
        <v>1</v>
      </c>
    </row>
    <row r="2232" spans="9:27" x14ac:dyDescent="0.25">
      <c r="I2232" s="1">
        <v>38192</v>
      </c>
      <c r="J2232" t="s">
        <v>451</v>
      </c>
      <c r="K2232" t="s">
        <v>452</v>
      </c>
      <c r="L2232">
        <v>44</v>
      </c>
      <c r="M2232" t="s">
        <v>424</v>
      </c>
      <c r="N2232">
        <v>6</v>
      </c>
      <c r="O2232">
        <v>1</v>
      </c>
      <c r="Q2232" t="str">
        <f t="shared" si="120"/>
        <v>Sopot</v>
      </c>
      <c r="U2232">
        <f t="shared" si="121"/>
        <v>2004</v>
      </c>
      <c r="AA2232">
        <f t="shared" si="122"/>
        <v>5</v>
      </c>
    </row>
    <row r="2233" spans="9:27" x14ac:dyDescent="0.25">
      <c r="I2233" s="1">
        <v>38302</v>
      </c>
      <c r="J2233" t="s">
        <v>451</v>
      </c>
      <c r="K2233" t="s">
        <v>452</v>
      </c>
      <c r="L2233">
        <v>81</v>
      </c>
      <c r="M2233" t="s">
        <v>424</v>
      </c>
      <c r="N2233">
        <v>1</v>
      </c>
      <c r="O2233">
        <v>5</v>
      </c>
      <c r="Q2233" t="str">
        <f t="shared" si="120"/>
        <v>Katowice</v>
      </c>
      <c r="U2233">
        <f t="shared" si="121"/>
        <v>2004</v>
      </c>
      <c r="AA2233">
        <f t="shared" si="122"/>
        <v>-4</v>
      </c>
    </row>
    <row r="2234" spans="9:27" x14ac:dyDescent="0.25">
      <c r="I2234" s="1">
        <v>38366</v>
      </c>
      <c r="J2234" t="s">
        <v>451</v>
      </c>
      <c r="K2234" t="s">
        <v>453</v>
      </c>
      <c r="L2234">
        <v>8</v>
      </c>
      <c r="M2234" t="s">
        <v>424</v>
      </c>
      <c r="N2234">
        <v>5</v>
      </c>
      <c r="O2234">
        <v>0</v>
      </c>
      <c r="Q2234" t="str">
        <f t="shared" si="120"/>
        <v>Krosno</v>
      </c>
      <c r="U2234">
        <f t="shared" si="121"/>
        <v>2005</v>
      </c>
      <c r="AA2234">
        <f t="shared" si="122"/>
        <v>5</v>
      </c>
    </row>
    <row r="2235" spans="9:27" x14ac:dyDescent="0.25">
      <c r="I2235" s="1">
        <v>38849</v>
      </c>
      <c r="J2235" t="s">
        <v>455</v>
      </c>
      <c r="K2235" t="s">
        <v>452</v>
      </c>
      <c r="L2235">
        <v>46</v>
      </c>
      <c r="M2235" t="s">
        <v>424</v>
      </c>
      <c r="N2235">
        <v>1</v>
      </c>
      <c r="O2235">
        <v>1</v>
      </c>
      <c r="Q2235" t="str">
        <f t="shared" si="120"/>
        <v>Konin</v>
      </c>
      <c r="U2235">
        <f t="shared" si="121"/>
        <v>2006</v>
      </c>
      <c r="AA2235">
        <f t="shared" si="122"/>
        <v>0</v>
      </c>
    </row>
    <row r="2236" spans="9:27" x14ac:dyDescent="0.25">
      <c r="I2236" s="1">
        <v>38906</v>
      </c>
      <c r="J2236" t="s">
        <v>451</v>
      </c>
      <c r="K2236" t="s">
        <v>453</v>
      </c>
      <c r="L2236">
        <v>84</v>
      </c>
      <c r="M2236" t="s">
        <v>424</v>
      </c>
      <c r="N2236">
        <v>0</v>
      </c>
      <c r="O2236">
        <v>5</v>
      </c>
      <c r="Q2236" t="str">
        <f t="shared" si="120"/>
        <v>Opole</v>
      </c>
      <c r="U2236">
        <f t="shared" si="121"/>
        <v>2006</v>
      </c>
      <c r="AA2236">
        <f t="shared" si="122"/>
        <v>-5</v>
      </c>
    </row>
    <row r="2237" spans="9:27" x14ac:dyDescent="0.25">
      <c r="I2237" s="1">
        <v>38909</v>
      </c>
      <c r="J2237" t="s">
        <v>451</v>
      </c>
      <c r="K2237" t="s">
        <v>453</v>
      </c>
      <c r="L2237">
        <v>74</v>
      </c>
      <c r="M2237" t="s">
        <v>424</v>
      </c>
      <c r="N2237">
        <v>6</v>
      </c>
      <c r="O2237">
        <v>2</v>
      </c>
      <c r="Q2237" t="str">
        <f t="shared" si="120"/>
        <v>Pleszew</v>
      </c>
      <c r="U2237">
        <f t="shared" si="121"/>
        <v>2006</v>
      </c>
      <c r="AA2237">
        <f t="shared" si="122"/>
        <v>4</v>
      </c>
    </row>
    <row r="2238" spans="9:27" x14ac:dyDescent="0.25">
      <c r="I2238" s="1">
        <v>38973</v>
      </c>
      <c r="J2238" t="s">
        <v>451</v>
      </c>
      <c r="K2238" t="s">
        <v>452</v>
      </c>
      <c r="L2238">
        <v>17</v>
      </c>
      <c r="M2238" t="s">
        <v>424</v>
      </c>
      <c r="N2238">
        <v>2</v>
      </c>
      <c r="O2238">
        <v>2</v>
      </c>
      <c r="Q2238" t="str">
        <f t="shared" si="120"/>
        <v>Gdynia</v>
      </c>
      <c r="U2238">
        <f t="shared" si="121"/>
        <v>2006</v>
      </c>
      <c r="AA2238">
        <f t="shared" si="122"/>
        <v>0</v>
      </c>
    </row>
    <row r="2239" spans="9:27" x14ac:dyDescent="0.25">
      <c r="I2239" s="1">
        <v>38997</v>
      </c>
      <c r="J2239" t="s">
        <v>451</v>
      </c>
      <c r="K2239" t="s">
        <v>453</v>
      </c>
      <c r="L2239">
        <v>41</v>
      </c>
      <c r="M2239" t="s">
        <v>424</v>
      </c>
      <c r="N2239">
        <v>4</v>
      </c>
      <c r="O2239">
        <v>0</v>
      </c>
      <c r="Q2239" t="str">
        <f t="shared" si="120"/>
        <v>Leszno</v>
      </c>
      <c r="U2239">
        <f t="shared" si="121"/>
        <v>2006</v>
      </c>
      <c r="AA2239">
        <f t="shared" si="122"/>
        <v>4</v>
      </c>
    </row>
    <row r="2240" spans="9:27" x14ac:dyDescent="0.25">
      <c r="I2240" s="1">
        <v>39065</v>
      </c>
      <c r="J2240" t="s">
        <v>451</v>
      </c>
      <c r="K2240" t="s">
        <v>452</v>
      </c>
      <c r="L2240">
        <v>70</v>
      </c>
      <c r="M2240" t="s">
        <v>424</v>
      </c>
      <c r="N2240">
        <v>2</v>
      </c>
      <c r="O2240">
        <v>3</v>
      </c>
      <c r="Q2240" t="str">
        <f t="shared" si="120"/>
        <v>Bytom</v>
      </c>
      <c r="U2240">
        <f t="shared" si="121"/>
        <v>2006</v>
      </c>
      <c r="AA2240">
        <f t="shared" si="122"/>
        <v>-1</v>
      </c>
    </row>
    <row r="2241" spans="9:27" x14ac:dyDescent="0.25">
      <c r="I2241" s="1">
        <v>39131</v>
      </c>
      <c r="J2241" t="s">
        <v>451</v>
      </c>
      <c r="K2241" t="s">
        <v>453</v>
      </c>
      <c r="L2241">
        <v>82</v>
      </c>
      <c r="M2241" t="s">
        <v>424</v>
      </c>
      <c r="N2241">
        <v>4</v>
      </c>
      <c r="O2241">
        <v>1</v>
      </c>
      <c r="Q2241" t="str">
        <f t="shared" si="120"/>
        <v>Malbork</v>
      </c>
      <c r="U2241">
        <f t="shared" si="121"/>
        <v>2007</v>
      </c>
      <c r="AA2241">
        <f t="shared" si="122"/>
        <v>3</v>
      </c>
    </row>
    <row r="2242" spans="9:27" x14ac:dyDescent="0.25">
      <c r="I2242" s="1">
        <v>39306</v>
      </c>
      <c r="J2242" t="s">
        <v>451</v>
      </c>
      <c r="K2242" t="s">
        <v>453</v>
      </c>
      <c r="L2242">
        <v>80</v>
      </c>
      <c r="M2242" t="s">
        <v>424</v>
      </c>
      <c r="N2242">
        <v>0</v>
      </c>
      <c r="O2242">
        <v>3</v>
      </c>
      <c r="Q2242" t="str">
        <f t="shared" si="120"/>
        <v>Warka</v>
      </c>
      <c r="U2242">
        <f t="shared" si="121"/>
        <v>2007</v>
      </c>
      <c r="AA2242">
        <f t="shared" si="122"/>
        <v>-3</v>
      </c>
    </row>
    <row r="2243" spans="9:27" x14ac:dyDescent="0.25">
      <c r="I2243" s="1">
        <v>39317</v>
      </c>
      <c r="J2243" t="s">
        <v>451</v>
      </c>
      <c r="K2243" t="s">
        <v>453</v>
      </c>
      <c r="L2243">
        <v>58</v>
      </c>
      <c r="M2243" t="s">
        <v>424</v>
      </c>
      <c r="N2243">
        <v>4</v>
      </c>
      <c r="O2243">
        <v>4</v>
      </c>
      <c r="Q2243" t="str">
        <f t="shared" si="120"/>
        <v>Wieliczka</v>
      </c>
      <c r="U2243">
        <f t="shared" si="121"/>
        <v>2007</v>
      </c>
      <c r="AA2243">
        <f t="shared" si="122"/>
        <v>0</v>
      </c>
    </row>
    <row r="2244" spans="9:27" x14ac:dyDescent="0.25">
      <c r="I2244" s="1">
        <v>39711</v>
      </c>
      <c r="J2244" t="s">
        <v>451</v>
      </c>
      <c r="K2244" t="s">
        <v>452</v>
      </c>
      <c r="L2244">
        <v>76</v>
      </c>
      <c r="M2244" t="s">
        <v>424</v>
      </c>
      <c r="N2244">
        <v>6</v>
      </c>
      <c r="O2244">
        <v>2</v>
      </c>
      <c r="Q2244" t="str">
        <f t="shared" ref="Q2244:Q2307" si="123">VLOOKUP(L2244,$A$3:$C$102,3,0)</f>
        <v>Leszno</v>
      </c>
      <c r="U2244">
        <f t="shared" ref="U2244:U2307" si="124">YEAR(I2244)</f>
        <v>2008</v>
      </c>
      <c r="AA2244">
        <f t="shared" ref="AA2244:AA2307" si="125">N2244-O2244</f>
        <v>4</v>
      </c>
    </row>
    <row r="2245" spans="9:27" x14ac:dyDescent="0.25">
      <c r="I2245" s="1">
        <v>40076</v>
      </c>
      <c r="J2245" t="s">
        <v>451</v>
      </c>
      <c r="K2245" t="s">
        <v>452</v>
      </c>
      <c r="L2245">
        <v>61</v>
      </c>
      <c r="M2245" t="s">
        <v>424</v>
      </c>
      <c r="N2245">
        <v>6</v>
      </c>
      <c r="O2245">
        <v>1</v>
      </c>
      <c r="Q2245" t="str">
        <f t="shared" si="123"/>
        <v>Radom</v>
      </c>
      <c r="U2245">
        <f t="shared" si="124"/>
        <v>2009</v>
      </c>
      <c r="AA2245">
        <f t="shared" si="125"/>
        <v>5</v>
      </c>
    </row>
    <row r="2246" spans="9:27" x14ac:dyDescent="0.25">
      <c r="I2246" s="1">
        <v>40092</v>
      </c>
      <c r="J2246" t="s">
        <v>451</v>
      </c>
      <c r="K2246" t="s">
        <v>453</v>
      </c>
      <c r="L2246">
        <v>15</v>
      </c>
      <c r="M2246" t="s">
        <v>424</v>
      </c>
      <c r="N2246">
        <v>6</v>
      </c>
      <c r="O2246">
        <v>0</v>
      </c>
      <c r="Q2246" t="str">
        <f t="shared" si="123"/>
        <v>Sochaczew</v>
      </c>
      <c r="U2246">
        <f t="shared" si="124"/>
        <v>2009</v>
      </c>
      <c r="AA2246">
        <f t="shared" si="125"/>
        <v>6</v>
      </c>
    </row>
    <row r="2247" spans="9:27" x14ac:dyDescent="0.25">
      <c r="I2247" s="1">
        <v>40493</v>
      </c>
      <c r="J2247" t="s">
        <v>451</v>
      </c>
      <c r="K2247" t="s">
        <v>452</v>
      </c>
      <c r="L2247">
        <v>11</v>
      </c>
      <c r="M2247" t="s">
        <v>424</v>
      </c>
      <c r="N2247">
        <v>3</v>
      </c>
      <c r="O2247">
        <v>5</v>
      </c>
      <c r="Q2247" t="str">
        <f t="shared" si="123"/>
        <v>Rypin</v>
      </c>
      <c r="U2247">
        <f t="shared" si="124"/>
        <v>2010</v>
      </c>
      <c r="AA2247">
        <f t="shared" si="125"/>
        <v>-2</v>
      </c>
    </row>
    <row r="2248" spans="9:27" x14ac:dyDescent="0.25">
      <c r="I2248" s="1">
        <v>37304</v>
      </c>
      <c r="J2248" t="s">
        <v>451</v>
      </c>
      <c r="K2248" t="s">
        <v>453</v>
      </c>
      <c r="L2248">
        <v>75</v>
      </c>
      <c r="M2248" t="s">
        <v>426</v>
      </c>
      <c r="N2248">
        <v>6</v>
      </c>
      <c r="O2248">
        <v>5</v>
      </c>
      <c r="Q2248" t="str">
        <f t="shared" si="123"/>
        <v>Sopot</v>
      </c>
      <c r="U2248">
        <f t="shared" si="124"/>
        <v>2002</v>
      </c>
      <c r="AA2248">
        <f t="shared" si="125"/>
        <v>1</v>
      </c>
    </row>
    <row r="2249" spans="9:27" x14ac:dyDescent="0.25">
      <c r="I2249" s="1">
        <v>37368</v>
      </c>
      <c r="J2249" t="s">
        <v>451</v>
      </c>
      <c r="K2249" t="s">
        <v>453</v>
      </c>
      <c r="L2249">
        <v>55</v>
      </c>
      <c r="M2249" t="s">
        <v>426</v>
      </c>
      <c r="N2249">
        <v>2</v>
      </c>
      <c r="O2249">
        <v>1</v>
      </c>
      <c r="Q2249" t="str">
        <f t="shared" si="123"/>
        <v>Sopot</v>
      </c>
      <c r="U2249">
        <f t="shared" si="124"/>
        <v>2002</v>
      </c>
      <c r="AA2249">
        <f t="shared" si="125"/>
        <v>1</v>
      </c>
    </row>
    <row r="2250" spans="9:27" x14ac:dyDescent="0.25">
      <c r="I2250" s="1">
        <v>37577</v>
      </c>
      <c r="J2250" t="s">
        <v>451</v>
      </c>
      <c r="K2250" t="s">
        <v>452</v>
      </c>
      <c r="L2250">
        <v>70</v>
      </c>
      <c r="M2250" t="s">
        <v>426</v>
      </c>
      <c r="N2250">
        <v>4</v>
      </c>
      <c r="O2250">
        <v>3</v>
      </c>
      <c r="Q2250" t="str">
        <f t="shared" si="123"/>
        <v>Bytom</v>
      </c>
      <c r="U2250">
        <f t="shared" si="124"/>
        <v>2002</v>
      </c>
      <c r="AA2250">
        <f t="shared" si="125"/>
        <v>1</v>
      </c>
    </row>
    <row r="2251" spans="9:27" x14ac:dyDescent="0.25">
      <c r="I2251" s="1">
        <v>37759</v>
      </c>
      <c r="J2251" t="s">
        <v>451</v>
      </c>
      <c r="K2251" t="s">
        <v>453</v>
      </c>
      <c r="L2251">
        <v>71</v>
      </c>
      <c r="M2251" t="s">
        <v>426</v>
      </c>
      <c r="N2251">
        <v>3</v>
      </c>
      <c r="O2251">
        <v>2</v>
      </c>
      <c r="Q2251" t="str">
        <f t="shared" si="123"/>
        <v>Sandomierz</v>
      </c>
      <c r="U2251">
        <f t="shared" si="124"/>
        <v>2003</v>
      </c>
      <c r="AA2251">
        <f t="shared" si="125"/>
        <v>1</v>
      </c>
    </row>
    <row r="2252" spans="9:27" x14ac:dyDescent="0.25">
      <c r="I2252" s="1">
        <v>37767</v>
      </c>
      <c r="J2252" t="s">
        <v>451</v>
      </c>
      <c r="K2252" t="s">
        <v>452</v>
      </c>
      <c r="L2252">
        <v>63</v>
      </c>
      <c r="M2252" t="s">
        <v>426</v>
      </c>
      <c r="N2252">
        <v>0</v>
      </c>
      <c r="O2252">
        <v>4</v>
      </c>
      <c r="Q2252" t="str">
        <f t="shared" si="123"/>
        <v>Gniezno</v>
      </c>
      <c r="U2252">
        <f t="shared" si="124"/>
        <v>2003</v>
      </c>
      <c r="AA2252">
        <f t="shared" si="125"/>
        <v>-4</v>
      </c>
    </row>
    <row r="2253" spans="9:27" x14ac:dyDescent="0.25">
      <c r="I2253" s="1">
        <v>37811</v>
      </c>
      <c r="J2253" t="s">
        <v>451</v>
      </c>
      <c r="K2253" t="s">
        <v>453</v>
      </c>
      <c r="L2253">
        <v>98</v>
      </c>
      <c r="M2253" t="s">
        <v>426</v>
      </c>
      <c r="N2253">
        <v>2</v>
      </c>
      <c r="O2253">
        <v>0</v>
      </c>
      <c r="Q2253" t="str">
        <f t="shared" si="123"/>
        <v>Wieliczka</v>
      </c>
      <c r="U2253">
        <f t="shared" si="124"/>
        <v>2003</v>
      </c>
      <c r="AA2253">
        <f t="shared" si="125"/>
        <v>2</v>
      </c>
    </row>
    <row r="2254" spans="9:27" x14ac:dyDescent="0.25">
      <c r="I2254" s="1">
        <v>37912</v>
      </c>
      <c r="J2254" t="s">
        <v>451</v>
      </c>
      <c r="K2254" t="s">
        <v>453</v>
      </c>
      <c r="L2254">
        <v>75</v>
      </c>
      <c r="M2254" t="s">
        <v>426</v>
      </c>
      <c r="N2254">
        <v>3</v>
      </c>
      <c r="O2254">
        <v>3</v>
      </c>
      <c r="Q2254" t="str">
        <f t="shared" si="123"/>
        <v>Sopot</v>
      </c>
      <c r="U2254">
        <f t="shared" si="124"/>
        <v>2003</v>
      </c>
      <c r="AA2254">
        <f t="shared" si="125"/>
        <v>0</v>
      </c>
    </row>
    <row r="2255" spans="9:27" x14ac:dyDescent="0.25">
      <c r="I2255" s="1">
        <v>38795</v>
      </c>
      <c r="J2255" t="s">
        <v>451</v>
      </c>
      <c r="K2255" t="s">
        <v>453</v>
      </c>
      <c r="L2255">
        <v>46</v>
      </c>
      <c r="M2255" t="s">
        <v>426</v>
      </c>
      <c r="N2255">
        <v>0</v>
      </c>
      <c r="O2255">
        <v>4</v>
      </c>
      <c r="Q2255" t="str">
        <f t="shared" si="123"/>
        <v>Konin</v>
      </c>
      <c r="U2255">
        <f t="shared" si="124"/>
        <v>2006</v>
      </c>
      <c r="AA2255">
        <f t="shared" si="125"/>
        <v>-4</v>
      </c>
    </row>
    <row r="2256" spans="9:27" x14ac:dyDescent="0.25">
      <c r="I2256" s="1">
        <v>39520</v>
      </c>
      <c r="J2256" t="s">
        <v>451</v>
      </c>
      <c r="K2256" t="s">
        <v>453</v>
      </c>
      <c r="L2256">
        <v>52</v>
      </c>
      <c r="M2256" t="s">
        <v>426</v>
      </c>
      <c r="N2256">
        <v>6</v>
      </c>
      <c r="O2256">
        <v>5</v>
      </c>
      <c r="Q2256" t="str">
        <f t="shared" si="123"/>
        <v>Bytom</v>
      </c>
      <c r="U2256">
        <f t="shared" si="124"/>
        <v>2008</v>
      </c>
      <c r="AA2256">
        <f t="shared" si="125"/>
        <v>1</v>
      </c>
    </row>
    <row r="2257" spans="9:27" x14ac:dyDescent="0.25">
      <c r="I2257" s="1">
        <v>39875</v>
      </c>
      <c r="J2257" t="s">
        <v>454</v>
      </c>
      <c r="K2257" t="s">
        <v>452</v>
      </c>
      <c r="L2257">
        <v>81</v>
      </c>
      <c r="M2257" t="s">
        <v>426</v>
      </c>
      <c r="N2257">
        <v>5</v>
      </c>
      <c r="O2257">
        <v>0</v>
      </c>
      <c r="Q2257" t="str">
        <f t="shared" si="123"/>
        <v>Katowice</v>
      </c>
      <c r="U2257">
        <f t="shared" si="124"/>
        <v>2009</v>
      </c>
      <c r="AA2257">
        <f t="shared" si="125"/>
        <v>5</v>
      </c>
    </row>
    <row r="2258" spans="9:27" x14ac:dyDescent="0.25">
      <c r="I2258" s="1">
        <v>40224</v>
      </c>
      <c r="J2258" t="s">
        <v>451</v>
      </c>
      <c r="K2258" t="s">
        <v>452</v>
      </c>
      <c r="L2258">
        <v>60</v>
      </c>
      <c r="M2258" t="s">
        <v>426</v>
      </c>
      <c r="N2258">
        <v>1</v>
      </c>
      <c r="O2258">
        <v>2</v>
      </c>
      <c r="Q2258" t="str">
        <f t="shared" si="123"/>
        <v>Bytom</v>
      </c>
      <c r="U2258">
        <f t="shared" si="124"/>
        <v>2010</v>
      </c>
      <c r="AA2258">
        <f t="shared" si="125"/>
        <v>-1</v>
      </c>
    </row>
    <row r="2259" spans="9:27" x14ac:dyDescent="0.25">
      <c r="I2259" s="1">
        <v>40708</v>
      </c>
      <c r="J2259" t="s">
        <v>451</v>
      </c>
      <c r="K2259" t="s">
        <v>452</v>
      </c>
      <c r="L2259">
        <v>75</v>
      </c>
      <c r="M2259" t="s">
        <v>426</v>
      </c>
      <c r="N2259">
        <v>5</v>
      </c>
      <c r="O2259">
        <v>0</v>
      </c>
      <c r="Q2259" t="str">
        <f t="shared" si="123"/>
        <v>Sopot</v>
      </c>
      <c r="U2259">
        <f t="shared" si="124"/>
        <v>2011</v>
      </c>
      <c r="AA2259">
        <f t="shared" si="125"/>
        <v>5</v>
      </c>
    </row>
    <row r="2260" spans="9:27" x14ac:dyDescent="0.25">
      <c r="I2260" s="1">
        <v>40725</v>
      </c>
      <c r="J2260" t="s">
        <v>451</v>
      </c>
      <c r="K2260" t="s">
        <v>453</v>
      </c>
      <c r="L2260">
        <v>58</v>
      </c>
      <c r="M2260" t="s">
        <v>426</v>
      </c>
      <c r="N2260">
        <v>6</v>
      </c>
      <c r="O2260">
        <v>2</v>
      </c>
      <c r="Q2260" t="str">
        <f t="shared" si="123"/>
        <v>Wieliczka</v>
      </c>
      <c r="U2260">
        <f t="shared" si="124"/>
        <v>2011</v>
      </c>
      <c r="AA2260">
        <f t="shared" si="125"/>
        <v>4</v>
      </c>
    </row>
    <row r="2261" spans="9:27" x14ac:dyDescent="0.25">
      <c r="I2261" s="1">
        <v>40853</v>
      </c>
      <c r="J2261" t="s">
        <v>451</v>
      </c>
      <c r="K2261" t="s">
        <v>452</v>
      </c>
      <c r="L2261">
        <v>61</v>
      </c>
      <c r="M2261" t="s">
        <v>426</v>
      </c>
      <c r="N2261">
        <v>5</v>
      </c>
      <c r="O2261">
        <v>4</v>
      </c>
      <c r="Q2261" t="str">
        <f t="shared" si="123"/>
        <v>Radom</v>
      </c>
      <c r="U2261">
        <f t="shared" si="124"/>
        <v>2011</v>
      </c>
      <c r="AA2261">
        <f t="shared" si="125"/>
        <v>1</v>
      </c>
    </row>
    <row r="2262" spans="9:27" x14ac:dyDescent="0.25">
      <c r="I2262" s="1">
        <v>37289</v>
      </c>
      <c r="J2262" t="s">
        <v>451</v>
      </c>
      <c r="K2262" t="s">
        <v>453</v>
      </c>
      <c r="L2262">
        <v>42</v>
      </c>
      <c r="M2262" t="s">
        <v>428</v>
      </c>
      <c r="N2262">
        <v>0</v>
      </c>
      <c r="O2262">
        <v>1</v>
      </c>
      <c r="Q2262" t="str">
        <f t="shared" si="123"/>
        <v>Pleszew</v>
      </c>
      <c r="U2262">
        <f t="shared" si="124"/>
        <v>2002</v>
      </c>
      <c r="AA2262">
        <f t="shared" si="125"/>
        <v>-1</v>
      </c>
    </row>
    <row r="2263" spans="9:27" x14ac:dyDescent="0.25">
      <c r="I2263" s="1">
        <v>37299</v>
      </c>
      <c r="J2263" t="s">
        <v>451</v>
      </c>
      <c r="K2263" t="s">
        <v>452</v>
      </c>
      <c r="L2263">
        <v>21</v>
      </c>
      <c r="M2263" t="s">
        <v>428</v>
      </c>
      <c r="N2263">
        <v>4</v>
      </c>
      <c r="O2263">
        <v>2</v>
      </c>
      <c r="Q2263" t="str">
        <f t="shared" si="123"/>
        <v>Piaseczno</v>
      </c>
      <c r="U2263">
        <f t="shared" si="124"/>
        <v>2002</v>
      </c>
      <c r="AA2263">
        <f t="shared" si="125"/>
        <v>2</v>
      </c>
    </row>
    <row r="2264" spans="9:27" x14ac:dyDescent="0.25">
      <c r="I2264" s="1">
        <v>38009</v>
      </c>
      <c r="J2264" t="s">
        <v>455</v>
      </c>
      <c r="K2264" t="s">
        <v>453</v>
      </c>
      <c r="L2264">
        <v>11</v>
      </c>
      <c r="M2264" t="s">
        <v>428</v>
      </c>
      <c r="N2264">
        <v>2</v>
      </c>
      <c r="O2264">
        <v>4</v>
      </c>
      <c r="Q2264" t="str">
        <f t="shared" si="123"/>
        <v>Rypin</v>
      </c>
      <c r="U2264">
        <f t="shared" si="124"/>
        <v>2004</v>
      </c>
      <c r="AA2264">
        <f t="shared" si="125"/>
        <v>-2</v>
      </c>
    </row>
    <row r="2265" spans="9:27" x14ac:dyDescent="0.25">
      <c r="I2265" s="1">
        <v>38011</v>
      </c>
      <c r="J2265" t="s">
        <v>451</v>
      </c>
      <c r="K2265" t="s">
        <v>452</v>
      </c>
      <c r="L2265">
        <v>12</v>
      </c>
      <c r="M2265" t="s">
        <v>428</v>
      </c>
      <c r="N2265">
        <v>6</v>
      </c>
      <c r="O2265">
        <v>3</v>
      </c>
      <c r="Q2265" t="str">
        <f t="shared" si="123"/>
        <v>Warka</v>
      </c>
      <c r="U2265">
        <f t="shared" si="124"/>
        <v>2004</v>
      </c>
      <c r="AA2265">
        <f t="shared" si="125"/>
        <v>3</v>
      </c>
    </row>
    <row r="2266" spans="9:27" x14ac:dyDescent="0.25">
      <c r="I2266" s="1">
        <v>38299</v>
      </c>
      <c r="J2266" t="s">
        <v>451</v>
      </c>
      <c r="K2266" t="s">
        <v>453</v>
      </c>
      <c r="L2266">
        <v>94</v>
      </c>
      <c r="M2266" t="s">
        <v>428</v>
      </c>
      <c r="N2266">
        <v>0</v>
      </c>
      <c r="O2266">
        <v>5</v>
      </c>
      <c r="Q2266" t="str">
        <f t="shared" si="123"/>
        <v>Opole</v>
      </c>
      <c r="U2266">
        <f t="shared" si="124"/>
        <v>2004</v>
      </c>
      <c r="AA2266">
        <f t="shared" si="125"/>
        <v>-5</v>
      </c>
    </row>
    <row r="2267" spans="9:27" x14ac:dyDescent="0.25">
      <c r="I2267" s="1">
        <v>38500</v>
      </c>
      <c r="J2267" t="s">
        <v>451</v>
      </c>
      <c r="K2267" t="s">
        <v>452</v>
      </c>
      <c r="L2267">
        <v>92</v>
      </c>
      <c r="M2267" t="s">
        <v>428</v>
      </c>
      <c r="N2267">
        <v>3</v>
      </c>
      <c r="O2267">
        <v>4</v>
      </c>
      <c r="Q2267" t="str">
        <f t="shared" si="123"/>
        <v>Turek</v>
      </c>
      <c r="U2267">
        <f t="shared" si="124"/>
        <v>2005</v>
      </c>
      <c r="AA2267">
        <f t="shared" si="125"/>
        <v>-1</v>
      </c>
    </row>
    <row r="2268" spans="9:27" x14ac:dyDescent="0.25">
      <c r="I2268" s="1">
        <v>38937</v>
      </c>
      <c r="J2268" t="s">
        <v>451</v>
      </c>
      <c r="K2268" t="s">
        <v>452</v>
      </c>
      <c r="L2268">
        <v>99</v>
      </c>
      <c r="M2268" t="s">
        <v>428</v>
      </c>
      <c r="N2268">
        <v>1</v>
      </c>
      <c r="O2268">
        <v>2</v>
      </c>
      <c r="Q2268" t="str">
        <f t="shared" si="123"/>
        <v>Malbork</v>
      </c>
      <c r="U2268">
        <f t="shared" si="124"/>
        <v>2006</v>
      </c>
      <c r="AA2268">
        <f t="shared" si="125"/>
        <v>-1</v>
      </c>
    </row>
    <row r="2269" spans="9:27" x14ac:dyDescent="0.25">
      <c r="I2269" s="1">
        <v>38994</v>
      </c>
      <c r="J2269" t="s">
        <v>451</v>
      </c>
      <c r="K2269" t="s">
        <v>453</v>
      </c>
      <c r="L2269">
        <v>11</v>
      </c>
      <c r="M2269" t="s">
        <v>428</v>
      </c>
      <c r="N2269">
        <v>4</v>
      </c>
      <c r="O2269">
        <v>1</v>
      </c>
      <c r="Q2269" t="str">
        <f t="shared" si="123"/>
        <v>Rypin</v>
      </c>
      <c r="U2269">
        <f t="shared" si="124"/>
        <v>2006</v>
      </c>
      <c r="AA2269">
        <f t="shared" si="125"/>
        <v>3</v>
      </c>
    </row>
    <row r="2270" spans="9:27" x14ac:dyDescent="0.25">
      <c r="I2270" s="1">
        <v>39024</v>
      </c>
      <c r="J2270" t="s">
        <v>451</v>
      </c>
      <c r="K2270" t="s">
        <v>452</v>
      </c>
      <c r="L2270">
        <v>4</v>
      </c>
      <c r="M2270" t="s">
        <v>428</v>
      </c>
      <c r="N2270">
        <v>0</v>
      </c>
      <c r="O2270">
        <v>5</v>
      </c>
      <c r="Q2270" t="str">
        <f t="shared" si="123"/>
        <v>Konin</v>
      </c>
      <c r="U2270">
        <f t="shared" si="124"/>
        <v>2006</v>
      </c>
      <c r="AA2270">
        <f t="shared" si="125"/>
        <v>-5</v>
      </c>
    </row>
    <row r="2271" spans="9:27" x14ac:dyDescent="0.25">
      <c r="I2271" s="1">
        <v>39655</v>
      </c>
      <c r="J2271" t="s">
        <v>451</v>
      </c>
      <c r="K2271" t="s">
        <v>453</v>
      </c>
      <c r="L2271">
        <v>60</v>
      </c>
      <c r="M2271" t="s">
        <v>428</v>
      </c>
      <c r="N2271">
        <v>0</v>
      </c>
      <c r="O2271">
        <v>1</v>
      </c>
      <c r="Q2271" t="str">
        <f t="shared" si="123"/>
        <v>Bytom</v>
      </c>
      <c r="U2271">
        <f t="shared" si="124"/>
        <v>2008</v>
      </c>
      <c r="AA2271">
        <f t="shared" si="125"/>
        <v>-1</v>
      </c>
    </row>
    <row r="2272" spans="9:27" x14ac:dyDescent="0.25">
      <c r="I2272" s="1">
        <v>40133</v>
      </c>
      <c r="J2272" t="s">
        <v>451</v>
      </c>
      <c r="K2272" t="s">
        <v>452</v>
      </c>
      <c r="L2272">
        <v>99</v>
      </c>
      <c r="M2272" t="s">
        <v>428</v>
      </c>
      <c r="N2272">
        <v>1</v>
      </c>
      <c r="O2272">
        <v>2</v>
      </c>
      <c r="Q2272" t="str">
        <f t="shared" si="123"/>
        <v>Malbork</v>
      </c>
      <c r="U2272">
        <f t="shared" si="124"/>
        <v>2009</v>
      </c>
      <c r="AA2272">
        <f t="shared" si="125"/>
        <v>-1</v>
      </c>
    </row>
    <row r="2273" spans="9:27" x14ac:dyDescent="0.25">
      <c r="I2273" s="1">
        <v>40154</v>
      </c>
      <c r="J2273" t="s">
        <v>451</v>
      </c>
      <c r="K2273" t="s">
        <v>452</v>
      </c>
      <c r="L2273">
        <v>60</v>
      </c>
      <c r="M2273" t="s">
        <v>428</v>
      </c>
      <c r="N2273">
        <v>3</v>
      </c>
      <c r="O2273">
        <v>0</v>
      </c>
      <c r="Q2273" t="str">
        <f t="shared" si="123"/>
        <v>Bytom</v>
      </c>
      <c r="U2273">
        <f t="shared" si="124"/>
        <v>2009</v>
      </c>
      <c r="AA2273">
        <f t="shared" si="125"/>
        <v>3</v>
      </c>
    </row>
    <row r="2274" spans="9:27" x14ac:dyDescent="0.25">
      <c r="I2274" s="1">
        <v>40172</v>
      </c>
      <c r="J2274" t="s">
        <v>451</v>
      </c>
      <c r="K2274" t="s">
        <v>453</v>
      </c>
      <c r="L2274">
        <v>90</v>
      </c>
      <c r="M2274" t="s">
        <v>428</v>
      </c>
      <c r="N2274">
        <v>3</v>
      </c>
      <c r="O2274">
        <v>5</v>
      </c>
      <c r="Q2274" t="str">
        <f t="shared" si="123"/>
        <v>Wieliczka</v>
      </c>
      <c r="U2274">
        <f t="shared" si="124"/>
        <v>2009</v>
      </c>
      <c r="AA2274">
        <f t="shared" si="125"/>
        <v>-2</v>
      </c>
    </row>
    <row r="2275" spans="9:27" x14ac:dyDescent="0.25">
      <c r="I2275" s="1">
        <v>40553</v>
      </c>
      <c r="J2275" t="s">
        <v>451</v>
      </c>
      <c r="K2275" t="s">
        <v>452</v>
      </c>
      <c r="L2275">
        <v>96</v>
      </c>
      <c r="M2275" t="s">
        <v>428</v>
      </c>
      <c r="N2275">
        <v>2</v>
      </c>
      <c r="O2275">
        <v>0</v>
      </c>
      <c r="Q2275" t="str">
        <f t="shared" si="123"/>
        <v>Sopot</v>
      </c>
      <c r="U2275">
        <f t="shared" si="124"/>
        <v>2011</v>
      </c>
      <c r="AA2275">
        <f t="shared" si="125"/>
        <v>2</v>
      </c>
    </row>
    <row r="2276" spans="9:27" x14ac:dyDescent="0.25">
      <c r="I2276" s="1">
        <v>40562</v>
      </c>
      <c r="J2276" t="s">
        <v>451</v>
      </c>
      <c r="K2276" t="s">
        <v>453</v>
      </c>
      <c r="L2276">
        <v>28</v>
      </c>
      <c r="M2276" t="s">
        <v>428</v>
      </c>
      <c r="N2276">
        <v>2</v>
      </c>
      <c r="O2276">
        <v>3</v>
      </c>
      <c r="Q2276" t="str">
        <f t="shared" si="123"/>
        <v>Kucykowo</v>
      </c>
      <c r="U2276">
        <f t="shared" si="124"/>
        <v>2011</v>
      </c>
      <c r="AA2276">
        <f t="shared" si="125"/>
        <v>-1</v>
      </c>
    </row>
    <row r="2277" spans="9:27" x14ac:dyDescent="0.25">
      <c r="I2277" s="1">
        <v>40680</v>
      </c>
      <c r="J2277" t="s">
        <v>451</v>
      </c>
      <c r="K2277" t="s">
        <v>453</v>
      </c>
      <c r="L2277">
        <v>45</v>
      </c>
      <c r="M2277" t="s">
        <v>428</v>
      </c>
      <c r="N2277">
        <v>1</v>
      </c>
      <c r="O2277">
        <v>1</v>
      </c>
      <c r="Q2277" t="str">
        <f t="shared" si="123"/>
        <v>Krosno</v>
      </c>
      <c r="U2277">
        <f t="shared" si="124"/>
        <v>2011</v>
      </c>
      <c r="AA2277">
        <f t="shared" si="125"/>
        <v>0</v>
      </c>
    </row>
    <row r="2278" spans="9:27" x14ac:dyDescent="0.25">
      <c r="I2278" s="1">
        <v>40743</v>
      </c>
      <c r="J2278" t="s">
        <v>454</v>
      </c>
      <c r="K2278" t="s">
        <v>452</v>
      </c>
      <c r="L2278">
        <v>19</v>
      </c>
      <c r="M2278" t="s">
        <v>428</v>
      </c>
      <c r="N2278">
        <v>5</v>
      </c>
      <c r="O2278">
        <v>5</v>
      </c>
      <c r="Q2278" t="str">
        <f t="shared" si="123"/>
        <v>Gniezno</v>
      </c>
      <c r="U2278">
        <f t="shared" si="124"/>
        <v>2011</v>
      </c>
      <c r="AA2278">
        <f t="shared" si="125"/>
        <v>0</v>
      </c>
    </row>
    <row r="2279" spans="9:27" x14ac:dyDescent="0.25">
      <c r="I2279" s="1">
        <v>37264</v>
      </c>
      <c r="J2279" t="s">
        <v>451</v>
      </c>
      <c r="K2279" t="s">
        <v>453</v>
      </c>
      <c r="L2279">
        <v>78</v>
      </c>
      <c r="M2279" t="s">
        <v>430</v>
      </c>
      <c r="N2279">
        <v>3</v>
      </c>
      <c r="O2279">
        <v>3</v>
      </c>
      <c r="Q2279" t="str">
        <f t="shared" si="123"/>
        <v>Warka</v>
      </c>
      <c r="U2279">
        <f t="shared" si="124"/>
        <v>2002</v>
      </c>
      <c r="AA2279">
        <f t="shared" si="125"/>
        <v>0</v>
      </c>
    </row>
    <row r="2280" spans="9:27" x14ac:dyDescent="0.25">
      <c r="I2280" s="1">
        <v>37314</v>
      </c>
      <c r="J2280" t="s">
        <v>451</v>
      </c>
      <c r="K2280" t="s">
        <v>452</v>
      </c>
      <c r="L2280">
        <v>15</v>
      </c>
      <c r="M2280" t="s">
        <v>430</v>
      </c>
      <c r="N2280">
        <v>1</v>
      </c>
      <c r="O2280">
        <v>4</v>
      </c>
      <c r="Q2280" t="str">
        <f t="shared" si="123"/>
        <v>Sochaczew</v>
      </c>
      <c r="U2280">
        <f t="shared" si="124"/>
        <v>2002</v>
      </c>
      <c r="AA2280">
        <f t="shared" si="125"/>
        <v>-3</v>
      </c>
    </row>
    <row r="2281" spans="9:27" x14ac:dyDescent="0.25">
      <c r="I2281" s="1">
        <v>37386</v>
      </c>
      <c r="J2281" t="s">
        <v>451</v>
      </c>
      <c r="K2281" t="s">
        <v>452</v>
      </c>
      <c r="L2281">
        <v>27</v>
      </c>
      <c r="M2281" t="s">
        <v>430</v>
      </c>
      <c r="N2281">
        <v>4</v>
      </c>
      <c r="O2281">
        <v>3</v>
      </c>
      <c r="Q2281" t="str">
        <f t="shared" si="123"/>
        <v>Radom</v>
      </c>
      <c r="U2281">
        <f t="shared" si="124"/>
        <v>2002</v>
      </c>
      <c r="AA2281">
        <f t="shared" si="125"/>
        <v>1</v>
      </c>
    </row>
    <row r="2282" spans="9:27" x14ac:dyDescent="0.25">
      <c r="I2282" s="1">
        <v>38735</v>
      </c>
      <c r="J2282" t="s">
        <v>451</v>
      </c>
      <c r="K2282" t="s">
        <v>452</v>
      </c>
      <c r="L2282">
        <v>56</v>
      </c>
      <c r="M2282" t="s">
        <v>430</v>
      </c>
      <c r="N2282">
        <v>2</v>
      </c>
      <c r="O2282">
        <v>3</v>
      </c>
      <c r="Q2282" t="str">
        <f t="shared" si="123"/>
        <v>Radom</v>
      </c>
      <c r="U2282">
        <f t="shared" si="124"/>
        <v>2006</v>
      </c>
      <c r="AA2282">
        <f t="shared" si="125"/>
        <v>-1</v>
      </c>
    </row>
    <row r="2283" spans="9:27" x14ac:dyDescent="0.25">
      <c r="I2283" s="1">
        <v>38794</v>
      </c>
      <c r="J2283" t="s">
        <v>451</v>
      </c>
      <c r="K2283" t="s">
        <v>453</v>
      </c>
      <c r="L2283">
        <v>27</v>
      </c>
      <c r="M2283" t="s">
        <v>430</v>
      </c>
      <c r="N2283">
        <v>3</v>
      </c>
      <c r="O2283">
        <v>3</v>
      </c>
      <c r="Q2283" t="str">
        <f t="shared" si="123"/>
        <v>Radom</v>
      </c>
      <c r="U2283">
        <f t="shared" si="124"/>
        <v>2006</v>
      </c>
      <c r="AA2283">
        <f t="shared" si="125"/>
        <v>0</v>
      </c>
    </row>
    <row r="2284" spans="9:27" x14ac:dyDescent="0.25">
      <c r="I2284" s="1">
        <v>38840</v>
      </c>
      <c r="J2284" t="s">
        <v>451</v>
      </c>
      <c r="K2284" t="s">
        <v>453</v>
      </c>
      <c r="L2284">
        <v>16</v>
      </c>
      <c r="M2284" t="s">
        <v>430</v>
      </c>
      <c r="N2284">
        <v>6</v>
      </c>
      <c r="O2284">
        <v>1</v>
      </c>
      <c r="Q2284" t="str">
        <f t="shared" si="123"/>
        <v>Bytom</v>
      </c>
      <c r="U2284">
        <f t="shared" si="124"/>
        <v>2006</v>
      </c>
      <c r="AA2284">
        <f t="shared" si="125"/>
        <v>5</v>
      </c>
    </row>
    <row r="2285" spans="9:27" x14ac:dyDescent="0.25">
      <c r="I2285" s="1">
        <v>38914</v>
      </c>
      <c r="J2285" t="s">
        <v>451</v>
      </c>
      <c r="K2285" t="s">
        <v>452</v>
      </c>
      <c r="L2285">
        <v>11</v>
      </c>
      <c r="M2285" t="s">
        <v>430</v>
      </c>
      <c r="N2285">
        <v>4</v>
      </c>
      <c r="O2285">
        <v>5</v>
      </c>
      <c r="Q2285" t="str">
        <f t="shared" si="123"/>
        <v>Rypin</v>
      </c>
      <c r="U2285">
        <f t="shared" si="124"/>
        <v>2006</v>
      </c>
      <c r="AA2285">
        <f t="shared" si="125"/>
        <v>-1</v>
      </c>
    </row>
    <row r="2286" spans="9:27" x14ac:dyDescent="0.25">
      <c r="I2286" s="1">
        <v>39172</v>
      </c>
      <c r="J2286" t="s">
        <v>451</v>
      </c>
      <c r="K2286" t="s">
        <v>453</v>
      </c>
      <c r="L2286">
        <v>50</v>
      </c>
      <c r="M2286" t="s">
        <v>430</v>
      </c>
      <c r="N2286">
        <v>2</v>
      </c>
      <c r="O2286">
        <v>1</v>
      </c>
      <c r="Q2286" t="str">
        <f t="shared" si="123"/>
        <v>Turek</v>
      </c>
      <c r="U2286">
        <f t="shared" si="124"/>
        <v>2007</v>
      </c>
      <c r="AA2286">
        <f t="shared" si="125"/>
        <v>1</v>
      </c>
    </row>
    <row r="2287" spans="9:27" x14ac:dyDescent="0.25">
      <c r="I2287" s="1">
        <v>39244</v>
      </c>
      <c r="J2287" t="s">
        <v>451</v>
      </c>
      <c r="K2287" t="s">
        <v>453</v>
      </c>
      <c r="L2287">
        <v>99</v>
      </c>
      <c r="M2287" t="s">
        <v>430</v>
      </c>
      <c r="N2287">
        <v>4</v>
      </c>
      <c r="O2287">
        <v>4</v>
      </c>
      <c r="Q2287" t="str">
        <f t="shared" si="123"/>
        <v>Malbork</v>
      </c>
      <c r="U2287">
        <f t="shared" si="124"/>
        <v>2007</v>
      </c>
      <c r="AA2287">
        <f t="shared" si="125"/>
        <v>0</v>
      </c>
    </row>
    <row r="2288" spans="9:27" x14ac:dyDescent="0.25">
      <c r="I2288" s="1">
        <v>39643</v>
      </c>
      <c r="J2288" t="s">
        <v>451</v>
      </c>
      <c r="K2288" t="s">
        <v>453</v>
      </c>
      <c r="L2288">
        <v>59</v>
      </c>
      <c r="M2288" t="s">
        <v>430</v>
      </c>
      <c r="N2288">
        <v>2</v>
      </c>
      <c r="O2288">
        <v>1</v>
      </c>
      <c r="Q2288" t="str">
        <f t="shared" si="123"/>
        <v>Kucykowo</v>
      </c>
      <c r="U2288">
        <f t="shared" si="124"/>
        <v>2008</v>
      </c>
      <c r="AA2288">
        <f t="shared" si="125"/>
        <v>1</v>
      </c>
    </row>
    <row r="2289" spans="9:27" x14ac:dyDescent="0.25">
      <c r="I2289" s="1">
        <v>37361</v>
      </c>
      <c r="J2289" t="s">
        <v>451</v>
      </c>
      <c r="K2289" t="s">
        <v>453</v>
      </c>
      <c r="L2289">
        <v>46</v>
      </c>
      <c r="M2289" t="s">
        <v>431</v>
      </c>
      <c r="N2289">
        <v>2</v>
      </c>
      <c r="O2289">
        <v>5</v>
      </c>
      <c r="Q2289" t="str">
        <f t="shared" si="123"/>
        <v>Konin</v>
      </c>
      <c r="U2289">
        <f t="shared" si="124"/>
        <v>2002</v>
      </c>
      <c r="AA2289">
        <f t="shared" si="125"/>
        <v>-3</v>
      </c>
    </row>
    <row r="2290" spans="9:27" x14ac:dyDescent="0.25">
      <c r="I2290" s="1">
        <v>37873</v>
      </c>
      <c r="J2290" t="s">
        <v>451</v>
      </c>
      <c r="K2290" t="s">
        <v>452</v>
      </c>
      <c r="L2290">
        <v>19</v>
      </c>
      <c r="M2290" t="s">
        <v>431</v>
      </c>
      <c r="N2290">
        <v>3</v>
      </c>
      <c r="O2290">
        <v>4</v>
      </c>
      <c r="Q2290" t="str">
        <f t="shared" si="123"/>
        <v>Gniezno</v>
      </c>
      <c r="U2290">
        <f t="shared" si="124"/>
        <v>2003</v>
      </c>
      <c r="AA2290">
        <f t="shared" si="125"/>
        <v>-1</v>
      </c>
    </row>
    <row r="2291" spans="9:27" x14ac:dyDescent="0.25">
      <c r="I2291" s="1">
        <v>38077</v>
      </c>
      <c r="J2291" t="s">
        <v>455</v>
      </c>
      <c r="K2291" t="s">
        <v>452</v>
      </c>
      <c r="L2291">
        <v>55</v>
      </c>
      <c r="M2291" t="s">
        <v>431</v>
      </c>
      <c r="N2291">
        <v>0</v>
      </c>
      <c r="O2291">
        <v>4</v>
      </c>
      <c r="Q2291" t="str">
        <f t="shared" si="123"/>
        <v>Sopot</v>
      </c>
      <c r="U2291">
        <f t="shared" si="124"/>
        <v>2004</v>
      </c>
      <c r="AA2291">
        <f t="shared" si="125"/>
        <v>-4</v>
      </c>
    </row>
    <row r="2292" spans="9:27" x14ac:dyDescent="0.25">
      <c r="I2292" s="1">
        <v>38181</v>
      </c>
      <c r="J2292" t="s">
        <v>451</v>
      </c>
      <c r="K2292" t="s">
        <v>452</v>
      </c>
      <c r="L2292">
        <v>2</v>
      </c>
      <c r="M2292" t="s">
        <v>431</v>
      </c>
      <c r="N2292">
        <v>4</v>
      </c>
      <c r="O2292">
        <v>3</v>
      </c>
      <c r="Q2292" t="str">
        <f t="shared" si="123"/>
        <v>Sandomierz</v>
      </c>
      <c r="U2292">
        <f t="shared" si="124"/>
        <v>2004</v>
      </c>
      <c r="AA2292">
        <f t="shared" si="125"/>
        <v>1</v>
      </c>
    </row>
    <row r="2293" spans="9:27" x14ac:dyDescent="0.25">
      <c r="I2293" s="1">
        <v>38483</v>
      </c>
      <c r="J2293" t="s">
        <v>454</v>
      </c>
      <c r="K2293" t="s">
        <v>453</v>
      </c>
      <c r="L2293">
        <v>65</v>
      </c>
      <c r="M2293" t="s">
        <v>431</v>
      </c>
      <c r="N2293">
        <v>5</v>
      </c>
      <c r="O2293">
        <v>1</v>
      </c>
      <c r="Q2293" t="str">
        <f t="shared" si="123"/>
        <v>Malbork</v>
      </c>
      <c r="U2293">
        <f t="shared" si="124"/>
        <v>2005</v>
      </c>
      <c r="AA2293">
        <f t="shared" si="125"/>
        <v>4</v>
      </c>
    </row>
    <row r="2294" spans="9:27" x14ac:dyDescent="0.25">
      <c r="I2294" s="1">
        <v>38606</v>
      </c>
      <c r="J2294" t="s">
        <v>451</v>
      </c>
      <c r="K2294" t="s">
        <v>453</v>
      </c>
      <c r="L2294">
        <v>91</v>
      </c>
      <c r="M2294" t="s">
        <v>431</v>
      </c>
      <c r="N2294">
        <v>2</v>
      </c>
      <c r="O2294">
        <v>3</v>
      </c>
      <c r="Q2294" t="str">
        <f t="shared" si="123"/>
        <v>Bydgoszcz</v>
      </c>
      <c r="U2294">
        <f t="shared" si="124"/>
        <v>2005</v>
      </c>
      <c r="AA2294">
        <f t="shared" si="125"/>
        <v>-1</v>
      </c>
    </row>
    <row r="2295" spans="9:27" x14ac:dyDescent="0.25">
      <c r="I2295" s="1">
        <v>38621</v>
      </c>
      <c r="J2295" t="s">
        <v>451</v>
      </c>
      <c r="K2295" t="s">
        <v>453</v>
      </c>
      <c r="L2295">
        <v>97</v>
      </c>
      <c r="M2295" t="s">
        <v>431</v>
      </c>
      <c r="N2295">
        <v>1</v>
      </c>
      <c r="O2295">
        <v>5</v>
      </c>
      <c r="Q2295" t="str">
        <f t="shared" si="123"/>
        <v>Konin</v>
      </c>
      <c r="U2295">
        <f t="shared" si="124"/>
        <v>2005</v>
      </c>
      <c r="AA2295">
        <f t="shared" si="125"/>
        <v>-4</v>
      </c>
    </row>
    <row r="2296" spans="9:27" x14ac:dyDescent="0.25">
      <c r="I2296" s="1">
        <v>38787</v>
      </c>
      <c r="J2296" t="s">
        <v>451</v>
      </c>
      <c r="K2296" t="s">
        <v>452</v>
      </c>
      <c r="L2296">
        <v>63</v>
      </c>
      <c r="M2296" t="s">
        <v>431</v>
      </c>
      <c r="N2296">
        <v>4</v>
      </c>
      <c r="O2296">
        <v>3</v>
      </c>
      <c r="Q2296" t="str">
        <f t="shared" si="123"/>
        <v>Gniezno</v>
      </c>
      <c r="U2296">
        <f t="shared" si="124"/>
        <v>2006</v>
      </c>
      <c r="AA2296">
        <f t="shared" si="125"/>
        <v>1</v>
      </c>
    </row>
    <row r="2297" spans="9:27" x14ac:dyDescent="0.25">
      <c r="I2297" s="1">
        <v>38932</v>
      </c>
      <c r="J2297" t="s">
        <v>451</v>
      </c>
      <c r="K2297" t="s">
        <v>452</v>
      </c>
      <c r="L2297">
        <v>70</v>
      </c>
      <c r="M2297" t="s">
        <v>431</v>
      </c>
      <c r="N2297">
        <v>6</v>
      </c>
      <c r="O2297">
        <v>2</v>
      </c>
      <c r="Q2297" t="str">
        <f t="shared" si="123"/>
        <v>Bytom</v>
      </c>
      <c r="U2297">
        <f t="shared" si="124"/>
        <v>2006</v>
      </c>
      <c r="AA2297">
        <f t="shared" si="125"/>
        <v>4</v>
      </c>
    </row>
    <row r="2298" spans="9:27" x14ac:dyDescent="0.25">
      <c r="I2298" s="1">
        <v>39374</v>
      </c>
      <c r="J2298" t="s">
        <v>454</v>
      </c>
      <c r="K2298" t="s">
        <v>453</v>
      </c>
      <c r="L2298">
        <v>74</v>
      </c>
      <c r="M2298" t="s">
        <v>431</v>
      </c>
      <c r="N2298">
        <v>0</v>
      </c>
      <c r="O2298">
        <v>0</v>
      </c>
      <c r="Q2298" t="str">
        <f t="shared" si="123"/>
        <v>Pleszew</v>
      </c>
      <c r="U2298">
        <f t="shared" si="124"/>
        <v>2007</v>
      </c>
      <c r="AA2298">
        <f t="shared" si="125"/>
        <v>0</v>
      </c>
    </row>
    <row r="2299" spans="9:27" x14ac:dyDescent="0.25">
      <c r="I2299" s="1">
        <v>39608</v>
      </c>
      <c r="J2299" t="s">
        <v>451</v>
      </c>
      <c r="K2299" t="s">
        <v>452</v>
      </c>
      <c r="L2299">
        <v>6</v>
      </c>
      <c r="M2299" t="s">
        <v>431</v>
      </c>
      <c r="N2299">
        <v>1</v>
      </c>
      <c r="O2299">
        <v>5</v>
      </c>
      <c r="Q2299" t="str">
        <f t="shared" si="123"/>
        <v>Rypin</v>
      </c>
      <c r="U2299">
        <f t="shared" si="124"/>
        <v>2008</v>
      </c>
      <c r="AA2299">
        <f t="shared" si="125"/>
        <v>-4</v>
      </c>
    </row>
    <row r="2300" spans="9:27" x14ac:dyDescent="0.25">
      <c r="I2300" s="1">
        <v>39670</v>
      </c>
      <c r="J2300" t="s">
        <v>451</v>
      </c>
      <c r="K2300" t="s">
        <v>452</v>
      </c>
      <c r="L2300">
        <v>40</v>
      </c>
      <c r="M2300" t="s">
        <v>431</v>
      </c>
      <c r="N2300">
        <v>5</v>
      </c>
      <c r="O2300">
        <v>4</v>
      </c>
      <c r="Q2300" t="str">
        <f t="shared" si="123"/>
        <v>Szczecin</v>
      </c>
      <c r="U2300">
        <f t="shared" si="124"/>
        <v>2008</v>
      </c>
      <c r="AA2300">
        <f t="shared" si="125"/>
        <v>1</v>
      </c>
    </row>
    <row r="2301" spans="9:27" x14ac:dyDescent="0.25">
      <c r="I2301" s="1">
        <v>39761</v>
      </c>
      <c r="J2301" t="s">
        <v>451</v>
      </c>
      <c r="K2301" t="s">
        <v>452</v>
      </c>
      <c r="L2301">
        <v>60</v>
      </c>
      <c r="M2301" t="s">
        <v>431</v>
      </c>
      <c r="N2301">
        <v>6</v>
      </c>
      <c r="O2301">
        <v>5</v>
      </c>
      <c r="Q2301" t="str">
        <f t="shared" si="123"/>
        <v>Bytom</v>
      </c>
      <c r="U2301">
        <f t="shared" si="124"/>
        <v>2008</v>
      </c>
      <c r="AA2301">
        <f t="shared" si="125"/>
        <v>1</v>
      </c>
    </row>
    <row r="2302" spans="9:27" x14ac:dyDescent="0.25">
      <c r="I2302" s="1">
        <v>40002</v>
      </c>
      <c r="J2302" t="s">
        <v>451</v>
      </c>
      <c r="K2302" t="s">
        <v>452</v>
      </c>
      <c r="L2302">
        <v>13</v>
      </c>
      <c r="M2302" t="s">
        <v>431</v>
      </c>
      <c r="N2302">
        <v>2</v>
      </c>
      <c r="O2302">
        <v>0</v>
      </c>
      <c r="Q2302" t="str">
        <f t="shared" si="123"/>
        <v>Bydgoszcz</v>
      </c>
      <c r="U2302">
        <f t="shared" si="124"/>
        <v>2009</v>
      </c>
      <c r="AA2302">
        <f t="shared" si="125"/>
        <v>2</v>
      </c>
    </row>
    <row r="2303" spans="9:27" x14ac:dyDescent="0.25">
      <c r="I2303" s="1">
        <v>40339</v>
      </c>
      <c r="J2303" t="s">
        <v>451</v>
      </c>
      <c r="K2303" t="s">
        <v>453</v>
      </c>
      <c r="L2303">
        <v>4</v>
      </c>
      <c r="M2303" t="s">
        <v>431</v>
      </c>
      <c r="N2303">
        <v>2</v>
      </c>
      <c r="O2303">
        <v>4</v>
      </c>
      <c r="Q2303" t="str">
        <f t="shared" si="123"/>
        <v>Konin</v>
      </c>
      <c r="U2303">
        <f t="shared" si="124"/>
        <v>2010</v>
      </c>
      <c r="AA2303">
        <f t="shared" si="125"/>
        <v>-2</v>
      </c>
    </row>
    <row r="2304" spans="9:27" x14ac:dyDescent="0.25">
      <c r="I2304" s="1">
        <v>40472</v>
      </c>
      <c r="J2304" t="s">
        <v>454</v>
      </c>
      <c r="K2304" t="s">
        <v>453</v>
      </c>
      <c r="L2304">
        <v>52</v>
      </c>
      <c r="M2304" t="s">
        <v>431</v>
      </c>
      <c r="N2304">
        <v>6</v>
      </c>
      <c r="O2304">
        <v>2</v>
      </c>
      <c r="Q2304" t="str">
        <f t="shared" si="123"/>
        <v>Bytom</v>
      </c>
      <c r="U2304">
        <f t="shared" si="124"/>
        <v>2010</v>
      </c>
      <c r="AA2304">
        <f t="shared" si="125"/>
        <v>4</v>
      </c>
    </row>
    <row r="2305" spans="9:27" x14ac:dyDescent="0.25">
      <c r="I2305" s="1">
        <v>37310</v>
      </c>
      <c r="J2305" t="s">
        <v>454</v>
      </c>
      <c r="K2305" t="s">
        <v>452</v>
      </c>
      <c r="L2305">
        <v>81</v>
      </c>
      <c r="M2305" t="s">
        <v>433</v>
      </c>
      <c r="N2305">
        <v>0</v>
      </c>
      <c r="O2305">
        <v>3</v>
      </c>
      <c r="Q2305" t="str">
        <f t="shared" si="123"/>
        <v>Katowice</v>
      </c>
      <c r="U2305">
        <f t="shared" si="124"/>
        <v>2002</v>
      </c>
      <c r="AA2305">
        <f t="shared" si="125"/>
        <v>-3</v>
      </c>
    </row>
    <row r="2306" spans="9:27" x14ac:dyDescent="0.25">
      <c r="I2306" s="1">
        <v>37512</v>
      </c>
      <c r="J2306" t="s">
        <v>451</v>
      </c>
      <c r="K2306" t="s">
        <v>453</v>
      </c>
      <c r="L2306">
        <v>4</v>
      </c>
      <c r="M2306" t="s">
        <v>433</v>
      </c>
      <c r="N2306">
        <v>5</v>
      </c>
      <c r="O2306">
        <v>3</v>
      </c>
      <c r="Q2306" t="str">
        <f t="shared" si="123"/>
        <v>Konin</v>
      </c>
      <c r="U2306">
        <f t="shared" si="124"/>
        <v>2002</v>
      </c>
      <c r="AA2306">
        <f t="shared" si="125"/>
        <v>2</v>
      </c>
    </row>
    <row r="2307" spans="9:27" x14ac:dyDescent="0.25">
      <c r="I2307" s="1">
        <v>38119</v>
      </c>
      <c r="J2307" t="s">
        <v>451</v>
      </c>
      <c r="K2307" t="s">
        <v>452</v>
      </c>
      <c r="L2307">
        <v>15</v>
      </c>
      <c r="M2307" t="s">
        <v>433</v>
      </c>
      <c r="N2307">
        <v>2</v>
      </c>
      <c r="O2307">
        <v>1</v>
      </c>
      <c r="Q2307" t="str">
        <f t="shared" si="123"/>
        <v>Sochaczew</v>
      </c>
      <c r="U2307">
        <f t="shared" si="124"/>
        <v>2004</v>
      </c>
      <c r="AA2307">
        <f t="shared" si="125"/>
        <v>1</v>
      </c>
    </row>
    <row r="2308" spans="9:27" x14ac:dyDescent="0.25">
      <c r="I2308" s="1">
        <v>38198</v>
      </c>
      <c r="J2308" t="s">
        <v>451</v>
      </c>
      <c r="K2308" t="s">
        <v>452</v>
      </c>
      <c r="L2308">
        <v>19</v>
      </c>
      <c r="M2308" t="s">
        <v>433</v>
      </c>
      <c r="N2308">
        <v>4</v>
      </c>
      <c r="O2308">
        <v>2</v>
      </c>
      <c r="Q2308" t="str">
        <f t="shared" ref="Q2308:Q2371" si="126">VLOOKUP(L2308,$A$3:$C$102,3,0)</f>
        <v>Gniezno</v>
      </c>
      <c r="U2308">
        <f t="shared" ref="U2308:U2371" si="127">YEAR(I2308)</f>
        <v>2004</v>
      </c>
      <c r="AA2308">
        <f t="shared" ref="AA2308:AA2371" si="128">N2308-O2308</f>
        <v>2</v>
      </c>
    </row>
    <row r="2309" spans="9:27" x14ac:dyDescent="0.25">
      <c r="I2309" s="1">
        <v>38678</v>
      </c>
      <c r="J2309" t="s">
        <v>454</v>
      </c>
      <c r="K2309" t="s">
        <v>453</v>
      </c>
      <c r="L2309">
        <v>92</v>
      </c>
      <c r="M2309" t="s">
        <v>433</v>
      </c>
      <c r="N2309">
        <v>6</v>
      </c>
      <c r="O2309">
        <v>5</v>
      </c>
      <c r="Q2309" t="str">
        <f t="shared" si="126"/>
        <v>Turek</v>
      </c>
      <c r="U2309">
        <f t="shared" si="127"/>
        <v>2005</v>
      </c>
      <c r="AA2309">
        <f t="shared" si="128"/>
        <v>1</v>
      </c>
    </row>
    <row r="2310" spans="9:27" x14ac:dyDescent="0.25">
      <c r="I2310" s="1">
        <v>39013</v>
      </c>
      <c r="J2310" t="s">
        <v>451</v>
      </c>
      <c r="K2310" t="s">
        <v>453</v>
      </c>
      <c r="L2310">
        <v>44</v>
      </c>
      <c r="M2310" t="s">
        <v>433</v>
      </c>
      <c r="N2310">
        <v>1</v>
      </c>
      <c r="O2310">
        <v>4</v>
      </c>
      <c r="Q2310" t="str">
        <f t="shared" si="126"/>
        <v>Sopot</v>
      </c>
      <c r="U2310">
        <f t="shared" si="127"/>
        <v>2006</v>
      </c>
      <c r="AA2310">
        <f t="shared" si="128"/>
        <v>-3</v>
      </c>
    </row>
    <row r="2311" spans="9:27" x14ac:dyDescent="0.25">
      <c r="I2311" s="1">
        <v>39200</v>
      </c>
      <c r="J2311" t="s">
        <v>451</v>
      </c>
      <c r="K2311" t="s">
        <v>452</v>
      </c>
      <c r="L2311">
        <v>85</v>
      </c>
      <c r="M2311" t="s">
        <v>433</v>
      </c>
      <c r="N2311">
        <v>0</v>
      </c>
      <c r="O2311">
        <v>2</v>
      </c>
      <c r="Q2311" t="str">
        <f t="shared" si="126"/>
        <v>Sochaczew</v>
      </c>
      <c r="U2311">
        <f t="shared" si="127"/>
        <v>2007</v>
      </c>
      <c r="AA2311">
        <f t="shared" si="128"/>
        <v>-2</v>
      </c>
    </row>
    <row r="2312" spans="9:27" x14ac:dyDescent="0.25">
      <c r="I2312" s="1">
        <v>39271</v>
      </c>
      <c r="J2312" t="s">
        <v>451</v>
      </c>
      <c r="K2312" t="s">
        <v>453</v>
      </c>
      <c r="L2312">
        <v>96</v>
      </c>
      <c r="M2312" t="s">
        <v>433</v>
      </c>
      <c r="N2312">
        <v>0</v>
      </c>
      <c r="O2312">
        <v>4</v>
      </c>
      <c r="Q2312" t="str">
        <f t="shared" si="126"/>
        <v>Sopot</v>
      </c>
      <c r="U2312">
        <f t="shared" si="127"/>
        <v>2007</v>
      </c>
      <c r="AA2312">
        <f t="shared" si="128"/>
        <v>-4</v>
      </c>
    </row>
    <row r="2313" spans="9:27" x14ac:dyDescent="0.25">
      <c r="I2313" s="1">
        <v>39284</v>
      </c>
      <c r="J2313" t="s">
        <v>454</v>
      </c>
      <c r="K2313" t="s">
        <v>452</v>
      </c>
      <c r="L2313">
        <v>31</v>
      </c>
      <c r="M2313" t="s">
        <v>433</v>
      </c>
      <c r="N2313">
        <v>0</v>
      </c>
      <c r="O2313">
        <v>5</v>
      </c>
      <c r="Q2313" t="str">
        <f t="shared" si="126"/>
        <v>Bydgoszcz</v>
      </c>
      <c r="U2313">
        <f t="shared" si="127"/>
        <v>2007</v>
      </c>
      <c r="AA2313">
        <f t="shared" si="128"/>
        <v>-5</v>
      </c>
    </row>
    <row r="2314" spans="9:27" x14ac:dyDescent="0.25">
      <c r="I2314" s="1">
        <v>39379</v>
      </c>
      <c r="J2314" t="s">
        <v>451</v>
      </c>
      <c r="K2314" t="s">
        <v>453</v>
      </c>
      <c r="L2314">
        <v>31</v>
      </c>
      <c r="M2314" t="s">
        <v>433</v>
      </c>
      <c r="N2314">
        <v>3</v>
      </c>
      <c r="O2314">
        <v>0</v>
      </c>
      <c r="Q2314" t="str">
        <f t="shared" si="126"/>
        <v>Bydgoszcz</v>
      </c>
      <c r="U2314">
        <f t="shared" si="127"/>
        <v>2007</v>
      </c>
      <c r="AA2314">
        <f t="shared" si="128"/>
        <v>3</v>
      </c>
    </row>
    <row r="2315" spans="9:27" x14ac:dyDescent="0.25">
      <c r="I2315" s="1">
        <v>39435</v>
      </c>
      <c r="J2315" t="s">
        <v>451</v>
      </c>
      <c r="K2315" t="s">
        <v>453</v>
      </c>
      <c r="L2315">
        <v>92</v>
      </c>
      <c r="M2315" t="s">
        <v>433</v>
      </c>
      <c r="N2315">
        <v>1</v>
      </c>
      <c r="O2315">
        <v>1</v>
      </c>
      <c r="Q2315" t="str">
        <f t="shared" si="126"/>
        <v>Turek</v>
      </c>
      <c r="U2315">
        <f t="shared" si="127"/>
        <v>2007</v>
      </c>
      <c r="AA2315">
        <f t="shared" si="128"/>
        <v>0</v>
      </c>
    </row>
    <row r="2316" spans="9:27" x14ac:dyDescent="0.25">
      <c r="I2316" s="1">
        <v>39746</v>
      </c>
      <c r="J2316" t="s">
        <v>451</v>
      </c>
      <c r="K2316" t="s">
        <v>453</v>
      </c>
      <c r="L2316">
        <v>12</v>
      </c>
      <c r="M2316" t="s">
        <v>433</v>
      </c>
      <c r="N2316">
        <v>3</v>
      </c>
      <c r="O2316">
        <v>5</v>
      </c>
      <c r="Q2316" t="str">
        <f t="shared" si="126"/>
        <v>Warka</v>
      </c>
      <c r="U2316">
        <f t="shared" si="127"/>
        <v>2008</v>
      </c>
      <c r="AA2316">
        <f t="shared" si="128"/>
        <v>-2</v>
      </c>
    </row>
    <row r="2317" spans="9:27" x14ac:dyDescent="0.25">
      <c r="I2317" s="1">
        <v>39863</v>
      </c>
      <c r="J2317" t="s">
        <v>451</v>
      </c>
      <c r="K2317" t="s">
        <v>452</v>
      </c>
      <c r="L2317">
        <v>10</v>
      </c>
      <c r="M2317" t="s">
        <v>433</v>
      </c>
      <c r="N2317">
        <v>3</v>
      </c>
      <c r="O2317">
        <v>5</v>
      </c>
      <c r="Q2317" t="str">
        <f t="shared" si="126"/>
        <v>Opole</v>
      </c>
      <c r="U2317">
        <f t="shared" si="127"/>
        <v>2009</v>
      </c>
      <c r="AA2317">
        <f t="shared" si="128"/>
        <v>-2</v>
      </c>
    </row>
    <row r="2318" spans="9:27" x14ac:dyDescent="0.25">
      <c r="I2318" s="1">
        <v>40183</v>
      </c>
      <c r="J2318" t="s">
        <v>451</v>
      </c>
      <c r="K2318" t="s">
        <v>452</v>
      </c>
      <c r="L2318">
        <v>94</v>
      </c>
      <c r="M2318" t="s">
        <v>433</v>
      </c>
      <c r="N2318">
        <v>6</v>
      </c>
      <c r="O2318">
        <v>5</v>
      </c>
      <c r="Q2318" t="str">
        <f t="shared" si="126"/>
        <v>Opole</v>
      </c>
      <c r="U2318">
        <f t="shared" si="127"/>
        <v>2010</v>
      </c>
      <c r="AA2318">
        <f t="shared" si="128"/>
        <v>1</v>
      </c>
    </row>
    <row r="2319" spans="9:27" x14ac:dyDescent="0.25">
      <c r="I2319" s="1">
        <v>40269</v>
      </c>
      <c r="J2319" t="s">
        <v>451</v>
      </c>
      <c r="K2319" t="s">
        <v>453</v>
      </c>
      <c r="L2319">
        <v>78</v>
      </c>
      <c r="M2319" t="s">
        <v>433</v>
      </c>
      <c r="N2319">
        <v>5</v>
      </c>
      <c r="O2319">
        <v>1</v>
      </c>
      <c r="Q2319" t="str">
        <f t="shared" si="126"/>
        <v>Warka</v>
      </c>
      <c r="U2319">
        <f t="shared" si="127"/>
        <v>2010</v>
      </c>
      <c r="AA2319">
        <f t="shared" si="128"/>
        <v>4</v>
      </c>
    </row>
    <row r="2320" spans="9:27" x14ac:dyDescent="0.25">
      <c r="I2320" s="1">
        <v>40367</v>
      </c>
      <c r="J2320" t="s">
        <v>451</v>
      </c>
      <c r="K2320" t="s">
        <v>452</v>
      </c>
      <c r="L2320">
        <v>72</v>
      </c>
      <c r="M2320" t="s">
        <v>433</v>
      </c>
      <c r="N2320">
        <v>2</v>
      </c>
      <c r="O2320">
        <v>4</v>
      </c>
      <c r="Q2320" t="str">
        <f t="shared" si="126"/>
        <v>Opole</v>
      </c>
      <c r="U2320">
        <f t="shared" si="127"/>
        <v>2010</v>
      </c>
      <c r="AA2320">
        <f t="shared" si="128"/>
        <v>-2</v>
      </c>
    </row>
    <row r="2321" spans="9:27" x14ac:dyDescent="0.25">
      <c r="I2321" s="1">
        <v>40395</v>
      </c>
      <c r="J2321" t="s">
        <v>454</v>
      </c>
      <c r="K2321" t="s">
        <v>453</v>
      </c>
      <c r="L2321">
        <v>52</v>
      </c>
      <c r="M2321" t="s">
        <v>433</v>
      </c>
      <c r="N2321">
        <v>2</v>
      </c>
      <c r="O2321">
        <v>0</v>
      </c>
      <c r="Q2321" t="str">
        <f t="shared" si="126"/>
        <v>Bytom</v>
      </c>
      <c r="U2321">
        <f t="shared" si="127"/>
        <v>2010</v>
      </c>
      <c r="AA2321">
        <f t="shared" si="128"/>
        <v>2</v>
      </c>
    </row>
    <row r="2322" spans="9:27" x14ac:dyDescent="0.25">
      <c r="I2322" s="1">
        <v>40486</v>
      </c>
      <c r="J2322" t="s">
        <v>451</v>
      </c>
      <c r="K2322" t="s">
        <v>452</v>
      </c>
      <c r="L2322">
        <v>92</v>
      </c>
      <c r="M2322" t="s">
        <v>433</v>
      </c>
      <c r="N2322">
        <v>1</v>
      </c>
      <c r="O2322">
        <v>4</v>
      </c>
      <c r="Q2322" t="str">
        <f t="shared" si="126"/>
        <v>Turek</v>
      </c>
      <c r="U2322">
        <f t="shared" si="127"/>
        <v>2010</v>
      </c>
      <c r="AA2322">
        <f t="shared" si="128"/>
        <v>-3</v>
      </c>
    </row>
    <row r="2323" spans="9:27" x14ac:dyDescent="0.25">
      <c r="I2323" s="1">
        <v>40636</v>
      </c>
      <c r="J2323" t="s">
        <v>454</v>
      </c>
      <c r="K2323" t="s">
        <v>452</v>
      </c>
      <c r="L2323">
        <v>33</v>
      </c>
      <c r="M2323" t="s">
        <v>433</v>
      </c>
      <c r="N2323">
        <v>4</v>
      </c>
      <c r="O2323">
        <v>2</v>
      </c>
      <c r="Q2323" t="str">
        <f t="shared" si="126"/>
        <v>Warszawa</v>
      </c>
      <c r="U2323">
        <f t="shared" si="127"/>
        <v>2011</v>
      </c>
      <c r="AA2323">
        <f t="shared" si="128"/>
        <v>2</v>
      </c>
    </row>
    <row r="2324" spans="9:27" x14ac:dyDescent="0.25">
      <c r="I2324" s="1">
        <v>40720</v>
      </c>
      <c r="J2324" t="s">
        <v>451</v>
      </c>
      <c r="K2324" t="s">
        <v>452</v>
      </c>
      <c r="L2324">
        <v>44</v>
      </c>
      <c r="M2324" t="s">
        <v>433</v>
      </c>
      <c r="N2324">
        <v>0</v>
      </c>
      <c r="O2324">
        <v>2</v>
      </c>
      <c r="Q2324" t="str">
        <f t="shared" si="126"/>
        <v>Sopot</v>
      </c>
      <c r="U2324">
        <f t="shared" si="127"/>
        <v>2011</v>
      </c>
      <c r="AA2324">
        <f t="shared" si="128"/>
        <v>-2</v>
      </c>
    </row>
    <row r="2325" spans="9:27" x14ac:dyDescent="0.25">
      <c r="I2325" s="1">
        <v>37538</v>
      </c>
      <c r="J2325" t="s">
        <v>451</v>
      </c>
      <c r="K2325" t="s">
        <v>452</v>
      </c>
      <c r="L2325">
        <v>14</v>
      </c>
      <c r="M2325" t="s">
        <v>435</v>
      </c>
      <c r="N2325">
        <v>3</v>
      </c>
      <c r="O2325">
        <v>4</v>
      </c>
      <c r="Q2325" t="str">
        <f t="shared" si="126"/>
        <v>Konin</v>
      </c>
      <c r="U2325">
        <f t="shared" si="127"/>
        <v>2002</v>
      </c>
      <c r="AA2325">
        <f t="shared" si="128"/>
        <v>-1</v>
      </c>
    </row>
    <row r="2326" spans="9:27" x14ac:dyDescent="0.25">
      <c r="I2326" s="1">
        <v>37598</v>
      </c>
      <c r="J2326" t="s">
        <v>451</v>
      </c>
      <c r="K2326" t="s">
        <v>452</v>
      </c>
      <c r="L2326">
        <v>38</v>
      </c>
      <c r="M2326" t="s">
        <v>435</v>
      </c>
      <c r="N2326">
        <v>2</v>
      </c>
      <c r="O2326">
        <v>3</v>
      </c>
      <c r="Q2326" t="str">
        <f t="shared" si="126"/>
        <v>Radom</v>
      </c>
      <c r="U2326">
        <f t="shared" si="127"/>
        <v>2002</v>
      </c>
      <c r="AA2326">
        <f t="shared" si="128"/>
        <v>-1</v>
      </c>
    </row>
    <row r="2327" spans="9:27" x14ac:dyDescent="0.25">
      <c r="I2327" s="1">
        <v>37804</v>
      </c>
      <c r="J2327" t="s">
        <v>451</v>
      </c>
      <c r="K2327" t="s">
        <v>453</v>
      </c>
      <c r="L2327">
        <v>67</v>
      </c>
      <c r="M2327" t="s">
        <v>435</v>
      </c>
      <c r="N2327">
        <v>0</v>
      </c>
      <c r="O2327">
        <v>1</v>
      </c>
      <c r="Q2327" t="str">
        <f t="shared" si="126"/>
        <v>Bytom</v>
      </c>
      <c r="U2327">
        <f t="shared" si="127"/>
        <v>2003</v>
      </c>
      <c r="AA2327">
        <f t="shared" si="128"/>
        <v>-1</v>
      </c>
    </row>
    <row r="2328" spans="9:27" x14ac:dyDescent="0.25">
      <c r="I2328" s="1">
        <v>38222</v>
      </c>
      <c r="J2328" t="s">
        <v>451</v>
      </c>
      <c r="K2328" t="s">
        <v>453</v>
      </c>
      <c r="L2328">
        <v>25</v>
      </c>
      <c r="M2328" t="s">
        <v>435</v>
      </c>
      <c r="N2328">
        <v>5</v>
      </c>
      <c r="O2328">
        <v>5</v>
      </c>
      <c r="Q2328" t="str">
        <f t="shared" si="126"/>
        <v>Kucykowo</v>
      </c>
      <c r="U2328">
        <f t="shared" si="127"/>
        <v>2004</v>
      </c>
      <c r="AA2328">
        <f t="shared" si="128"/>
        <v>0</v>
      </c>
    </row>
    <row r="2329" spans="9:27" x14ac:dyDescent="0.25">
      <c r="I2329" s="1">
        <v>38360</v>
      </c>
      <c r="J2329" t="s">
        <v>451</v>
      </c>
      <c r="K2329" t="s">
        <v>452</v>
      </c>
      <c r="L2329">
        <v>42</v>
      </c>
      <c r="M2329" t="s">
        <v>435</v>
      </c>
      <c r="N2329">
        <v>3</v>
      </c>
      <c r="O2329">
        <v>3</v>
      </c>
      <c r="Q2329" t="str">
        <f t="shared" si="126"/>
        <v>Pleszew</v>
      </c>
      <c r="U2329">
        <f t="shared" si="127"/>
        <v>2005</v>
      </c>
      <c r="AA2329">
        <f t="shared" si="128"/>
        <v>0</v>
      </c>
    </row>
    <row r="2330" spans="9:27" x14ac:dyDescent="0.25">
      <c r="I2330" s="1">
        <v>38369</v>
      </c>
      <c r="J2330" t="s">
        <v>451</v>
      </c>
      <c r="K2330" t="s">
        <v>453</v>
      </c>
      <c r="L2330">
        <v>80</v>
      </c>
      <c r="M2330" t="s">
        <v>435</v>
      </c>
      <c r="N2330">
        <v>1</v>
      </c>
      <c r="O2330">
        <v>1</v>
      </c>
      <c r="Q2330" t="str">
        <f t="shared" si="126"/>
        <v>Warka</v>
      </c>
      <c r="U2330">
        <f t="shared" si="127"/>
        <v>2005</v>
      </c>
      <c r="AA2330">
        <f t="shared" si="128"/>
        <v>0</v>
      </c>
    </row>
    <row r="2331" spans="9:27" x14ac:dyDescent="0.25">
      <c r="I2331" s="1">
        <v>38486</v>
      </c>
      <c r="J2331" t="s">
        <v>451</v>
      </c>
      <c r="K2331" t="s">
        <v>452</v>
      </c>
      <c r="L2331">
        <v>99</v>
      </c>
      <c r="M2331" t="s">
        <v>435</v>
      </c>
      <c r="N2331">
        <v>2</v>
      </c>
      <c r="O2331">
        <v>1</v>
      </c>
      <c r="Q2331" t="str">
        <f t="shared" si="126"/>
        <v>Malbork</v>
      </c>
      <c r="U2331">
        <f t="shared" si="127"/>
        <v>2005</v>
      </c>
      <c r="AA2331">
        <f t="shared" si="128"/>
        <v>1</v>
      </c>
    </row>
    <row r="2332" spans="9:27" x14ac:dyDescent="0.25">
      <c r="I2332" s="1">
        <v>38487</v>
      </c>
      <c r="J2332" t="s">
        <v>451</v>
      </c>
      <c r="K2332" t="s">
        <v>452</v>
      </c>
      <c r="L2332">
        <v>96</v>
      </c>
      <c r="M2332" t="s">
        <v>435</v>
      </c>
      <c r="N2332">
        <v>2</v>
      </c>
      <c r="O2332">
        <v>1</v>
      </c>
      <c r="Q2332" t="str">
        <f t="shared" si="126"/>
        <v>Sopot</v>
      </c>
      <c r="U2332">
        <f t="shared" si="127"/>
        <v>2005</v>
      </c>
      <c r="AA2332">
        <f t="shared" si="128"/>
        <v>1</v>
      </c>
    </row>
    <row r="2333" spans="9:27" x14ac:dyDescent="0.25">
      <c r="I2333" s="1">
        <v>38679</v>
      </c>
      <c r="J2333" t="s">
        <v>451</v>
      </c>
      <c r="K2333" t="s">
        <v>452</v>
      </c>
      <c r="L2333">
        <v>52</v>
      </c>
      <c r="M2333" t="s">
        <v>435</v>
      </c>
      <c r="N2333">
        <v>3</v>
      </c>
      <c r="O2333">
        <v>1</v>
      </c>
      <c r="Q2333" t="str">
        <f t="shared" si="126"/>
        <v>Bytom</v>
      </c>
      <c r="U2333">
        <f t="shared" si="127"/>
        <v>2005</v>
      </c>
      <c r="AA2333">
        <f t="shared" si="128"/>
        <v>2</v>
      </c>
    </row>
    <row r="2334" spans="9:27" x14ac:dyDescent="0.25">
      <c r="I2334" s="1">
        <v>38854</v>
      </c>
      <c r="J2334" t="s">
        <v>451</v>
      </c>
      <c r="K2334" t="s">
        <v>452</v>
      </c>
      <c r="L2334">
        <v>93</v>
      </c>
      <c r="M2334" t="s">
        <v>435</v>
      </c>
      <c r="N2334">
        <v>0</v>
      </c>
      <c r="O2334">
        <v>4</v>
      </c>
      <c r="Q2334" t="str">
        <f t="shared" si="126"/>
        <v>Bydgoszcz</v>
      </c>
      <c r="U2334">
        <f t="shared" si="127"/>
        <v>2006</v>
      </c>
      <c r="AA2334">
        <f t="shared" si="128"/>
        <v>-4</v>
      </c>
    </row>
    <row r="2335" spans="9:27" x14ac:dyDescent="0.25">
      <c r="I2335" s="1">
        <v>38897</v>
      </c>
      <c r="J2335" t="s">
        <v>451</v>
      </c>
      <c r="K2335" t="s">
        <v>452</v>
      </c>
      <c r="L2335">
        <v>74</v>
      </c>
      <c r="M2335" t="s">
        <v>435</v>
      </c>
      <c r="N2335">
        <v>1</v>
      </c>
      <c r="O2335">
        <v>3</v>
      </c>
      <c r="Q2335" t="str">
        <f t="shared" si="126"/>
        <v>Pleszew</v>
      </c>
      <c r="U2335">
        <f t="shared" si="127"/>
        <v>2006</v>
      </c>
      <c r="AA2335">
        <f t="shared" si="128"/>
        <v>-2</v>
      </c>
    </row>
    <row r="2336" spans="9:27" x14ac:dyDescent="0.25">
      <c r="I2336" s="1">
        <v>39021</v>
      </c>
      <c r="J2336" t="s">
        <v>451</v>
      </c>
      <c r="K2336" t="s">
        <v>453</v>
      </c>
      <c r="L2336">
        <v>97</v>
      </c>
      <c r="M2336" t="s">
        <v>435</v>
      </c>
      <c r="N2336">
        <v>1</v>
      </c>
      <c r="O2336">
        <v>4</v>
      </c>
      <c r="Q2336" t="str">
        <f t="shared" si="126"/>
        <v>Konin</v>
      </c>
      <c r="U2336">
        <f t="shared" si="127"/>
        <v>2006</v>
      </c>
      <c r="AA2336">
        <f t="shared" si="128"/>
        <v>-3</v>
      </c>
    </row>
    <row r="2337" spans="9:27" x14ac:dyDescent="0.25">
      <c r="I2337" s="1">
        <v>39105</v>
      </c>
      <c r="J2337" t="s">
        <v>451</v>
      </c>
      <c r="K2337" t="s">
        <v>452</v>
      </c>
      <c r="L2337">
        <v>1</v>
      </c>
      <c r="M2337" t="s">
        <v>435</v>
      </c>
      <c r="N2337">
        <v>5</v>
      </c>
      <c r="O2337">
        <v>1</v>
      </c>
      <c r="Q2337" t="str">
        <f t="shared" si="126"/>
        <v>Olsztyn</v>
      </c>
      <c r="U2337">
        <f t="shared" si="127"/>
        <v>2007</v>
      </c>
      <c r="AA2337">
        <f t="shared" si="128"/>
        <v>4</v>
      </c>
    </row>
    <row r="2338" spans="9:27" x14ac:dyDescent="0.25">
      <c r="I2338" s="1">
        <v>39189</v>
      </c>
      <c r="J2338" t="s">
        <v>451</v>
      </c>
      <c r="K2338" t="s">
        <v>453</v>
      </c>
      <c r="L2338">
        <v>65</v>
      </c>
      <c r="M2338" t="s">
        <v>435</v>
      </c>
      <c r="N2338">
        <v>1</v>
      </c>
      <c r="O2338">
        <v>2</v>
      </c>
      <c r="Q2338" t="str">
        <f t="shared" si="126"/>
        <v>Malbork</v>
      </c>
      <c r="U2338">
        <f t="shared" si="127"/>
        <v>2007</v>
      </c>
      <c r="AA2338">
        <f t="shared" si="128"/>
        <v>-1</v>
      </c>
    </row>
    <row r="2339" spans="9:27" x14ac:dyDescent="0.25">
      <c r="I2339" s="1">
        <v>39464</v>
      </c>
      <c r="J2339" t="s">
        <v>451</v>
      </c>
      <c r="K2339" t="s">
        <v>452</v>
      </c>
      <c r="L2339">
        <v>79</v>
      </c>
      <c r="M2339" t="s">
        <v>435</v>
      </c>
      <c r="N2339">
        <v>1</v>
      </c>
      <c r="O2339">
        <v>5</v>
      </c>
      <c r="Q2339" t="str">
        <f t="shared" si="126"/>
        <v>Szczecin</v>
      </c>
      <c r="U2339">
        <f t="shared" si="127"/>
        <v>2008</v>
      </c>
      <c r="AA2339">
        <f t="shared" si="128"/>
        <v>-4</v>
      </c>
    </row>
    <row r="2340" spans="9:27" x14ac:dyDescent="0.25">
      <c r="I2340" s="1">
        <v>39512</v>
      </c>
      <c r="J2340" t="s">
        <v>451</v>
      </c>
      <c r="K2340" t="s">
        <v>452</v>
      </c>
      <c r="L2340">
        <v>57</v>
      </c>
      <c r="M2340" t="s">
        <v>435</v>
      </c>
      <c r="N2340">
        <v>2</v>
      </c>
      <c r="O2340">
        <v>3</v>
      </c>
      <c r="Q2340" t="str">
        <f t="shared" si="126"/>
        <v>Chojnice</v>
      </c>
      <c r="U2340">
        <f t="shared" si="127"/>
        <v>2008</v>
      </c>
      <c r="AA2340">
        <f t="shared" si="128"/>
        <v>-1</v>
      </c>
    </row>
    <row r="2341" spans="9:27" x14ac:dyDescent="0.25">
      <c r="I2341" s="1">
        <v>39767</v>
      </c>
      <c r="J2341" t="s">
        <v>451</v>
      </c>
      <c r="K2341" t="s">
        <v>452</v>
      </c>
      <c r="L2341">
        <v>5</v>
      </c>
      <c r="M2341" t="s">
        <v>435</v>
      </c>
      <c r="N2341">
        <v>6</v>
      </c>
      <c r="O2341">
        <v>3</v>
      </c>
      <c r="Q2341" t="str">
        <f t="shared" si="126"/>
        <v>Piaseczno</v>
      </c>
      <c r="U2341">
        <f t="shared" si="127"/>
        <v>2008</v>
      </c>
      <c r="AA2341">
        <f t="shared" si="128"/>
        <v>3</v>
      </c>
    </row>
    <row r="2342" spans="9:27" x14ac:dyDescent="0.25">
      <c r="I2342" s="1">
        <v>39772</v>
      </c>
      <c r="J2342" t="s">
        <v>451</v>
      </c>
      <c r="K2342" t="s">
        <v>453</v>
      </c>
      <c r="L2342">
        <v>70</v>
      </c>
      <c r="M2342" t="s">
        <v>435</v>
      </c>
      <c r="N2342">
        <v>1</v>
      </c>
      <c r="O2342">
        <v>2</v>
      </c>
      <c r="Q2342" t="str">
        <f t="shared" si="126"/>
        <v>Bytom</v>
      </c>
      <c r="U2342">
        <f t="shared" si="127"/>
        <v>2008</v>
      </c>
      <c r="AA2342">
        <f t="shared" si="128"/>
        <v>-1</v>
      </c>
    </row>
    <row r="2343" spans="9:27" x14ac:dyDescent="0.25">
      <c r="I2343" s="1">
        <v>40057</v>
      </c>
      <c r="J2343" t="s">
        <v>451</v>
      </c>
      <c r="K2343" t="s">
        <v>453</v>
      </c>
      <c r="L2343">
        <v>94</v>
      </c>
      <c r="M2343" t="s">
        <v>435</v>
      </c>
      <c r="N2343">
        <v>4</v>
      </c>
      <c r="O2343">
        <v>5</v>
      </c>
      <c r="Q2343" t="str">
        <f t="shared" si="126"/>
        <v>Opole</v>
      </c>
      <c r="U2343">
        <f t="shared" si="127"/>
        <v>2009</v>
      </c>
      <c r="AA2343">
        <f t="shared" si="128"/>
        <v>-1</v>
      </c>
    </row>
    <row r="2344" spans="9:27" x14ac:dyDescent="0.25">
      <c r="I2344" s="1">
        <v>40143</v>
      </c>
      <c r="J2344" t="s">
        <v>451</v>
      </c>
      <c r="K2344" t="s">
        <v>452</v>
      </c>
      <c r="L2344">
        <v>20</v>
      </c>
      <c r="M2344" t="s">
        <v>435</v>
      </c>
      <c r="N2344">
        <v>3</v>
      </c>
      <c r="O2344">
        <v>2</v>
      </c>
      <c r="Q2344" t="str">
        <f t="shared" si="126"/>
        <v>Otwock</v>
      </c>
      <c r="U2344">
        <f t="shared" si="127"/>
        <v>2009</v>
      </c>
      <c r="AA2344">
        <f t="shared" si="128"/>
        <v>1</v>
      </c>
    </row>
    <row r="2345" spans="9:27" x14ac:dyDescent="0.25">
      <c r="I2345" s="1">
        <v>40187</v>
      </c>
      <c r="J2345" t="s">
        <v>451</v>
      </c>
      <c r="K2345" t="s">
        <v>453</v>
      </c>
      <c r="L2345">
        <v>80</v>
      </c>
      <c r="M2345" t="s">
        <v>435</v>
      </c>
      <c r="N2345">
        <v>4</v>
      </c>
      <c r="O2345">
        <v>3</v>
      </c>
      <c r="Q2345" t="str">
        <f t="shared" si="126"/>
        <v>Warka</v>
      </c>
      <c r="U2345">
        <f t="shared" si="127"/>
        <v>2010</v>
      </c>
      <c r="AA2345">
        <f t="shared" si="128"/>
        <v>1</v>
      </c>
    </row>
    <row r="2346" spans="9:27" x14ac:dyDescent="0.25">
      <c r="I2346" s="1">
        <v>40396</v>
      </c>
      <c r="J2346" t="s">
        <v>451</v>
      </c>
      <c r="K2346" t="s">
        <v>453</v>
      </c>
      <c r="L2346">
        <v>39</v>
      </c>
      <c r="M2346" t="s">
        <v>435</v>
      </c>
      <c r="N2346">
        <v>4</v>
      </c>
      <c r="O2346">
        <v>2</v>
      </c>
      <c r="Q2346" t="str">
        <f t="shared" si="126"/>
        <v>Wieliczka</v>
      </c>
      <c r="U2346">
        <f t="shared" si="127"/>
        <v>2010</v>
      </c>
      <c r="AA2346">
        <f t="shared" si="128"/>
        <v>2</v>
      </c>
    </row>
    <row r="2347" spans="9:27" x14ac:dyDescent="0.25">
      <c r="I2347" s="1">
        <v>40439</v>
      </c>
      <c r="J2347" t="s">
        <v>451</v>
      </c>
      <c r="K2347" t="s">
        <v>452</v>
      </c>
      <c r="L2347">
        <v>6</v>
      </c>
      <c r="M2347" t="s">
        <v>435</v>
      </c>
      <c r="N2347">
        <v>5</v>
      </c>
      <c r="O2347">
        <v>2</v>
      </c>
      <c r="Q2347" t="str">
        <f t="shared" si="126"/>
        <v>Rypin</v>
      </c>
      <c r="U2347">
        <f t="shared" si="127"/>
        <v>2010</v>
      </c>
      <c r="AA2347">
        <f t="shared" si="128"/>
        <v>3</v>
      </c>
    </row>
    <row r="2348" spans="9:27" x14ac:dyDescent="0.25">
      <c r="I2348" s="1">
        <v>40817</v>
      </c>
      <c r="J2348" t="s">
        <v>451</v>
      </c>
      <c r="K2348" t="s">
        <v>453</v>
      </c>
      <c r="L2348">
        <v>22</v>
      </c>
      <c r="M2348" t="s">
        <v>435</v>
      </c>
      <c r="N2348">
        <v>1</v>
      </c>
      <c r="O2348">
        <v>0</v>
      </c>
      <c r="Q2348" t="str">
        <f t="shared" si="126"/>
        <v>Chojnice</v>
      </c>
      <c r="U2348">
        <f t="shared" si="127"/>
        <v>2011</v>
      </c>
      <c r="AA2348">
        <f t="shared" si="128"/>
        <v>1</v>
      </c>
    </row>
    <row r="2349" spans="9:27" x14ac:dyDescent="0.25">
      <c r="I2349" s="1">
        <v>37531</v>
      </c>
      <c r="J2349" t="s">
        <v>451</v>
      </c>
      <c r="K2349" t="s">
        <v>453</v>
      </c>
      <c r="L2349">
        <v>62</v>
      </c>
      <c r="M2349" t="s">
        <v>436</v>
      </c>
      <c r="N2349">
        <v>2</v>
      </c>
      <c r="O2349">
        <v>1</v>
      </c>
      <c r="Q2349" t="str">
        <f t="shared" si="126"/>
        <v>Malbork</v>
      </c>
      <c r="U2349">
        <f t="shared" si="127"/>
        <v>2002</v>
      </c>
      <c r="AA2349">
        <f t="shared" si="128"/>
        <v>1</v>
      </c>
    </row>
    <row r="2350" spans="9:27" x14ac:dyDescent="0.25">
      <c r="I2350" s="1">
        <v>37654</v>
      </c>
      <c r="J2350" t="s">
        <v>454</v>
      </c>
      <c r="K2350" t="s">
        <v>453</v>
      </c>
      <c r="L2350">
        <v>69</v>
      </c>
      <c r="M2350" t="s">
        <v>436</v>
      </c>
      <c r="N2350">
        <v>6</v>
      </c>
      <c r="O2350">
        <v>0</v>
      </c>
      <c r="Q2350" t="str">
        <f t="shared" si="126"/>
        <v>Kucykowo</v>
      </c>
      <c r="U2350">
        <f t="shared" si="127"/>
        <v>2003</v>
      </c>
      <c r="AA2350">
        <f t="shared" si="128"/>
        <v>6</v>
      </c>
    </row>
    <row r="2351" spans="9:27" x14ac:dyDescent="0.25">
      <c r="I2351" s="1">
        <v>37689</v>
      </c>
      <c r="J2351" t="s">
        <v>451</v>
      </c>
      <c r="K2351" t="s">
        <v>453</v>
      </c>
      <c r="L2351">
        <v>15</v>
      </c>
      <c r="M2351" t="s">
        <v>436</v>
      </c>
      <c r="N2351">
        <v>2</v>
      </c>
      <c r="O2351">
        <v>4</v>
      </c>
      <c r="Q2351" t="str">
        <f t="shared" si="126"/>
        <v>Sochaczew</v>
      </c>
      <c r="U2351">
        <f t="shared" si="127"/>
        <v>2003</v>
      </c>
      <c r="AA2351">
        <f t="shared" si="128"/>
        <v>-2</v>
      </c>
    </row>
    <row r="2352" spans="9:27" x14ac:dyDescent="0.25">
      <c r="I2352" s="1">
        <v>37780</v>
      </c>
      <c r="J2352" t="s">
        <v>451</v>
      </c>
      <c r="K2352" t="s">
        <v>452</v>
      </c>
      <c r="L2352">
        <v>85</v>
      </c>
      <c r="M2352" t="s">
        <v>436</v>
      </c>
      <c r="N2352">
        <v>1</v>
      </c>
      <c r="O2352">
        <v>0</v>
      </c>
      <c r="Q2352" t="str">
        <f t="shared" si="126"/>
        <v>Sochaczew</v>
      </c>
      <c r="U2352">
        <f t="shared" si="127"/>
        <v>2003</v>
      </c>
      <c r="AA2352">
        <f t="shared" si="128"/>
        <v>1</v>
      </c>
    </row>
    <row r="2353" spans="9:27" x14ac:dyDescent="0.25">
      <c r="I2353" s="1">
        <v>38404</v>
      </c>
      <c r="J2353" t="s">
        <v>455</v>
      </c>
      <c r="K2353" t="s">
        <v>452</v>
      </c>
      <c r="L2353">
        <v>75</v>
      </c>
      <c r="M2353" t="s">
        <v>436</v>
      </c>
      <c r="N2353">
        <v>2</v>
      </c>
      <c r="O2353">
        <v>4</v>
      </c>
      <c r="Q2353" t="str">
        <f t="shared" si="126"/>
        <v>Sopot</v>
      </c>
      <c r="U2353">
        <f t="shared" si="127"/>
        <v>2005</v>
      </c>
      <c r="AA2353">
        <f t="shared" si="128"/>
        <v>-2</v>
      </c>
    </row>
    <row r="2354" spans="9:27" x14ac:dyDescent="0.25">
      <c r="I2354" s="1">
        <v>38495</v>
      </c>
      <c r="J2354" t="s">
        <v>451</v>
      </c>
      <c r="K2354" t="s">
        <v>453</v>
      </c>
      <c r="L2354">
        <v>49</v>
      </c>
      <c r="M2354" t="s">
        <v>436</v>
      </c>
      <c r="N2354">
        <v>5</v>
      </c>
      <c r="O2354">
        <v>2</v>
      </c>
      <c r="Q2354" t="str">
        <f t="shared" si="126"/>
        <v>Sochaczew</v>
      </c>
      <c r="U2354">
        <f t="shared" si="127"/>
        <v>2005</v>
      </c>
      <c r="AA2354">
        <f t="shared" si="128"/>
        <v>3</v>
      </c>
    </row>
    <row r="2355" spans="9:27" x14ac:dyDescent="0.25">
      <c r="I2355" s="1">
        <v>38543</v>
      </c>
      <c r="J2355" t="s">
        <v>454</v>
      </c>
      <c r="K2355" t="s">
        <v>452</v>
      </c>
      <c r="L2355">
        <v>1</v>
      </c>
      <c r="M2355" t="s">
        <v>436</v>
      </c>
      <c r="N2355">
        <v>1</v>
      </c>
      <c r="O2355">
        <v>2</v>
      </c>
      <c r="Q2355" t="str">
        <f t="shared" si="126"/>
        <v>Olsztyn</v>
      </c>
      <c r="U2355">
        <f t="shared" si="127"/>
        <v>2005</v>
      </c>
      <c r="AA2355">
        <f t="shared" si="128"/>
        <v>-1</v>
      </c>
    </row>
    <row r="2356" spans="9:27" x14ac:dyDescent="0.25">
      <c r="I2356" s="1">
        <v>38773</v>
      </c>
      <c r="J2356" t="s">
        <v>455</v>
      </c>
      <c r="K2356" t="s">
        <v>453</v>
      </c>
      <c r="L2356">
        <v>43</v>
      </c>
      <c r="M2356" t="s">
        <v>436</v>
      </c>
      <c r="N2356">
        <v>6</v>
      </c>
      <c r="O2356">
        <v>5</v>
      </c>
      <c r="Q2356" t="str">
        <f t="shared" si="126"/>
        <v>Gniezno</v>
      </c>
      <c r="U2356">
        <f t="shared" si="127"/>
        <v>2006</v>
      </c>
      <c r="AA2356">
        <f t="shared" si="128"/>
        <v>1</v>
      </c>
    </row>
    <row r="2357" spans="9:27" x14ac:dyDescent="0.25">
      <c r="I2357" s="1">
        <v>39037</v>
      </c>
      <c r="J2357" t="s">
        <v>451</v>
      </c>
      <c r="K2357" t="s">
        <v>452</v>
      </c>
      <c r="L2357">
        <v>58</v>
      </c>
      <c r="M2357" t="s">
        <v>436</v>
      </c>
      <c r="N2357">
        <v>3</v>
      </c>
      <c r="O2357">
        <v>0</v>
      </c>
      <c r="Q2357" t="str">
        <f t="shared" si="126"/>
        <v>Wieliczka</v>
      </c>
      <c r="U2357">
        <f t="shared" si="127"/>
        <v>2006</v>
      </c>
      <c r="AA2357">
        <f t="shared" si="128"/>
        <v>3</v>
      </c>
    </row>
    <row r="2358" spans="9:27" x14ac:dyDescent="0.25">
      <c r="I2358" s="1">
        <v>39258</v>
      </c>
      <c r="J2358" t="s">
        <v>451</v>
      </c>
      <c r="K2358" t="s">
        <v>452</v>
      </c>
      <c r="L2358">
        <v>51</v>
      </c>
      <c r="M2358" t="s">
        <v>436</v>
      </c>
      <c r="N2358">
        <v>3</v>
      </c>
      <c r="O2358">
        <v>2</v>
      </c>
      <c r="Q2358" t="str">
        <f t="shared" si="126"/>
        <v>Leszno</v>
      </c>
      <c r="U2358">
        <f t="shared" si="127"/>
        <v>2007</v>
      </c>
      <c r="AA2358">
        <f t="shared" si="128"/>
        <v>1</v>
      </c>
    </row>
    <row r="2359" spans="9:27" x14ac:dyDescent="0.25">
      <c r="I2359" s="1">
        <v>39530</v>
      </c>
      <c r="J2359" t="s">
        <v>451</v>
      </c>
      <c r="K2359" t="s">
        <v>453</v>
      </c>
      <c r="L2359">
        <v>81</v>
      </c>
      <c r="M2359" t="s">
        <v>436</v>
      </c>
      <c r="N2359">
        <v>0</v>
      </c>
      <c r="O2359">
        <v>3</v>
      </c>
      <c r="Q2359" t="str">
        <f t="shared" si="126"/>
        <v>Katowice</v>
      </c>
      <c r="U2359">
        <f t="shared" si="127"/>
        <v>2008</v>
      </c>
      <c r="AA2359">
        <f t="shared" si="128"/>
        <v>-3</v>
      </c>
    </row>
    <row r="2360" spans="9:27" x14ac:dyDescent="0.25">
      <c r="I2360" s="1">
        <v>39687</v>
      </c>
      <c r="J2360" t="s">
        <v>451</v>
      </c>
      <c r="K2360" t="s">
        <v>452</v>
      </c>
      <c r="L2360">
        <v>12</v>
      </c>
      <c r="M2360" t="s">
        <v>436</v>
      </c>
      <c r="N2360">
        <v>5</v>
      </c>
      <c r="O2360">
        <v>5</v>
      </c>
      <c r="Q2360" t="str">
        <f t="shared" si="126"/>
        <v>Warka</v>
      </c>
      <c r="U2360">
        <f t="shared" si="127"/>
        <v>2008</v>
      </c>
      <c r="AA2360">
        <f t="shared" si="128"/>
        <v>0</v>
      </c>
    </row>
    <row r="2361" spans="9:27" x14ac:dyDescent="0.25">
      <c r="I2361" s="1">
        <v>40255</v>
      </c>
      <c r="J2361" t="s">
        <v>451</v>
      </c>
      <c r="K2361" t="s">
        <v>452</v>
      </c>
      <c r="L2361">
        <v>90</v>
      </c>
      <c r="M2361" t="s">
        <v>436</v>
      </c>
      <c r="N2361">
        <v>4</v>
      </c>
      <c r="O2361">
        <v>3</v>
      </c>
      <c r="Q2361" t="str">
        <f t="shared" si="126"/>
        <v>Wieliczka</v>
      </c>
      <c r="U2361">
        <f t="shared" si="127"/>
        <v>2010</v>
      </c>
      <c r="AA2361">
        <f t="shared" si="128"/>
        <v>1</v>
      </c>
    </row>
    <row r="2362" spans="9:27" x14ac:dyDescent="0.25">
      <c r="I2362" s="1">
        <v>40298</v>
      </c>
      <c r="J2362" t="s">
        <v>451</v>
      </c>
      <c r="K2362" t="s">
        <v>453</v>
      </c>
      <c r="L2362">
        <v>13</v>
      </c>
      <c r="M2362" t="s">
        <v>436</v>
      </c>
      <c r="N2362">
        <v>5</v>
      </c>
      <c r="O2362">
        <v>0</v>
      </c>
      <c r="Q2362" t="str">
        <f t="shared" si="126"/>
        <v>Bydgoszcz</v>
      </c>
      <c r="U2362">
        <f t="shared" si="127"/>
        <v>2010</v>
      </c>
      <c r="AA2362">
        <f t="shared" si="128"/>
        <v>5</v>
      </c>
    </row>
    <row r="2363" spans="9:27" x14ac:dyDescent="0.25">
      <c r="I2363" s="1">
        <v>40391</v>
      </c>
      <c r="J2363" t="s">
        <v>451</v>
      </c>
      <c r="K2363" t="s">
        <v>452</v>
      </c>
      <c r="L2363">
        <v>12</v>
      </c>
      <c r="M2363" t="s">
        <v>436</v>
      </c>
      <c r="N2363">
        <v>2</v>
      </c>
      <c r="O2363">
        <v>2</v>
      </c>
      <c r="Q2363" t="str">
        <f t="shared" si="126"/>
        <v>Warka</v>
      </c>
      <c r="U2363">
        <f t="shared" si="127"/>
        <v>2010</v>
      </c>
      <c r="AA2363">
        <f t="shared" si="128"/>
        <v>0</v>
      </c>
    </row>
    <row r="2364" spans="9:27" x14ac:dyDescent="0.25">
      <c r="I2364" s="1">
        <v>40497</v>
      </c>
      <c r="J2364" t="s">
        <v>451</v>
      </c>
      <c r="K2364" t="s">
        <v>453</v>
      </c>
      <c r="L2364">
        <v>98</v>
      </c>
      <c r="M2364" t="s">
        <v>436</v>
      </c>
      <c r="N2364">
        <v>0</v>
      </c>
      <c r="O2364">
        <v>2</v>
      </c>
      <c r="Q2364" t="str">
        <f t="shared" si="126"/>
        <v>Wieliczka</v>
      </c>
      <c r="U2364">
        <f t="shared" si="127"/>
        <v>2010</v>
      </c>
      <c r="AA2364">
        <f t="shared" si="128"/>
        <v>-2</v>
      </c>
    </row>
    <row r="2365" spans="9:27" x14ac:dyDescent="0.25">
      <c r="I2365" s="1">
        <v>37282</v>
      </c>
      <c r="J2365" t="s">
        <v>451</v>
      </c>
      <c r="K2365" t="s">
        <v>452</v>
      </c>
      <c r="L2365">
        <v>38</v>
      </c>
      <c r="M2365" t="s">
        <v>438</v>
      </c>
      <c r="N2365">
        <v>4</v>
      </c>
      <c r="O2365">
        <v>4</v>
      </c>
      <c r="Q2365" t="str">
        <f t="shared" si="126"/>
        <v>Radom</v>
      </c>
      <c r="U2365">
        <f t="shared" si="127"/>
        <v>2002</v>
      </c>
      <c r="AA2365">
        <f t="shared" si="128"/>
        <v>0</v>
      </c>
    </row>
    <row r="2366" spans="9:27" x14ac:dyDescent="0.25">
      <c r="I2366" s="1">
        <v>37456</v>
      </c>
      <c r="J2366" t="s">
        <v>451</v>
      </c>
      <c r="K2366" t="s">
        <v>452</v>
      </c>
      <c r="L2366">
        <v>13</v>
      </c>
      <c r="M2366" t="s">
        <v>438</v>
      </c>
      <c r="N2366">
        <v>2</v>
      </c>
      <c r="O2366">
        <v>5</v>
      </c>
      <c r="Q2366" t="str">
        <f t="shared" si="126"/>
        <v>Bydgoszcz</v>
      </c>
      <c r="U2366">
        <f t="shared" si="127"/>
        <v>2002</v>
      </c>
      <c r="AA2366">
        <f t="shared" si="128"/>
        <v>-3</v>
      </c>
    </row>
    <row r="2367" spans="9:27" x14ac:dyDescent="0.25">
      <c r="I2367" s="1">
        <v>39567</v>
      </c>
      <c r="J2367" t="s">
        <v>454</v>
      </c>
      <c r="K2367" t="s">
        <v>452</v>
      </c>
      <c r="L2367">
        <v>49</v>
      </c>
      <c r="M2367" t="s">
        <v>438</v>
      </c>
      <c r="N2367">
        <v>0</v>
      </c>
      <c r="O2367">
        <v>1</v>
      </c>
      <c r="Q2367" t="str">
        <f t="shared" si="126"/>
        <v>Sochaczew</v>
      </c>
      <c r="U2367">
        <f t="shared" si="127"/>
        <v>2008</v>
      </c>
      <c r="AA2367">
        <f t="shared" si="128"/>
        <v>-1</v>
      </c>
    </row>
    <row r="2368" spans="9:27" x14ac:dyDescent="0.25">
      <c r="I2368" s="1">
        <v>39918</v>
      </c>
      <c r="J2368" t="s">
        <v>451</v>
      </c>
      <c r="K2368" t="s">
        <v>452</v>
      </c>
      <c r="L2368">
        <v>61</v>
      </c>
      <c r="M2368" t="s">
        <v>438</v>
      </c>
      <c r="N2368">
        <v>2</v>
      </c>
      <c r="O2368">
        <v>1</v>
      </c>
      <c r="Q2368" t="str">
        <f t="shared" si="126"/>
        <v>Radom</v>
      </c>
      <c r="U2368">
        <f t="shared" si="127"/>
        <v>2009</v>
      </c>
      <c r="AA2368">
        <f t="shared" si="128"/>
        <v>1</v>
      </c>
    </row>
    <row r="2369" spans="9:27" x14ac:dyDescent="0.25">
      <c r="I2369" s="1">
        <v>40283</v>
      </c>
      <c r="J2369" t="s">
        <v>451</v>
      </c>
      <c r="K2369" t="s">
        <v>453</v>
      </c>
      <c r="L2369">
        <v>52</v>
      </c>
      <c r="M2369" t="s">
        <v>438</v>
      </c>
      <c r="N2369">
        <v>2</v>
      </c>
      <c r="O2369">
        <v>1</v>
      </c>
      <c r="Q2369" t="str">
        <f t="shared" si="126"/>
        <v>Bytom</v>
      </c>
      <c r="U2369">
        <f t="shared" si="127"/>
        <v>2010</v>
      </c>
      <c r="AA2369">
        <f t="shared" si="128"/>
        <v>1</v>
      </c>
    </row>
    <row r="2370" spans="9:27" x14ac:dyDescent="0.25">
      <c r="I2370" s="1">
        <v>40556</v>
      </c>
      <c r="J2370" t="s">
        <v>451</v>
      </c>
      <c r="K2370" t="s">
        <v>452</v>
      </c>
      <c r="L2370">
        <v>64</v>
      </c>
      <c r="M2370" t="s">
        <v>438</v>
      </c>
      <c r="N2370">
        <v>6</v>
      </c>
      <c r="O2370">
        <v>5</v>
      </c>
      <c r="Q2370" t="str">
        <f t="shared" si="126"/>
        <v>Leszno</v>
      </c>
      <c r="U2370">
        <f t="shared" si="127"/>
        <v>2011</v>
      </c>
      <c r="AA2370">
        <f t="shared" si="128"/>
        <v>1</v>
      </c>
    </row>
    <row r="2371" spans="9:27" x14ac:dyDescent="0.25">
      <c r="I2371" s="1">
        <v>40738</v>
      </c>
      <c r="J2371" t="s">
        <v>451</v>
      </c>
      <c r="K2371" t="s">
        <v>453</v>
      </c>
      <c r="L2371">
        <v>70</v>
      </c>
      <c r="M2371" t="s">
        <v>438</v>
      </c>
      <c r="N2371">
        <v>2</v>
      </c>
      <c r="O2371">
        <v>5</v>
      </c>
      <c r="Q2371" t="str">
        <f t="shared" si="126"/>
        <v>Bytom</v>
      </c>
      <c r="U2371">
        <f t="shared" si="127"/>
        <v>2011</v>
      </c>
      <c r="AA2371">
        <f t="shared" si="128"/>
        <v>-3</v>
      </c>
    </row>
    <row r="2372" spans="9:27" x14ac:dyDescent="0.25">
      <c r="I2372" s="1">
        <v>37273</v>
      </c>
      <c r="J2372" t="s">
        <v>451</v>
      </c>
      <c r="K2372" t="s">
        <v>453</v>
      </c>
      <c r="L2372">
        <v>32</v>
      </c>
      <c r="M2372" t="s">
        <v>439</v>
      </c>
      <c r="N2372">
        <v>2</v>
      </c>
      <c r="O2372">
        <v>4</v>
      </c>
      <c r="Q2372" t="str">
        <f t="shared" ref="Q2372:Q2435" si="129">VLOOKUP(L2372,$A$3:$C$102,3,0)</f>
        <v>Gdynia</v>
      </c>
      <c r="U2372">
        <f t="shared" ref="U2372:U2435" si="130">YEAR(I2372)</f>
        <v>2002</v>
      </c>
      <c r="AA2372">
        <f t="shared" ref="AA2372:AA2435" si="131">N2372-O2372</f>
        <v>-2</v>
      </c>
    </row>
    <row r="2373" spans="9:27" x14ac:dyDescent="0.25">
      <c r="I2373" s="1">
        <v>38039</v>
      </c>
      <c r="J2373" t="s">
        <v>451</v>
      </c>
      <c r="K2373" t="s">
        <v>452</v>
      </c>
      <c r="L2373">
        <v>68</v>
      </c>
      <c r="M2373" t="s">
        <v>439</v>
      </c>
      <c r="N2373">
        <v>1</v>
      </c>
      <c r="O2373">
        <v>3</v>
      </c>
      <c r="Q2373" t="str">
        <f t="shared" si="129"/>
        <v>Sochaczew</v>
      </c>
      <c r="U2373">
        <f t="shared" si="130"/>
        <v>2004</v>
      </c>
      <c r="AA2373">
        <f t="shared" si="131"/>
        <v>-2</v>
      </c>
    </row>
    <row r="2374" spans="9:27" x14ac:dyDescent="0.25">
      <c r="I2374" s="1">
        <v>38053</v>
      </c>
      <c r="J2374" t="s">
        <v>451</v>
      </c>
      <c r="K2374" t="s">
        <v>453</v>
      </c>
      <c r="L2374">
        <v>23</v>
      </c>
      <c r="M2374" t="s">
        <v>439</v>
      </c>
      <c r="N2374">
        <v>3</v>
      </c>
      <c r="O2374">
        <v>3</v>
      </c>
      <c r="Q2374" t="str">
        <f t="shared" si="129"/>
        <v>Sopot</v>
      </c>
      <c r="U2374">
        <f t="shared" si="130"/>
        <v>2004</v>
      </c>
      <c r="AA2374">
        <f t="shared" si="131"/>
        <v>0</v>
      </c>
    </row>
    <row r="2375" spans="9:27" x14ac:dyDescent="0.25">
      <c r="I2375" s="1">
        <v>38164</v>
      </c>
      <c r="J2375" t="s">
        <v>454</v>
      </c>
      <c r="K2375" t="s">
        <v>452</v>
      </c>
      <c r="L2375">
        <v>35</v>
      </c>
      <c r="M2375" t="s">
        <v>439</v>
      </c>
      <c r="N2375">
        <v>3</v>
      </c>
      <c r="O2375">
        <v>0</v>
      </c>
      <c r="Q2375" t="str">
        <f t="shared" si="129"/>
        <v>Radom</v>
      </c>
      <c r="U2375">
        <f t="shared" si="130"/>
        <v>2004</v>
      </c>
      <c r="AA2375">
        <f t="shared" si="131"/>
        <v>3</v>
      </c>
    </row>
    <row r="2376" spans="9:27" x14ac:dyDescent="0.25">
      <c r="I2376" s="1">
        <v>38233</v>
      </c>
      <c r="J2376" t="s">
        <v>454</v>
      </c>
      <c r="K2376" t="s">
        <v>452</v>
      </c>
      <c r="L2376">
        <v>98</v>
      </c>
      <c r="M2376" t="s">
        <v>439</v>
      </c>
      <c r="N2376">
        <v>5</v>
      </c>
      <c r="O2376">
        <v>3</v>
      </c>
      <c r="Q2376" t="str">
        <f t="shared" si="129"/>
        <v>Wieliczka</v>
      </c>
      <c r="U2376">
        <f t="shared" si="130"/>
        <v>2004</v>
      </c>
      <c r="AA2376">
        <f t="shared" si="131"/>
        <v>2</v>
      </c>
    </row>
    <row r="2377" spans="9:27" x14ac:dyDescent="0.25">
      <c r="I2377" s="1">
        <v>38434</v>
      </c>
      <c r="J2377" t="s">
        <v>451</v>
      </c>
      <c r="K2377" t="s">
        <v>452</v>
      </c>
      <c r="L2377">
        <v>88</v>
      </c>
      <c r="M2377" t="s">
        <v>439</v>
      </c>
      <c r="N2377">
        <v>1</v>
      </c>
      <c r="O2377">
        <v>5</v>
      </c>
      <c r="Q2377" t="str">
        <f t="shared" si="129"/>
        <v>Wieliczka</v>
      </c>
      <c r="U2377">
        <f t="shared" si="130"/>
        <v>2005</v>
      </c>
      <c r="AA2377">
        <f t="shared" si="131"/>
        <v>-4</v>
      </c>
    </row>
    <row r="2378" spans="9:27" x14ac:dyDescent="0.25">
      <c r="I2378" s="1">
        <v>38463</v>
      </c>
      <c r="J2378" t="s">
        <v>454</v>
      </c>
      <c r="K2378" t="s">
        <v>452</v>
      </c>
      <c r="L2378">
        <v>34</v>
      </c>
      <c r="M2378" t="s">
        <v>439</v>
      </c>
      <c r="N2378">
        <v>2</v>
      </c>
      <c r="O2378">
        <v>4</v>
      </c>
      <c r="Q2378" t="str">
        <f t="shared" si="129"/>
        <v>Konin</v>
      </c>
      <c r="U2378">
        <f t="shared" si="130"/>
        <v>2005</v>
      </c>
      <c r="AA2378">
        <f t="shared" si="131"/>
        <v>-2</v>
      </c>
    </row>
    <row r="2379" spans="9:27" x14ac:dyDescent="0.25">
      <c r="I2379" s="1">
        <v>38527</v>
      </c>
      <c r="J2379" t="s">
        <v>455</v>
      </c>
      <c r="K2379" t="s">
        <v>453</v>
      </c>
      <c r="L2379">
        <v>11</v>
      </c>
      <c r="M2379" t="s">
        <v>439</v>
      </c>
      <c r="N2379">
        <v>1</v>
      </c>
      <c r="O2379">
        <v>3</v>
      </c>
      <c r="Q2379" t="str">
        <f t="shared" si="129"/>
        <v>Rypin</v>
      </c>
      <c r="U2379">
        <f t="shared" si="130"/>
        <v>2005</v>
      </c>
      <c r="AA2379">
        <f t="shared" si="131"/>
        <v>-2</v>
      </c>
    </row>
    <row r="2380" spans="9:27" x14ac:dyDescent="0.25">
      <c r="I2380" s="1">
        <v>38827</v>
      </c>
      <c r="J2380" t="s">
        <v>451</v>
      </c>
      <c r="K2380" t="s">
        <v>453</v>
      </c>
      <c r="L2380">
        <v>41</v>
      </c>
      <c r="M2380" t="s">
        <v>439</v>
      </c>
      <c r="N2380">
        <v>0</v>
      </c>
      <c r="O2380">
        <v>4</v>
      </c>
      <c r="Q2380" t="str">
        <f t="shared" si="129"/>
        <v>Leszno</v>
      </c>
      <c r="U2380">
        <f t="shared" si="130"/>
        <v>2006</v>
      </c>
      <c r="AA2380">
        <f t="shared" si="131"/>
        <v>-4</v>
      </c>
    </row>
    <row r="2381" spans="9:27" x14ac:dyDescent="0.25">
      <c r="I2381" s="1">
        <v>39359</v>
      </c>
      <c r="J2381" t="s">
        <v>451</v>
      </c>
      <c r="K2381" t="s">
        <v>453</v>
      </c>
      <c r="L2381">
        <v>1</v>
      </c>
      <c r="M2381" t="s">
        <v>439</v>
      </c>
      <c r="N2381">
        <v>0</v>
      </c>
      <c r="O2381">
        <v>0</v>
      </c>
      <c r="Q2381" t="str">
        <f t="shared" si="129"/>
        <v>Olsztyn</v>
      </c>
      <c r="U2381">
        <f t="shared" si="130"/>
        <v>2007</v>
      </c>
      <c r="AA2381">
        <f t="shared" si="131"/>
        <v>0</v>
      </c>
    </row>
    <row r="2382" spans="9:27" x14ac:dyDescent="0.25">
      <c r="I2382" s="1">
        <v>39409</v>
      </c>
      <c r="J2382" t="s">
        <v>454</v>
      </c>
      <c r="K2382" t="s">
        <v>452</v>
      </c>
      <c r="L2382">
        <v>25</v>
      </c>
      <c r="M2382" t="s">
        <v>439</v>
      </c>
      <c r="N2382">
        <v>2</v>
      </c>
      <c r="O2382">
        <v>3</v>
      </c>
      <c r="Q2382" t="str">
        <f t="shared" si="129"/>
        <v>Kucykowo</v>
      </c>
      <c r="U2382">
        <f t="shared" si="130"/>
        <v>2007</v>
      </c>
      <c r="AA2382">
        <f t="shared" si="131"/>
        <v>-1</v>
      </c>
    </row>
    <row r="2383" spans="9:27" x14ac:dyDescent="0.25">
      <c r="I2383" s="1">
        <v>39730</v>
      </c>
      <c r="J2383" t="s">
        <v>454</v>
      </c>
      <c r="K2383" t="s">
        <v>452</v>
      </c>
      <c r="L2383">
        <v>58</v>
      </c>
      <c r="M2383" t="s">
        <v>439</v>
      </c>
      <c r="N2383">
        <v>1</v>
      </c>
      <c r="O2383">
        <v>0</v>
      </c>
      <c r="Q2383" t="str">
        <f t="shared" si="129"/>
        <v>Wieliczka</v>
      </c>
      <c r="U2383">
        <f t="shared" si="130"/>
        <v>2008</v>
      </c>
      <c r="AA2383">
        <f t="shared" si="131"/>
        <v>1</v>
      </c>
    </row>
    <row r="2384" spans="9:27" x14ac:dyDescent="0.25">
      <c r="I2384" s="1">
        <v>39896</v>
      </c>
      <c r="J2384" t="s">
        <v>451</v>
      </c>
      <c r="K2384" t="s">
        <v>452</v>
      </c>
      <c r="L2384">
        <v>71</v>
      </c>
      <c r="M2384" t="s">
        <v>439</v>
      </c>
      <c r="N2384">
        <v>3</v>
      </c>
      <c r="O2384">
        <v>5</v>
      </c>
      <c r="Q2384" t="str">
        <f t="shared" si="129"/>
        <v>Sandomierz</v>
      </c>
      <c r="U2384">
        <f t="shared" si="130"/>
        <v>2009</v>
      </c>
      <c r="AA2384">
        <f t="shared" si="131"/>
        <v>-2</v>
      </c>
    </row>
    <row r="2385" spans="9:27" x14ac:dyDescent="0.25">
      <c r="I2385" s="1">
        <v>39941</v>
      </c>
      <c r="J2385" t="s">
        <v>451</v>
      </c>
      <c r="K2385" t="s">
        <v>453</v>
      </c>
      <c r="L2385">
        <v>64</v>
      </c>
      <c r="M2385" t="s">
        <v>439</v>
      </c>
      <c r="N2385">
        <v>4</v>
      </c>
      <c r="O2385">
        <v>1</v>
      </c>
      <c r="Q2385" t="str">
        <f t="shared" si="129"/>
        <v>Leszno</v>
      </c>
      <c r="U2385">
        <f t="shared" si="130"/>
        <v>2009</v>
      </c>
      <c r="AA2385">
        <f t="shared" si="131"/>
        <v>3</v>
      </c>
    </row>
    <row r="2386" spans="9:27" x14ac:dyDescent="0.25">
      <c r="I2386" s="1">
        <v>40100</v>
      </c>
      <c r="J2386" t="s">
        <v>451</v>
      </c>
      <c r="K2386" t="s">
        <v>452</v>
      </c>
      <c r="L2386">
        <v>43</v>
      </c>
      <c r="M2386" t="s">
        <v>439</v>
      </c>
      <c r="N2386">
        <v>4</v>
      </c>
      <c r="O2386">
        <v>4</v>
      </c>
      <c r="Q2386" t="str">
        <f t="shared" si="129"/>
        <v>Gniezno</v>
      </c>
      <c r="U2386">
        <f t="shared" si="130"/>
        <v>2009</v>
      </c>
      <c r="AA2386">
        <f t="shared" si="131"/>
        <v>0</v>
      </c>
    </row>
    <row r="2387" spans="9:27" x14ac:dyDescent="0.25">
      <c r="I2387" s="1">
        <v>40162</v>
      </c>
      <c r="J2387" t="s">
        <v>455</v>
      </c>
      <c r="K2387" t="s">
        <v>453</v>
      </c>
      <c r="L2387">
        <v>94</v>
      </c>
      <c r="M2387" t="s">
        <v>439</v>
      </c>
      <c r="N2387">
        <v>2</v>
      </c>
      <c r="O2387">
        <v>1</v>
      </c>
      <c r="Q2387" t="str">
        <f t="shared" si="129"/>
        <v>Opole</v>
      </c>
      <c r="U2387">
        <f t="shared" si="130"/>
        <v>2009</v>
      </c>
      <c r="AA2387">
        <f t="shared" si="131"/>
        <v>1</v>
      </c>
    </row>
    <row r="2388" spans="9:27" x14ac:dyDescent="0.25">
      <c r="I2388" s="1">
        <v>40399</v>
      </c>
      <c r="J2388" t="s">
        <v>454</v>
      </c>
      <c r="K2388" t="s">
        <v>452</v>
      </c>
      <c r="L2388">
        <v>37</v>
      </c>
      <c r="M2388" t="s">
        <v>439</v>
      </c>
      <c r="N2388">
        <v>1</v>
      </c>
      <c r="O2388">
        <v>0</v>
      </c>
      <c r="Q2388" t="str">
        <f t="shared" si="129"/>
        <v>Turek</v>
      </c>
      <c r="U2388">
        <f t="shared" si="130"/>
        <v>2010</v>
      </c>
      <c r="AA2388">
        <f t="shared" si="131"/>
        <v>1</v>
      </c>
    </row>
    <row r="2389" spans="9:27" x14ac:dyDescent="0.25">
      <c r="I2389" s="1">
        <v>40577</v>
      </c>
      <c r="J2389" t="s">
        <v>451</v>
      </c>
      <c r="K2389" t="s">
        <v>452</v>
      </c>
      <c r="L2389">
        <v>9</v>
      </c>
      <c r="M2389" t="s">
        <v>439</v>
      </c>
      <c r="N2389">
        <v>6</v>
      </c>
      <c r="O2389">
        <v>0</v>
      </c>
      <c r="Q2389" t="str">
        <f t="shared" si="129"/>
        <v>Turek</v>
      </c>
      <c r="U2389">
        <f t="shared" si="130"/>
        <v>2011</v>
      </c>
      <c r="AA2389">
        <f t="shared" si="131"/>
        <v>6</v>
      </c>
    </row>
    <row r="2390" spans="9:27" x14ac:dyDescent="0.25">
      <c r="I2390" s="1">
        <v>37274</v>
      </c>
      <c r="J2390" t="s">
        <v>454</v>
      </c>
      <c r="K2390" t="s">
        <v>453</v>
      </c>
      <c r="L2390">
        <v>23</v>
      </c>
      <c r="M2390" t="s">
        <v>441</v>
      </c>
      <c r="N2390">
        <v>1</v>
      </c>
      <c r="O2390">
        <v>5</v>
      </c>
      <c r="Q2390" t="str">
        <f t="shared" si="129"/>
        <v>Sopot</v>
      </c>
      <c r="U2390">
        <f t="shared" si="130"/>
        <v>2002</v>
      </c>
      <c r="AA2390">
        <f t="shared" si="131"/>
        <v>-4</v>
      </c>
    </row>
    <row r="2391" spans="9:27" x14ac:dyDescent="0.25">
      <c r="I2391" s="1">
        <v>37437</v>
      </c>
      <c r="J2391" t="s">
        <v>454</v>
      </c>
      <c r="K2391" t="s">
        <v>452</v>
      </c>
      <c r="L2391">
        <v>53</v>
      </c>
      <c r="M2391" t="s">
        <v>441</v>
      </c>
      <c r="N2391">
        <v>6</v>
      </c>
      <c r="O2391">
        <v>3</v>
      </c>
      <c r="Q2391" t="str">
        <f t="shared" si="129"/>
        <v>Koszalin</v>
      </c>
      <c r="U2391">
        <f t="shared" si="130"/>
        <v>2002</v>
      </c>
      <c r="AA2391">
        <f t="shared" si="131"/>
        <v>3</v>
      </c>
    </row>
    <row r="2392" spans="9:27" x14ac:dyDescent="0.25">
      <c r="I2392" s="1">
        <v>37461</v>
      </c>
      <c r="J2392" t="s">
        <v>451</v>
      </c>
      <c r="K2392" t="s">
        <v>453</v>
      </c>
      <c r="L2392">
        <v>75</v>
      </c>
      <c r="M2392" t="s">
        <v>441</v>
      </c>
      <c r="N2392">
        <v>0</v>
      </c>
      <c r="O2392">
        <v>0</v>
      </c>
      <c r="Q2392" t="str">
        <f t="shared" si="129"/>
        <v>Sopot</v>
      </c>
      <c r="U2392">
        <f t="shared" si="130"/>
        <v>2002</v>
      </c>
      <c r="AA2392">
        <f t="shared" si="131"/>
        <v>0</v>
      </c>
    </row>
    <row r="2393" spans="9:27" x14ac:dyDescent="0.25">
      <c r="I2393" s="1">
        <v>37488</v>
      </c>
      <c r="J2393" t="s">
        <v>451</v>
      </c>
      <c r="K2393" t="s">
        <v>453</v>
      </c>
      <c r="L2393">
        <v>21</v>
      </c>
      <c r="M2393" t="s">
        <v>441</v>
      </c>
      <c r="N2393">
        <v>3</v>
      </c>
      <c r="O2393">
        <v>5</v>
      </c>
      <c r="Q2393" t="str">
        <f t="shared" si="129"/>
        <v>Piaseczno</v>
      </c>
      <c r="U2393">
        <f t="shared" si="130"/>
        <v>2002</v>
      </c>
      <c r="AA2393">
        <f t="shared" si="131"/>
        <v>-2</v>
      </c>
    </row>
    <row r="2394" spans="9:27" x14ac:dyDescent="0.25">
      <c r="I2394" s="1">
        <v>37608</v>
      </c>
      <c r="J2394" t="s">
        <v>451</v>
      </c>
      <c r="K2394" t="s">
        <v>453</v>
      </c>
      <c r="L2394">
        <v>50</v>
      </c>
      <c r="M2394" t="s">
        <v>441</v>
      </c>
      <c r="N2394">
        <v>0</v>
      </c>
      <c r="O2394">
        <v>1</v>
      </c>
      <c r="Q2394" t="str">
        <f t="shared" si="129"/>
        <v>Turek</v>
      </c>
      <c r="U2394">
        <f t="shared" si="130"/>
        <v>2002</v>
      </c>
      <c r="AA2394">
        <f t="shared" si="131"/>
        <v>-1</v>
      </c>
    </row>
    <row r="2395" spans="9:27" x14ac:dyDescent="0.25">
      <c r="I2395" s="1">
        <v>37673</v>
      </c>
      <c r="J2395" t="s">
        <v>451</v>
      </c>
      <c r="K2395" t="s">
        <v>453</v>
      </c>
      <c r="L2395">
        <v>79</v>
      </c>
      <c r="M2395" t="s">
        <v>441</v>
      </c>
      <c r="N2395">
        <v>0</v>
      </c>
      <c r="O2395">
        <v>2</v>
      </c>
      <c r="Q2395" t="str">
        <f t="shared" si="129"/>
        <v>Szczecin</v>
      </c>
      <c r="U2395">
        <f t="shared" si="130"/>
        <v>2003</v>
      </c>
      <c r="AA2395">
        <f t="shared" si="131"/>
        <v>-2</v>
      </c>
    </row>
    <row r="2396" spans="9:27" x14ac:dyDescent="0.25">
      <c r="I2396" s="1">
        <v>38332</v>
      </c>
      <c r="J2396" t="s">
        <v>451</v>
      </c>
      <c r="K2396" t="s">
        <v>453</v>
      </c>
      <c r="L2396">
        <v>92</v>
      </c>
      <c r="M2396" t="s">
        <v>441</v>
      </c>
      <c r="N2396">
        <v>1</v>
      </c>
      <c r="O2396">
        <v>4</v>
      </c>
      <c r="Q2396" t="str">
        <f t="shared" si="129"/>
        <v>Turek</v>
      </c>
      <c r="U2396">
        <f t="shared" si="130"/>
        <v>2004</v>
      </c>
      <c r="AA2396">
        <f t="shared" si="131"/>
        <v>-3</v>
      </c>
    </row>
    <row r="2397" spans="9:27" x14ac:dyDescent="0.25">
      <c r="I2397" s="1">
        <v>38403</v>
      </c>
      <c r="J2397" t="s">
        <v>451</v>
      </c>
      <c r="K2397" t="s">
        <v>453</v>
      </c>
      <c r="L2397">
        <v>29</v>
      </c>
      <c r="M2397" t="s">
        <v>441</v>
      </c>
      <c r="N2397">
        <v>4</v>
      </c>
      <c r="O2397">
        <v>2</v>
      </c>
      <c r="Q2397" t="str">
        <f t="shared" si="129"/>
        <v>Ustka</v>
      </c>
      <c r="U2397">
        <f t="shared" si="130"/>
        <v>2005</v>
      </c>
      <c r="AA2397">
        <f t="shared" si="131"/>
        <v>2</v>
      </c>
    </row>
    <row r="2398" spans="9:27" x14ac:dyDescent="0.25">
      <c r="I2398" s="1">
        <v>38519</v>
      </c>
      <c r="J2398" t="s">
        <v>451</v>
      </c>
      <c r="K2398" t="s">
        <v>453</v>
      </c>
      <c r="L2398">
        <v>45</v>
      </c>
      <c r="M2398" t="s">
        <v>441</v>
      </c>
      <c r="N2398">
        <v>6</v>
      </c>
      <c r="O2398">
        <v>3</v>
      </c>
      <c r="Q2398" t="str">
        <f t="shared" si="129"/>
        <v>Krosno</v>
      </c>
      <c r="U2398">
        <f t="shared" si="130"/>
        <v>2005</v>
      </c>
      <c r="AA2398">
        <f t="shared" si="131"/>
        <v>3</v>
      </c>
    </row>
    <row r="2399" spans="9:27" x14ac:dyDescent="0.25">
      <c r="I2399" s="1">
        <v>39008</v>
      </c>
      <c r="J2399" t="s">
        <v>451</v>
      </c>
      <c r="K2399" t="s">
        <v>452</v>
      </c>
      <c r="L2399">
        <v>64</v>
      </c>
      <c r="M2399" t="s">
        <v>441</v>
      </c>
      <c r="N2399">
        <v>6</v>
      </c>
      <c r="O2399">
        <v>1</v>
      </c>
      <c r="Q2399" t="str">
        <f t="shared" si="129"/>
        <v>Leszno</v>
      </c>
      <c r="U2399">
        <f t="shared" si="130"/>
        <v>2006</v>
      </c>
      <c r="AA2399">
        <f t="shared" si="131"/>
        <v>5</v>
      </c>
    </row>
    <row r="2400" spans="9:27" x14ac:dyDescent="0.25">
      <c r="I2400" s="1">
        <v>39077</v>
      </c>
      <c r="J2400" t="s">
        <v>451</v>
      </c>
      <c r="K2400" t="s">
        <v>452</v>
      </c>
      <c r="L2400">
        <v>7</v>
      </c>
      <c r="M2400" t="s">
        <v>441</v>
      </c>
      <c r="N2400">
        <v>6</v>
      </c>
      <c r="O2400">
        <v>5</v>
      </c>
      <c r="Q2400" t="str">
        <f t="shared" si="129"/>
        <v>Kucykowo</v>
      </c>
      <c r="U2400">
        <f t="shared" si="130"/>
        <v>2006</v>
      </c>
      <c r="AA2400">
        <f t="shared" si="131"/>
        <v>1</v>
      </c>
    </row>
    <row r="2401" spans="9:27" x14ac:dyDescent="0.25">
      <c r="I2401" s="1">
        <v>39405</v>
      </c>
      <c r="J2401" t="s">
        <v>451</v>
      </c>
      <c r="K2401" t="s">
        <v>453</v>
      </c>
      <c r="L2401">
        <v>25</v>
      </c>
      <c r="M2401" t="s">
        <v>441</v>
      </c>
      <c r="N2401">
        <v>0</v>
      </c>
      <c r="O2401">
        <v>3</v>
      </c>
      <c r="Q2401" t="str">
        <f t="shared" si="129"/>
        <v>Kucykowo</v>
      </c>
      <c r="U2401">
        <f t="shared" si="130"/>
        <v>2007</v>
      </c>
      <c r="AA2401">
        <f t="shared" si="131"/>
        <v>-3</v>
      </c>
    </row>
    <row r="2402" spans="9:27" x14ac:dyDescent="0.25">
      <c r="I2402" s="1">
        <v>39593</v>
      </c>
      <c r="J2402" t="s">
        <v>451</v>
      </c>
      <c r="K2402" t="s">
        <v>453</v>
      </c>
      <c r="L2402">
        <v>54</v>
      </c>
      <c r="M2402" t="s">
        <v>441</v>
      </c>
      <c r="N2402">
        <v>1</v>
      </c>
      <c r="O2402">
        <v>3</v>
      </c>
      <c r="Q2402" t="str">
        <f t="shared" si="129"/>
        <v>Chojnice</v>
      </c>
      <c r="U2402">
        <f t="shared" si="130"/>
        <v>2008</v>
      </c>
      <c r="AA2402">
        <f t="shared" si="131"/>
        <v>-2</v>
      </c>
    </row>
    <row r="2403" spans="9:27" x14ac:dyDescent="0.25">
      <c r="I2403" s="1">
        <v>39721</v>
      </c>
      <c r="J2403" t="s">
        <v>451</v>
      </c>
      <c r="K2403" t="s">
        <v>452</v>
      </c>
      <c r="L2403">
        <v>96</v>
      </c>
      <c r="M2403" t="s">
        <v>441</v>
      </c>
      <c r="N2403">
        <v>2</v>
      </c>
      <c r="O2403">
        <v>2</v>
      </c>
      <c r="Q2403" t="str">
        <f t="shared" si="129"/>
        <v>Sopot</v>
      </c>
      <c r="U2403">
        <f t="shared" si="130"/>
        <v>2008</v>
      </c>
      <c r="AA2403">
        <f t="shared" si="131"/>
        <v>0</v>
      </c>
    </row>
    <row r="2404" spans="9:27" x14ac:dyDescent="0.25">
      <c r="I2404" s="1">
        <v>40214</v>
      </c>
      <c r="J2404" t="s">
        <v>455</v>
      </c>
      <c r="K2404" t="s">
        <v>453</v>
      </c>
      <c r="L2404">
        <v>61</v>
      </c>
      <c r="M2404" t="s">
        <v>441</v>
      </c>
      <c r="N2404">
        <v>1</v>
      </c>
      <c r="O2404">
        <v>3</v>
      </c>
      <c r="Q2404" t="str">
        <f t="shared" si="129"/>
        <v>Radom</v>
      </c>
      <c r="U2404">
        <f t="shared" si="130"/>
        <v>2010</v>
      </c>
      <c r="AA2404">
        <f t="shared" si="131"/>
        <v>-2</v>
      </c>
    </row>
    <row r="2405" spans="9:27" x14ac:dyDescent="0.25">
      <c r="I2405" s="1">
        <v>40619</v>
      </c>
      <c r="J2405" t="s">
        <v>451</v>
      </c>
      <c r="K2405" t="s">
        <v>452</v>
      </c>
      <c r="L2405">
        <v>72</v>
      </c>
      <c r="M2405" t="s">
        <v>441</v>
      </c>
      <c r="N2405">
        <v>4</v>
      </c>
      <c r="O2405">
        <v>0</v>
      </c>
      <c r="Q2405" t="str">
        <f t="shared" si="129"/>
        <v>Opole</v>
      </c>
      <c r="U2405">
        <f t="shared" si="130"/>
        <v>2011</v>
      </c>
      <c r="AA2405">
        <f t="shared" si="131"/>
        <v>4</v>
      </c>
    </row>
    <row r="2406" spans="9:27" x14ac:dyDescent="0.25">
      <c r="I2406" s="1">
        <v>37340</v>
      </c>
      <c r="J2406" t="s">
        <v>451</v>
      </c>
      <c r="K2406" t="s">
        <v>453</v>
      </c>
      <c r="L2406">
        <v>68</v>
      </c>
      <c r="M2406" t="s">
        <v>442</v>
      </c>
      <c r="N2406">
        <v>2</v>
      </c>
      <c r="O2406">
        <v>2</v>
      </c>
      <c r="Q2406" t="str">
        <f t="shared" si="129"/>
        <v>Sochaczew</v>
      </c>
      <c r="U2406">
        <f t="shared" si="130"/>
        <v>2002</v>
      </c>
      <c r="AA2406">
        <f t="shared" si="131"/>
        <v>0</v>
      </c>
    </row>
    <row r="2407" spans="9:27" x14ac:dyDescent="0.25">
      <c r="I2407" s="1">
        <v>37515</v>
      </c>
      <c r="J2407" t="s">
        <v>451</v>
      </c>
      <c r="K2407" t="s">
        <v>453</v>
      </c>
      <c r="L2407">
        <v>6</v>
      </c>
      <c r="M2407" t="s">
        <v>442</v>
      </c>
      <c r="N2407">
        <v>1</v>
      </c>
      <c r="O2407">
        <v>5</v>
      </c>
      <c r="Q2407" t="str">
        <f t="shared" si="129"/>
        <v>Rypin</v>
      </c>
      <c r="U2407">
        <f t="shared" si="130"/>
        <v>2002</v>
      </c>
      <c r="AA2407">
        <f t="shared" si="131"/>
        <v>-4</v>
      </c>
    </row>
    <row r="2408" spans="9:27" x14ac:dyDescent="0.25">
      <c r="I2408" s="1">
        <v>37569</v>
      </c>
      <c r="J2408" t="s">
        <v>451</v>
      </c>
      <c r="K2408" t="s">
        <v>453</v>
      </c>
      <c r="L2408">
        <v>10</v>
      </c>
      <c r="M2408" t="s">
        <v>442</v>
      </c>
      <c r="N2408">
        <v>3</v>
      </c>
      <c r="O2408">
        <v>2</v>
      </c>
      <c r="Q2408" t="str">
        <f t="shared" si="129"/>
        <v>Opole</v>
      </c>
      <c r="U2408">
        <f t="shared" si="130"/>
        <v>2002</v>
      </c>
      <c r="AA2408">
        <f t="shared" si="131"/>
        <v>1</v>
      </c>
    </row>
    <row r="2409" spans="9:27" x14ac:dyDescent="0.25">
      <c r="I2409" s="1">
        <v>37643</v>
      </c>
      <c r="J2409" t="s">
        <v>451</v>
      </c>
      <c r="K2409" t="s">
        <v>452</v>
      </c>
      <c r="L2409">
        <v>91</v>
      </c>
      <c r="M2409" t="s">
        <v>442</v>
      </c>
      <c r="N2409">
        <v>3</v>
      </c>
      <c r="O2409">
        <v>5</v>
      </c>
      <c r="Q2409" t="str">
        <f t="shared" si="129"/>
        <v>Bydgoszcz</v>
      </c>
      <c r="U2409">
        <f t="shared" si="130"/>
        <v>2003</v>
      </c>
      <c r="AA2409">
        <f t="shared" si="131"/>
        <v>-2</v>
      </c>
    </row>
    <row r="2410" spans="9:27" x14ac:dyDescent="0.25">
      <c r="I2410" s="1">
        <v>37944</v>
      </c>
      <c r="J2410" t="s">
        <v>451</v>
      </c>
      <c r="K2410" t="s">
        <v>452</v>
      </c>
      <c r="L2410">
        <v>71</v>
      </c>
      <c r="M2410" t="s">
        <v>442</v>
      </c>
      <c r="N2410">
        <v>6</v>
      </c>
      <c r="O2410">
        <v>5</v>
      </c>
      <c r="Q2410" t="str">
        <f t="shared" si="129"/>
        <v>Sandomierz</v>
      </c>
      <c r="U2410">
        <f t="shared" si="130"/>
        <v>2003</v>
      </c>
      <c r="AA2410">
        <f t="shared" si="131"/>
        <v>1</v>
      </c>
    </row>
    <row r="2411" spans="9:27" x14ac:dyDescent="0.25">
      <c r="I2411" s="1">
        <v>38158</v>
      </c>
      <c r="J2411" t="s">
        <v>451</v>
      </c>
      <c r="K2411" t="s">
        <v>453</v>
      </c>
      <c r="L2411">
        <v>64</v>
      </c>
      <c r="M2411" t="s">
        <v>442</v>
      </c>
      <c r="N2411">
        <v>2</v>
      </c>
      <c r="O2411">
        <v>0</v>
      </c>
      <c r="Q2411" t="str">
        <f t="shared" si="129"/>
        <v>Leszno</v>
      </c>
      <c r="U2411">
        <f t="shared" si="130"/>
        <v>2004</v>
      </c>
      <c r="AA2411">
        <f t="shared" si="131"/>
        <v>2</v>
      </c>
    </row>
    <row r="2412" spans="9:27" x14ac:dyDescent="0.25">
      <c r="I2412" s="1">
        <v>38220</v>
      </c>
      <c r="J2412" t="s">
        <v>451</v>
      </c>
      <c r="K2412" t="s">
        <v>453</v>
      </c>
      <c r="L2412">
        <v>97</v>
      </c>
      <c r="M2412" t="s">
        <v>442</v>
      </c>
      <c r="N2412">
        <v>0</v>
      </c>
      <c r="O2412">
        <v>4</v>
      </c>
      <c r="Q2412" t="str">
        <f t="shared" si="129"/>
        <v>Konin</v>
      </c>
      <c r="U2412">
        <f t="shared" si="130"/>
        <v>2004</v>
      </c>
      <c r="AA2412">
        <f t="shared" si="131"/>
        <v>-4</v>
      </c>
    </row>
    <row r="2413" spans="9:27" x14ac:dyDescent="0.25">
      <c r="I2413" s="1">
        <v>38227</v>
      </c>
      <c r="J2413" t="s">
        <v>451</v>
      </c>
      <c r="K2413" t="s">
        <v>452</v>
      </c>
      <c r="L2413">
        <v>93</v>
      </c>
      <c r="M2413" t="s">
        <v>442</v>
      </c>
      <c r="N2413">
        <v>3</v>
      </c>
      <c r="O2413">
        <v>1</v>
      </c>
      <c r="Q2413" t="str">
        <f t="shared" si="129"/>
        <v>Bydgoszcz</v>
      </c>
      <c r="U2413">
        <f t="shared" si="130"/>
        <v>2004</v>
      </c>
      <c r="AA2413">
        <f t="shared" si="131"/>
        <v>2</v>
      </c>
    </row>
    <row r="2414" spans="9:27" x14ac:dyDescent="0.25">
      <c r="I2414" s="1">
        <v>38320</v>
      </c>
      <c r="J2414" t="s">
        <v>451</v>
      </c>
      <c r="K2414" t="s">
        <v>453</v>
      </c>
      <c r="L2414">
        <v>22</v>
      </c>
      <c r="M2414" t="s">
        <v>442</v>
      </c>
      <c r="N2414">
        <v>2</v>
      </c>
      <c r="O2414">
        <v>2</v>
      </c>
      <c r="Q2414" t="str">
        <f t="shared" si="129"/>
        <v>Chojnice</v>
      </c>
      <c r="U2414">
        <f t="shared" si="130"/>
        <v>2004</v>
      </c>
      <c r="AA2414">
        <f t="shared" si="131"/>
        <v>0</v>
      </c>
    </row>
    <row r="2415" spans="9:27" x14ac:dyDescent="0.25">
      <c r="I2415" s="1">
        <v>38327</v>
      </c>
      <c r="J2415" t="s">
        <v>451</v>
      </c>
      <c r="K2415" t="s">
        <v>452</v>
      </c>
      <c r="L2415">
        <v>29</v>
      </c>
      <c r="M2415" t="s">
        <v>442</v>
      </c>
      <c r="N2415">
        <v>6</v>
      </c>
      <c r="O2415">
        <v>2</v>
      </c>
      <c r="Q2415" t="str">
        <f t="shared" si="129"/>
        <v>Ustka</v>
      </c>
      <c r="U2415">
        <f t="shared" si="130"/>
        <v>2004</v>
      </c>
      <c r="AA2415">
        <f t="shared" si="131"/>
        <v>4</v>
      </c>
    </row>
    <row r="2416" spans="9:27" x14ac:dyDescent="0.25">
      <c r="I2416" s="1">
        <v>38458</v>
      </c>
      <c r="J2416" t="s">
        <v>451</v>
      </c>
      <c r="K2416" t="s">
        <v>452</v>
      </c>
      <c r="L2416">
        <v>18</v>
      </c>
      <c r="M2416" t="s">
        <v>442</v>
      </c>
      <c r="N2416">
        <v>6</v>
      </c>
      <c r="O2416">
        <v>2</v>
      </c>
      <c r="Q2416" t="str">
        <f t="shared" si="129"/>
        <v>Sochaczew</v>
      </c>
      <c r="U2416">
        <f t="shared" si="130"/>
        <v>2005</v>
      </c>
      <c r="AA2416">
        <f t="shared" si="131"/>
        <v>4</v>
      </c>
    </row>
    <row r="2417" spans="9:27" x14ac:dyDescent="0.25">
      <c r="I2417" s="1">
        <v>38688</v>
      </c>
      <c r="J2417" t="s">
        <v>451</v>
      </c>
      <c r="K2417" t="s">
        <v>453</v>
      </c>
      <c r="L2417">
        <v>60</v>
      </c>
      <c r="M2417" t="s">
        <v>442</v>
      </c>
      <c r="N2417">
        <v>1</v>
      </c>
      <c r="O2417">
        <v>1</v>
      </c>
      <c r="Q2417" t="str">
        <f t="shared" si="129"/>
        <v>Bytom</v>
      </c>
      <c r="U2417">
        <f t="shared" si="130"/>
        <v>2005</v>
      </c>
      <c r="AA2417">
        <f t="shared" si="131"/>
        <v>0</v>
      </c>
    </row>
    <row r="2418" spans="9:27" x14ac:dyDescent="0.25">
      <c r="I2418" s="1">
        <v>38812</v>
      </c>
      <c r="J2418" t="s">
        <v>454</v>
      </c>
      <c r="K2418" t="s">
        <v>452</v>
      </c>
      <c r="L2418">
        <v>18</v>
      </c>
      <c r="M2418" t="s">
        <v>442</v>
      </c>
      <c r="N2418">
        <v>2</v>
      </c>
      <c r="O2418">
        <v>5</v>
      </c>
      <c r="Q2418" t="str">
        <f t="shared" si="129"/>
        <v>Sochaczew</v>
      </c>
      <c r="U2418">
        <f t="shared" si="130"/>
        <v>2006</v>
      </c>
      <c r="AA2418">
        <f t="shared" si="131"/>
        <v>-3</v>
      </c>
    </row>
    <row r="2419" spans="9:27" x14ac:dyDescent="0.25">
      <c r="I2419" s="1">
        <v>39181</v>
      </c>
      <c r="J2419" t="s">
        <v>451</v>
      </c>
      <c r="K2419" t="s">
        <v>452</v>
      </c>
      <c r="L2419">
        <v>81</v>
      </c>
      <c r="M2419" t="s">
        <v>442</v>
      </c>
      <c r="N2419">
        <v>3</v>
      </c>
      <c r="O2419">
        <v>0</v>
      </c>
      <c r="Q2419" t="str">
        <f t="shared" si="129"/>
        <v>Katowice</v>
      </c>
      <c r="U2419">
        <f t="shared" si="130"/>
        <v>2007</v>
      </c>
      <c r="AA2419">
        <f t="shared" si="131"/>
        <v>3</v>
      </c>
    </row>
    <row r="2420" spans="9:27" x14ac:dyDescent="0.25">
      <c r="I2420" s="1">
        <v>39185</v>
      </c>
      <c r="J2420" t="s">
        <v>451</v>
      </c>
      <c r="K2420" t="s">
        <v>453</v>
      </c>
      <c r="L2420">
        <v>7</v>
      </c>
      <c r="M2420" t="s">
        <v>442</v>
      </c>
      <c r="N2420">
        <v>3</v>
      </c>
      <c r="O2420">
        <v>0</v>
      </c>
      <c r="Q2420" t="str">
        <f t="shared" si="129"/>
        <v>Kucykowo</v>
      </c>
      <c r="U2420">
        <f t="shared" si="130"/>
        <v>2007</v>
      </c>
      <c r="AA2420">
        <f t="shared" si="131"/>
        <v>3</v>
      </c>
    </row>
    <row r="2421" spans="9:27" x14ac:dyDescent="0.25">
      <c r="I2421" s="1">
        <v>39312</v>
      </c>
      <c r="J2421" t="s">
        <v>454</v>
      </c>
      <c r="K2421" t="s">
        <v>453</v>
      </c>
      <c r="L2421">
        <v>28</v>
      </c>
      <c r="M2421" t="s">
        <v>442</v>
      </c>
      <c r="N2421">
        <v>3</v>
      </c>
      <c r="O2421">
        <v>0</v>
      </c>
      <c r="Q2421" t="str">
        <f t="shared" si="129"/>
        <v>Kucykowo</v>
      </c>
      <c r="U2421">
        <f t="shared" si="130"/>
        <v>2007</v>
      </c>
      <c r="AA2421">
        <f t="shared" si="131"/>
        <v>3</v>
      </c>
    </row>
    <row r="2422" spans="9:27" x14ac:dyDescent="0.25">
      <c r="I2422" s="1">
        <v>39434</v>
      </c>
      <c r="J2422" t="s">
        <v>451</v>
      </c>
      <c r="K2422" t="s">
        <v>452</v>
      </c>
      <c r="L2422">
        <v>52</v>
      </c>
      <c r="M2422" t="s">
        <v>442</v>
      </c>
      <c r="N2422">
        <v>2</v>
      </c>
      <c r="O2422">
        <v>0</v>
      </c>
      <c r="Q2422" t="str">
        <f t="shared" si="129"/>
        <v>Bytom</v>
      </c>
      <c r="U2422">
        <f t="shared" si="130"/>
        <v>2007</v>
      </c>
      <c r="AA2422">
        <f t="shared" si="131"/>
        <v>2</v>
      </c>
    </row>
    <row r="2423" spans="9:27" x14ac:dyDescent="0.25">
      <c r="I2423" s="1">
        <v>39806</v>
      </c>
      <c r="J2423" t="s">
        <v>451</v>
      </c>
      <c r="K2423" t="s">
        <v>452</v>
      </c>
      <c r="L2423">
        <v>88</v>
      </c>
      <c r="M2423" t="s">
        <v>442</v>
      </c>
      <c r="N2423">
        <v>3</v>
      </c>
      <c r="O2423">
        <v>5</v>
      </c>
      <c r="Q2423" t="str">
        <f t="shared" si="129"/>
        <v>Wieliczka</v>
      </c>
      <c r="U2423">
        <f t="shared" si="130"/>
        <v>2008</v>
      </c>
      <c r="AA2423">
        <f t="shared" si="131"/>
        <v>-2</v>
      </c>
    </row>
    <row r="2424" spans="9:27" x14ac:dyDescent="0.25">
      <c r="I2424" s="1">
        <v>39909</v>
      </c>
      <c r="J2424" t="s">
        <v>451</v>
      </c>
      <c r="K2424" t="s">
        <v>452</v>
      </c>
      <c r="L2424">
        <v>29</v>
      </c>
      <c r="M2424" t="s">
        <v>442</v>
      </c>
      <c r="N2424">
        <v>4</v>
      </c>
      <c r="O2424">
        <v>0</v>
      </c>
      <c r="Q2424" t="str">
        <f t="shared" si="129"/>
        <v>Ustka</v>
      </c>
      <c r="U2424">
        <f t="shared" si="130"/>
        <v>2009</v>
      </c>
      <c r="AA2424">
        <f t="shared" si="131"/>
        <v>4</v>
      </c>
    </row>
    <row r="2425" spans="9:27" x14ac:dyDescent="0.25">
      <c r="I2425" s="1">
        <v>40294</v>
      </c>
      <c r="J2425" t="s">
        <v>451</v>
      </c>
      <c r="K2425" t="s">
        <v>452</v>
      </c>
      <c r="L2425">
        <v>21</v>
      </c>
      <c r="M2425" t="s">
        <v>442</v>
      </c>
      <c r="N2425">
        <v>2</v>
      </c>
      <c r="O2425">
        <v>2</v>
      </c>
      <c r="Q2425" t="str">
        <f t="shared" si="129"/>
        <v>Piaseczno</v>
      </c>
      <c r="U2425">
        <f t="shared" si="130"/>
        <v>2010</v>
      </c>
      <c r="AA2425">
        <f t="shared" si="131"/>
        <v>0</v>
      </c>
    </row>
    <row r="2426" spans="9:27" x14ac:dyDescent="0.25">
      <c r="I2426" s="1">
        <v>40329</v>
      </c>
      <c r="J2426" t="s">
        <v>451</v>
      </c>
      <c r="K2426" t="s">
        <v>453</v>
      </c>
      <c r="L2426">
        <v>91</v>
      </c>
      <c r="M2426" t="s">
        <v>442</v>
      </c>
      <c r="N2426">
        <v>3</v>
      </c>
      <c r="O2426">
        <v>3</v>
      </c>
      <c r="Q2426" t="str">
        <f t="shared" si="129"/>
        <v>Bydgoszcz</v>
      </c>
      <c r="U2426">
        <f t="shared" si="130"/>
        <v>2010</v>
      </c>
      <c r="AA2426">
        <f t="shared" si="131"/>
        <v>0</v>
      </c>
    </row>
    <row r="2427" spans="9:27" x14ac:dyDescent="0.25">
      <c r="I2427" s="1">
        <v>40510</v>
      </c>
      <c r="J2427" t="s">
        <v>451</v>
      </c>
      <c r="K2427" t="s">
        <v>452</v>
      </c>
      <c r="L2427">
        <v>21</v>
      </c>
      <c r="M2427" t="s">
        <v>442</v>
      </c>
      <c r="N2427">
        <v>5</v>
      </c>
      <c r="O2427">
        <v>2</v>
      </c>
      <c r="Q2427" t="str">
        <f t="shared" si="129"/>
        <v>Piaseczno</v>
      </c>
      <c r="U2427">
        <f t="shared" si="130"/>
        <v>2010</v>
      </c>
      <c r="AA2427">
        <f t="shared" si="131"/>
        <v>3</v>
      </c>
    </row>
    <row r="2428" spans="9:27" x14ac:dyDescent="0.25">
      <c r="I2428" s="1">
        <v>40643</v>
      </c>
      <c r="J2428" t="s">
        <v>451</v>
      </c>
      <c r="K2428" t="s">
        <v>453</v>
      </c>
      <c r="L2428">
        <v>7</v>
      </c>
      <c r="M2428" t="s">
        <v>442</v>
      </c>
      <c r="N2428">
        <v>6</v>
      </c>
      <c r="O2428">
        <v>0</v>
      </c>
      <c r="Q2428" t="str">
        <f t="shared" si="129"/>
        <v>Kucykowo</v>
      </c>
      <c r="U2428">
        <f t="shared" si="130"/>
        <v>2011</v>
      </c>
      <c r="AA2428">
        <f t="shared" si="131"/>
        <v>6</v>
      </c>
    </row>
    <row r="2429" spans="9:27" x14ac:dyDescent="0.25">
      <c r="I2429" s="1">
        <v>40719</v>
      </c>
      <c r="J2429" t="s">
        <v>451</v>
      </c>
      <c r="K2429" t="s">
        <v>453</v>
      </c>
      <c r="L2429">
        <v>52</v>
      </c>
      <c r="M2429" t="s">
        <v>442</v>
      </c>
      <c r="N2429">
        <v>4</v>
      </c>
      <c r="O2429">
        <v>1</v>
      </c>
      <c r="Q2429" t="str">
        <f t="shared" si="129"/>
        <v>Bytom</v>
      </c>
      <c r="U2429">
        <f t="shared" si="130"/>
        <v>2011</v>
      </c>
      <c r="AA2429">
        <f t="shared" si="131"/>
        <v>3</v>
      </c>
    </row>
    <row r="2430" spans="9:27" x14ac:dyDescent="0.25">
      <c r="I2430" s="1">
        <v>40745</v>
      </c>
      <c r="J2430" t="s">
        <v>454</v>
      </c>
      <c r="K2430" t="s">
        <v>452</v>
      </c>
      <c r="L2430">
        <v>23</v>
      </c>
      <c r="M2430" t="s">
        <v>442</v>
      </c>
      <c r="N2430">
        <v>3</v>
      </c>
      <c r="O2430">
        <v>4</v>
      </c>
      <c r="Q2430" t="str">
        <f t="shared" si="129"/>
        <v>Sopot</v>
      </c>
      <c r="U2430">
        <f t="shared" si="130"/>
        <v>2011</v>
      </c>
      <c r="AA2430">
        <f t="shared" si="131"/>
        <v>-1</v>
      </c>
    </row>
    <row r="2431" spans="9:27" x14ac:dyDescent="0.25">
      <c r="I2431" s="1">
        <v>37452</v>
      </c>
      <c r="J2431" t="s">
        <v>451</v>
      </c>
      <c r="K2431" t="s">
        <v>452</v>
      </c>
      <c r="L2431">
        <v>57</v>
      </c>
      <c r="M2431" t="s">
        <v>443</v>
      </c>
      <c r="N2431">
        <v>6</v>
      </c>
      <c r="O2431">
        <v>2</v>
      </c>
      <c r="Q2431" t="str">
        <f t="shared" si="129"/>
        <v>Chojnice</v>
      </c>
      <c r="U2431">
        <f t="shared" si="130"/>
        <v>2002</v>
      </c>
      <c r="AA2431">
        <f t="shared" si="131"/>
        <v>4</v>
      </c>
    </row>
    <row r="2432" spans="9:27" x14ac:dyDescent="0.25">
      <c r="I2432" s="1">
        <v>37564</v>
      </c>
      <c r="J2432" t="s">
        <v>451</v>
      </c>
      <c r="K2432" t="s">
        <v>453</v>
      </c>
      <c r="L2432">
        <v>14</v>
      </c>
      <c r="M2432" t="s">
        <v>443</v>
      </c>
      <c r="N2432">
        <v>3</v>
      </c>
      <c r="O2432">
        <v>5</v>
      </c>
      <c r="Q2432" t="str">
        <f t="shared" si="129"/>
        <v>Konin</v>
      </c>
      <c r="U2432">
        <f t="shared" si="130"/>
        <v>2002</v>
      </c>
      <c r="AA2432">
        <f t="shared" si="131"/>
        <v>-2</v>
      </c>
    </row>
    <row r="2433" spans="9:27" x14ac:dyDescent="0.25">
      <c r="I2433" s="1">
        <v>37955</v>
      </c>
      <c r="J2433" t="s">
        <v>451</v>
      </c>
      <c r="K2433" t="s">
        <v>453</v>
      </c>
      <c r="L2433">
        <v>89</v>
      </c>
      <c r="M2433" t="s">
        <v>443</v>
      </c>
      <c r="N2433">
        <v>6</v>
      </c>
      <c r="O2433">
        <v>4</v>
      </c>
      <c r="Q2433" t="str">
        <f t="shared" si="129"/>
        <v>Bydgoszcz</v>
      </c>
      <c r="U2433">
        <f t="shared" si="130"/>
        <v>2003</v>
      </c>
      <c r="AA2433">
        <f t="shared" si="131"/>
        <v>2</v>
      </c>
    </row>
    <row r="2434" spans="9:27" x14ac:dyDescent="0.25">
      <c r="I2434" s="1">
        <v>37969</v>
      </c>
      <c r="J2434" t="s">
        <v>451</v>
      </c>
      <c r="K2434" t="s">
        <v>453</v>
      </c>
      <c r="L2434">
        <v>71</v>
      </c>
      <c r="M2434" t="s">
        <v>443</v>
      </c>
      <c r="N2434">
        <v>2</v>
      </c>
      <c r="O2434">
        <v>3</v>
      </c>
      <c r="Q2434" t="str">
        <f t="shared" si="129"/>
        <v>Sandomierz</v>
      </c>
      <c r="U2434">
        <f t="shared" si="130"/>
        <v>2003</v>
      </c>
      <c r="AA2434">
        <f t="shared" si="131"/>
        <v>-1</v>
      </c>
    </row>
    <row r="2435" spans="9:27" x14ac:dyDescent="0.25">
      <c r="I2435" s="1">
        <v>38018</v>
      </c>
      <c r="J2435" t="s">
        <v>451</v>
      </c>
      <c r="K2435" t="s">
        <v>452</v>
      </c>
      <c r="L2435">
        <v>66</v>
      </c>
      <c r="M2435" t="s">
        <v>443</v>
      </c>
      <c r="N2435">
        <v>2</v>
      </c>
      <c r="O2435">
        <v>3</v>
      </c>
      <c r="Q2435" t="str">
        <f t="shared" si="129"/>
        <v>Bytom</v>
      </c>
      <c r="U2435">
        <f t="shared" si="130"/>
        <v>2004</v>
      </c>
      <c r="AA2435">
        <f t="shared" si="131"/>
        <v>-1</v>
      </c>
    </row>
    <row r="2436" spans="9:27" x14ac:dyDescent="0.25">
      <c r="I2436" s="1">
        <v>38061</v>
      </c>
      <c r="J2436" t="s">
        <v>451</v>
      </c>
      <c r="K2436" t="s">
        <v>452</v>
      </c>
      <c r="L2436">
        <v>63</v>
      </c>
      <c r="M2436" t="s">
        <v>443</v>
      </c>
      <c r="N2436">
        <v>5</v>
      </c>
      <c r="O2436">
        <v>4</v>
      </c>
      <c r="Q2436" t="str">
        <f t="shared" ref="Q2436:Q2449" si="132">VLOOKUP(L2436,$A$3:$C$102,3,0)</f>
        <v>Gniezno</v>
      </c>
      <c r="U2436">
        <f t="shared" ref="U2436:U2449" si="133">YEAR(I2436)</f>
        <v>2004</v>
      </c>
      <c r="AA2436">
        <f t="shared" ref="AA2436:AA2449" si="134">N2436-O2436</f>
        <v>1</v>
      </c>
    </row>
    <row r="2437" spans="9:27" x14ac:dyDescent="0.25">
      <c r="I2437" s="1">
        <v>38438</v>
      </c>
      <c r="J2437" t="s">
        <v>451</v>
      </c>
      <c r="K2437" t="s">
        <v>452</v>
      </c>
      <c r="L2437">
        <v>46</v>
      </c>
      <c r="M2437" t="s">
        <v>443</v>
      </c>
      <c r="N2437">
        <v>0</v>
      </c>
      <c r="O2437">
        <v>4</v>
      </c>
      <c r="Q2437" t="str">
        <f t="shared" si="132"/>
        <v>Konin</v>
      </c>
      <c r="U2437">
        <f t="shared" si="133"/>
        <v>2005</v>
      </c>
      <c r="AA2437">
        <f t="shared" si="134"/>
        <v>-4</v>
      </c>
    </row>
    <row r="2438" spans="9:27" x14ac:dyDescent="0.25">
      <c r="I2438" s="1">
        <v>38878</v>
      </c>
      <c r="J2438" t="s">
        <v>451</v>
      </c>
      <c r="K2438" t="s">
        <v>453</v>
      </c>
      <c r="L2438">
        <v>58</v>
      </c>
      <c r="M2438" t="s">
        <v>443</v>
      </c>
      <c r="N2438">
        <v>4</v>
      </c>
      <c r="O2438">
        <v>3</v>
      </c>
      <c r="Q2438" t="str">
        <f t="shared" si="132"/>
        <v>Wieliczka</v>
      </c>
      <c r="U2438">
        <f t="shared" si="133"/>
        <v>2006</v>
      </c>
      <c r="AA2438">
        <f t="shared" si="134"/>
        <v>1</v>
      </c>
    </row>
    <row r="2439" spans="9:27" x14ac:dyDescent="0.25">
      <c r="I2439" s="1">
        <v>39120</v>
      </c>
      <c r="J2439" t="s">
        <v>454</v>
      </c>
      <c r="K2439" t="s">
        <v>453</v>
      </c>
      <c r="L2439">
        <v>48</v>
      </c>
      <c r="M2439" t="s">
        <v>443</v>
      </c>
      <c r="N2439">
        <v>1</v>
      </c>
      <c r="O2439">
        <v>1</v>
      </c>
      <c r="Q2439" t="str">
        <f t="shared" si="132"/>
        <v>Chojnice</v>
      </c>
      <c r="U2439">
        <f t="shared" si="133"/>
        <v>2007</v>
      </c>
      <c r="AA2439">
        <f t="shared" si="134"/>
        <v>0</v>
      </c>
    </row>
    <row r="2440" spans="9:27" x14ac:dyDescent="0.25">
      <c r="I2440" s="1">
        <v>39591</v>
      </c>
      <c r="J2440" t="s">
        <v>451</v>
      </c>
      <c r="K2440" t="s">
        <v>453</v>
      </c>
      <c r="L2440">
        <v>70</v>
      </c>
      <c r="M2440" t="s">
        <v>443</v>
      </c>
      <c r="N2440">
        <v>4</v>
      </c>
      <c r="O2440">
        <v>1</v>
      </c>
      <c r="Q2440" t="str">
        <f t="shared" si="132"/>
        <v>Bytom</v>
      </c>
      <c r="U2440">
        <f t="shared" si="133"/>
        <v>2008</v>
      </c>
      <c r="AA2440">
        <f t="shared" si="134"/>
        <v>3</v>
      </c>
    </row>
    <row r="2441" spans="9:27" x14ac:dyDescent="0.25">
      <c r="I2441" s="1">
        <v>39776</v>
      </c>
      <c r="J2441" t="s">
        <v>451</v>
      </c>
      <c r="K2441" t="s">
        <v>452</v>
      </c>
      <c r="L2441">
        <v>43</v>
      </c>
      <c r="M2441" t="s">
        <v>443</v>
      </c>
      <c r="N2441">
        <v>3</v>
      </c>
      <c r="O2441">
        <v>5</v>
      </c>
      <c r="Q2441" t="str">
        <f t="shared" si="132"/>
        <v>Gniezno</v>
      </c>
      <c r="U2441">
        <f t="shared" si="133"/>
        <v>2008</v>
      </c>
      <c r="AA2441">
        <f t="shared" si="134"/>
        <v>-2</v>
      </c>
    </row>
    <row r="2442" spans="9:27" x14ac:dyDescent="0.25">
      <c r="I2442" s="1">
        <v>40193</v>
      </c>
      <c r="J2442" t="s">
        <v>451</v>
      </c>
      <c r="K2442" t="s">
        <v>452</v>
      </c>
      <c r="L2442">
        <v>18</v>
      </c>
      <c r="M2442" t="s">
        <v>443</v>
      </c>
      <c r="N2442">
        <v>1</v>
      </c>
      <c r="O2442">
        <v>3</v>
      </c>
      <c r="Q2442" t="str">
        <f t="shared" si="132"/>
        <v>Sochaczew</v>
      </c>
      <c r="U2442">
        <f t="shared" si="133"/>
        <v>2010</v>
      </c>
      <c r="AA2442">
        <f t="shared" si="134"/>
        <v>-2</v>
      </c>
    </row>
    <row r="2443" spans="9:27" x14ac:dyDescent="0.25">
      <c r="I2443" s="1">
        <v>40196</v>
      </c>
      <c r="J2443" t="s">
        <v>451</v>
      </c>
      <c r="K2443" t="s">
        <v>453</v>
      </c>
      <c r="L2443">
        <v>40</v>
      </c>
      <c r="M2443" t="s">
        <v>443</v>
      </c>
      <c r="N2443">
        <v>5</v>
      </c>
      <c r="O2443">
        <v>3</v>
      </c>
      <c r="Q2443" t="str">
        <f t="shared" si="132"/>
        <v>Szczecin</v>
      </c>
      <c r="U2443">
        <f t="shared" si="133"/>
        <v>2010</v>
      </c>
      <c r="AA2443">
        <f t="shared" si="134"/>
        <v>2</v>
      </c>
    </row>
    <row r="2444" spans="9:27" x14ac:dyDescent="0.25">
      <c r="I2444" s="1">
        <v>40330</v>
      </c>
      <c r="J2444" t="s">
        <v>454</v>
      </c>
      <c r="K2444" t="s">
        <v>453</v>
      </c>
      <c r="L2444">
        <v>53</v>
      </c>
      <c r="M2444" t="s">
        <v>443</v>
      </c>
      <c r="N2444">
        <v>0</v>
      </c>
      <c r="O2444">
        <v>1</v>
      </c>
      <c r="Q2444" t="str">
        <f t="shared" si="132"/>
        <v>Koszalin</v>
      </c>
      <c r="U2444">
        <f t="shared" si="133"/>
        <v>2010</v>
      </c>
      <c r="AA2444">
        <f t="shared" si="134"/>
        <v>-1</v>
      </c>
    </row>
    <row r="2445" spans="9:27" x14ac:dyDescent="0.25">
      <c r="I2445" s="1">
        <v>40683</v>
      </c>
      <c r="J2445" t="s">
        <v>451</v>
      </c>
      <c r="K2445" t="s">
        <v>452</v>
      </c>
      <c r="L2445">
        <v>37</v>
      </c>
      <c r="M2445" t="s">
        <v>443</v>
      </c>
      <c r="N2445">
        <v>1</v>
      </c>
      <c r="O2445">
        <v>4</v>
      </c>
      <c r="Q2445" t="str">
        <f t="shared" si="132"/>
        <v>Turek</v>
      </c>
      <c r="U2445">
        <f t="shared" si="133"/>
        <v>2011</v>
      </c>
      <c r="AA2445">
        <f t="shared" si="134"/>
        <v>-3</v>
      </c>
    </row>
    <row r="2446" spans="9:27" x14ac:dyDescent="0.25">
      <c r="I2446" s="1">
        <v>40706</v>
      </c>
      <c r="J2446" t="s">
        <v>455</v>
      </c>
      <c r="K2446" t="s">
        <v>453</v>
      </c>
      <c r="L2446">
        <v>100</v>
      </c>
      <c r="M2446" t="s">
        <v>443</v>
      </c>
      <c r="N2446">
        <v>2</v>
      </c>
      <c r="O2446">
        <v>5</v>
      </c>
      <c r="Q2446" t="str">
        <f t="shared" si="132"/>
        <v>Konin</v>
      </c>
      <c r="U2446">
        <f t="shared" si="133"/>
        <v>2011</v>
      </c>
      <c r="AA2446">
        <f t="shared" si="134"/>
        <v>-3</v>
      </c>
    </row>
    <row r="2447" spans="9:27" x14ac:dyDescent="0.25">
      <c r="I2447" s="1">
        <v>40780</v>
      </c>
      <c r="J2447" t="s">
        <v>451</v>
      </c>
      <c r="K2447" t="s">
        <v>453</v>
      </c>
      <c r="L2447">
        <v>42</v>
      </c>
      <c r="M2447" t="s">
        <v>443</v>
      </c>
      <c r="N2447">
        <v>2</v>
      </c>
      <c r="O2447">
        <v>5</v>
      </c>
      <c r="Q2447" t="str">
        <f t="shared" si="132"/>
        <v>Pleszew</v>
      </c>
      <c r="U2447">
        <f t="shared" si="133"/>
        <v>2011</v>
      </c>
      <c r="AA2447">
        <f t="shared" si="134"/>
        <v>-3</v>
      </c>
    </row>
    <row r="2448" spans="9:27" x14ac:dyDescent="0.25">
      <c r="I2448" s="1">
        <v>40793</v>
      </c>
      <c r="J2448" t="s">
        <v>451</v>
      </c>
      <c r="K2448" t="s">
        <v>452</v>
      </c>
      <c r="L2448">
        <v>21</v>
      </c>
      <c r="M2448" t="s">
        <v>443</v>
      </c>
      <c r="N2448">
        <v>0</v>
      </c>
      <c r="O2448">
        <v>2</v>
      </c>
      <c r="Q2448" t="str">
        <f t="shared" si="132"/>
        <v>Piaseczno</v>
      </c>
      <c r="U2448">
        <f t="shared" si="133"/>
        <v>2011</v>
      </c>
      <c r="AA2448">
        <f t="shared" si="134"/>
        <v>-2</v>
      </c>
    </row>
    <row r="2449" spans="9:27" x14ac:dyDescent="0.25">
      <c r="I2449" s="1">
        <v>40797</v>
      </c>
      <c r="J2449" t="s">
        <v>451</v>
      </c>
      <c r="K2449" t="s">
        <v>453</v>
      </c>
      <c r="L2449">
        <v>11</v>
      </c>
      <c r="M2449" t="s">
        <v>443</v>
      </c>
      <c r="N2449">
        <v>6</v>
      </c>
      <c r="O2449">
        <v>1</v>
      </c>
      <c r="Q2449" t="str">
        <f t="shared" si="132"/>
        <v>Rypin</v>
      </c>
      <c r="U2449">
        <f t="shared" si="133"/>
        <v>2011</v>
      </c>
      <c r="AA2449">
        <f t="shared" si="134"/>
        <v>5</v>
      </c>
    </row>
  </sheetData>
  <mergeCells count="9">
    <mergeCell ref="AH1:AK1"/>
    <mergeCell ref="AM1:AQ1"/>
    <mergeCell ref="A1:C1"/>
    <mergeCell ref="E1:G1"/>
    <mergeCell ref="I1:O1"/>
    <mergeCell ref="Q1:T1"/>
    <mergeCell ref="AE4:AF4"/>
    <mergeCell ref="U1:Y1"/>
    <mergeCell ref="AA1:A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Hoja1</vt:lpstr>
      <vt:lpstr>Hoja1!druzyny</vt:lpstr>
      <vt:lpstr>Hoja1!sedziowie</vt:lpstr>
      <vt:lpstr>Hoja1!wyniki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Józefowicz</dc:creator>
  <cp:lastModifiedBy>Igor Józefowicz</cp:lastModifiedBy>
  <dcterms:created xsi:type="dcterms:W3CDTF">2015-06-05T18:19:34Z</dcterms:created>
  <dcterms:modified xsi:type="dcterms:W3CDTF">2020-04-15T17:32:23Z</dcterms:modified>
</cp:coreProperties>
</file>