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igorj\Desktop\"/>
    </mc:Choice>
  </mc:AlternateContent>
  <xr:revisionPtr revIDLastSave="0" documentId="13_ncr:1_{63F5371D-D340-43ED-B0EC-B0F4C3069ED9}" xr6:coauthVersionLast="45" xr6:coauthVersionMax="45" xr10:uidLastSave="{00000000-0000-0000-0000-000000000000}"/>
  <bookViews>
    <workbookView xWindow="-120" yWindow="-120" windowWidth="29040" windowHeight="15840" xr2:uid="{20BE69A0-3D10-440D-BC7E-78D1116F653A}"/>
  </bookViews>
  <sheets>
    <sheet name="Arkusz1" sheetId="1" r:id="rId1"/>
    <sheet name="Arkusz2" sheetId="2" r:id="rId2"/>
  </sheets>
  <definedNames>
    <definedName name="_xlnm._FilterDatabase" localSheetId="0" hidden="1">Arkusz1!$B$3:$B$2164</definedName>
    <definedName name="cennik" localSheetId="0">Arkusz1!$H$3:$I$12</definedName>
    <definedName name="cukier" localSheetId="0">Arkusz1!$A$3:$C$2164</definedName>
    <definedName name="_xlnm.Extract" localSheetId="0">Arkusz1!$L$3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246" i="1" s="1"/>
  <c r="M244" i="1" l="1"/>
  <c r="M245" i="1"/>
  <c r="M10" i="1"/>
  <c r="O10" i="1" s="1"/>
  <c r="O8" i="1"/>
  <c r="O3" i="1"/>
  <c r="M4" i="1"/>
  <c r="O4" i="1" s="1"/>
  <c r="M5" i="1"/>
  <c r="O5" i="1" s="1"/>
  <c r="M6" i="1"/>
  <c r="O6" i="1" s="1"/>
  <c r="M7" i="1"/>
  <c r="O7" i="1" s="1"/>
  <c r="M8" i="1"/>
  <c r="M9" i="1"/>
  <c r="O9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0" i="1"/>
  <c r="O20" i="1" s="1"/>
  <c r="M21" i="1"/>
  <c r="O21" i="1" s="1"/>
  <c r="M22" i="1"/>
  <c r="O22" i="1" s="1"/>
  <c r="M23" i="1"/>
  <c r="O23" i="1" s="1"/>
  <c r="M24" i="1"/>
  <c r="O24" i="1" s="1"/>
  <c r="M25" i="1"/>
  <c r="O25" i="1" s="1"/>
  <c r="M26" i="1"/>
  <c r="O26" i="1" s="1"/>
  <c r="M27" i="1"/>
  <c r="O27" i="1" s="1"/>
  <c r="M28" i="1"/>
  <c r="O28" i="1" s="1"/>
  <c r="M29" i="1"/>
  <c r="O29" i="1" s="1"/>
  <c r="M30" i="1"/>
  <c r="O30" i="1" s="1"/>
  <c r="M31" i="1"/>
  <c r="O31" i="1" s="1"/>
  <c r="M32" i="1"/>
  <c r="O32" i="1" s="1"/>
  <c r="M33" i="1"/>
  <c r="O33" i="1" s="1"/>
  <c r="M34" i="1"/>
  <c r="O34" i="1" s="1"/>
  <c r="M35" i="1"/>
  <c r="O35" i="1" s="1"/>
  <c r="M36" i="1"/>
  <c r="O36" i="1" s="1"/>
  <c r="M37" i="1"/>
  <c r="O37" i="1" s="1"/>
  <c r="M38" i="1"/>
  <c r="O38" i="1" s="1"/>
  <c r="M39" i="1"/>
  <c r="O39" i="1" s="1"/>
  <c r="M40" i="1"/>
  <c r="O40" i="1" s="1"/>
  <c r="M41" i="1"/>
  <c r="O41" i="1" s="1"/>
  <c r="M42" i="1"/>
  <c r="O42" i="1" s="1"/>
  <c r="M43" i="1"/>
  <c r="O43" i="1" s="1"/>
  <c r="M44" i="1"/>
  <c r="O44" i="1" s="1"/>
  <c r="M45" i="1"/>
  <c r="O45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2" i="1"/>
  <c r="O52" i="1" s="1"/>
  <c r="M53" i="1"/>
  <c r="O53" i="1" s="1"/>
  <c r="M54" i="1"/>
  <c r="O54" i="1" s="1"/>
  <c r="M55" i="1"/>
  <c r="O55" i="1" s="1"/>
  <c r="M56" i="1"/>
  <c r="O56" i="1" s="1"/>
  <c r="M57" i="1"/>
  <c r="O57" i="1" s="1"/>
  <c r="M58" i="1"/>
  <c r="O58" i="1" s="1"/>
  <c r="M59" i="1"/>
  <c r="O59" i="1" s="1"/>
  <c r="M60" i="1"/>
  <c r="O60" i="1" s="1"/>
  <c r="M61" i="1"/>
  <c r="O61" i="1" s="1"/>
  <c r="M62" i="1"/>
  <c r="O62" i="1" s="1"/>
  <c r="M63" i="1"/>
  <c r="O63" i="1" s="1"/>
  <c r="M64" i="1"/>
  <c r="O64" i="1" s="1"/>
  <c r="M65" i="1"/>
  <c r="O65" i="1" s="1"/>
  <c r="M66" i="1"/>
  <c r="O66" i="1" s="1"/>
  <c r="M67" i="1"/>
  <c r="O67" i="1" s="1"/>
  <c r="M68" i="1"/>
  <c r="O68" i="1" s="1"/>
  <c r="M69" i="1"/>
  <c r="O69" i="1" s="1"/>
  <c r="M70" i="1"/>
  <c r="O70" i="1" s="1"/>
  <c r="M71" i="1"/>
  <c r="O71" i="1" s="1"/>
  <c r="M72" i="1"/>
  <c r="O72" i="1" s="1"/>
  <c r="M73" i="1"/>
  <c r="O73" i="1" s="1"/>
  <c r="M74" i="1"/>
  <c r="O74" i="1" s="1"/>
  <c r="M75" i="1"/>
  <c r="O75" i="1" s="1"/>
  <c r="M76" i="1"/>
  <c r="O76" i="1" s="1"/>
  <c r="M77" i="1"/>
  <c r="O77" i="1" s="1"/>
  <c r="M78" i="1"/>
  <c r="O78" i="1" s="1"/>
  <c r="M79" i="1"/>
  <c r="O79" i="1" s="1"/>
  <c r="M80" i="1"/>
  <c r="O80" i="1" s="1"/>
  <c r="M81" i="1"/>
  <c r="O81" i="1" s="1"/>
  <c r="M82" i="1"/>
  <c r="O82" i="1" s="1"/>
  <c r="M83" i="1"/>
  <c r="O83" i="1" s="1"/>
  <c r="M84" i="1"/>
  <c r="O84" i="1" s="1"/>
  <c r="M85" i="1"/>
  <c r="O85" i="1" s="1"/>
  <c r="M86" i="1"/>
  <c r="O86" i="1" s="1"/>
  <c r="M87" i="1"/>
  <c r="O87" i="1" s="1"/>
  <c r="M88" i="1"/>
  <c r="O88" i="1" s="1"/>
  <c r="M89" i="1"/>
  <c r="O89" i="1" s="1"/>
  <c r="M90" i="1"/>
  <c r="O90" i="1" s="1"/>
  <c r="M91" i="1"/>
  <c r="O91" i="1" s="1"/>
  <c r="M92" i="1"/>
  <c r="O92" i="1" s="1"/>
  <c r="M93" i="1"/>
  <c r="O93" i="1" s="1"/>
  <c r="M94" i="1"/>
  <c r="O94" i="1" s="1"/>
  <c r="M95" i="1"/>
  <c r="O95" i="1" s="1"/>
  <c r="M96" i="1"/>
  <c r="O96" i="1" s="1"/>
  <c r="M97" i="1"/>
  <c r="O97" i="1" s="1"/>
  <c r="M98" i="1"/>
  <c r="O98" i="1" s="1"/>
  <c r="M99" i="1"/>
  <c r="O99" i="1" s="1"/>
  <c r="M100" i="1"/>
  <c r="O100" i="1" s="1"/>
  <c r="M101" i="1"/>
  <c r="O101" i="1" s="1"/>
  <c r="M102" i="1"/>
  <c r="O102" i="1" s="1"/>
  <c r="M103" i="1"/>
  <c r="O103" i="1" s="1"/>
  <c r="M104" i="1"/>
  <c r="O104" i="1" s="1"/>
  <c r="M105" i="1"/>
  <c r="O105" i="1" s="1"/>
  <c r="M106" i="1"/>
  <c r="O106" i="1" s="1"/>
  <c r="M107" i="1"/>
  <c r="O107" i="1" s="1"/>
  <c r="M108" i="1"/>
  <c r="O108" i="1" s="1"/>
  <c r="M109" i="1"/>
  <c r="O109" i="1" s="1"/>
  <c r="M110" i="1"/>
  <c r="O110" i="1" s="1"/>
  <c r="M111" i="1"/>
  <c r="O111" i="1" s="1"/>
  <c r="M112" i="1"/>
  <c r="O112" i="1" s="1"/>
  <c r="M113" i="1"/>
  <c r="O113" i="1" s="1"/>
  <c r="M114" i="1"/>
  <c r="O114" i="1" s="1"/>
  <c r="M115" i="1"/>
  <c r="O115" i="1" s="1"/>
  <c r="M116" i="1"/>
  <c r="O116" i="1" s="1"/>
  <c r="M117" i="1"/>
  <c r="O117" i="1" s="1"/>
  <c r="M118" i="1"/>
  <c r="O118" i="1" s="1"/>
  <c r="M119" i="1"/>
  <c r="O119" i="1" s="1"/>
  <c r="M120" i="1"/>
  <c r="O120" i="1" s="1"/>
  <c r="M121" i="1"/>
  <c r="O121" i="1" s="1"/>
  <c r="M122" i="1"/>
  <c r="O122" i="1" s="1"/>
  <c r="M123" i="1"/>
  <c r="O123" i="1" s="1"/>
  <c r="M124" i="1"/>
  <c r="O124" i="1" s="1"/>
  <c r="M125" i="1"/>
  <c r="O125" i="1" s="1"/>
  <c r="M126" i="1"/>
  <c r="O126" i="1" s="1"/>
  <c r="M127" i="1"/>
  <c r="O127" i="1" s="1"/>
  <c r="M128" i="1"/>
  <c r="O128" i="1" s="1"/>
  <c r="M129" i="1"/>
  <c r="O129" i="1" s="1"/>
  <c r="M130" i="1"/>
  <c r="O130" i="1" s="1"/>
  <c r="M131" i="1"/>
  <c r="O131" i="1" s="1"/>
  <c r="M132" i="1"/>
  <c r="O132" i="1" s="1"/>
  <c r="M133" i="1"/>
  <c r="O133" i="1" s="1"/>
  <c r="M134" i="1"/>
  <c r="O134" i="1" s="1"/>
  <c r="M135" i="1"/>
  <c r="O135" i="1" s="1"/>
  <c r="M136" i="1"/>
  <c r="O136" i="1" s="1"/>
  <c r="M137" i="1"/>
  <c r="O137" i="1" s="1"/>
  <c r="M138" i="1"/>
  <c r="O138" i="1" s="1"/>
  <c r="M139" i="1"/>
  <c r="O139" i="1" s="1"/>
  <c r="M140" i="1"/>
  <c r="O140" i="1" s="1"/>
  <c r="M141" i="1"/>
  <c r="O141" i="1" s="1"/>
  <c r="M142" i="1"/>
  <c r="O142" i="1" s="1"/>
  <c r="M143" i="1"/>
  <c r="O143" i="1" s="1"/>
  <c r="M144" i="1"/>
  <c r="O144" i="1" s="1"/>
  <c r="M145" i="1"/>
  <c r="O145" i="1" s="1"/>
  <c r="M146" i="1"/>
  <c r="O146" i="1" s="1"/>
  <c r="M147" i="1"/>
  <c r="O147" i="1" s="1"/>
  <c r="M148" i="1"/>
  <c r="O148" i="1" s="1"/>
  <c r="M149" i="1"/>
  <c r="O149" i="1" s="1"/>
  <c r="M150" i="1"/>
  <c r="O150" i="1" s="1"/>
  <c r="M151" i="1"/>
  <c r="O151" i="1" s="1"/>
  <c r="M152" i="1"/>
  <c r="O152" i="1" s="1"/>
  <c r="M153" i="1"/>
  <c r="O153" i="1" s="1"/>
  <c r="M154" i="1"/>
  <c r="O154" i="1" s="1"/>
  <c r="M155" i="1"/>
  <c r="O155" i="1" s="1"/>
  <c r="M156" i="1"/>
  <c r="O156" i="1" s="1"/>
  <c r="M157" i="1"/>
  <c r="O157" i="1" s="1"/>
  <c r="M158" i="1"/>
  <c r="O158" i="1" s="1"/>
  <c r="M159" i="1"/>
  <c r="O159" i="1" s="1"/>
  <c r="M160" i="1"/>
  <c r="O160" i="1" s="1"/>
  <c r="M161" i="1"/>
  <c r="O161" i="1" s="1"/>
  <c r="M162" i="1"/>
  <c r="O162" i="1" s="1"/>
  <c r="M163" i="1"/>
  <c r="O163" i="1" s="1"/>
  <c r="M164" i="1"/>
  <c r="O164" i="1" s="1"/>
  <c r="M165" i="1"/>
  <c r="O165" i="1" s="1"/>
  <c r="M166" i="1"/>
  <c r="O166" i="1" s="1"/>
  <c r="M167" i="1"/>
  <c r="O167" i="1" s="1"/>
  <c r="M168" i="1"/>
  <c r="O168" i="1" s="1"/>
  <c r="M169" i="1"/>
  <c r="O169" i="1" s="1"/>
  <c r="M170" i="1"/>
  <c r="O170" i="1" s="1"/>
  <c r="M171" i="1"/>
  <c r="O171" i="1" s="1"/>
  <c r="M172" i="1"/>
  <c r="O172" i="1" s="1"/>
  <c r="M173" i="1"/>
  <c r="O173" i="1" s="1"/>
  <c r="M174" i="1"/>
  <c r="O174" i="1" s="1"/>
  <c r="M175" i="1"/>
  <c r="O175" i="1" s="1"/>
  <c r="M176" i="1"/>
  <c r="O176" i="1" s="1"/>
  <c r="M177" i="1"/>
  <c r="O177" i="1" s="1"/>
  <c r="M178" i="1"/>
  <c r="O178" i="1" s="1"/>
  <c r="M179" i="1"/>
  <c r="O179" i="1" s="1"/>
  <c r="M180" i="1"/>
  <c r="O180" i="1" s="1"/>
  <c r="M181" i="1"/>
  <c r="O181" i="1" s="1"/>
  <c r="M182" i="1"/>
  <c r="O182" i="1" s="1"/>
  <c r="M183" i="1"/>
  <c r="O183" i="1" s="1"/>
  <c r="M184" i="1"/>
  <c r="O184" i="1" s="1"/>
  <c r="M185" i="1"/>
  <c r="O185" i="1" s="1"/>
  <c r="M186" i="1"/>
  <c r="O186" i="1" s="1"/>
  <c r="M187" i="1"/>
  <c r="O187" i="1" s="1"/>
  <c r="M188" i="1"/>
  <c r="O188" i="1" s="1"/>
  <c r="M189" i="1"/>
  <c r="O189" i="1" s="1"/>
  <c r="M190" i="1"/>
  <c r="O190" i="1" s="1"/>
  <c r="M191" i="1"/>
  <c r="O191" i="1" s="1"/>
  <c r="M192" i="1"/>
  <c r="O192" i="1" s="1"/>
  <c r="M193" i="1"/>
  <c r="O193" i="1" s="1"/>
  <c r="M194" i="1"/>
  <c r="O194" i="1" s="1"/>
  <c r="M195" i="1"/>
  <c r="O195" i="1" s="1"/>
  <c r="M196" i="1"/>
  <c r="O196" i="1" s="1"/>
  <c r="M197" i="1"/>
  <c r="O197" i="1" s="1"/>
  <c r="M198" i="1"/>
  <c r="O198" i="1" s="1"/>
  <c r="M199" i="1"/>
  <c r="O199" i="1" s="1"/>
  <c r="M200" i="1"/>
  <c r="O200" i="1" s="1"/>
  <c r="M201" i="1"/>
  <c r="O201" i="1" s="1"/>
  <c r="M202" i="1"/>
  <c r="O202" i="1" s="1"/>
  <c r="M203" i="1"/>
  <c r="O203" i="1" s="1"/>
  <c r="M204" i="1"/>
  <c r="O204" i="1" s="1"/>
  <c r="M205" i="1"/>
  <c r="O205" i="1" s="1"/>
  <c r="M206" i="1"/>
  <c r="O206" i="1" s="1"/>
  <c r="M207" i="1"/>
  <c r="O207" i="1" s="1"/>
  <c r="M208" i="1"/>
  <c r="O208" i="1" s="1"/>
  <c r="M209" i="1"/>
  <c r="O209" i="1" s="1"/>
  <c r="M210" i="1"/>
  <c r="O210" i="1" s="1"/>
  <c r="M211" i="1"/>
  <c r="O211" i="1" s="1"/>
  <c r="M212" i="1"/>
  <c r="O212" i="1" s="1"/>
  <c r="M213" i="1"/>
  <c r="O213" i="1" s="1"/>
  <c r="M214" i="1"/>
  <c r="O214" i="1" s="1"/>
  <c r="M215" i="1"/>
  <c r="O215" i="1" s="1"/>
  <c r="M216" i="1"/>
  <c r="O216" i="1" s="1"/>
  <c r="M217" i="1"/>
  <c r="O217" i="1" s="1"/>
  <c r="M218" i="1"/>
  <c r="O218" i="1" s="1"/>
  <c r="M219" i="1"/>
  <c r="O219" i="1" s="1"/>
  <c r="M220" i="1"/>
  <c r="O220" i="1" s="1"/>
  <c r="M221" i="1"/>
  <c r="O221" i="1" s="1"/>
  <c r="M222" i="1"/>
  <c r="O222" i="1" s="1"/>
  <c r="M223" i="1"/>
  <c r="O223" i="1" s="1"/>
  <c r="M224" i="1"/>
  <c r="O224" i="1" s="1"/>
  <c r="M225" i="1"/>
  <c r="O225" i="1" s="1"/>
  <c r="M226" i="1"/>
  <c r="O226" i="1" s="1"/>
  <c r="M227" i="1"/>
  <c r="O227" i="1" s="1"/>
  <c r="M228" i="1"/>
  <c r="O228" i="1" s="1"/>
  <c r="M229" i="1"/>
  <c r="O229" i="1" s="1"/>
  <c r="M230" i="1"/>
  <c r="O230" i="1" s="1"/>
  <c r="M231" i="1"/>
  <c r="O231" i="1" s="1"/>
  <c r="M232" i="1"/>
  <c r="O232" i="1" s="1"/>
  <c r="M233" i="1"/>
  <c r="O233" i="1" s="1"/>
  <c r="M234" i="1"/>
  <c r="O234" i="1" s="1"/>
  <c r="M235" i="1"/>
  <c r="O235" i="1" s="1"/>
  <c r="M236" i="1"/>
  <c r="O236" i="1" s="1"/>
  <c r="M237" i="1"/>
  <c r="O237" i="1" s="1"/>
  <c r="M238" i="1"/>
  <c r="O238" i="1" s="1"/>
  <c r="M239" i="1"/>
  <c r="O239" i="1" s="1"/>
  <c r="M240" i="1"/>
  <c r="O240" i="1" s="1"/>
  <c r="M241" i="1"/>
  <c r="O241" i="1" s="1"/>
  <c r="M242" i="1"/>
  <c r="O242" i="1" s="1"/>
  <c r="M243" i="1"/>
  <c r="O243" i="1" s="1"/>
  <c r="O244" i="1" l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E2161" i="1"/>
  <c r="F2161" i="1" s="1"/>
  <c r="E2162" i="1"/>
  <c r="F2162" i="1" s="1"/>
  <c r="E2163" i="1"/>
  <c r="F2163" i="1" s="1"/>
  <c r="E2164" i="1"/>
  <c r="F2164" i="1" s="1"/>
  <c r="E3" i="1"/>
  <c r="F3" i="1" l="1"/>
  <c r="F2165" i="1" s="1"/>
  <c r="J8" i="1"/>
  <c r="J9" i="1"/>
  <c r="J4" i="1"/>
  <c r="J10" i="1"/>
  <c r="J5" i="1"/>
  <c r="J11" i="1"/>
  <c r="J6" i="1"/>
  <c r="J12" i="1"/>
  <c r="J3" i="1"/>
  <c r="J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F1B340-83A7-4DA2-B476-AE7D35FAD3D6}" name="cennik" type="6" refreshedVersion="6" background="1" saveData="1">
    <textPr codePage="852" sourceFile="C:\Users\igorj\Desktop\matura 2017\Dane_PR2\cennik.txt" decimal="," thousands=" ">
      <textFields count="2">
        <textField/>
        <textField/>
      </textFields>
    </textPr>
  </connection>
  <connection id="2" xr16:uid="{5D86D29D-A1D1-4695-A736-C266061AC8C5}" name="cukier" type="6" refreshedVersion="6" background="1" saveData="1">
    <textPr codePage="852" sourceFile="C:\Users\igorj\Desktop\matura 2017\Dane_PR2\cukier.txt" decimal="," thousands=" 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<sst xmlns="http://schemas.openxmlformats.org/spreadsheetml/2006/main" count="2421" uniqueCount="258">
  <si>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</si>
  <si>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</si>
  <si>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</si>
  <si>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</si>
  <si>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</si>
  <si>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</si>
  <si>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</si>
  <si>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</si>
  <si>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</si>
  <si>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</si>
  <si>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</si>
  <si>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</si>
  <si>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</si>
  <si>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</si>
  <si>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</si>
  <si>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</si>
  <si>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</si>
  <si>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</si>
  <si>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</si>
  <si>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</si>
  <si>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</si>
  <si>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</si>
  <si>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</si>
  <si>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</si>
  <si>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</si>
  <si>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</si>
  <si>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</si>
  <si>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</si>
  <si>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</si>
  <si>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</si>
  <si>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</si>
  <si>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</si>
  <si>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</si>
  <si>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</si>
  <si>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</si>
  <si>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</si>
  <si>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</si>
  <si>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</si>
  <si>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</si>
  <si>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</si>
  <si>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</si>
  <si>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</si>
  <si>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</si>
  <si>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</si>
  <si>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</si>
  <si>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</si>
  <si>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</si>
  <si>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</si>
  <si>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</si>
  <si>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</si>
  <si>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</si>
  <si>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</si>
  <si>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</si>
  <si>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</si>
  <si>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</si>
  <si>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</si>
  <si>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</si>
  <si>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</si>
  <si>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</si>
  <si>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</si>
  <si>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</si>
  <si>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</si>
  <si>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</si>
  <si>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</si>
  <si>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</si>
  <si>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</si>
  <si>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</si>
  <si>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</si>
  <si>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</si>
  <si>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</si>
  <si>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</si>
  <si>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</si>
  <si>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</si>
  <si>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</si>
  <si>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</si>
  <si>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</si>
  <si>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</si>
  <si>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</si>
  <si>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</si>
  <si>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</si>
  <si>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</si>
  <si>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</si>
  <si>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</si>
  <si>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</si>
  <si>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</si>
  <si>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</si>
  <si>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</si>
  <si>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</si>
  <si>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</si>
  <si>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</si>
  <si>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</si>
  <si>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</si>
  <si>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</si>
  <si>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</si>
  <si>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</si>
  <si>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</si>
  <si>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</si>
  <si>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</si>
  <si>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</si>
  <si>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</si>
  <si>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</si>
  <si>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</si>
  <si>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</si>
  <si>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</si>
  <si>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</si>
  <si>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</si>
  <si>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</si>
  <si>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</si>
  <si>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</si>
  <si>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</si>
  <si>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</si>
  <si>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</si>
  <si>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</si>
  <si>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</si>
  <si>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</si>
  <si>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</si>
  <si>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</si>
  <si>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</si>
  <si>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</si>
  <si>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</si>
  <si>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</si>
  <si>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</si>
  <si>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</si>
  <si>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</si>
  <si>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</si>
  <si>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</si>
  <si>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</si>
  <si>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</si>
  <si>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</si>
  <si>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</si>
  <si>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</si>
  <si>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</si>
  <si>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</si>
  <si>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</si>
  <si>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</si>
  <si>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</si>
  <si>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</si>
  <si>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</si>
  <si>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</si>
  <si>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</si>
  <si>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</si>
  <si>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</si>
  <si>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</si>
  <si>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</si>
  <si>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</si>
  <si>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</si>
  <si>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</si>
  <si>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</si>
  <si>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</si>
  <si>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</si>
  <si>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</si>
  <si>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</si>
  <si>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</si>
  <si>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</si>
  <si>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</si>
  <si>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</si>
  <si>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</si>
  <si>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</si>
  <si>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</si>
  <si>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</si>
  <si>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</si>
  <si>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</si>
  <si>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</si>
  <si>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</si>
  <si>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</si>
  <si>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</si>
  <si>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</si>
  <si>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</si>
  <si>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</si>
  <si>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</si>
  <si>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</si>
  <si>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</si>
  <si>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</si>
  <si>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</si>
  <si>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</si>
  <si>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</si>
  <si>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</si>
  <si>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</si>
  <si>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</si>
  <si>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</si>
  <si>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</si>
  <si>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</si>
  <si>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</si>
  <si>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</si>
  <si>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</si>
  <si>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</si>
  <si>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</si>
  <si>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</si>
  <si>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</si>
  <si>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</si>
  <si>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</si>
  <si>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</si>
  <si>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</si>
  <si>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</si>
  <si>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</si>
  <si>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</si>
  <si>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</si>
  <si>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</si>
  <si>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</si>
  <si>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</si>
  <si>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</si>
  <si>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</si>
  <si>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</si>
  <si>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</si>
  <si>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</si>
  <si>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</si>
  <si>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</si>
  <si>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</si>
  <si>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</si>
  <si>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</si>
  <si>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</si>
  <si>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</si>
  <si>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</si>
  <si>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</si>
  <si>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</si>
  <si>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</si>
  <si>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</si>
  <si>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</si>
  <si>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</si>
  <si>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</si>
  <si>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</si>
  <si>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</si>
  <si>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</si>
  <si>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</si>
  <si>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</si>
  <si>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</si>
  <si>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</si>
  <si>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</si>
  <si>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</si>
  <si>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</si>
  <si>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</si>
  <si>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</si>
  <si>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</si>
  <si>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</si>
  <si>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</si>
  <si>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</si>
  <si>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</si>
  <si>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</si>
  <si>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</si>
  <si>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</si>
  <si>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SUMA</t>
  </si>
  <si>
    <t>Data</t>
  </si>
  <si>
    <t>NIP</t>
  </si>
  <si>
    <t>KG</t>
  </si>
  <si>
    <t>ROK</t>
  </si>
  <si>
    <t>ZŁ</t>
  </si>
  <si>
    <t>cena (rok)</t>
  </si>
  <si>
    <t>rok (cena)</t>
  </si>
  <si>
    <t>Suma sprzedaż</t>
  </si>
  <si>
    <t>cukier.txt</t>
  </si>
  <si>
    <t>cennik.txt + 4,2</t>
  </si>
  <si>
    <t>Unikatowe NIP</t>
  </si>
  <si>
    <t>2. maksymalna</t>
  </si>
  <si>
    <t>KG łącznie</t>
  </si>
  <si>
    <t>3. maksymalna</t>
  </si>
  <si>
    <t>Rabaty (w gr)</t>
  </si>
  <si>
    <t>Suma rabatów</t>
  </si>
  <si>
    <t>1. Maksymalna wartość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</si>
</sst>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 diagonalUp="1">
      <left/>
      <right/>
      <top/>
      <bottom/>
      <diagonal style="thin">
        <color auto="1"/>
      </diagonal>
    </border>
    <border diagonalUp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auto="1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0" fillId="0" borderId="0" xfId="0" applyNumberFormat="1"/>
    <xf numFmtId="0" fontId="0" fillId="0" borderId="0" xfId="0" applyNumberFormat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4" fontId="1" fillId="5" borderId="2" xfId="0" applyNumberFormat="1" applyFont="1" applyFill="1" applyBorder="1" applyAlignment="1">
      <alignment horizontal="center" vertical="center" wrapText="1"/>
    </xf>
    <xf numFmtId="49" fontId="1" fillId="5" borderId="2" xfId="0" applyNumberFormat="1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1" fontId="0" fillId="6" borderId="4" xfId="0" applyNumberFormat="1" applyFill="1" applyBorder="1"/>
    <xf numFmtId="1" fontId="0" fillId="6" borderId="5" xfId="0" applyNumberFormat="1" applyFill="1" applyBorder="1"/>
    <xf numFmtId="1" fontId="0" fillId="6" borderId="6" xfId="0" applyNumberFormat="1" applyFill="1" applyBorder="1"/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2" fontId="0" fillId="6" borderId="3" xfId="0" applyNumberFormat="1" applyFill="1" applyBorder="1"/>
    <xf numFmtId="0" fontId="2" fillId="8" borderId="3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1" fillId="8" borderId="7" xfId="0" applyNumberFormat="1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/>
    </xf>
    <xf numFmtId="0" fontId="1" fillId="8" borderId="14" xfId="0" applyFont="1" applyFill="1" applyBorder="1" applyAlignment="1">
      <alignment horizontal="center" vertical="center" wrapText="1"/>
    </xf>
    <xf numFmtId="0" fontId="0" fillId="0" borderId="13" xfId="0" applyBorder="1"/>
    <xf numFmtId="14" fontId="0" fillId="2" borderId="2" xfId="0" applyNumberFormat="1" applyFill="1" applyBorder="1" applyAlignment="1">
      <alignment horizontal="center" vertical="center"/>
    </xf>
    <xf numFmtId="0" fontId="0" fillId="4" borderId="2" xfId="0" applyNumberForma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3" fontId="0" fillId="0" borderId="0" xfId="0" applyNumberFormat="1"/>
    <xf numFmtId="49" fontId="0" fillId="6" borderId="15" xfId="0" applyNumberFormat="1" applyFill="1" applyBorder="1" applyAlignment="1">
      <alignment horizontal="center" vertical="center"/>
    </xf>
    <xf numFmtId="0" fontId="0" fillId="6" borderId="9" xfId="0" applyFill="1" applyBorder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/>
              <a:t>Zmiany ilości</a:t>
            </a:r>
            <a:r>
              <a:rPr lang="en-US" sz="1800" b="1"/>
              <a:t> sprzedaż</a:t>
            </a:r>
            <a:r>
              <a:rPr lang="pl-PL" sz="1800" b="1"/>
              <a:t>y </a:t>
            </a:r>
            <a:r>
              <a:rPr lang="pl-PL" sz="1800" b="1" baseline="0"/>
              <a:t>cukru w kg: 2005 - 2014 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Arkusz1!$J$2</c:f>
              <c:strCache>
                <c:ptCount val="1"/>
                <c:pt idx="0">
                  <c:v>Suma sprzedaż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Arkusz1!$H$3:$H$12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Arkusz1!$J$3:$J$12</c:f>
              <c:numCache>
                <c:formatCode>0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9-426B-9E8C-B92B31348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947960"/>
        <c:axId val="435948944"/>
      </c:lineChart>
      <c:catAx>
        <c:axId val="43594796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948944"/>
        <c:crosses val="autoZero"/>
        <c:auto val="1"/>
        <c:lblAlgn val="ctr"/>
        <c:lblOffset val="100"/>
        <c:noMultiLvlLbl val="0"/>
      </c:catAx>
      <c:valAx>
        <c:axId val="435948944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947960"/>
        <c:crosses val="autoZero"/>
        <c:crossBetween val="between"/>
        <c:majorUnit val="5000"/>
      </c:valAx>
      <c:spPr>
        <a:noFill/>
        <a:ln>
          <a:solidFill>
            <a:schemeClr val="accent1"/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2</xdr:row>
      <xdr:rowOff>47625</xdr:rowOff>
    </xdr:from>
    <xdr:to>
      <xdr:col>17</xdr:col>
      <xdr:colOff>238125</xdr:colOff>
      <xdr:row>27</xdr:row>
      <xdr:rowOff>47625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9E6BFC0-CE08-49D0-88CE-8A4AAC609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nnik" connectionId="1" xr16:uid="{A247DE69-CAE1-4340-B1A6-6BF0200135F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kier" connectionId="2" xr16:uid="{C52C00C0-FC78-452E-8B46-9485CF34BE6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100D2-49E5-4D0C-AF67-17E3031D99AF}">
  <sheetPr codeName="Arkusz1"/>
  <dimension ref="A1:O2165"/>
  <sheetViews>
    <sheetView tabSelected="1" topLeftCell="A22" workbookViewId="0">
      <selection activeCell="M4" sqref="M4"/>
    </sheetView>
  </sheetViews>
  <sheetFormatPr defaultRowHeight="15" x14ac:dyDescent="0.25"/>
  <cols>
    <col min="1" max="1" width="13.28515625" style="1" customWidth="1"/>
    <col min="2" max="2" width="15.5703125" style="3" customWidth="1"/>
    <col min="3" max="4" width="5.5703125" style="2" customWidth="1"/>
    <col min="5" max="5" width="9.140625" style="6"/>
    <col min="6" max="6" width="10.5703125" bestFit="1" customWidth="1"/>
    <col min="8" max="8" width="11" style="2" customWidth="1"/>
    <col min="9" max="9" width="7.28515625" style="2" customWidth="1"/>
    <col min="10" max="10" width="11.7109375" customWidth="1"/>
    <col min="11" max="11" width="5.85546875" customWidth="1"/>
    <col min="12" max="12" width="25" customWidth="1"/>
    <col min="13" max="13" width="10.85546875" customWidth="1"/>
    <col min="14" max="14" width="14.42578125" customWidth="1"/>
    <col min="15" max="15" width="12.5703125" style="26" customWidth="1"/>
  </cols>
  <sheetData>
    <row r="1" spans="1:15" ht="15.75" thickBot="1" x14ac:dyDescent="0.3">
      <c r="A1" s="27" t="s">
        <v>249</v>
      </c>
      <c r="B1" s="27"/>
      <c r="C1" s="27"/>
      <c r="D1" s="7"/>
      <c r="E1" s="28">
        <v>4.3</v>
      </c>
      <c r="F1" s="28"/>
      <c r="G1" s="6"/>
      <c r="H1" s="29" t="s">
        <v>250</v>
      </c>
      <c r="I1" s="30"/>
      <c r="J1" s="30"/>
      <c r="L1" s="31">
        <v>4.0999999999999996</v>
      </c>
      <c r="M1" s="31"/>
      <c r="O1" s="24">
        <v>4.4000000000000004</v>
      </c>
    </row>
    <row r="2" spans="1:15" s="4" customFormat="1" ht="46.5" customHeight="1" thickBot="1" x14ac:dyDescent="0.3">
      <c r="A2" s="8" t="s">
        <v>241</v>
      </c>
      <c r="B2" s="9" t="s">
        <v>242</v>
      </c>
      <c r="C2" s="10" t="s">
        <v>243</v>
      </c>
      <c r="E2" s="21" t="s">
        <v>244</v>
      </c>
      <c r="F2" s="20" t="s">
        <v>245</v>
      </c>
      <c r="H2" s="16" t="s">
        <v>247</v>
      </c>
      <c r="I2" s="17" t="s">
        <v>246</v>
      </c>
      <c r="J2" s="19" t="s">
        <v>248</v>
      </c>
      <c r="L2" s="22" t="s">
        <v>251</v>
      </c>
      <c r="M2" s="23" t="s">
        <v>253</v>
      </c>
      <c r="O2" s="25" t="s">
        <v>255</v>
      </c>
    </row>
    <row r="3" spans="1:15" x14ac:dyDescent="0.25">
      <c r="A3" s="1">
        <v>38353</v>
      </c>
      <c r="B3" s="3" t="s">
        <v>0</v>
      </c>
      <c r="C3" s="2">
        <v>10</v>
      </c>
      <c r="E3" s="6">
        <f t="shared" ref="E3:E66" si="0">YEAR(A3)</f>
        <v>2005</v>
      </c>
      <c r="F3">
        <f t="shared" ref="F3:F66" si="1">IF(E3=2005,C3*$I$3)</f>
        <v>20</v>
      </c>
      <c r="H3" s="14">
        <v>2005</v>
      </c>
      <c r="I3" s="2">
        <v>2</v>
      </c>
      <c r="J3" s="11">
        <f>SUMIF($E$3:$E$2164,H3,$C$3:$C$2164)</f>
        <v>27016</v>
      </c>
      <c r="L3" s="3" t="s">
        <v>0</v>
      </c>
      <c r="M3">
        <f>SUMIF($B$3:$B$2164,L3,$C$3:$C$2164)</f>
        <v>60</v>
      </c>
      <c r="O3" s="26">
        <f>IF(AND(M3&gt;=100,M3&lt;1000),5,IF(AND(M3&gt;=1000,M3&lt;10000),10,IF(M3&gt;=10000,20,0)))</f>
        <v>0</v>
      </c>
    </row>
    <row r="4" spans="1:15" x14ac:dyDescent="0.25">
      <c r="A4" s="1">
        <v>38356</v>
      </c>
      <c r="B4" s="3" t="s">
        <v>1</v>
      </c>
      <c r="C4" s="2">
        <v>2</v>
      </c>
      <c r="E4" s="6">
        <f t="shared" si="0"/>
        <v>2005</v>
      </c>
      <c r="F4">
        <f t="shared" si="1"/>
        <v>4</v>
      </c>
      <c r="H4" s="14">
        <v>2006</v>
      </c>
      <c r="I4" s="2">
        <v>2.0499999999999998</v>
      </c>
      <c r="J4" s="12">
        <f t="shared" ref="J4:J12" si="2">SUMIF($E$3:$E$2164,H4,$C$3:$C$2164)</f>
        <v>27226</v>
      </c>
      <c r="L4" s="3" t="s">
        <v>1</v>
      </c>
      <c r="M4">
        <f>SUMIF($B$3:$B$2164,L4,$C$3:$C$2164)</f>
        <v>69</v>
      </c>
      <c r="O4" s="26">
        <f t="shared" ref="O4:O67" si="3">IF(AND(M4&gt;=100,M4&lt;1000),5,IF(AND(M4&gt;=1000,M4&lt;10000),10,IF(M4&gt;=10000,20,0)))</f>
        <v>0</v>
      </c>
    </row>
    <row r="5" spans="1:15" x14ac:dyDescent="0.25">
      <c r="A5" s="1">
        <v>38357</v>
      </c>
      <c r="B5" s="3" t="s">
        <v>2</v>
      </c>
      <c r="C5" s="2">
        <v>2</v>
      </c>
      <c r="E5" s="6">
        <f t="shared" si="0"/>
        <v>2005</v>
      </c>
      <c r="F5">
        <f t="shared" si="1"/>
        <v>4</v>
      </c>
      <c r="H5" s="14">
        <v>2007</v>
      </c>
      <c r="I5" s="2">
        <v>2.09</v>
      </c>
      <c r="J5" s="12">
        <f t="shared" si="2"/>
        <v>31720</v>
      </c>
      <c r="L5" s="3" t="s">
        <v>2</v>
      </c>
      <c r="M5">
        <f t="shared" ref="M5:M67" si="4">SUMIF($B$3:$B$2164,L5,$C$3:$C$2164)</f>
        <v>14</v>
      </c>
      <c r="O5" s="26">
        <f t="shared" si="3"/>
        <v>0</v>
      </c>
    </row>
    <row r="6" spans="1:15" x14ac:dyDescent="0.25">
      <c r="A6" s="1">
        <v>38362</v>
      </c>
      <c r="B6" s="3" t="s">
        <v>3</v>
      </c>
      <c r="C6" s="2">
        <v>5</v>
      </c>
      <c r="E6" s="6">
        <f t="shared" si="0"/>
        <v>2005</v>
      </c>
      <c r="F6">
        <f t="shared" si="1"/>
        <v>10</v>
      </c>
      <c r="H6" s="14">
        <v>2008</v>
      </c>
      <c r="I6" s="2">
        <v>2.15</v>
      </c>
      <c r="J6" s="12">
        <f t="shared" si="2"/>
        <v>36523</v>
      </c>
      <c r="L6" s="3" t="s">
        <v>3</v>
      </c>
      <c r="M6">
        <f t="shared" si="4"/>
        <v>32</v>
      </c>
      <c r="O6" s="26">
        <f t="shared" si="3"/>
        <v>0</v>
      </c>
    </row>
    <row r="7" spans="1:15" x14ac:dyDescent="0.25">
      <c r="A7" s="1">
        <v>38363</v>
      </c>
      <c r="B7" s="3" t="s">
        <v>4</v>
      </c>
      <c r="C7" s="2">
        <v>14</v>
      </c>
      <c r="E7" s="6">
        <f t="shared" si="0"/>
        <v>2005</v>
      </c>
      <c r="F7">
        <f t="shared" si="1"/>
        <v>28</v>
      </c>
      <c r="H7" s="14">
        <v>2009</v>
      </c>
      <c r="I7" s="2">
        <v>2.13</v>
      </c>
      <c r="J7" s="12">
        <f t="shared" si="2"/>
        <v>30764</v>
      </c>
      <c r="L7" s="3" t="s">
        <v>4</v>
      </c>
      <c r="M7">
        <f t="shared" si="4"/>
        <v>37</v>
      </c>
      <c r="O7" s="26">
        <f t="shared" si="3"/>
        <v>0</v>
      </c>
    </row>
    <row r="8" spans="1:15" x14ac:dyDescent="0.25">
      <c r="A8" s="1">
        <v>38365</v>
      </c>
      <c r="B8" s="3" t="s">
        <v>5</v>
      </c>
      <c r="C8" s="2">
        <v>436</v>
      </c>
      <c r="E8" s="6">
        <f t="shared" si="0"/>
        <v>2005</v>
      </c>
      <c r="F8">
        <f t="shared" si="1"/>
        <v>872</v>
      </c>
      <c r="H8" s="14">
        <v>2010</v>
      </c>
      <c r="I8" s="2">
        <v>2.1</v>
      </c>
      <c r="J8" s="12">
        <f t="shared" si="2"/>
        <v>32521</v>
      </c>
      <c r="L8" s="3" t="s">
        <v>5</v>
      </c>
      <c r="M8">
        <f t="shared" si="4"/>
        <v>11402</v>
      </c>
      <c r="O8" s="26">
        <f t="shared" si="3"/>
        <v>20</v>
      </c>
    </row>
    <row r="9" spans="1:15" ht="15.75" thickBot="1" x14ac:dyDescent="0.3">
      <c r="A9" s="1">
        <v>38366</v>
      </c>
      <c r="B9" s="3" t="s">
        <v>6</v>
      </c>
      <c r="C9" s="2">
        <v>95</v>
      </c>
      <c r="E9" s="6">
        <f t="shared" si="0"/>
        <v>2005</v>
      </c>
      <c r="F9">
        <f t="shared" si="1"/>
        <v>190</v>
      </c>
      <c r="H9" s="14">
        <v>2011</v>
      </c>
      <c r="I9" s="2">
        <v>2.2000000000000002</v>
      </c>
      <c r="J9" s="12">
        <f t="shared" si="2"/>
        <v>23778</v>
      </c>
      <c r="L9" s="3" t="s">
        <v>6</v>
      </c>
      <c r="M9">
        <f t="shared" si="4"/>
        <v>4309</v>
      </c>
      <c r="O9" s="26">
        <f t="shared" si="3"/>
        <v>10</v>
      </c>
    </row>
    <row r="10" spans="1:15" ht="15.75" thickBot="1" x14ac:dyDescent="0.3">
      <c r="A10" s="1">
        <v>38370</v>
      </c>
      <c r="B10" s="3" t="s">
        <v>7</v>
      </c>
      <c r="C10" s="2">
        <v>350</v>
      </c>
      <c r="E10" s="6">
        <f t="shared" si="0"/>
        <v>2005</v>
      </c>
      <c r="F10">
        <f t="shared" si="1"/>
        <v>700</v>
      </c>
      <c r="H10" s="14">
        <v>2012</v>
      </c>
      <c r="I10" s="2">
        <v>2.25</v>
      </c>
      <c r="J10" s="12">
        <f t="shared" si="2"/>
        <v>26976</v>
      </c>
      <c r="L10" s="36" t="s">
        <v>7</v>
      </c>
      <c r="M10" s="37">
        <f>SUMIF($B$3:$B$2164,L10,$C$3:$C$2164)</f>
        <v>27505</v>
      </c>
      <c r="O10" s="26">
        <f t="shared" si="3"/>
        <v>20</v>
      </c>
    </row>
    <row r="11" spans="1:15" ht="15.75" thickBot="1" x14ac:dyDescent="0.3">
      <c r="A11" s="1">
        <v>38371</v>
      </c>
      <c r="B11" s="3" t="s">
        <v>7</v>
      </c>
      <c r="C11" s="2">
        <v>231</v>
      </c>
      <c r="E11" s="6">
        <f t="shared" si="0"/>
        <v>2005</v>
      </c>
      <c r="F11">
        <f t="shared" si="1"/>
        <v>462</v>
      </c>
      <c r="H11" s="14">
        <v>2013</v>
      </c>
      <c r="I11" s="2">
        <v>2.2200000000000002</v>
      </c>
      <c r="J11" s="12">
        <f t="shared" si="2"/>
        <v>28419</v>
      </c>
      <c r="L11" s="3" t="s">
        <v>8</v>
      </c>
      <c r="M11">
        <f t="shared" si="4"/>
        <v>3835</v>
      </c>
      <c r="O11" s="26">
        <f t="shared" si="3"/>
        <v>10</v>
      </c>
    </row>
    <row r="12" spans="1:15" ht="15.75" thickBot="1" x14ac:dyDescent="0.3">
      <c r="A12" s="1">
        <v>38372</v>
      </c>
      <c r="B12" s="3" t="s">
        <v>8</v>
      </c>
      <c r="C12" s="2">
        <v>38</v>
      </c>
      <c r="E12" s="6">
        <f t="shared" si="0"/>
        <v>2005</v>
      </c>
      <c r="F12">
        <f t="shared" si="1"/>
        <v>76</v>
      </c>
      <c r="H12" s="15">
        <v>2014</v>
      </c>
      <c r="I12" s="2">
        <v>2.23</v>
      </c>
      <c r="J12" s="13">
        <f t="shared" si="2"/>
        <v>35284</v>
      </c>
      <c r="L12" s="36" t="s">
        <v>9</v>
      </c>
      <c r="M12" s="37">
        <f t="shared" si="4"/>
        <v>26955</v>
      </c>
      <c r="O12" s="26">
        <f t="shared" si="3"/>
        <v>20</v>
      </c>
    </row>
    <row r="13" spans="1:15" x14ac:dyDescent="0.25">
      <c r="A13" s="1">
        <v>38374</v>
      </c>
      <c r="B13" s="3" t="s">
        <v>9</v>
      </c>
      <c r="C13" s="2">
        <v>440</v>
      </c>
      <c r="E13" s="6">
        <f t="shared" si="0"/>
        <v>2005</v>
      </c>
      <c r="F13">
        <f t="shared" si="1"/>
        <v>880</v>
      </c>
      <c r="J13" s="5"/>
      <c r="L13" s="3" t="s">
        <v>10</v>
      </c>
      <c r="M13">
        <f t="shared" si="4"/>
        <v>4831</v>
      </c>
      <c r="O13" s="26">
        <f t="shared" si="3"/>
        <v>10</v>
      </c>
    </row>
    <row r="14" spans="1:15" x14ac:dyDescent="0.25">
      <c r="A14" s="1">
        <v>38376</v>
      </c>
      <c r="B14" s="3" t="s">
        <v>10</v>
      </c>
      <c r="C14" s="2">
        <v>120</v>
      </c>
      <c r="E14" s="6">
        <f t="shared" si="0"/>
        <v>2005</v>
      </c>
      <c r="F14">
        <f t="shared" si="1"/>
        <v>240</v>
      </c>
      <c r="L14" s="3" t="s">
        <v>11</v>
      </c>
      <c r="M14">
        <f t="shared" si="4"/>
        <v>25</v>
      </c>
      <c r="O14" s="26">
        <f t="shared" si="3"/>
        <v>0</v>
      </c>
    </row>
    <row r="15" spans="1:15" x14ac:dyDescent="0.25">
      <c r="A15" s="1">
        <v>38377</v>
      </c>
      <c r="B15" s="3" t="s">
        <v>11</v>
      </c>
      <c r="C15" s="2">
        <v>11</v>
      </c>
      <c r="E15" s="6">
        <f t="shared" si="0"/>
        <v>2005</v>
      </c>
      <c r="F15">
        <f t="shared" si="1"/>
        <v>22</v>
      </c>
      <c r="L15" s="3" t="s">
        <v>12</v>
      </c>
      <c r="M15">
        <f t="shared" si="4"/>
        <v>5492</v>
      </c>
      <c r="O15" s="26">
        <f t="shared" si="3"/>
        <v>10</v>
      </c>
    </row>
    <row r="16" spans="1:15" x14ac:dyDescent="0.25">
      <c r="A16" s="1">
        <v>38378</v>
      </c>
      <c r="B16" s="3" t="s">
        <v>12</v>
      </c>
      <c r="C16" s="2">
        <v>36</v>
      </c>
      <c r="E16" s="6">
        <f t="shared" si="0"/>
        <v>2005</v>
      </c>
      <c r="F16">
        <f t="shared" si="1"/>
        <v>72</v>
      </c>
      <c r="L16" s="3" t="s">
        <v>13</v>
      </c>
      <c r="M16">
        <f t="shared" si="4"/>
        <v>44</v>
      </c>
      <c r="O16" s="26">
        <f t="shared" si="3"/>
        <v>0</v>
      </c>
    </row>
    <row r="17" spans="1:15" x14ac:dyDescent="0.25">
      <c r="A17" s="1">
        <v>38379</v>
      </c>
      <c r="B17" s="3" t="s">
        <v>10</v>
      </c>
      <c r="C17" s="2">
        <v>51</v>
      </c>
      <c r="E17" s="6">
        <f t="shared" si="0"/>
        <v>2005</v>
      </c>
      <c r="F17">
        <f t="shared" si="1"/>
        <v>102</v>
      </c>
      <c r="L17" s="3" t="s">
        <v>14</v>
      </c>
      <c r="M17">
        <f t="shared" si="4"/>
        <v>23660</v>
      </c>
      <c r="O17" s="26">
        <f t="shared" si="3"/>
        <v>20</v>
      </c>
    </row>
    <row r="18" spans="1:15" x14ac:dyDescent="0.25">
      <c r="A18" s="1">
        <v>38385</v>
      </c>
      <c r="B18" s="3" t="s">
        <v>7</v>
      </c>
      <c r="C18" s="2">
        <v>465</v>
      </c>
      <c r="E18" s="6">
        <f t="shared" si="0"/>
        <v>2005</v>
      </c>
      <c r="F18">
        <f t="shared" si="1"/>
        <v>930</v>
      </c>
      <c r="L18" s="3" t="s">
        <v>15</v>
      </c>
      <c r="M18">
        <f t="shared" si="4"/>
        <v>39</v>
      </c>
      <c r="O18" s="26">
        <f t="shared" si="3"/>
        <v>0</v>
      </c>
    </row>
    <row r="19" spans="1:15" x14ac:dyDescent="0.25">
      <c r="A19" s="1">
        <v>38386</v>
      </c>
      <c r="B19" s="3" t="s">
        <v>13</v>
      </c>
      <c r="C19" s="2">
        <v>8</v>
      </c>
      <c r="E19" s="6">
        <f t="shared" si="0"/>
        <v>2005</v>
      </c>
      <c r="F19">
        <f t="shared" si="1"/>
        <v>16</v>
      </c>
      <c r="L19" s="3" t="s">
        <v>16</v>
      </c>
      <c r="M19">
        <f t="shared" si="4"/>
        <v>38</v>
      </c>
      <c r="O19" s="26">
        <f t="shared" si="3"/>
        <v>0</v>
      </c>
    </row>
    <row r="20" spans="1:15" x14ac:dyDescent="0.25">
      <c r="A20" s="1">
        <v>38388</v>
      </c>
      <c r="B20" s="3" t="s">
        <v>14</v>
      </c>
      <c r="C20" s="2">
        <v>287</v>
      </c>
      <c r="E20" s="6">
        <f t="shared" si="0"/>
        <v>2005</v>
      </c>
      <c r="F20">
        <f t="shared" si="1"/>
        <v>574</v>
      </c>
      <c r="L20" s="3" t="s">
        <v>17</v>
      </c>
      <c r="M20">
        <f t="shared" si="4"/>
        <v>19896</v>
      </c>
      <c r="O20" s="26">
        <f t="shared" si="3"/>
        <v>20</v>
      </c>
    </row>
    <row r="21" spans="1:15" x14ac:dyDescent="0.25">
      <c r="A21" s="1">
        <v>38388</v>
      </c>
      <c r="B21" s="3" t="s">
        <v>15</v>
      </c>
      <c r="C21" s="2">
        <v>12</v>
      </c>
      <c r="E21" s="6">
        <f t="shared" si="0"/>
        <v>2005</v>
      </c>
      <c r="F21">
        <f t="shared" si="1"/>
        <v>24</v>
      </c>
      <c r="L21" s="3" t="s">
        <v>18</v>
      </c>
      <c r="M21">
        <f t="shared" si="4"/>
        <v>5156</v>
      </c>
      <c r="O21" s="26">
        <f t="shared" si="3"/>
        <v>10</v>
      </c>
    </row>
    <row r="22" spans="1:15" x14ac:dyDescent="0.25">
      <c r="A22" s="1">
        <v>38393</v>
      </c>
      <c r="B22" s="3" t="s">
        <v>16</v>
      </c>
      <c r="C22" s="2">
        <v>6</v>
      </c>
      <c r="E22" s="6">
        <f t="shared" si="0"/>
        <v>2005</v>
      </c>
      <c r="F22">
        <f t="shared" si="1"/>
        <v>12</v>
      </c>
      <c r="L22" s="3" t="s">
        <v>19</v>
      </c>
      <c r="M22">
        <f t="shared" si="4"/>
        <v>4784</v>
      </c>
      <c r="O22" s="26">
        <f t="shared" si="3"/>
        <v>10</v>
      </c>
    </row>
    <row r="23" spans="1:15" x14ac:dyDescent="0.25">
      <c r="A23" s="1">
        <v>38397</v>
      </c>
      <c r="B23" s="3" t="s">
        <v>17</v>
      </c>
      <c r="C23" s="2">
        <v>321</v>
      </c>
      <c r="E23" s="6">
        <f t="shared" si="0"/>
        <v>2005</v>
      </c>
      <c r="F23">
        <f t="shared" si="1"/>
        <v>642</v>
      </c>
      <c r="L23" s="3" t="s">
        <v>20</v>
      </c>
      <c r="M23">
        <f t="shared" si="4"/>
        <v>1822</v>
      </c>
      <c r="O23" s="26">
        <f t="shared" si="3"/>
        <v>10</v>
      </c>
    </row>
    <row r="24" spans="1:15" x14ac:dyDescent="0.25">
      <c r="A24" s="1">
        <v>38401</v>
      </c>
      <c r="B24" s="3" t="s">
        <v>18</v>
      </c>
      <c r="C24" s="2">
        <v>99</v>
      </c>
      <c r="E24" s="6">
        <f t="shared" si="0"/>
        <v>2005</v>
      </c>
      <c r="F24">
        <f t="shared" si="1"/>
        <v>198</v>
      </c>
      <c r="L24" s="3" t="s">
        <v>21</v>
      </c>
      <c r="M24">
        <f t="shared" si="4"/>
        <v>36</v>
      </c>
      <c r="O24" s="26">
        <f t="shared" si="3"/>
        <v>0</v>
      </c>
    </row>
    <row r="25" spans="1:15" x14ac:dyDescent="0.25">
      <c r="A25" s="1">
        <v>38401</v>
      </c>
      <c r="B25" s="3" t="s">
        <v>19</v>
      </c>
      <c r="C25" s="2">
        <v>91</v>
      </c>
      <c r="E25" s="6">
        <f t="shared" si="0"/>
        <v>2005</v>
      </c>
      <c r="F25">
        <f t="shared" si="1"/>
        <v>182</v>
      </c>
      <c r="L25" s="3" t="s">
        <v>22</v>
      </c>
      <c r="M25">
        <f t="shared" si="4"/>
        <v>26025</v>
      </c>
      <c r="O25" s="26">
        <f t="shared" si="3"/>
        <v>20</v>
      </c>
    </row>
    <row r="26" spans="1:15" x14ac:dyDescent="0.25">
      <c r="A26" s="1">
        <v>38407</v>
      </c>
      <c r="B26" s="3" t="s">
        <v>14</v>
      </c>
      <c r="C26" s="2">
        <v>118</v>
      </c>
      <c r="E26" s="6">
        <f t="shared" si="0"/>
        <v>2005</v>
      </c>
      <c r="F26">
        <f t="shared" si="1"/>
        <v>236</v>
      </c>
      <c r="L26" s="3" t="s">
        <v>23</v>
      </c>
      <c r="M26">
        <f t="shared" si="4"/>
        <v>3905</v>
      </c>
      <c r="O26" s="26">
        <f t="shared" si="3"/>
        <v>10</v>
      </c>
    </row>
    <row r="27" spans="1:15" x14ac:dyDescent="0.25">
      <c r="A27" s="1">
        <v>38408</v>
      </c>
      <c r="B27" s="3" t="s">
        <v>20</v>
      </c>
      <c r="C27" s="2">
        <v>58</v>
      </c>
      <c r="E27" s="6">
        <f t="shared" si="0"/>
        <v>2005</v>
      </c>
      <c r="F27">
        <f t="shared" si="1"/>
        <v>116</v>
      </c>
      <c r="L27" s="3" t="s">
        <v>24</v>
      </c>
      <c r="M27">
        <f t="shared" si="4"/>
        <v>5797</v>
      </c>
      <c r="O27" s="26">
        <f t="shared" si="3"/>
        <v>10</v>
      </c>
    </row>
    <row r="28" spans="1:15" x14ac:dyDescent="0.25">
      <c r="A28" s="1">
        <v>38409</v>
      </c>
      <c r="B28" s="3" t="s">
        <v>21</v>
      </c>
      <c r="C28" s="2">
        <v>16</v>
      </c>
      <c r="E28" s="6">
        <f t="shared" si="0"/>
        <v>2005</v>
      </c>
      <c r="F28">
        <f t="shared" si="1"/>
        <v>32</v>
      </c>
      <c r="L28" s="3" t="s">
        <v>25</v>
      </c>
      <c r="M28">
        <f t="shared" si="4"/>
        <v>2717</v>
      </c>
      <c r="O28" s="26">
        <f t="shared" si="3"/>
        <v>10</v>
      </c>
    </row>
    <row r="29" spans="1:15" x14ac:dyDescent="0.25">
      <c r="A29" s="1">
        <v>38409</v>
      </c>
      <c r="B29" s="3" t="s">
        <v>22</v>
      </c>
      <c r="C29" s="2">
        <v>348</v>
      </c>
      <c r="E29" s="6">
        <f t="shared" si="0"/>
        <v>2005</v>
      </c>
      <c r="F29">
        <f t="shared" si="1"/>
        <v>696</v>
      </c>
      <c r="L29" s="3" t="s">
        <v>26</v>
      </c>
      <c r="M29">
        <f t="shared" si="4"/>
        <v>2286</v>
      </c>
      <c r="O29" s="26">
        <f t="shared" si="3"/>
        <v>10</v>
      </c>
    </row>
    <row r="30" spans="1:15" x14ac:dyDescent="0.25">
      <c r="A30" s="1">
        <v>38410</v>
      </c>
      <c r="B30" s="3" t="s">
        <v>5</v>
      </c>
      <c r="C30" s="2">
        <v>336</v>
      </c>
      <c r="E30" s="6">
        <f t="shared" si="0"/>
        <v>2005</v>
      </c>
      <c r="F30">
        <f t="shared" si="1"/>
        <v>672</v>
      </c>
      <c r="L30" s="3" t="s">
        <v>27</v>
      </c>
      <c r="M30">
        <f t="shared" si="4"/>
        <v>66</v>
      </c>
      <c r="O30" s="26">
        <f t="shared" si="3"/>
        <v>0</v>
      </c>
    </row>
    <row r="31" spans="1:15" x14ac:dyDescent="0.25">
      <c r="A31" s="1">
        <v>38410</v>
      </c>
      <c r="B31" s="3" t="s">
        <v>22</v>
      </c>
      <c r="C31" s="2">
        <v>435</v>
      </c>
      <c r="E31" s="6">
        <f t="shared" si="0"/>
        <v>2005</v>
      </c>
      <c r="F31">
        <f t="shared" si="1"/>
        <v>870</v>
      </c>
      <c r="L31" s="3" t="s">
        <v>28</v>
      </c>
      <c r="M31">
        <f t="shared" si="4"/>
        <v>4440</v>
      </c>
      <c r="O31" s="26">
        <f t="shared" si="3"/>
        <v>10</v>
      </c>
    </row>
    <row r="32" spans="1:15" x14ac:dyDescent="0.25">
      <c r="A32" s="1">
        <v>38410</v>
      </c>
      <c r="B32" s="3" t="s">
        <v>23</v>
      </c>
      <c r="C32" s="2">
        <v>110</v>
      </c>
      <c r="E32" s="6">
        <f t="shared" si="0"/>
        <v>2005</v>
      </c>
      <c r="F32">
        <f t="shared" si="1"/>
        <v>220</v>
      </c>
      <c r="L32" s="3" t="s">
        <v>29</v>
      </c>
      <c r="M32">
        <f t="shared" si="4"/>
        <v>15</v>
      </c>
      <c r="O32" s="26">
        <f t="shared" si="3"/>
        <v>0</v>
      </c>
    </row>
    <row r="33" spans="1:15" x14ac:dyDescent="0.25">
      <c r="A33" s="1">
        <v>38412</v>
      </c>
      <c r="B33" s="3" t="s">
        <v>24</v>
      </c>
      <c r="C33" s="2">
        <v>204</v>
      </c>
      <c r="E33" s="6">
        <f t="shared" si="0"/>
        <v>2005</v>
      </c>
      <c r="F33">
        <f t="shared" si="1"/>
        <v>408</v>
      </c>
      <c r="L33" s="3" t="s">
        <v>30</v>
      </c>
      <c r="M33">
        <f t="shared" si="4"/>
        <v>5120</v>
      </c>
      <c r="O33" s="26">
        <f t="shared" si="3"/>
        <v>10</v>
      </c>
    </row>
    <row r="34" spans="1:15" x14ac:dyDescent="0.25">
      <c r="A34" s="1">
        <v>38412</v>
      </c>
      <c r="B34" s="3" t="s">
        <v>18</v>
      </c>
      <c r="C34" s="2">
        <v>20</v>
      </c>
      <c r="E34" s="6">
        <f t="shared" si="0"/>
        <v>2005</v>
      </c>
      <c r="F34">
        <f t="shared" si="1"/>
        <v>40</v>
      </c>
      <c r="L34" s="3" t="s">
        <v>31</v>
      </c>
      <c r="M34">
        <f t="shared" si="4"/>
        <v>1737</v>
      </c>
      <c r="O34" s="26">
        <f t="shared" si="3"/>
        <v>10</v>
      </c>
    </row>
    <row r="35" spans="1:15" x14ac:dyDescent="0.25">
      <c r="A35" s="1">
        <v>38414</v>
      </c>
      <c r="B35" s="3" t="s">
        <v>25</v>
      </c>
      <c r="C35" s="2">
        <v>102</v>
      </c>
      <c r="E35" s="6">
        <f t="shared" si="0"/>
        <v>2005</v>
      </c>
      <c r="F35">
        <f t="shared" si="1"/>
        <v>204</v>
      </c>
      <c r="L35" s="3" t="s">
        <v>32</v>
      </c>
      <c r="M35">
        <f t="shared" si="4"/>
        <v>16</v>
      </c>
      <c r="O35" s="26">
        <f t="shared" si="3"/>
        <v>0</v>
      </c>
    </row>
    <row r="36" spans="1:15" x14ac:dyDescent="0.25">
      <c r="A36" s="1">
        <v>38416</v>
      </c>
      <c r="B36" s="3" t="s">
        <v>26</v>
      </c>
      <c r="C36" s="2">
        <v>48</v>
      </c>
      <c r="E36" s="6">
        <f t="shared" si="0"/>
        <v>2005</v>
      </c>
      <c r="F36">
        <f t="shared" si="1"/>
        <v>96</v>
      </c>
      <c r="L36" s="3" t="s">
        <v>33</v>
      </c>
      <c r="M36">
        <f t="shared" si="4"/>
        <v>28</v>
      </c>
      <c r="O36" s="26">
        <f t="shared" si="3"/>
        <v>0</v>
      </c>
    </row>
    <row r="37" spans="1:15" x14ac:dyDescent="0.25">
      <c r="A37" s="1">
        <v>38418</v>
      </c>
      <c r="B37" s="3" t="s">
        <v>22</v>
      </c>
      <c r="C37" s="2">
        <v>329</v>
      </c>
      <c r="E37" s="6">
        <f t="shared" si="0"/>
        <v>2005</v>
      </c>
      <c r="F37">
        <f t="shared" si="1"/>
        <v>658</v>
      </c>
      <c r="L37" s="3" t="s">
        <v>34</v>
      </c>
      <c r="M37">
        <f t="shared" si="4"/>
        <v>9</v>
      </c>
      <c r="O37" s="26">
        <f t="shared" si="3"/>
        <v>0</v>
      </c>
    </row>
    <row r="38" spans="1:15" x14ac:dyDescent="0.25">
      <c r="A38" s="1">
        <v>38420</v>
      </c>
      <c r="B38" s="3" t="s">
        <v>27</v>
      </c>
      <c r="C38" s="2">
        <v>16</v>
      </c>
      <c r="E38" s="6">
        <f t="shared" si="0"/>
        <v>2005</v>
      </c>
      <c r="F38">
        <f t="shared" si="1"/>
        <v>32</v>
      </c>
      <c r="L38" s="3" t="s">
        <v>35</v>
      </c>
      <c r="M38">
        <f t="shared" si="4"/>
        <v>4407</v>
      </c>
      <c r="O38" s="26">
        <f t="shared" si="3"/>
        <v>10</v>
      </c>
    </row>
    <row r="39" spans="1:15" x14ac:dyDescent="0.25">
      <c r="A39" s="1">
        <v>38421</v>
      </c>
      <c r="B39" s="3" t="s">
        <v>28</v>
      </c>
      <c r="C39" s="2">
        <v>102</v>
      </c>
      <c r="E39" s="6">
        <f t="shared" si="0"/>
        <v>2005</v>
      </c>
      <c r="F39">
        <f t="shared" si="1"/>
        <v>204</v>
      </c>
      <c r="L39" s="3" t="s">
        <v>36</v>
      </c>
      <c r="M39">
        <f t="shared" si="4"/>
        <v>48</v>
      </c>
      <c r="O39" s="26">
        <f t="shared" si="3"/>
        <v>0</v>
      </c>
    </row>
    <row r="40" spans="1:15" x14ac:dyDescent="0.25">
      <c r="A40" s="1">
        <v>38421</v>
      </c>
      <c r="B40" s="3" t="s">
        <v>14</v>
      </c>
      <c r="C40" s="2">
        <v>309</v>
      </c>
      <c r="E40" s="6">
        <f t="shared" si="0"/>
        <v>2005</v>
      </c>
      <c r="F40">
        <f t="shared" si="1"/>
        <v>618</v>
      </c>
      <c r="L40" s="3" t="s">
        <v>37</v>
      </c>
      <c r="M40">
        <f t="shared" si="4"/>
        <v>5232</v>
      </c>
      <c r="O40" s="26">
        <f t="shared" si="3"/>
        <v>10</v>
      </c>
    </row>
    <row r="41" spans="1:15" x14ac:dyDescent="0.25">
      <c r="A41" s="1">
        <v>38423</v>
      </c>
      <c r="B41" s="3" t="s">
        <v>5</v>
      </c>
      <c r="C41" s="2">
        <v>331</v>
      </c>
      <c r="E41" s="6">
        <f t="shared" si="0"/>
        <v>2005</v>
      </c>
      <c r="F41">
        <f t="shared" si="1"/>
        <v>662</v>
      </c>
      <c r="L41" s="3" t="s">
        <v>38</v>
      </c>
      <c r="M41">
        <f t="shared" si="4"/>
        <v>48</v>
      </c>
      <c r="O41" s="26">
        <f t="shared" si="3"/>
        <v>0</v>
      </c>
    </row>
    <row r="42" spans="1:15" x14ac:dyDescent="0.25">
      <c r="A42" s="1">
        <v>38428</v>
      </c>
      <c r="B42" s="3" t="s">
        <v>29</v>
      </c>
      <c r="C42" s="2">
        <v>3</v>
      </c>
      <c r="E42" s="6">
        <f t="shared" si="0"/>
        <v>2005</v>
      </c>
      <c r="F42">
        <f t="shared" si="1"/>
        <v>6</v>
      </c>
      <c r="L42" s="3" t="s">
        <v>39</v>
      </c>
      <c r="M42">
        <f t="shared" si="4"/>
        <v>2042</v>
      </c>
      <c r="O42" s="26">
        <f t="shared" si="3"/>
        <v>10</v>
      </c>
    </row>
    <row r="43" spans="1:15" x14ac:dyDescent="0.25">
      <c r="A43" s="1">
        <v>38429</v>
      </c>
      <c r="B43" s="3" t="s">
        <v>30</v>
      </c>
      <c r="C43" s="2">
        <v>76</v>
      </c>
      <c r="E43" s="6">
        <f t="shared" si="0"/>
        <v>2005</v>
      </c>
      <c r="F43">
        <f t="shared" si="1"/>
        <v>152</v>
      </c>
      <c r="L43" s="3" t="s">
        <v>40</v>
      </c>
      <c r="M43">
        <f t="shared" si="4"/>
        <v>50</v>
      </c>
      <c r="O43" s="26">
        <f t="shared" si="3"/>
        <v>0</v>
      </c>
    </row>
    <row r="44" spans="1:15" x14ac:dyDescent="0.25">
      <c r="A44" s="1">
        <v>38429</v>
      </c>
      <c r="B44" s="3" t="s">
        <v>31</v>
      </c>
      <c r="C44" s="2">
        <v>196</v>
      </c>
      <c r="E44" s="6">
        <f t="shared" si="0"/>
        <v>2005</v>
      </c>
      <c r="F44">
        <f t="shared" si="1"/>
        <v>392</v>
      </c>
      <c r="L44" s="3" t="s">
        <v>41</v>
      </c>
      <c r="M44">
        <f t="shared" si="4"/>
        <v>49</v>
      </c>
      <c r="O44" s="26">
        <f t="shared" si="3"/>
        <v>0</v>
      </c>
    </row>
    <row r="45" spans="1:15" x14ac:dyDescent="0.25">
      <c r="A45" s="1">
        <v>38431</v>
      </c>
      <c r="B45" s="3" t="s">
        <v>18</v>
      </c>
      <c r="C45" s="2">
        <v>54</v>
      </c>
      <c r="E45" s="6">
        <f t="shared" si="0"/>
        <v>2005</v>
      </c>
      <c r="F45">
        <f t="shared" si="1"/>
        <v>108</v>
      </c>
      <c r="L45" s="3" t="s">
        <v>42</v>
      </c>
      <c r="M45">
        <f t="shared" si="4"/>
        <v>63</v>
      </c>
      <c r="O45" s="26">
        <f t="shared" si="3"/>
        <v>0</v>
      </c>
    </row>
    <row r="46" spans="1:15" x14ac:dyDescent="0.25">
      <c r="A46" s="1">
        <v>38435</v>
      </c>
      <c r="B46" s="3" t="s">
        <v>9</v>
      </c>
      <c r="C46" s="2">
        <v>277</v>
      </c>
      <c r="E46" s="6">
        <f t="shared" si="0"/>
        <v>2005</v>
      </c>
      <c r="F46">
        <f t="shared" si="1"/>
        <v>554</v>
      </c>
      <c r="L46" s="3" t="s">
        <v>43</v>
      </c>
      <c r="M46">
        <f t="shared" si="4"/>
        <v>37</v>
      </c>
      <c r="O46" s="26">
        <f t="shared" si="3"/>
        <v>0</v>
      </c>
    </row>
    <row r="47" spans="1:15" ht="15.75" thickBot="1" x14ac:dyDescent="0.3">
      <c r="A47" s="1">
        <v>38437</v>
      </c>
      <c r="B47" s="3" t="s">
        <v>32</v>
      </c>
      <c r="C47" s="2">
        <v>7</v>
      </c>
      <c r="E47" s="6">
        <f t="shared" si="0"/>
        <v>2005</v>
      </c>
      <c r="F47">
        <f t="shared" si="1"/>
        <v>14</v>
      </c>
      <c r="L47" s="3" t="s">
        <v>44</v>
      </c>
      <c r="M47">
        <f t="shared" si="4"/>
        <v>58</v>
      </c>
      <c r="O47" s="26">
        <f t="shared" si="3"/>
        <v>0</v>
      </c>
    </row>
    <row r="48" spans="1:15" ht="15.75" thickBot="1" x14ac:dyDescent="0.3">
      <c r="A48" s="1">
        <v>38439</v>
      </c>
      <c r="B48" s="3" t="s">
        <v>33</v>
      </c>
      <c r="C48" s="2">
        <v>12</v>
      </c>
      <c r="E48" s="6">
        <f t="shared" si="0"/>
        <v>2005</v>
      </c>
      <c r="F48">
        <f t="shared" si="1"/>
        <v>24</v>
      </c>
      <c r="L48" s="36" t="s">
        <v>45</v>
      </c>
      <c r="M48" s="37">
        <f t="shared" si="4"/>
        <v>26451</v>
      </c>
      <c r="O48" s="26">
        <f t="shared" si="3"/>
        <v>20</v>
      </c>
    </row>
    <row r="49" spans="1:15" x14ac:dyDescent="0.25">
      <c r="A49" s="1">
        <v>38440</v>
      </c>
      <c r="B49" s="3" t="s">
        <v>34</v>
      </c>
      <c r="C49" s="2">
        <v>7</v>
      </c>
      <c r="E49" s="6">
        <f t="shared" si="0"/>
        <v>2005</v>
      </c>
      <c r="F49">
        <f t="shared" si="1"/>
        <v>14</v>
      </c>
      <c r="L49" s="3" t="s">
        <v>46</v>
      </c>
      <c r="M49">
        <f t="shared" si="4"/>
        <v>22</v>
      </c>
      <c r="O49" s="26">
        <f t="shared" si="3"/>
        <v>0</v>
      </c>
    </row>
    <row r="50" spans="1:15" x14ac:dyDescent="0.25">
      <c r="A50" s="1">
        <v>38442</v>
      </c>
      <c r="B50" s="3" t="s">
        <v>7</v>
      </c>
      <c r="C50" s="2">
        <v>416</v>
      </c>
      <c r="E50" s="6">
        <f t="shared" si="0"/>
        <v>2005</v>
      </c>
      <c r="F50">
        <f t="shared" si="1"/>
        <v>832</v>
      </c>
      <c r="L50" s="3" t="s">
        <v>47</v>
      </c>
      <c r="M50">
        <f t="shared" si="4"/>
        <v>50</v>
      </c>
      <c r="O50" s="26">
        <f t="shared" si="3"/>
        <v>0</v>
      </c>
    </row>
    <row r="51" spans="1:15" x14ac:dyDescent="0.25">
      <c r="A51" s="1">
        <v>38445</v>
      </c>
      <c r="B51" s="3" t="s">
        <v>7</v>
      </c>
      <c r="C51" s="2">
        <v>263</v>
      </c>
      <c r="E51" s="6">
        <f t="shared" si="0"/>
        <v>2005</v>
      </c>
      <c r="F51">
        <f t="shared" si="1"/>
        <v>526</v>
      </c>
      <c r="L51" s="3" t="s">
        <v>48</v>
      </c>
      <c r="M51">
        <f t="shared" si="4"/>
        <v>37</v>
      </c>
      <c r="O51" s="26">
        <f t="shared" si="3"/>
        <v>0</v>
      </c>
    </row>
    <row r="52" spans="1:15" x14ac:dyDescent="0.25">
      <c r="A52" s="1">
        <v>38448</v>
      </c>
      <c r="B52" s="3" t="s">
        <v>1</v>
      </c>
      <c r="C52" s="2">
        <v>15</v>
      </c>
      <c r="E52" s="6">
        <f t="shared" si="0"/>
        <v>2005</v>
      </c>
      <c r="F52">
        <f t="shared" si="1"/>
        <v>30</v>
      </c>
      <c r="L52" s="3" t="s">
        <v>49</v>
      </c>
      <c r="M52">
        <f t="shared" si="4"/>
        <v>26</v>
      </c>
      <c r="O52" s="26">
        <f t="shared" si="3"/>
        <v>0</v>
      </c>
    </row>
    <row r="53" spans="1:15" x14ac:dyDescent="0.25">
      <c r="A53" s="1">
        <v>38452</v>
      </c>
      <c r="B53" s="3" t="s">
        <v>25</v>
      </c>
      <c r="C53" s="2">
        <v>194</v>
      </c>
      <c r="E53" s="6">
        <f t="shared" si="0"/>
        <v>2005</v>
      </c>
      <c r="F53">
        <f t="shared" si="1"/>
        <v>388</v>
      </c>
      <c r="L53" s="3" t="s">
        <v>50</v>
      </c>
      <c r="M53">
        <f t="shared" si="4"/>
        <v>22352</v>
      </c>
      <c r="O53" s="26">
        <f t="shared" si="3"/>
        <v>20</v>
      </c>
    </row>
    <row r="54" spans="1:15" x14ac:dyDescent="0.25">
      <c r="A54" s="1">
        <v>38453</v>
      </c>
      <c r="B54" s="3" t="s">
        <v>35</v>
      </c>
      <c r="C54" s="2">
        <v>120</v>
      </c>
      <c r="E54" s="6">
        <f t="shared" si="0"/>
        <v>2005</v>
      </c>
      <c r="F54">
        <f t="shared" si="1"/>
        <v>240</v>
      </c>
      <c r="L54" s="3" t="s">
        <v>51</v>
      </c>
      <c r="M54">
        <f t="shared" si="4"/>
        <v>25</v>
      </c>
      <c r="O54" s="26">
        <f t="shared" si="3"/>
        <v>0</v>
      </c>
    </row>
    <row r="55" spans="1:15" x14ac:dyDescent="0.25">
      <c r="A55" s="1">
        <v>38454</v>
      </c>
      <c r="B55" s="3" t="s">
        <v>7</v>
      </c>
      <c r="C55" s="2">
        <v>175</v>
      </c>
      <c r="E55" s="6">
        <f t="shared" si="0"/>
        <v>2005</v>
      </c>
      <c r="F55">
        <f t="shared" si="1"/>
        <v>350</v>
      </c>
      <c r="L55" s="3" t="s">
        <v>52</v>
      </c>
      <c r="M55">
        <f t="shared" si="4"/>
        <v>5460</v>
      </c>
      <c r="O55" s="26">
        <f t="shared" si="3"/>
        <v>10</v>
      </c>
    </row>
    <row r="56" spans="1:15" x14ac:dyDescent="0.25">
      <c r="A56" s="1">
        <v>38456</v>
      </c>
      <c r="B56" s="3" t="s">
        <v>36</v>
      </c>
      <c r="C56" s="2">
        <v>12</v>
      </c>
      <c r="E56" s="6">
        <f t="shared" si="0"/>
        <v>2005</v>
      </c>
      <c r="F56">
        <f t="shared" si="1"/>
        <v>24</v>
      </c>
      <c r="L56" s="3" t="s">
        <v>53</v>
      </c>
      <c r="M56">
        <f t="shared" si="4"/>
        <v>59</v>
      </c>
      <c r="O56" s="26">
        <f t="shared" si="3"/>
        <v>0</v>
      </c>
    </row>
    <row r="57" spans="1:15" x14ac:dyDescent="0.25">
      <c r="A57" s="1">
        <v>38457</v>
      </c>
      <c r="B57" s="3" t="s">
        <v>37</v>
      </c>
      <c r="C57" s="2">
        <v>174</v>
      </c>
      <c r="E57" s="6">
        <f t="shared" si="0"/>
        <v>2005</v>
      </c>
      <c r="F57">
        <f t="shared" si="1"/>
        <v>348</v>
      </c>
      <c r="L57" s="3" t="s">
        <v>54</v>
      </c>
      <c r="M57">
        <f t="shared" si="4"/>
        <v>36</v>
      </c>
      <c r="O57" s="26">
        <f t="shared" si="3"/>
        <v>0</v>
      </c>
    </row>
    <row r="58" spans="1:15" x14ac:dyDescent="0.25">
      <c r="A58" s="1">
        <v>38458</v>
      </c>
      <c r="B58" s="3" t="s">
        <v>38</v>
      </c>
      <c r="C58" s="2">
        <v>3</v>
      </c>
      <c r="E58" s="6">
        <f t="shared" si="0"/>
        <v>2005</v>
      </c>
      <c r="F58">
        <f t="shared" si="1"/>
        <v>6</v>
      </c>
      <c r="L58" s="3" t="s">
        <v>55</v>
      </c>
      <c r="M58">
        <f t="shared" si="4"/>
        <v>4926</v>
      </c>
      <c r="O58" s="26">
        <f t="shared" si="3"/>
        <v>10</v>
      </c>
    </row>
    <row r="59" spans="1:15" x14ac:dyDescent="0.25">
      <c r="A59" s="1">
        <v>38459</v>
      </c>
      <c r="B59" s="3" t="s">
        <v>39</v>
      </c>
      <c r="C59" s="2">
        <v>149</v>
      </c>
      <c r="E59" s="6">
        <f t="shared" si="0"/>
        <v>2005</v>
      </c>
      <c r="F59">
        <f t="shared" si="1"/>
        <v>298</v>
      </c>
      <c r="L59" s="3" t="s">
        <v>56</v>
      </c>
      <c r="M59">
        <f t="shared" si="4"/>
        <v>60</v>
      </c>
      <c r="O59" s="26">
        <f t="shared" si="3"/>
        <v>0</v>
      </c>
    </row>
    <row r="60" spans="1:15" x14ac:dyDescent="0.25">
      <c r="A60" s="1">
        <v>38460</v>
      </c>
      <c r="B60" s="3" t="s">
        <v>17</v>
      </c>
      <c r="C60" s="2">
        <v>492</v>
      </c>
      <c r="E60" s="6">
        <f t="shared" si="0"/>
        <v>2005</v>
      </c>
      <c r="F60">
        <f t="shared" si="1"/>
        <v>984</v>
      </c>
      <c r="L60" s="3" t="s">
        <v>57</v>
      </c>
      <c r="M60">
        <f t="shared" si="4"/>
        <v>48</v>
      </c>
      <c r="O60" s="26">
        <f t="shared" si="3"/>
        <v>0</v>
      </c>
    </row>
    <row r="61" spans="1:15" x14ac:dyDescent="0.25">
      <c r="A61" s="1">
        <v>38460</v>
      </c>
      <c r="B61" s="3" t="s">
        <v>40</v>
      </c>
      <c r="C61" s="2">
        <v>2</v>
      </c>
      <c r="E61" s="6">
        <f t="shared" si="0"/>
        <v>2005</v>
      </c>
      <c r="F61">
        <f t="shared" si="1"/>
        <v>4</v>
      </c>
      <c r="L61" s="3" t="s">
        <v>58</v>
      </c>
      <c r="M61">
        <f t="shared" si="4"/>
        <v>1404</v>
      </c>
      <c r="O61" s="26">
        <f t="shared" si="3"/>
        <v>10</v>
      </c>
    </row>
    <row r="62" spans="1:15" x14ac:dyDescent="0.25">
      <c r="A62" s="1">
        <v>38461</v>
      </c>
      <c r="B62" s="3" t="s">
        <v>14</v>
      </c>
      <c r="C62" s="2">
        <v>298</v>
      </c>
      <c r="E62" s="6">
        <f t="shared" si="0"/>
        <v>2005</v>
      </c>
      <c r="F62">
        <f t="shared" si="1"/>
        <v>596</v>
      </c>
      <c r="L62" s="3" t="s">
        <v>59</v>
      </c>
      <c r="M62">
        <f t="shared" si="4"/>
        <v>36</v>
      </c>
      <c r="O62" s="26">
        <f t="shared" si="3"/>
        <v>0</v>
      </c>
    </row>
    <row r="63" spans="1:15" x14ac:dyDescent="0.25">
      <c r="A63" s="1">
        <v>38472</v>
      </c>
      <c r="B63" s="3" t="s">
        <v>17</v>
      </c>
      <c r="C63" s="2">
        <v>201</v>
      </c>
      <c r="E63" s="6">
        <f t="shared" si="0"/>
        <v>2005</v>
      </c>
      <c r="F63">
        <f t="shared" si="1"/>
        <v>402</v>
      </c>
      <c r="L63" s="3" t="s">
        <v>60</v>
      </c>
      <c r="M63">
        <f t="shared" si="4"/>
        <v>46</v>
      </c>
      <c r="O63" s="26">
        <f t="shared" si="3"/>
        <v>0</v>
      </c>
    </row>
    <row r="64" spans="1:15" x14ac:dyDescent="0.25">
      <c r="A64" s="1">
        <v>38473</v>
      </c>
      <c r="B64" s="3" t="s">
        <v>41</v>
      </c>
      <c r="C64" s="2">
        <v>15</v>
      </c>
      <c r="E64" s="6">
        <f t="shared" si="0"/>
        <v>2005</v>
      </c>
      <c r="F64">
        <f t="shared" si="1"/>
        <v>30</v>
      </c>
      <c r="L64" s="3" t="s">
        <v>61</v>
      </c>
      <c r="M64">
        <f t="shared" si="4"/>
        <v>3705</v>
      </c>
      <c r="O64" s="26">
        <f t="shared" si="3"/>
        <v>10</v>
      </c>
    </row>
    <row r="65" spans="1:15" x14ac:dyDescent="0.25">
      <c r="A65" s="1">
        <v>38473</v>
      </c>
      <c r="B65" s="3" t="s">
        <v>14</v>
      </c>
      <c r="C65" s="2">
        <v>319</v>
      </c>
      <c r="E65" s="6">
        <f t="shared" si="0"/>
        <v>2005</v>
      </c>
      <c r="F65">
        <f t="shared" si="1"/>
        <v>638</v>
      </c>
      <c r="L65" s="3" t="s">
        <v>62</v>
      </c>
      <c r="M65">
        <f t="shared" si="4"/>
        <v>36</v>
      </c>
      <c r="O65" s="26">
        <f t="shared" si="3"/>
        <v>0</v>
      </c>
    </row>
    <row r="66" spans="1:15" x14ac:dyDescent="0.25">
      <c r="A66" s="1">
        <v>38474</v>
      </c>
      <c r="B66" s="3" t="s">
        <v>42</v>
      </c>
      <c r="C66" s="2">
        <v>9</v>
      </c>
      <c r="E66" s="6">
        <f t="shared" si="0"/>
        <v>2005</v>
      </c>
      <c r="F66">
        <f t="shared" si="1"/>
        <v>18</v>
      </c>
      <c r="L66" s="3" t="s">
        <v>63</v>
      </c>
      <c r="M66">
        <f t="shared" si="4"/>
        <v>1002</v>
      </c>
      <c r="O66" s="26">
        <f t="shared" si="3"/>
        <v>10</v>
      </c>
    </row>
    <row r="67" spans="1:15" x14ac:dyDescent="0.25">
      <c r="A67" s="1">
        <v>38476</v>
      </c>
      <c r="B67" s="3" t="s">
        <v>43</v>
      </c>
      <c r="C67" s="2">
        <v>15</v>
      </c>
      <c r="E67" s="6">
        <f t="shared" ref="E67:E130" si="5">YEAR(A67)</f>
        <v>2005</v>
      </c>
      <c r="F67">
        <f t="shared" ref="F67:F130" si="6">IF(E67=2005,C67*$I$3)</f>
        <v>30</v>
      </c>
      <c r="L67" s="3" t="s">
        <v>64</v>
      </c>
      <c r="M67">
        <f t="shared" si="4"/>
        <v>34</v>
      </c>
      <c r="O67" s="26">
        <f t="shared" si="3"/>
        <v>0</v>
      </c>
    </row>
    <row r="68" spans="1:15" x14ac:dyDescent="0.25">
      <c r="A68" s="1">
        <v>38479</v>
      </c>
      <c r="B68" s="3" t="s">
        <v>22</v>
      </c>
      <c r="C68" s="2">
        <v>444</v>
      </c>
      <c r="E68" s="6">
        <f t="shared" si="5"/>
        <v>2005</v>
      </c>
      <c r="F68">
        <f t="shared" si="6"/>
        <v>888</v>
      </c>
      <c r="L68" s="3" t="s">
        <v>65</v>
      </c>
      <c r="M68">
        <f t="shared" ref="M68:M131" si="7">SUMIF($B$3:$B$2164,L68,$C$3:$C$2164)</f>
        <v>23</v>
      </c>
      <c r="O68" s="26">
        <f t="shared" ref="O68:O131" si="8">IF(AND(M68&gt;=100,M68&lt;1000),5,IF(AND(M68&gt;=1000,M68&lt;10000),10,IF(M68&gt;=10000,20,0)))</f>
        <v>0</v>
      </c>
    </row>
    <row r="69" spans="1:15" x14ac:dyDescent="0.25">
      <c r="A69" s="1">
        <v>38479</v>
      </c>
      <c r="B69" s="3" t="s">
        <v>44</v>
      </c>
      <c r="C69" s="2">
        <v>13</v>
      </c>
      <c r="E69" s="6">
        <f t="shared" si="5"/>
        <v>2005</v>
      </c>
      <c r="F69">
        <f t="shared" si="6"/>
        <v>26</v>
      </c>
      <c r="L69" s="3" t="s">
        <v>66</v>
      </c>
      <c r="M69">
        <f t="shared" si="7"/>
        <v>3795</v>
      </c>
      <c r="O69" s="26">
        <f t="shared" si="8"/>
        <v>10</v>
      </c>
    </row>
    <row r="70" spans="1:15" x14ac:dyDescent="0.25">
      <c r="A70" s="1">
        <v>38481</v>
      </c>
      <c r="B70" s="3" t="s">
        <v>45</v>
      </c>
      <c r="C70" s="2">
        <v>366</v>
      </c>
      <c r="E70" s="6">
        <f t="shared" si="5"/>
        <v>2005</v>
      </c>
      <c r="F70">
        <f t="shared" si="6"/>
        <v>732</v>
      </c>
      <c r="L70" s="3" t="s">
        <v>67</v>
      </c>
      <c r="M70">
        <f t="shared" si="7"/>
        <v>34</v>
      </c>
      <c r="O70" s="26">
        <f t="shared" si="8"/>
        <v>0</v>
      </c>
    </row>
    <row r="71" spans="1:15" x14ac:dyDescent="0.25">
      <c r="A71" s="1">
        <v>38492</v>
      </c>
      <c r="B71" s="3" t="s">
        <v>9</v>
      </c>
      <c r="C71" s="2">
        <v>259</v>
      </c>
      <c r="E71" s="6">
        <f t="shared" si="5"/>
        <v>2005</v>
      </c>
      <c r="F71">
        <f t="shared" si="6"/>
        <v>518</v>
      </c>
      <c r="L71" s="3" t="s">
        <v>68</v>
      </c>
      <c r="M71">
        <f t="shared" si="7"/>
        <v>37</v>
      </c>
      <c r="O71" s="26">
        <f t="shared" si="8"/>
        <v>0</v>
      </c>
    </row>
    <row r="72" spans="1:15" x14ac:dyDescent="0.25">
      <c r="A72" s="1">
        <v>38493</v>
      </c>
      <c r="B72" s="3" t="s">
        <v>46</v>
      </c>
      <c r="C72" s="2">
        <v>16</v>
      </c>
      <c r="E72" s="6">
        <f t="shared" si="5"/>
        <v>2005</v>
      </c>
      <c r="F72">
        <f t="shared" si="6"/>
        <v>32</v>
      </c>
      <c r="L72" s="3" t="s">
        <v>69</v>
      </c>
      <c r="M72">
        <f t="shared" si="7"/>
        <v>3803</v>
      </c>
      <c r="O72" s="26">
        <f t="shared" si="8"/>
        <v>10</v>
      </c>
    </row>
    <row r="73" spans="1:15" x14ac:dyDescent="0.25">
      <c r="A73" s="1">
        <v>38496</v>
      </c>
      <c r="B73" s="3" t="s">
        <v>28</v>
      </c>
      <c r="C73" s="2">
        <v>49</v>
      </c>
      <c r="E73" s="6">
        <f t="shared" si="5"/>
        <v>2005</v>
      </c>
      <c r="F73">
        <f t="shared" si="6"/>
        <v>98</v>
      </c>
      <c r="L73" s="3" t="s">
        <v>70</v>
      </c>
      <c r="M73">
        <f t="shared" si="7"/>
        <v>55</v>
      </c>
      <c r="O73" s="26">
        <f t="shared" si="8"/>
        <v>0</v>
      </c>
    </row>
    <row r="74" spans="1:15" x14ac:dyDescent="0.25">
      <c r="A74" s="1">
        <v>38497</v>
      </c>
      <c r="B74" s="3" t="s">
        <v>47</v>
      </c>
      <c r="C74" s="2">
        <v>3</v>
      </c>
      <c r="E74" s="6">
        <f t="shared" si="5"/>
        <v>2005</v>
      </c>
      <c r="F74">
        <f t="shared" si="6"/>
        <v>6</v>
      </c>
      <c r="L74" s="3" t="s">
        <v>71</v>
      </c>
      <c r="M74">
        <f t="shared" si="7"/>
        <v>3185</v>
      </c>
      <c r="O74" s="26">
        <f t="shared" si="8"/>
        <v>10</v>
      </c>
    </row>
    <row r="75" spans="1:15" x14ac:dyDescent="0.25">
      <c r="A75" s="1">
        <v>38497</v>
      </c>
      <c r="B75" s="3" t="s">
        <v>22</v>
      </c>
      <c r="C75" s="2">
        <v>251</v>
      </c>
      <c r="E75" s="6">
        <f t="shared" si="5"/>
        <v>2005</v>
      </c>
      <c r="F75">
        <f t="shared" si="6"/>
        <v>502</v>
      </c>
      <c r="L75" s="3" t="s">
        <v>72</v>
      </c>
      <c r="M75">
        <f t="shared" si="7"/>
        <v>62</v>
      </c>
      <c r="O75" s="26">
        <f t="shared" si="8"/>
        <v>0</v>
      </c>
    </row>
    <row r="76" spans="1:15" x14ac:dyDescent="0.25">
      <c r="A76" s="1">
        <v>38499</v>
      </c>
      <c r="B76" s="3" t="s">
        <v>30</v>
      </c>
      <c r="C76" s="2">
        <v>179</v>
      </c>
      <c r="E76" s="6">
        <f t="shared" si="5"/>
        <v>2005</v>
      </c>
      <c r="F76">
        <f t="shared" si="6"/>
        <v>358</v>
      </c>
      <c r="L76" s="3" t="s">
        <v>73</v>
      </c>
      <c r="M76">
        <f t="shared" si="7"/>
        <v>18</v>
      </c>
      <c r="O76" s="26">
        <f t="shared" si="8"/>
        <v>0</v>
      </c>
    </row>
    <row r="77" spans="1:15" x14ac:dyDescent="0.25">
      <c r="A77" s="1">
        <v>38501</v>
      </c>
      <c r="B77" s="3" t="s">
        <v>10</v>
      </c>
      <c r="C77" s="2">
        <v>116</v>
      </c>
      <c r="E77" s="6">
        <f t="shared" si="5"/>
        <v>2005</v>
      </c>
      <c r="F77">
        <f t="shared" si="6"/>
        <v>232</v>
      </c>
      <c r="L77" s="3" t="s">
        <v>74</v>
      </c>
      <c r="M77">
        <f t="shared" si="7"/>
        <v>38</v>
      </c>
      <c r="O77" s="26">
        <f t="shared" si="8"/>
        <v>0</v>
      </c>
    </row>
    <row r="78" spans="1:15" x14ac:dyDescent="0.25">
      <c r="A78" s="1">
        <v>38501</v>
      </c>
      <c r="B78" s="3" t="s">
        <v>48</v>
      </c>
      <c r="C78" s="2">
        <v>13</v>
      </c>
      <c r="E78" s="6">
        <f t="shared" si="5"/>
        <v>2005</v>
      </c>
      <c r="F78">
        <f t="shared" si="6"/>
        <v>26</v>
      </c>
      <c r="L78" s="3" t="s">
        <v>75</v>
      </c>
      <c r="M78">
        <f t="shared" si="7"/>
        <v>26</v>
      </c>
      <c r="O78" s="26">
        <f t="shared" si="8"/>
        <v>0</v>
      </c>
    </row>
    <row r="79" spans="1:15" x14ac:dyDescent="0.25">
      <c r="A79" s="1">
        <v>38503</v>
      </c>
      <c r="B79" s="3" t="s">
        <v>49</v>
      </c>
      <c r="C79" s="2">
        <v>3</v>
      </c>
      <c r="E79" s="6">
        <f t="shared" si="5"/>
        <v>2005</v>
      </c>
      <c r="F79">
        <f t="shared" si="6"/>
        <v>6</v>
      </c>
      <c r="L79" s="3" t="s">
        <v>76</v>
      </c>
      <c r="M79">
        <f t="shared" si="7"/>
        <v>19</v>
      </c>
      <c r="O79" s="26">
        <f t="shared" si="8"/>
        <v>0</v>
      </c>
    </row>
    <row r="80" spans="1:15" x14ac:dyDescent="0.25">
      <c r="A80" s="1">
        <v>38503</v>
      </c>
      <c r="B80" s="3" t="s">
        <v>50</v>
      </c>
      <c r="C80" s="2">
        <v>253</v>
      </c>
      <c r="E80" s="6">
        <f t="shared" si="5"/>
        <v>2005</v>
      </c>
      <c r="F80">
        <f t="shared" si="6"/>
        <v>506</v>
      </c>
      <c r="L80" s="3" t="s">
        <v>77</v>
      </c>
      <c r="M80">
        <f t="shared" si="7"/>
        <v>22</v>
      </c>
      <c r="O80" s="26">
        <f t="shared" si="8"/>
        <v>0</v>
      </c>
    </row>
    <row r="81" spans="1:15" x14ac:dyDescent="0.25">
      <c r="A81" s="1">
        <v>38510</v>
      </c>
      <c r="B81" s="3" t="s">
        <v>23</v>
      </c>
      <c r="C81" s="2">
        <v>83</v>
      </c>
      <c r="E81" s="6">
        <f t="shared" si="5"/>
        <v>2005</v>
      </c>
      <c r="F81">
        <f t="shared" si="6"/>
        <v>166</v>
      </c>
      <c r="L81" s="3" t="s">
        <v>78</v>
      </c>
      <c r="M81">
        <f t="shared" si="7"/>
        <v>2123</v>
      </c>
      <c r="O81" s="26">
        <f t="shared" si="8"/>
        <v>10</v>
      </c>
    </row>
    <row r="82" spans="1:15" x14ac:dyDescent="0.25">
      <c r="A82" s="1">
        <v>38512</v>
      </c>
      <c r="B82" s="3" t="s">
        <v>18</v>
      </c>
      <c r="C82" s="2">
        <v>177</v>
      </c>
      <c r="E82" s="6">
        <f t="shared" si="5"/>
        <v>2005</v>
      </c>
      <c r="F82">
        <f t="shared" si="6"/>
        <v>354</v>
      </c>
      <c r="L82" s="3" t="s">
        <v>79</v>
      </c>
      <c r="M82">
        <f t="shared" si="7"/>
        <v>56</v>
      </c>
      <c r="O82" s="26">
        <f t="shared" si="8"/>
        <v>0</v>
      </c>
    </row>
    <row r="83" spans="1:15" x14ac:dyDescent="0.25">
      <c r="A83" s="1">
        <v>38512</v>
      </c>
      <c r="B83" s="3" t="s">
        <v>51</v>
      </c>
      <c r="C83" s="2">
        <v>7</v>
      </c>
      <c r="E83" s="6">
        <f t="shared" si="5"/>
        <v>2005</v>
      </c>
      <c r="F83">
        <f t="shared" si="6"/>
        <v>14</v>
      </c>
      <c r="L83" s="3" t="s">
        <v>80</v>
      </c>
      <c r="M83">
        <f t="shared" si="7"/>
        <v>888</v>
      </c>
      <c r="O83" s="26">
        <f t="shared" si="8"/>
        <v>5</v>
      </c>
    </row>
    <row r="84" spans="1:15" x14ac:dyDescent="0.25">
      <c r="A84" s="1">
        <v>38513</v>
      </c>
      <c r="B84" s="3" t="s">
        <v>52</v>
      </c>
      <c r="C84" s="2">
        <v>46</v>
      </c>
      <c r="E84" s="6">
        <f t="shared" si="5"/>
        <v>2005</v>
      </c>
      <c r="F84">
        <f t="shared" si="6"/>
        <v>92</v>
      </c>
      <c r="L84" s="3" t="s">
        <v>81</v>
      </c>
      <c r="M84">
        <f t="shared" si="7"/>
        <v>58</v>
      </c>
      <c r="O84" s="26">
        <f t="shared" si="8"/>
        <v>0</v>
      </c>
    </row>
    <row r="85" spans="1:15" x14ac:dyDescent="0.25">
      <c r="A85" s="1">
        <v>38514</v>
      </c>
      <c r="B85" s="3" t="s">
        <v>53</v>
      </c>
      <c r="C85" s="2">
        <v>2</v>
      </c>
      <c r="E85" s="6">
        <f t="shared" si="5"/>
        <v>2005</v>
      </c>
      <c r="F85">
        <f t="shared" si="6"/>
        <v>4</v>
      </c>
      <c r="L85" s="3" t="s">
        <v>82</v>
      </c>
      <c r="M85">
        <f t="shared" si="7"/>
        <v>52</v>
      </c>
      <c r="O85" s="26">
        <f t="shared" si="8"/>
        <v>0</v>
      </c>
    </row>
    <row r="86" spans="1:15" x14ac:dyDescent="0.25">
      <c r="A86" s="1">
        <v>38515</v>
      </c>
      <c r="B86" s="3" t="s">
        <v>3</v>
      </c>
      <c r="C86" s="2">
        <v>9</v>
      </c>
      <c r="E86" s="6">
        <f t="shared" si="5"/>
        <v>2005</v>
      </c>
      <c r="F86">
        <f t="shared" si="6"/>
        <v>18</v>
      </c>
      <c r="L86" s="3" t="s">
        <v>83</v>
      </c>
      <c r="M86">
        <f t="shared" si="7"/>
        <v>16</v>
      </c>
      <c r="O86" s="26">
        <f t="shared" si="8"/>
        <v>0</v>
      </c>
    </row>
    <row r="87" spans="1:15" x14ac:dyDescent="0.25">
      <c r="A87" s="1">
        <v>38517</v>
      </c>
      <c r="B87" s="3" t="s">
        <v>54</v>
      </c>
      <c r="C87" s="2">
        <v>3</v>
      </c>
      <c r="E87" s="6">
        <f t="shared" si="5"/>
        <v>2005</v>
      </c>
      <c r="F87">
        <f t="shared" si="6"/>
        <v>6</v>
      </c>
      <c r="L87" s="3" t="s">
        <v>84</v>
      </c>
      <c r="M87">
        <f t="shared" si="7"/>
        <v>19</v>
      </c>
      <c r="O87" s="26">
        <f t="shared" si="8"/>
        <v>0</v>
      </c>
    </row>
    <row r="88" spans="1:15" x14ac:dyDescent="0.25">
      <c r="A88" s="1">
        <v>38517</v>
      </c>
      <c r="B88" s="3" t="s">
        <v>55</v>
      </c>
      <c r="C88" s="2">
        <v>67</v>
      </c>
      <c r="E88" s="6">
        <f t="shared" si="5"/>
        <v>2005</v>
      </c>
      <c r="F88">
        <f t="shared" si="6"/>
        <v>134</v>
      </c>
      <c r="L88" s="3" t="s">
        <v>85</v>
      </c>
      <c r="M88">
        <f t="shared" si="7"/>
        <v>30</v>
      </c>
      <c r="O88" s="26">
        <f t="shared" si="8"/>
        <v>0</v>
      </c>
    </row>
    <row r="89" spans="1:15" x14ac:dyDescent="0.25">
      <c r="A89" s="1">
        <v>38517</v>
      </c>
      <c r="B89" s="3" t="s">
        <v>45</v>
      </c>
      <c r="C89" s="2">
        <v>425</v>
      </c>
      <c r="E89" s="6">
        <f t="shared" si="5"/>
        <v>2005</v>
      </c>
      <c r="F89">
        <f t="shared" si="6"/>
        <v>850</v>
      </c>
      <c r="L89" s="3" t="s">
        <v>86</v>
      </c>
      <c r="M89">
        <f t="shared" si="7"/>
        <v>56</v>
      </c>
      <c r="O89" s="26">
        <f t="shared" si="8"/>
        <v>0</v>
      </c>
    </row>
    <row r="90" spans="1:15" x14ac:dyDescent="0.25">
      <c r="A90" s="1">
        <v>38518</v>
      </c>
      <c r="B90" s="3" t="s">
        <v>5</v>
      </c>
      <c r="C90" s="2">
        <v>453</v>
      </c>
      <c r="E90" s="6">
        <f t="shared" si="5"/>
        <v>2005</v>
      </c>
      <c r="F90">
        <f t="shared" si="6"/>
        <v>906</v>
      </c>
      <c r="L90" s="3" t="s">
        <v>87</v>
      </c>
      <c r="M90">
        <f t="shared" si="7"/>
        <v>55</v>
      </c>
      <c r="O90" s="26">
        <f t="shared" si="8"/>
        <v>0</v>
      </c>
    </row>
    <row r="91" spans="1:15" x14ac:dyDescent="0.25">
      <c r="A91" s="1">
        <v>38523</v>
      </c>
      <c r="B91" s="3" t="s">
        <v>22</v>
      </c>
      <c r="C91" s="2">
        <v>212</v>
      </c>
      <c r="E91" s="6">
        <f t="shared" si="5"/>
        <v>2005</v>
      </c>
      <c r="F91">
        <f t="shared" si="6"/>
        <v>424</v>
      </c>
      <c r="L91" s="3" t="s">
        <v>88</v>
      </c>
      <c r="M91">
        <f t="shared" si="7"/>
        <v>22</v>
      </c>
      <c r="O91" s="26">
        <f t="shared" si="8"/>
        <v>0</v>
      </c>
    </row>
    <row r="92" spans="1:15" x14ac:dyDescent="0.25">
      <c r="A92" s="1">
        <v>38525</v>
      </c>
      <c r="B92" s="3" t="s">
        <v>56</v>
      </c>
      <c r="C92" s="2">
        <v>19</v>
      </c>
      <c r="E92" s="6">
        <f t="shared" si="5"/>
        <v>2005</v>
      </c>
      <c r="F92">
        <f t="shared" si="6"/>
        <v>38</v>
      </c>
      <c r="L92" s="3" t="s">
        <v>89</v>
      </c>
      <c r="M92">
        <f t="shared" si="7"/>
        <v>32</v>
      </c>
      <c r="O92" s="26">
        <f t="shared" si="8"/>
        <v>0</v>
      </c>
    </row>
    <row r="93" spans="1:15" x14ac:dyDescent="0.25">
      <c r="A93" s="1">
        <v>38526</v>
      </c>
      <c r="B93" s="3" t="s">
        <v>6</v>
      </c>
      <c r="C93" s="2">
        <v>81</v>
      </c>
      <c r="E93" s="6">
        <f t="shared" si="5"/>
        <v>2005</v>
      </c>
      <c r="F93">
        <f t="shared" si="6"/>
        <v>162</v>
      </c>
      <c r="L93" s="3" t="s">
        <v>90</v>
      </c>
      <c r="M93">
        <f t="shared" si="7"/>
        <v>60</v>
      </c>
      <c r="O93" s="26">
        <f t="shared" si="8"/>
        <v>0</v>
      </c>
    </row>
    <row r="94" spans="1:15" x14ac:dyDescent="0.25">
      <c r="A94" s="1">
        <v>38528</v>
      </c>
      <c r="B94" s="3" t="s">
        <v>57</v>
      </c>
      <c r="C94" s="2">
        <v>7</v>
      </c>
      <c r="E94" s="6">
        <f t="shared" si="5"/>
        <v>2005</v>
      </c>
      <c r="F94">
        <f t="shared" si="6"/>
        <v>14</v>
      </c>
      <c r="L94" s="3" t="s">
        <v>91</v>
      </c>
      <c r="M94">
        <f t="shared" si="7"/>
        <v>36</v>
      </c>
      <c r="O94" s="26">
        <f t="shared" si="8"/>
        <v>0</v>
      </c>
    </row>
    <row r="95" spans="1:15" x14ac:dyDescent="0.25">
      <c r="A95" s="1">
        <v>38529</v>
      </c>
      <c r="B95" s="3" t="s">
        <v>58</v>
      </c>
      <c r="C95" s="2">
        <v>179</v>
      </c>
      <c r="E95" s="6">
        <f t="shared" si="5"/>
        <v>2005</v>
      </c>
      <c r="F95">
        <f t="shared" si="6"/>
        <v>358</v>
      </c>
      <c r="L95" s="3" t="s">
        <v>92</v>
      </c>
      <c r="M95">
        <f t="shared" si="7"/>
        <v>37</v>
      </c>
      <c r="O95" s="26">
        <f t="shared" si="8"/>
        <v>0</v>
      </c>
    </row>
    <row r="96" spans="1:15" x14ac:dyDescent="0.25">
      <c r="A96" s="1">
        <v>38531</v>
      </c>
      <c r="B96" s="3" t="s">
        <v>14</v>
      </c>
      <c r="C96" s="2">
        <v>222</v>
      </c>
      <c r="E96" s="6">
        <f t="shared" si="5"/>
        <v>2005</v>
      </c>
      <c r="F96">
        <f t="shared" si="6"/>
        <v>444</v>
      </c>
      <c r="L96" s="3" t="s">
        <v>93</v>
      </c>
      <c r="M96">
        <f t="shared" si="7"/>
        <v>35</v>
      </c>
      <c r="O96" s="26">
        <f t="shared" si="8"/>
        <v>0</v>
      </c>
    </row>
    <row r="97" spans="1:15" x14ac:dyDescent="0.25">
      <c r="A97" s="1">
        <v>38532</v>
      </c>
      <c r="B97" s="3" t="s">
        <v>59</v>
      </c>
      <c r="C97" s="2">
        <v>14</v>
      </c>
      <c r="E97" s="6">
        <f t="shared" si="5"/>
        <v>2005</v>
      </c>
      <c r="F97">
        <f t="shared" si="6"/>
        <v>28</v>
      </c>
      <c r="L97" s="3" t="s">
        <v>94</v>
      </c>
      <c r="M97">
        <f t="shared" si="7"/>
        <v>69</v>
      </c>
      <c r="O97" s="26">
        <f t="shared" si="8"/>
        <v>0</v>
      </c>
    </row>
    <row r="98" spans="1:15" x14ac:dyDescent="0.25">
      <c r="A98" s="1">
        <v>38534</v>
      </c>
      <c r="B98" s="3" t="s">
        <v>60</v>
      </c>
      <c r="C98" s="2">
        <v>15</v>
      </c>
      <c r="E98" s="6">
        <f t="shared" si="5"/>
        <v>2005</v>
      </c>
      <c r="F98">
        <f t="shared" si="6"/>
        <v>30</v>
      </c>
      <c r="L98" s="3" t="s">
        <v>95</v>
      </c>
      <c r="M98">
        <f t="shared" si="7"/>
        <v>8</v>
      </c>
      <c r="O98" s="26">
        <f t="shared" si="8"/>
        <v>0</v>
      </c>
    </row>
    <row r="99" spans="1:15" x14ac:dyDescent="0.25">
      <c r="A99" s="1">
        <v>38536</v>
      </c>
      <c r="B99" s="3" t="s">
        <v>61</v>
      </c>
      <c r="C99" s="2">
        <v>97</v>
      </c>
      <c r="E99" s="6">
        <f t="shared" si="5"/>
        <v>2005</v>
      </c>
      <c r="F99">
        <f t="shared" si="6"/>
        <v>194</v>
      </c>
      <c r="L99" s="3" t="s">
        <v>96</v>
      </c>
      <c r="M99">
        <f t="shared" si="7"/>
        <v>34</v>
      </c>
      <c r="O99" s="26">
        <f t="shared" si="8"/>
        <v>0</v>
      </c>
    </row>
    <row r="100" spans="1:15" x14ac:dyDescent="0.25">
      <c r="A100" s="1">
        <v>38542</v>
      </c>
      <c r="B100" s="3" t="s">
        <v>20</v>
      </c>
      <c r="C100" s="2">
        <v>142</v>
      </c>
      <c r="E100" s="6">
        <f t="shared" si="5"/>
        <v>2005</v>
      </c>
      <c r="F100">
        <f t="shared" si="6"/>
        <v>284</v>
      </c>
      <c r="L100" s="3" t="s">
        <v>97</v>
      </c>
      <c r="M100">
        <f t="shared" si="7"/>
        <v>42</v>
      </c>
      <c r="O100" s="26">
        <f t="shared" si="8"/>
        <v>0</v>
      </c>
    </row>
    <row r="101" spans="1:15" x14ac:dyDescent="0.25">
      <c r="A101" s="1">
        <v>38546</v>
      </c>
      <c r="B101" s="3" t="s">
        <v>45</v>
      </c>
      <c r="C101" s="2">
        <v>214</v>
      </c>
      <c r="E101" s="6">
        <f t="shared" si="5"/>
        <v>2005</v>
      </c>
      <c r="F101">
        <f t="shared" si="6"/>
        <v>428</v>
      </c>
      <c r="L101" s="3" t="s">
        <v>98</v>
      </c>
      <c r="M101">
        <f t="shared" si="7"/>
        <v>55</v>
      </c>
      <c r="O101" s="26">
        <f t="shared" si="8"/>
        <v>0</v>
      </c>
    </row>
    <row r="102" spans="1:15" x14ac:dyDescent="0.25">
      <c r="A102" s="1">
        <v>38546</v>
      </c>
      <c r="B102" s="3" t="s">
        <v>14</v>
      </c>
      <c r="C102" s="2">
        <v>408</v>
      </c>
      <c r="E102" s="6">
        <f t="shared" si="5"/>
        <v>2005</v>
      </c>
      <c r="F102">
        <f t="shared" si="6"/>
        <v>816</v>
      </c>
      <c r="L102" s="3" t="s">
        <v>99</v>
      </c>
      <c r="M102">
        <f t="shared" si="7"/>
        <v>41</v>
      </c>
      <c r="O102" s="26">
        <f t="shared" si="8"/>
        <v>0</v>
      </c>
    </row>
    <row r="103" spans="1:15" x14ac:dyDescent="0.25">
      <c r="A103" s="1">
        <v>38547</v>
      </c>
      <c r="B103" s="3" t="s">
        <v>12</v>
      </c>
      <c r="C103" s="2">
        <v>144</v>
      </c>
      <c r="E103" s="6">
        <f t="shared" si="5"/>
        <v>2005</v>
      </c>
      <c r="F103">
        <f t="shared" si="6"/>
        <v>288</v>
      </c>
      <c r="L103" s="3" t="s">
        <v>100</v>
      </c>
      <c r="M103">
        <f t="shared" si="7"/>
        <v>48</v>
      </c>
      <c r="O103" s="26">
        <f t="shared" si="8"/>
        <v>0</v>
      </c>
    </row>
    <row r="104" spans="1:15" x14ac:dyDescent="0.25">
      <c r="A104" s="1">
        <v>38547</v>
      </c>
      <c r="B104" s="3" t="s">
        <v>6</v>
      </c>
      <c r="C104" s="2">
        <v>173</v>
      </c>
      <c r="E104" s="6">
        <f t="shared" si="5"/>
        <v>2005</v>
      </c>
      <c r="F104">
        <f t="shared" si="6"/>
        <v>346</v>
      </c>
      <c r="L104" s="3" t="s">
        <v>101</v>
      </c>
      <c r="M104">
        <f t="shared" si="7"/>
        <v>36</v>
      </c>
      <c r="O104" s="26">
        <f t="shared" si="8"/>
        <v>0</v>
      </c>
    </row>
    <row r="105" spans="1:15" x14ac:dyDescent="0.25">
      <c r="A105" s="1">
        <v>38549</v>
      </c>
      <c r="B105" s="3" t="s">
        <v>62</v>
      </c>
      <c r="C105" s="2">
        <v>15</v>
      </c>
      <c r="E105" s="6">
        <f t="shared" si="5"/>
        <v>2005</v>
      </c>
      <c r="F105">
        <f t="shared" si="6"/>
        <v>30</v>
      </c>
      <c r="L105" s="3" t="s">
        <v>102</v>
      </c>
      <c r="M105">
        <f t="shared" si="7"/>
        <v>7904</v>
      </c>
      <c r="O105" s="26">
        <f t="shared" si="8"/>
        <v>10</v>
      </c>
    </row>
    <row r="106" spans="1:15" x14ac:dyDescent="0.25">
      <c r="A106" s="1">
        <v>38551</v>
      </c>
      <c r="B106" s="3" t="s">
        <v>50</v>
      </c>
      <c r="C106" s="2">
        <v>433</v>
      </c>
      <c r="E106" s="6">
        <f t="shared" si="5"/>
        <v>2005</v>
      </c>
      <c r="F106">
        <f t="shared" si="6"/>
        <v>866</v>
      </c>
      <c r="L106" s="3" t="s">
        <v>103</v>
      </c>
      <c r="M106">
        <f t="shared" si="7"/>
        <v>1</v>
      </c>
      <c r="O106" s="26">
        <f t="shared" si="8"/>
        <v>0</v>
      </c>
    </row>
    <row r="107" spans="1:15" x14ac:dyDescent="0.25">
      <c r="A107" s="1">
        <v>38555</v>
      </c>
      <c r="B107" s="3" t="s">
        <v>63</v>
      </c>
      <c r="C107" s="2">
        <v>137</v>
      </c>
      <c r="E107" s="6">
        <f t="shared" si="5"/>
        <v>2005</v>
      </c>
      <c r="F107">
        <f t="shared" si="6"/>
        <v>274</v>
      </c>
      <c r="L107" s="3" t="s">
        <v>104</v>
      </c>
      <c r="M107">
        <f t="shared" si="7"/>
        <v>28</v>
      </c>
      <c r="O107" s="26">
        <f t="shared" si="8"/>
        <v>0</v>
      </c>
    </row>
    <row r="108" spans="1:15" x14ac:dyDescent="0.25">
      <c r="A108" s="1">
        <v>38558</v>
      </c>
      <c r="B108" s="3" t="s">
        <v>50</v>
      </c>
      <c r="C108" s="2">
        <v>118</v>
      </c>
      <c r="E108" s="6">
        <f t="shared" si="5"/>
        <v>2005</v>
      </c>
      <c r="F108">
        <f t="shared" si="6"/>
        <v>236</v>
      </c>
      <c r="L108" s="3" t="s">
        <v>105</v>
      </c>
      <c r="M108">
        <f t="shared" si="7"/>
        <v>79</v>
      </c>
      <c r="O108" s="26">
        <f t="shared" si="8"/>
        <v>0</v>
      </c>
    </row>
    <row r="109" spans="1:15" x14ac:dyDescent="0.25">
      <c r="A109" s="1">
        <v>38558</v>
      </c>
      <c r="B109" s="3" t="s">
        <v>9</v>
      </c>
      <c r="C109" s="2">
        <v>158</v>
      </c>
      <c r="E109" s="6">
        <f t="shared" si="5"/>
        <v>2005</v>
      </c>
      <c r="F109">
        <f t="shared" si="6"/>
        <v>316</v>
      </c>
      <c r="L109" s="3" t="s">
        <v>106</v>
      </c>
      <c r="M109">
        <f t="shared" si="7"/>
        <v>27</v>
      </c>
      <c r="O109" s="26">
        <f t="shared" si="8"/>
        <v>0</v>
      </c>
    </row>
    <row r="110" spans="1:15" x14ac:dyDescent="0.25">
      <c r="A110" s="1">
        <v>38559</v>
      </c>
      <c r="B110" s="3" t="s">
        <v>44</v>
      </c>
      <c r="C110" s="2">
        <v>13</v>
      </c>
      <c r="E110" s="6">
        <f t="shared" si="5"/>
        <v>2005</v>
      </c>
      <c r="F110">
        <f t="shared" si="6"/>
        <v>26</v>
      </c>
      <c r="L110" s="3" t="s">
        <v>107</v>
      </c>
      <c r="M110">
        <f t="shared" si="7"/>
        <v>20</v>
      </c>
      <c r="O110" s="26">
        <f t="shared" si="8"/>
        <v>0</v>
      </c>
    </row>
    <row r="111" spans="1:15" x14ac:dyDescent="0.25">
      <c r="A111" s="1">
        <v>38560</v>
      </c>
      <c r="B111" s="3" t="s">
        <v>64</v>
      </c>
      <c r="C111" s="2">
        <v>2</v>
      </c>
      <c r="E111" s="6">
        <f t="shared" si="5"/>
        <v>2005</v>
      </c>
      <c r="F111">
        <f t="shared" si="6"/>
        <v>4</v>
      </c>
      <c r="L111" s="3" t="s">
        <v>108</v>
      </c>
      <c r="M111">
        <f t="shared" si="7"/>
        <v>44</v>
      </c>
      <c r="O111" s="26">
        <f t="shared" si="8"/>
        <v>0</v>
      </c>
    </row>
    <row r="112" spans="1:15" x14ac:dyDescent="0.25">
      <c r="A112" s="1">
        <v>38562</v>
      </c>
      <c r="B112" s="3" t="s">
        <v>50</v>
      </c>
      <c r="C112" s="2">
        <v>467</v>
      </c>
      <c r="E112" s="6">
        <f t="shared" si="5"/>
        <v>2005</v>
      </c>
      <c r="F112">
        <f t="shared" si="6"/>
        <v>934</v>
      </c>
      <c r="L112" s="3" t="s">
        <v>109</v>
      </c>
      <c r="M112">
        <f t="shared" si="7"/>
        <v>52</v>
      </c>
      <c r="O112" s="26">
        <f t="shared" si="8"/>
        <v>0</v>
      </c>
    </row>
    <row r="113" spans="1:15" x14ac:dyDescent="0.25">
      <c r="A113" s="1">
        <v>38563</v>
      </c>
      <c r="B113" s="3" t="s">
        <v>65</v>
      </c>
      <c r="C113" s="2">
        <v>9</v>
      </c>
      <c r="E113" s="6">
        <f t="shared" si="5"/>
        <v>2005</v>
      </c>
      <c r="F113">
        <f t="shared" si="6"/>
        <v>18</v>
      </c>
      <c r="L113" s="3" t="s">
        <v>110</v>
      </c>
      <c r="M113">
        <f t="shared" si="7"/>
        <v>18</v>
      </c>
      <c r="O113" s="26">
        <f t="shared" si="8"/>
        <v>0</v>
      </c>
    </row>
    <row r="114" spans="1:15" x14ac:dyDescent="0.25">
      <c r="A114" s="1">
        <v>38567</v>
      </c>
      <c r="B114" s="3" t="s">
        <v>66</v>
      </c>
      <c r="C114" s="2">
        <v>189</v>
      </c>
      <c r="E114" s="6">
        <f t="shared" si="5"/>
        <v>2005</v>
      </c>
      <c r="F114">
        <f t="shared" si="6"/>
        <v>378</v>
      </c>
      <c r="L114" s="3" t="s">
        <v>111</v>
      </c>
      <c r="M114">
        <f t="shared" si="7"/>
        <v>35</v>
      </c>
      <c r="O114" s="26">
        <f t="shared" si="8"/>
        <v>0</v>
      </c>
    </row>
    <row r="115" spans="1:15" x14ac:dyDescent="0.25">
      <c r="A115" s="1">
        <v>38568</v>
      </c>
      <c r="B115" s="3" t="s">
        <v>67</v>
      </c>
      <c r="C115" s="2">
        <v>19</v>
      </c>
      <c r="E115" s="6">
        <f t="shared" si="5"/>
        <v>2005</v>
      </c>
      <c r="F115">
        <f t="shared" si="6"/>
        <v>38</v>
      </c>
      <c r="L115" s="3" t="s">
        <v>112</v>
      </c>
      <c r="M115">
        <f t="shared" si="7"/>
        <v>69</v>
      </c>
      <c r="O115" s="26">
        <f t="shared" si="8"/>
        <v>0</v>
      </c>
    </row>
    <row r="116" spans="1:15" x14ac:dyDescent="0.25">
      <c r="A116" s="1">
        <v>38569</v>
      </c>
      <c r="B116" s="3" t="s">
        <v>9</v>
      </c>
      <c r="C116" s="2">
        <v>172</v>
      </c>
      <c r="E116" s="6">
        <f t="shared" si="5"/>
        <v>2005</v>
      </c>
      <c r="F116">
        <f t="shared" si="6"/>
        <v>344</v>
      </c>
      <c r="L116" s="3" t="s">
        <v>113</v>
      </c>
      <c r="M116">
        <f t="shared" si="7"/>
        <v>63</v>
      </c>
      <c r="O116" s="26">
        <f t="shared" si="8"/>
        <v>0</v>
      </c>
    </row>
    <row r="117" spans="1:15" x14ac:dyDescent="0.25">
      <c r="A117" s="1">
        <v>38570</v>
      </c>
      <c r="B117" s="3" t="s">
        <v>55</v>
      </c>
      <c r="C117" s="2">
        <v>84</v>
      </c>
      <c r="E117" s="6">
        <f t="shared" si="5"/>
        <v>2005</v>
      </c>
      <c r="F117">
        <f t="shared" si="6"/>
        <v>168</v>
      </c>
      <c r="L117" s="3" t="s">
        <v>114</v>
      </c>
      <c r="M117">
        <f t="shared" si="7"/>
        <v>7</v>
      </c>
      <c r="O117" s="26">
        <f t="shared" si="8"/>
        <v>0</v>
      </c>
    </row>
    <row r="118" spans="1:15" x14ac:dyDescent="0.25">
      <c r="A118" s="1">
        <v>38570</v>
      </c>
      <c r="B118" s="3" t="s">
        <v>68</v>
      </c>
      <c r="C118" s="2">
        <v>8</v>
      </c>
      <c r="E118" s="6">
        <f t="shared" si="5"/>
        <v>2005</v>
      </c>
      <c r="F118">
        <f t="shared" si="6"/>
        <v>16</v>
      </c>
      <c r="L118" s="3" t="s">
        <v>115</v>
      </c>
      <c r="M118">
        <f t="shared" si="7"/>
        <v>29</v>
      </c>
      <c r="O118" s="26">
        <f t="shared" si="8"/>
        <v>0</v>
      </c>
    </row>
    <row r="119" spans="1:15" x14ac:dyDescent="0.25">
      <c r="A119" s="1">
        <v>38570</v>
      </c>
      <c r="B119" s="3" t="s">
        <v>69</v>
      </c>
      <c r="C119" s="2">
        <v>66</v>
      </c>
      <c r="E119" s="6">
        <f t="shared" si="5"/>
        <v>2005</v>
      </c>
      <c r="F119">
        <f t="shared" si="6"/>
        <v>132</v>
      </c>
      <c r="L119" s="3" t="s">
        <v>116</v>
      </c>
      <c r="M119">
        <f t="shared" si="7"/>
        <v>36</v>
      </c>
      <c r="O119" s="26">
        <f t="shared" si="8"/>
        <v>0</v>
      </c>
    </row>
    <row r="120" spans="1:15" x14ac:dyDescent="0.25">
      <c r="A120" s="1">
        <v>38571</v>
      </c>
      <c r="B120" s="3" t="s">
        <v>37</v>
      </c>
      <c r="C120" s="2">
        <v>35</v>
      </c>
      <c r="E120" s="6">
        <f t="shared" si="5"/>
        <v>2005</v>
      </c>
      <c r="F120">
        <f t="shared" si="6"/>
        <v>70</v>
      </c>
      <c r="L120" s="3" t="s">
        <v>117</v>
      </c>
      <c r="M120">
        <f t="shared" si="7"/>
        <v>9</v>
      </c>
      <c r="O120" s="26">
        <f t="shared" si="8"/>
        <v>0</v>
      </c>
    </row>
    <row r="121" spans="1:15" x14ac:dyDescent="0.25">
      <c r="A121" s="1">
        <v>38572</v>
      </c>
      <c r="B121" s="3" t="s">
        <v>30</v>
      </c>
      <c r="C121" s="2">
        <v>91</v>
      </c>
      <c r="E121" s="6">
        <f t="shared" si="5"/>
        <v>2005</v>
      </c>
      <c r="F121">
        <f t="shared" si="6"/>
        <v>182</v>
      </c>
      <c r="L121" s="3" t="s">
        <v>118</v>
      </c>
      <c r="M121">
        <f t="shared" si="7"/>
        <v>69</v>
      </c>
      <c r="O121" s="26">
        <f t="shared" si="8"/>
        <v>0</v>
      </c>
    </row>
    <row r="122" spans="1:15" x14ac:dyDescent="0.25">
      <c r="A122" s="1">
        <v>38577</v>
      </c>
      <c r="B122" s="3" t="s">
        <v>7</v>
      </c>
      <c r="C122" s="2">
        <v>396</v>
      </c>
      <c r="E122" s="6">
        <f t="shared" si="5"/>
        <v>2005</v>
      </c>
      <c r="F122">
        <f t="shared" si="6"/>
        <v>792</v>
      </c>
      <c r="L122" s="3" t="s">
        <v>119</v>
      </c>
      <c r="M122">
        <f t="shared" si="7"/>
        <v>36</v>
      </c>
      <c r="O122" s="26">
        <f t="shared" si="8"/>
        <v>0</v>
      </c>
    </row>
    <row r="123" spans="1:15" x14ac:dyDescent="0.25">
      <c r="A123" s="1">
        <v>38577</v>
      </c>
      <c r="B123" s="3" t="s">
        <v>70</v>
      </c>
      <c r="C123" s="2">
        <v>6</v>
      </c>
      <c r="E123" s="6">
        <f t="shared" si="5"/>
        <v>2005</v>
      </c>
      <c r="F123">
        <f t="shared" si="6"/>
        <v>12</v>
      </c>
      <c r="L123" s="3" t="s">
        <v>120</v>
      </c>
      <c r="M123">
        <f t="shared" si="7"/>
        <v>815</v>
      </c>
      <c r="O123" s="26">
        <f t="shared" si="8"/>
        <v>5</v>
      </c>
    </row>
    <row r="124" spans="1:15" x14ac:dyDescent="0.25">
      <c r="A124" s="1">
        <v>38579</v>
      </c>
      <c r="B124" s="3" t="s">
        <v>28</v>
      </c>
      <c r="C124" s="2">
        <v>47</v>
      </c>
      <c r="E124" s="6">
        <f t="shared" si="5"/>
        <v>2005</v>
      </c>
      <c r="F124">
        <f t="shared" si="6"/>
        <v>94</v>
      </c>
      <c r="L124" s="3" t="s">
        <v>121</v>
      </c>
      <c r="M124">
        <f t="shared" si="7"/>
        <v>12</v>
      </c>
      <c r="O124" s="26">
        <f t="shared" si="8"/>
        <v>0</v>
      </c>
    </row>
    <row r="125" spans="1:15" x14ac:dyDescent="0.25">
      <c r="A125" s="1">
        <v>38581</v>
      </c>
      <c r="B125" s="3" t="s">
        <v>19</v>
      </c>
      <c r="C125" s="2">
        <v>41</v>
      </c>
      <c r="E125" s="6">
        <f t="shared" si="5"/>
        <v>2005</v>
      </c>
      <c r="F125">
        <f t="shared" si="6"/>
        <v>82</v>
      </c>
      <c r="L125" s="3" t="s">
        <v>122</v>
      </c>
      <c r="M125">
        <f t="shared" si="7"/>
        <v>26</v>
      </c>
      <c r="O125" s="26">
        <f t="shared" si="8"/>
        <v>0</v>
      </c>
    </row>
    <row r="126" spans="1:15" x14ac:dyDescent="0.25">
      <c r="A126" s="1">
        <v>38582</v>
      </c>
      <c r="B126" s="3" t="s">
        <v>71</v>
      </c>
      <c r="C126" s="2">
        <v>136</v>
      </c>
      <c r="E126" s="6">
        <f t="shared" si="5"/>
        <v>2005</v>
      </c>
      <c r="F126">
        <f t="shared" si="6"/>
        <v>272</v>
      </c>
      <c r="L126" s="3" t="s">
        <v>123</v>
      </c>
      <c r="M126">
        <f t="shared" si="7"/>
        <v>807</v>
      </c>
      <c r="O126" s="26">
        <f t="shared" si="8"/>
        <v>5</v>
      </c>
    </row>
    <row r="127" spans="1:15" x14ac:dyDescent="0.25">
      <c r="A127" s="1">
        <v>38583</v>
      </c>
      <c r="B127" s="3" t="s">
        <v>72</v>
      </c>
      <c r="C127" s="2">
        <v>16</v>
      </c>
      <c r="E127" s="6">
        <f t="shared" si="5"/>
        <v>2005</v>
      </c>
      <c r="F127">
        <f t="shared" si="6"/>
        <v>32</v>
      </c>
      <c r="L127" s="3" t="s">
        <v>124</v>
      </c>
      <c r="M127">
        <f t="shared" si="7"/>
        <v>32</v>
      </c>
      <c r="O127" s="26">
        <f t="shared" si="8"/>
        <v>0</v>
      </c>
    </row>
    <row r="128" spans="1:15" x14ac:dyDescent="0.25">
      <c r="A128" s="1">
        <v>38585</v>
      </c>
      <c r="B128" s="3" t="s">
        <v>73</v>
      </c>
      <c r="C128" s="2">
        <v>18</v>
      </c>
      <c r="E128" s="6">
        <f t="shared" si="5"/>
        <v>2005</v>
      </c>
      <c r="F128">
        <f t="shared" si="6"/>
        <v>36</v>
      </c>
      <c r="L128" s="3" t="s">
        <v>125</v>
      </c>
      <c r="M128">
        <f t="shared" si="7"/>
        <v>18</v>
      </c>
      <c r="O128" s="26">
        <f t="shared" si="8"/>
        <v>0</v>
      </c>
    </row>
    <row r="129" spans="1:15" x14ac:dyDescent="0.25">
      <c r="A129" s="1">
        <v>38589</v>
      </c>
      <c r="B129" s="3" t="s">
        <v>74</v>
      </c>
      <c r="C129" s="2">
        <v>11</v>
      </c>
      <c r="E129" s="6">
        <f t="shared" si="5"/>
        <v>2005</v>
      </c>
      <c r="F129">
        <f t="shared" si="6"/>
        <v>22</v>
      </c>
      <c r="L129" s="3" t="s">
        <v>126</v>
      </c>
      <c r="M129">
        <f t="shared" si="7"/>
        <v>50</v>
      </c>
      <c r="O129" s="26">
        <f t="shared" si="8"/>
        <v>0</v>
      </c>
    </row>
    <row r="130" spans="1:15" x14ac:dyDescent="0.25">
      <c r="A130" s="1">
        <v>38589</v>
      </c>
      <c r="B130" s="3" t="s">
        <v>75</v>
      </c>
      <c r="C130" s="2">
        <v>8</v>
      </c>
      <c r="E130" s="6">
        <f t="shared" si="5"/>
        <v>2005</v>
      </c>
      <c r="F130">
        <f t="shared" si="6"/>
        <v>16</v>
      </c>
      <c r="L130" s="3" t="s">
        <v>127</v>
      </c>
      <c r="M130">
        <f t="shared" si="7"/>
        <v>26</v>
      </c>
      <c r="O130" s="26">
        <f t="shared" si="8"/>
        <v>0</v>
      </c>
    </row>
    <row r="131" spans="1:15" x14ac:dyDescent="0.25">
      <c r="A131" s="1">
        <v>38589</v>
      </c>
      <c r="B131" s="3" t="s">
        <v>76</v>
      </c>
      <c r="C131" s="2">
        <v>16</v>
      </c>
      <c r="E131" s="6">
        <f t="shared" ref="E131:E194" si="9">YEAR(A131)</f>
        <v>2005</v>
      </c>
      <c r="F131">
        <f t="shared" ref="F131:F194" si="10">IF(E131=2005,C131*$I$3)</f>
        <v>32</v>
      </c>
      <c r="L131" s="3" t="s">
        <v>0</v>
      </c>
      <c r="M131">
        <f t="shared" si="7"/>
        <v>60</v>
      </c>
      <c r="O131" s="26">
        <f t="shared" si="8"/>
        <v>0</v>
      </c>
    </row>
    <row r="132" spans="1:15" x14ac:dyDescent="0.25">
      <c r="A132" s="1">
        <v>38589</v>
      </c>
      <c r="B132" s="3" t="s">
        <v>28</v>
      </c>
      <c r="C132" s="2">
        <v>54</v>
      </c>
      <c r="E132" s="6">
        <f t="shared" si="9"/>
        <v>2005</v>
      </c>
      <c r="F132">
        <f t="shared" si="10"/>
        <v>108</v>
      </c>
      <c r="L132" s="3" t="s">
        <v>128</v>
      </c>
      <c r="M132">
        <f t="shared" ref="M132:M195" si="11">SUMIF($B$3:$B$2164,L132,$C$3:$C$2164)</f>
        <v>7</v>
      </c>
      <c r="O132" s="26">
        <f t="shared" ref="O132:O195" si="12">IF(AND(M132&gt;=100,M132&lt;1000),5,IF(AND(M132&gt;=1000,M132&lt;10000),10,IF(M132&gt;=10000,20,0)))</f>
        <v>0</v>
      </c>
    </row>
    <row r="133" spans="1:15" x14ac:dyDescent="0.25">
      <c r="A133" s="1">
        <v>38590</v>
      </c>
      <c r="B133" s="3" t="s">
        <v>50</v>
      </c>
      <c r="C133" s="2">
        <v>299</v>
      </c>
      <c r="E133" s="6">
        <f t="shared" si="9"/>
        <v>2005</v>
      </c>
      <c r="F133">
        <f t="shared" si="10"/>
        <v>598</v>
      </c>
      <c r="L133" s="3" t="s">
        <v>129</v>
      </c>
      <c r="M133">
        <f t="shared" si="11"/>
        <v>16</v>
      </c>
      <c r="O133" s="26">
        <f t="shared" si="12"/>
        <v>0</v>
      </c>
    </row>
    <row r="134" spans="1:15" x14ac:dyDescent="0.25">
      <c r="A134" s="1">
        <v>38592</v>
      </c>
      <c r="B134" s="3" t="s">
        <v>69</v>
      </c>
      <c r="C134" s="2">
        <v>168</v>
      </c>
      <c r="E134" s="6">
        <f t="shared" si="9"/>
        <v>2005</v>
      </c>
      <c r="F134">
        <f t="shared" si="10"/>
        <v>336</v>
      </c>
      <c r="L134" s="3" t="s">
        <v>130</v>
      </c>
      <c r="M134">
        <f t="shared" si="11"/>
        <v>41</v>
      </c>
      <c r="O134" s="26">
        <f t="shared" si="12"/>
        <v>0</v>
      </c>
    </row>
    <row r="135" spans="1:15" x14ac:dyDescent="0.25">
      <c r="A135" s="1">
        <v>38593</v>
      </c>
      <c r="B135" s="3" t="s">
        <v>9</v>
      </c>
      <c r="C135" s="2">
        <v>106</v>
      </c>
      <c r="E135" s="6">
        <f t="shared" si="9"/>
        <v>2005</v>
      </c>
      <c r="F135">
        <f t="shared" si="10"/>
        <v>212</v>
      </c>
      <c r="L135" s="3" t="s">
        <v>131</v>
      </c>
      <c r="M135">
        <f t="shared" si="11"/>
        <v>1503</v>
      </c>
      <c r="O135" s="26">
        <f t="shared" si="12"/>
        <v>10</v>
      </c>
    </row>
    <row r="136" spans="1:15" x14ac:dyDescent="0.25">
      <c r="A136" s="1">
        <v>38594</v>
      </c>
      <c r="B136" s="3" t="s">
        <v>12</v>
      </c>
      <c r="C136" s="2">
        <v>41</v>
      </c>
      <c r="E136" s="6">
        <f t="shared" si="9"/>
        <v>2005</v>
      </c>
      <c r="F136">
        <f t="shared" si="10"/>
        <v>82</v>
      </c>
      <c r="L136" s="3" t="s">
        <v>132</v>
      </c>
      <c r="M136">
        <f t="shared" si="11"/>
        <v>31</v>
      </c>
      <c r="O136" s="26">
        <f t="shared" si="12"/>
        <v>0</v>
      </c>
    </row>
    <row r="137" spans="1:15" x14ac:dyDescent="0.25">
      <c r="A137" s="1">
        <v>38594</v>
      </c>
      <c r="B137" s="3" t="s">
        <v>39</v>
      </c>
      <c r="C137" s="2">
        <v>31</v>
      </c>
      <c r="E137" s="6">
        <f t="shared" si="9"/>
        <v>2005</v>
      </c>
      <c r="F137">
        <f t="shared" si="10"/>
        <v>62</v>
      </c>
      <c r="L137" s="3" t="s">
        <v>133</v>
      </c>
      <c r="M137">
        <f t="shared" si="11"/>
        <v>22</v>
      </c>
      <c r="O137" s="26">
        <f t="shared" si="12"/>
        <v>0</v>
      </c>
    </row>
    <row r="138" spans="1:15" x14ac:dyDescent="0.25">
      <c r="A138" s="1">
        <v>38596</v>
      </c>
      <c r="B138" s="3" t="s">
        <v>77</v>
      </c>
      <c r="C138" s="2">
        <v>8</v>
      </c>
      <c r="E138" s="6">
        <f t="shared" si="9"/>
        <v>2005</v>
      </c>
      <c r="F138">
        <f t="shared" si="10"/>
        <v>16</v>
      </c>
      <c r="L138" s="3" t="s">
        <v>134</v>
      </c>
      <c r="M138">
        <f t="shared" si="11"/>
        <v>16</v>
      </c>
      <c r="O138" s="26">
        <f t="shared" si="12"/>
        <v>0</v>
      </c>
    </row>
    <row r="139" spans="1:15" x14ac:dyDescent="0.25">
      <c r="A139" s="1">
        <v>38599</v>
      </c>
      <c r="B139" s="3" t="s">
        <v>19</v>
      </c>
      <c r="C139" s="2">
        <v>63</v>
      </c>
      <c r="E139" s="6">
        <f t="shared" si="9"/>
        <v>2005</v>
      </c>
      <c r="F139">
        <f t="shared" si="10"/>
        <v>126</v>
      </c>
      <c r="L139" s="3" t="s">
        <v>135</v>
      </c>
      <c r="M139">
        <f t="shared" si="11"/>
        <v>15</v>
      </c>
      <c r="O139" s="26">
        <f t="shared" si="12"/>
        <v>0</v>
      </c>
    </row>
    <row r="140" spans="1:15" x14ac:dyDescent="0.25">
      <c r="A140" s="1">
        <v>38602</v>
      </c>
      <c r="B140" s="3" t="s">
        <v>5</v>
      </c>
      <c r="C140" s="2">
        <v>368</v>
      </c>
      <c r="E140" s="6">
        <f t="shared" si="9"/>
        <v>2005</v>
      </c>
      <c r="F140">
        <f t="shared" si="10"/>
        <v>736</v>
      </c>
      <c r="L140" s="3" t="s">
        <v>136</v>
      </c>
      <c r="M140">
        <f t="shared" si="11"/>
        <v>64</v>
      </c>
      <c r="O140" s="26">
        <f t="shared" si="12"/>
        <v>0</v>
      </c>
    </row>
    <row r="141" spans="1:15" x14ac:dyDescent="0.25">
      <c r="A141" s="1">
        <v>38603</v>
      </c>
      <c r="B141" s="3" t="s">
        <v>78</v>
      </c>
      <c r="C141" s="2">
        <v>106</v>
      </c>
      <c r="E141" s="6">
        <f t="shared" si="9"/>
        <v>2005</v>
      </c>
      <c r="F141">
        <f t="shared" si="10"/>
        <v>212</v>
      </c>
      <c r="L141" s="3" t="s">
        <v>137</v>
      </c>
      <c r="M141">
        <f t="shared" si="11"/>
        <v>39</v>
      </c>
      <c r="O141" s="26">
        <f t="shared" si="12"/>
        <v>0</v>
      </c>
    </row>
    <row r="142" spans="1:15" x14ac:dyDescent="0.25">
      <c r="A142" s="1">
        <v>38604</v>
      </c>
      <c r="B142" s="3" t="s">
        <v>8</v>
      </c>
      <c r="C142" s="2">
        <v>47</v>
      </c>
      <c r="E142" s="6">
        <f t="shared" si="9"/>
        <v>2005</v>
      </c>
      <c r="F142">
        <f t="shared" si="10"/>
        <v>94</v>
      </c>
      <c r="L142" s="3" t="s">
        <v>138</v>
      </c>
      <c r="M142">
        <f t="shared" si="11"/>
        <v>10</v>
      </c>
      <c r="O142" s="26">
        <f t="shared" si="12"/>
        <v>0</v>
      </c>
    </row>
    <row r="143" spans="1:15" x14ac:dyDescent="0.25">
      <c r="A143" s="1">
        <v>38604</v>
      </c>
      <c r="B143" s="3" t="s">
        <v>50</v>
      </c>
      <c r="C143" s="2">
        <v>447</v>
      </c>
      <c r="E143" s="6">
        <f t="shared" si="9"/>
        <v>2005</v>
      </c>
      <c r="F143">
        <f t="shared" si="10"/>
        <v>894</v>
      </c>
      <c r="L143" s="3" t="s">
        <v>139</v>
      </c>
      <c r="M143">
        <f t="shared" si="11"/>
        <v>20</v>
      </c>
      <c r="O143" s="26">
        <f t="shared" si="12"/>
        <v>0</v>
      </c>
    </row>
    <row r="144" spans="1:15" x14ac:dyDescent="0.25">
      <c r="A144" s="1">
        <v>38605</v>
      </c>
      <c r="B144" s="3" t="s">
        <v>69</v>
      </c>
      <c r="C144" s="2">
        <v>106</v>
      </c>
      <c r="E144" s="6">
        <f t="shared" si="9"/>
        <v>2005</v>
      </c>
      <c r="F144">
        <f t="shared" si="10"/>
        <v>212</v>
      </c>
      <c r="L144" s="3" t="s">
        <v>140</v>
      </c>
      <c r="M144">
        <f t="shared" si="11"/>
        <v>40</v>
      </c>
      <c r="O144" s="26">
        <f t="shared" si="12"/>
        <v>0</v>
      </c>
    </row>
    <row r="145" spans="1:15" x14ac:dyDescent="0.25">
      <c r="A145" s="1">
        <v>38606</v>
      </c>
      <c r="B145" s="3" t="s">
        <v>79</v>
      </c>
      <c r="C145" s="2">
        <v>13</v>
      </c>
      <c r="E145" s="6">
        <f t="shared" si="9"/>
        <v>2005</v>
      </c>
      <c r="F145">
        <f t="shared" si="10"/>
        <v>26</v>
      </c>
      <c r="L145" s="3" t="s">
        <v>141</v>
      </c>
      <c r="M145">
        <f t="shared" si="11"/>
        <v>29</v>
      </c>
      <c r="O145" s="26">
        <f t="shared" si="12"/>
        <v>0</v>
      </c>
    </row>
    <row r="146" spans="1:15" x14ac:dyDescent="0.25">
      <c r="A146" s="1">
        <v>38606</v>
      </c>
      <c r="B146" s="3" t="s">
        <v>52</v>
      </c>
      <c r="C146" s="2">
        <v>89</v>
      </c>
      <c r="E146" s="6">
        <f t="shared" si="9"/>
        <v>2005</v>
      </c>
      <c r="F146">
        <f t="shared" si="10"/>
        <v>178</v>
      </c>
      <c r="L146" s="3" t="s">
        <v>142</v>
      </c>
      <c r="M146">
        <f t="shared" si="11"/>
        <v>50</v>
      </c>
      <c r="O146" s="26">
        <f t="shared" si="12"/>
        <v>0</v>
      </c>
    </row>
    <row r="147" spans="1:15" x14ac:dyDescent="0.25">
      <c r="A147" s="1">
        <v>38606</v>
      </c>
      <c r="B147" s="3" t="s">
        <v>31</v>
      </c>
      <c r="C147" s="2">
        <v>105</v>
      </c>
      <c r="E147" s="6">
        <f t="shared" si="9"/>
        <v>2005</v>
      </c>
      <c r="F147">
        <f t="shared" si="10"/>
        <v>210</v>
      </c>
      <c r="L147" s="3" t="s">
        <v>143</v>
      </c>
      <c r="M147">
        <f t="shared" si="11"/>
        <v>22</v>
      </c>
      <c r="O147" s="26">
        <f t="shared" si="12"/>
        <v>0</v>
      </c>
    </row>
    <row r="148" spans="1:15" x14ac:dyDescent="0.25">
      <c r="A148" s="1">
        <v>38606</v>
      </c>
      <c r="B148" s="3" t="s">
        <v>7</v>
      </c>
      <c r="C148" s="2">
        <v>147</v>
      </c>
      <c r="E148" s="6">
        <f t="shared" si="9"/>
        <v>2005</v>
      </c>
      <c r="F148">
        <f t="shared" si="10"/>
        <v>294</v>
      </c>
      <c r="L148" s="3" t="s">
        <v>144</v>
      </c>
      <c r="M148">
        <f t="shared" si="11"/>
        <v>49</v>
      </c>
      <c r="O148" s="26">
        <f t="shared" si="12"/>
        <v>0</v>
      </c>
    </row>
    <row r="149" spans="1:15" x14ac:dyDescent="0.25">
      <c r="A149" s="1">
        <v>38608</v>
      </c>
      <c r="B149" s="3" t="s">
        <v>9</v>
      </c>
      <c r="C149" s="2">
        <v>309</v>
      </c>
      <c r="E149" s="6">
        <f t="shared" si="9"/>
        <v>2005</v>
      </c>
      <c r="F149">
        <f t="shared" si="10"/>
        <v>618</v>
      </c>
      <c r="L149" s="3" t="s">
        <v>145</v>
      </c>
      <c r="M149">
        <f t="shared" si="11"/>
        <v>14</v>
      </c>
      <c r="O149" s="26">
        <f t="shared" si="12"/>
        <v>0</v>
      </c>
    </row>
    <row r="150" spans="1:15" x14ac:dyDescent="0.25">
      <c r="A150" s="1">
        <v>38610</v>
      </c>
      <c r="B150" s="3" t="s">
        <v>28</v>
      </c>
      <c r="C150" s="2">
        <v>47</v>
      </c>
      <c r="E150" s="6">
        <f t="shared" si="9"/>
        <v>2005</v>
      </c>
      <c r="F150">
        <f t="shared" si="10"/>
        <v>94</v>
      </c>
      <c r="L150" s="3" t="s">
        <v>146</v>
      </c>
      <c r="M150">
        <f t="shared" si="11"/>
        <v>50</v>
      </c>
      <c r="O150" s="26">
        <f t="shared" si="12"/>
        <v>0</v>
      </c>
    </row>
    <row r="151" spans="1:15" x14ac:dyDescent="0.25">
      <c r="A151" s="1">
        <v>38612</v>
      </c>
      <c r="B151" s="3" t="s">
        <v>50</v>
      </c>
      <c r="C151" s="2">
        <v>404</v>
      </c>
      <c r="E151" s="6">
        <f t="shared" si="9"/>
        <v>2005</v>
      </c>
      <c r="F151">
        <f t="shared" si="10"/>
        <v>808</v>
      </c>
      <c r="L151" s="3" t="s">
        <v>147</v>
      </c>
      <c r="M151">
        <f t="shared" si="11"/>
        <v>35</v>
      </c>
      <c r="O151" s="26">
        <f t="shared" si="12"/>
        <v>0</v>
      </c>
    </row>
    <row r="152" spans="1:15" x14ac:dyDescent="0.25">
      <c r="A152" s="1">
        <v>38612</v>
      </c>
      <c r="B152" s="3" t="s">
        <v>80</v>
      </c>
      <c r="C152" s="2">
        <v>39</v>
      </c>
      <c r="E152" s="6">
        <f t="shared" si="9"/>
        <v>2005</v>
      </c>
      <c r="F152">
        <f t="shared" si="10"/>
        <v>78</v>
      </c>
      <c r="L152" s="3" t="s">
        <v>148</v>
      </c>
      <c r="M152">
        <f t="shared" si="11"/>
        <v>26</v>
      </c>
      <c r="O152" s="26">
        <f t="shared" si="12"/>
        <v>0</v>
      </c>
    </row>
    <row r="153" spans="1:15" x14ac:dyDescent="0.25">
      <c r="A153" s="1">
        <v>38612</v>
      </c>
      <c r="B153" s="3" t="s">
        <v>12</v>
      </c>
      <c r="C153" s="2">
        <v>61</v>
      </c>
      <c r="E153" s="6">
        <f t="shared" si="9"/>
        <v>2005</v>
      </c>
      <c r="F153">
        <f t="shared" si="10"/>
        <v>122</v>
      </c>
      <c r="L153" s="3" t="s">
        <v>149</v>
      </c>
      <c r="M153">
        <f t="shared" si="11"/>
        <v>67</v>
      </c>
      <c r="O153" s="26">
        <f t="shared" si="12"/>
        <v>0</v>
      </c>
    </row>
    <row r="154" spans="1:15" x14ac:dyDescent="0.25">
      <c r="A154" s="1">
        <v>38615</v>
      </c>
      <c r="B154" s="3" t="s">
        <v>66</v>
      </c>
      <c r="C154" s="2">
        <v>89</v>
      </c>
      <c r="E154" s="6">
        <f t="shared" si="9"/>
        <v>2005</v>
      </c>
      <c r="F154">
        <f t="shared" si="10"/>
        <v>178</v>
      </c>
      <c r="L154" s="3" t="s">
        <v>150</v>
      </c>
      <c r="M154">
        <f t="shared" si="11"/>
        <v>4</v>
      </c>
      <c r="O154" s="26">
        <f t="shared" si="12"/>
        <v>0</v>
      </c>
    </row>
    <row r="155" spans="1:15" x14ac:dyDescent="0.25">
      <c r="A155" s="1">
        <v>38617</v>
      </c>
      <c r="B155" s="3" t="s">
        <v>23</v>
      </c>
      <c r="C155" s="2">
        <v>127</v>
      </c>
      <c r="E155" s="6">
        <f t="shared" si="9"/>
        <v>2005</v>
      </c>
      <c r="F155">
        <f t="shared" si="10"/>
        <v>254</v>
      </c>
      <c r="L155" s="3" t="s">
        <v>151</v>
      </c>
      <c r="M155">
        <f t="shared" si="11"/>
        <v>50</v>
      </c>
      <c r="O155" s="26">
        <f t="shared" si="12"/>
        <v>0</v>
      </c>
    </row>
    <row r="156" spans="1:15" x14ac:dyDescent="0.25">
      <c r="A156" s="1">
        <v>38620</v>
      </c>
      <c r="B156" s="3" t="s">
        <v>18</v>
      </c>
      <c r="C156" s="2">
        <v>81</v>
      </c>
      <c r="E156" s="6">
        <f t="shared" si="9"/>
        <v>2005</v>
      </c>
      <c r="F156">
        <f t="shared" si="10"/>
        <v>162</v>
      </c>
      <c r="L156" s="3" t="s">
        <v>152</v>
      </c>
      <c r="M156">
        <f t="shared" si="11"/>
        <v>36</v>
      </c>
      <c r="O156" s="26">
        <f t="shared" si="12"/>
        <v>0</v>
      </c>
    </row>
    <row r="157" spans="1:15" x14ac:dyDescent="0.25">
      <c r="A157" s="1">
        <v>38623</v>
      </c>
      <c r="B157" s="3" t="s">
        <v>45</v>
      </c>
      <c r="C157" s="2">
        <v>433</v>
      </c>
      <c r="E157" s="6">
        <f t="shared" si="9"/>
        <v>2005</v>
      </c>
      <c r="F157">
        <f t="shared" si="10"/>
        <v>866</v>
      </c>
      <c r="L157" s="3" t="s">
        <v>153</v>
      </c>
      <c r="M157">
        <f t="shared" si="11"/>
        <v>44</v>
      </c>
      <c r="O157" s="26">
        <f t="shared" si="12"/>
        <v>0</v>
      </c>
    </row>
    <row r="158" spans="1:15" x14ac:dyDescent="0.25">
      <c r="A158" s="1">
        <v>38623</v>
      </c>
      <c r="B158" s="3" t="s">
        <v>9</v>
      </c>
      <c r="C158" s="2">
        <v>284</v>
      </c>
      <c r="E158" s="6">
        <f t="shared" si="9"/>
        <v>2005</v>
      </c>
      <c r="F158">
        <f t="shared" si="10"/>
        <v>568</v>
      </c>
      <c r="L158" s="3" t="s">
        <v>154</v>
      </c>
      <c r="M158">
        <f t="shared" si="11"/>
        <v>30</v>
      </c>
      <c r="O158" s="26">
        <f t="shared" si="12"/>
        <v>0</v>
      </c>
    </row>
    <row r="159" spans="1:15" x14ac:dyDescent="0.25">
      <c r="A159" s="1">
        <v>38624</v>
      </c>
      <c r="B159" s="3" t="s">
        <v>6</v>
      </c>
      <c r="C159" s="2">
        <v>122</v>
      </c>
      <c r="E159" s="6">
        <f t="shared" si="9"/>
        <v>2005</v>
      </c>
      <c r="F159">
        <f t="shared" si="10"/>
        <v>244</v>
      </c>
      <c r="L159" s="3" t="s">
        <v>155</v>
      </c>
      <c r="M159">
        <f t="shared" si="11"/>
        <v>60</v>
      </c>
      <c r="O159" s="26">
        <f t="shared" si="12"/>
        <v>0</v>
      </c>
    </row>
    <row r="160" spans="1:15" x14ac:dyDescent="0.25">
      <c r="A160" s="1">
        <v>38626</v>
      </c>
      <c r="B160" s="3" t="s">
        <v>80</v>
      </c>
      <c r="C160" s="2">
        <v>193</v>
      </c>
      <c r="E160" s="6">
        <f t="shared" si="9"/>
        <v>2005</v>
      </c>
      <c r="F160">
        <f t="shared" si="10"/>
        <v>386</v>
      </c>
      <c r="L160" s="3" t="s">
        <v>156</v>
      </c>
      <c r="M160">
        <f t="shared" si="11"/>
        <v>31</v>
      </c>
      <c r="O160" s="26">
        <f t="shared" si="12"/>
        <v>0</v>
      </c>
    </row>
    <row r="161" spans="1:15" x14ac:dyDescent="0.25">
      <c r="A161" s="1">
        <v>38628</v>
      </c>
      <c r="B161" s="3" t="s">
        <v>28</v>
      </c>
      <c r="C161" s="2">
        <v>118</v>
      </c>
      <c r="E161" s="6">
        <f t="shared" si="9"/>
        <v>2005</v>
      </c>
      <c r="F161">
        <f t="shared" si="10"/>
        <v>236</v>
      </c>
      <c r="L161" s="3" t="s">
        <v>157</v>
      </c>
      <c r="M161">
        <f t="shared" si="11"/>
        <v>20</v>
      </c>
      <c r="O161" s="26">
        <f t="shared" si="12"/>
        <v>0</v>
      </c>
    </row>
    <row r="162" spans="1:15" x14ac:dyDescent="0.25">
      <c r="A162" s="1">
        <v>38629</v>
      </c>
      <c r="B162" s="3" t="s">
        <v>5</v>
      </c>
      <c r="C162" s="2">
        <v>173</v>
      </c>
      <c r="E162" s="6">
        <f t="shared" si="9"/>
        <v>2005</v>
      </c>
      <c r="F162">
        <f t="shared" si="10"/>
        <v>346</v>
      </c>
      <c r="L162" s="3" t="s">
        <v>158</v>
      </c>
      <c r="M162">
        <f t="shared" si="11"/>
        <v>12</v>
      </c>
      <c r="O162" s="26">
        <f t="shared" si="12"/>
        <v>0</v>
      </c>
    </row>
    <row r="163" spans="1:15" x14ac:dyDescent="0.25">
      <c r="A163" s="1">
        <v>38632</v>
      </c>
      <c r="B163" s="3" t="s">
        <v>22</v>
      </c>
      <c r="C163" s="2">
        <v>392</v>
      </c>
      <c r="E163" s="6">
        <f t="shared" si="9"/>
        <v>2005</v>
      </c>
      <c r="F163">
        <f t="shared" si="10"/>
        <v>784</v>
      </c>
      <c r="L163" s="3" t="s">
        <v>159</v>
      </c>
      <c r="M163">
        <f t="shared" si="11"/>
        <v>46</v>
      </c>
      <c r="O163" s="26">
        <f t="shared" si="12"/>
        <v>0</v>
      </c>
    </row>
    <row r="164" spans="1:15" x14ac:dyDescent="0.25">
      <c r="A164" s="1">
        <v>38633</v>
      </c>
      <c r="B164" s="3" t="s">
        <v>16</v>
      </c>
      <c r="C164" s="2">
        <v>8</v>
      </c>
      <c r="E164" s="6">
        <f t="shared" si="9"/>
        <v>2005</v>
      </c>
      <c r="F164">
        <f t="shared" si="10"/>
        <v>16</v>
      </c>
      <c r="L164" s="3" t="s">
        <v>160</v>
      </c>
      <c r="M164">
        <f t="shared" si="11"/>
        <v>20</v>
      </c>
      <c r="O164" s="26">
        <f t="shared" si="12"/>
        <v>0</v>
      </c>
    </row>
    <row r="165" spans="1:15" x14ac:dyDescent="0.25">
      <c r="A165" s="1">
        <v>38638</v>
      </c>
      <c r="B165" s="3" t="s">
        <v>28</v>
      </c>
      <c r="C165" s="2">
        <v>132</v>
      </c>
      <c r="E165" s="6">
        <f t="shared" si="9"/>
        <v>2005</v>
      </c>
      <c r="F165">
        <f t="shared" si="10"/>
        <v>264</v>
      </c>
      <c r="L165" s="3" t="s">
        <v>161</v>
      </c>
      <c r="M165">
        <f t="shared" si="11"/>
        <v>25</v>
      </c>
      <c r="O165" s="26">
        <f t="shared" si="12"/>
        <v>0</v>
      </c>
    </row>
    <row r="166" spans="1:15" x14ac:dyDescent="0.25">
      <c r="A166" s="1">
        <v>38638</v>
      </c>
      <c r="B166" s="3" t="s">
        <v>8</v>
      </c>
      <c r="C166" s="2">
        <v>76</v>
      </c>
      <c r="E166" s="6">
        <f t="shared" si="9"/>
        <v>2005</v>
      </c>
      <c r="F166">
        <f t="shared" si="10"/>
        <v>152</v>
      </c>
      <c r="L166" s="3" t="s">
        <v>162</v>
      </c>
      <c r="M166">
        <f t="shared" si="11"/>
        <v>31</v>
      </c>
      <c r="O166" s="26">
        <f t="shared" si="12"/>
        <v>0</v>
      </c>
    </row>
    <row r="167" spans="1:15" x14ac:dyDescent="0.25">
      <c r="A167" s="1">
        <v>38639</v>
      </c>
      <c r="B167" s="3" t="s">
        <v>81</v>
      </c>
      <c r="C167" s="2">
        <v>17</v>
      </c>
      <c r="E167" s="6">
        <f t="shared" si="9"/>
        <v>2005</v>
      </c>
      <c r="F167">
        <f t="shared" si="10"/>
        <v>34</v>
      </c>
      <c r="L167" s="3" t="s">
        <v>163</v>
      </c>
      <c r="M167">
        <f t="shared" si="11"/>
        <v>25</v>
      </c>
      <c r="O167" s="26">
        <f t="shared" si="12"/>
        <v>0</v>
      </c>
    </row>
    <row r="168" spans="1:15" x14ac:dyDescent="0.25">
      <c r="A168" s="1">
        <v>38640</v>
      </c>
      <c r="B168" s="3" t="s">
        <v>82</v>
      </c>
      <c r="C168" s="2">
        <v>17</v>
      </c>
      <c r="E168" s="6">
        <f t="shared" si="9"/>
        <v>2005</v>
      </c>
      <c r="F168">
        <f t="shared" si="10"/>
        <v>34</v>
      </c>
      <c r="L168" s="3" t="s">
        <v>164</v>
      </c>
      <c r="M168">
        <f t="shared" si="11"/>
        <v>39</v>
      </c>
      <c r="O168" s="26">
        <f t="shared" si="12"/>
        <v>0</v>
      </c>
    </row>
    <row r="169" spans="1:15" x14ac:dyDescent="0.25">
      <c r="A169" s="1">
        <v>38643</v>
      </c>
      <c r="B169" s="3" t="s">
        <v>83</v>
      </c>
      <c r="C169" s="2">
        <v>2</v>
      </c>
      <c r="E169" s="6">
        <f t="shared" si="9"/>
        <v>2005</v>
      </c>
      <c r="F169">
        <f t="shared" si="10"/>
        <v>4</v>
      </c>
      <c r="L169" s="3" t="s">
        <v>165</v>
      </c>
      <c r="M169">
        <f t="shared" si="11"/>
        <v>12</v>
      </c>
      <c r="O169" s="26">
        <f t="shared" si="12"/>
        <v>0</v>
      </c>
    </row>
    <row r="170" spans="1:15" x14ac:dyDescent="0.25">
      <c r="A170" s="1">
        <v>38645</v>
      </c>
      <c r="B170" s="3" t="s">
        <v>19</v>
      </c>
      <c r="C170" s="2">
        <v>125</v>
      </c>
      <c r="E170" s="6">
        <f t="shared" si="9"/>
        <v>2005</v>
      </c>
      <c r="F170">
        <f t="shared" si="10"/>
        <v>250</v>
      </c>
      <c r="L170" s="3" t="s">
        <v>166</v>
      </c>
      <c r="M170">
        <f t="shared" si="11"/>
        <v>25</v>
      </c>
      <c r="O170" s="26">
        <f t="shared" si="12"/>
        <v>0</v>
      </c>
    </row>
    <row r="171" spans="1:15" x14ac:dyDescent="0.25">
      <c r="A171" s="1">
        <v>38646</v>
      </c>
      <c r="B171" s="3" t="s">
        <v>50</v>
      </c>
      <c r="C171" s="2">
        <v>234</v>
      </c>
      <c r="E171" s="6">
        <f t="shared" si="9"/>
        <v>2005</v>
      </c>
      <c r="F171">
        <f t="shared" si="10"/>
        <v>468</v>
      </c>
      <c r="L171" s="3" t="s">
        <v>167</v>
      </c>
      <c r="M171">
        <f t="shared" si="11"/>
        <v>24</v>
      </c>
      <c r="O171" s="26">
        <f t="shared" si="12"/>
        <v>0</v>
      </c>
    </row>
    <row r="172" spans="1:15" x14ac:dyDescent="0.25">
      <c r="A172" s="1">
        <v>38652</v>
      </c>
      <c r="B172" s="3" t="s">
        <v>69</v>
      </c>
      <c r="C172" s="2">
        <v>53</v>
      </c>
      <c r="E172" s="6">
        <f t="shared" si="9"/>
        <v>2005</v>
      </c>
      <c r="F172">
        <f t="shared" si="10"/>
        <v>106</v>
      </c>
      <c r="L172" s="3" t="s">
        <v>168</v>
      </c>
      <c r="M172">
        <f t="shared" si="11"/>
        <v>38</v>
      </c>
      <c r="O172" s="26">
        <f t="shared" si="12"/>
        <v>0</v>
      </c>
    </row>
    <row r="173" spans="1:15" x14ac:dyDescent="0.25">
      <c r="A173" s="1">
        <v>38653</v>
      </c>
      <c r="B173" s="3" t="s">
        <v>37</v>
      </c>
      <c r="C173" s="2">
        <v>165</v>
      </c>
      <c r="E173" s="6">
        <f t="shared" si="9"/>
        <v>2005</v>
      </c>
      <c r="F173">
        <f t="shared" si="10"/>
        <v>330</v>
      </c>
      <c r="L173" s="3" t="s">
        <v>169</v>
      </c>
      <c r="M173">
        <f t="shared" si="11"/>
        <v>14</v>
      </c>
      <c r="O173" s="26">
        <f t="shared" si="12"/>
        <v>0</v>
      </c>
    </row>
    <row r="174" spans="1:15" x14ac:dyDescent="0.25">
      <c r="A174" s="1">
        <v>38653</v>
      </c>
      <c r="B174" s="3" t="s">
        <v>10</v>
      </c>
      <c r="C174" s="2">
        <v>177</v>
      </c>
      <c r="E174" s="6">
        <f t="shared" si="9"/>
        <v>2005</v>
      </c>
      <c r="F174">
        <f t="shared" si="10"/>
        <v>354</v>
      </c>
      <c r="L174" s="3" t="s">
        <v>170</v>
      </c>
      <c r="M174">
        <f t="shared" si="11"/>
        <v>59</v>
      </c>
      <c r="O174" s="26">
        <f t="shared" si="12"/>
        <v>0</v>
      </c>
    </row>
    <row r="175" spans="1:15" x14ac:dyDescent="0.25">
      <c r="A175" s="1">
        <v>38655</v>
      </c>
      <c r="B175" s="3" t="s">
        <v>18</v>
      </c>
      <c r="C175" s="2">
        <v>103</v>
      </c>
      <c r="E175" s="6">
        <f t="shared" si="9"/>
        <v>2005</v>
      </c>
      <c r="F175">
        <f t="shared" si="10"/>
        <v>206</v>
      </c>
      <c r="L175" s="3" t="s">
        <v>171</v>
      </c>
      <c r="M175">
        <f t="shared" si="11"/>
        <v>29</v>
      </c>
      <c r="O175" s="26">
        <f t="shared" si="12"/>
        <v>0</v>
      </c>
    </row>
    <row r="176" spans="1:15" x14ac:dyDescent="0.25">
      <c r="A176" s="1">
        <v>38657</v>
      </c>
      <c r="B176" s="3" t="s">
        <v>84</v>
      </c>
      <c r="C176" s="2">
        <v>2</v>
      </c>
      <c r="E176" s="6">
        <f t="shared" si="9"/>
        <v>2005</v>
      </c>
      <c r="F176">
        <f t="shared" si="10"/>
        <v>4</v>
      </c>
      <c r="L176" s="3" t="s">
        <v>172</v>
      </c>
      <c r="M176">
        <f t="shared" si="11"/>
        <v>44</v>
      </c>
      <c r="O176" s="26">
        <f t="shared" si="12"/>
        <v>0</v>
      </c>
    </row>
    <row r="177" spans="1:15" x14ac:dyDescent="0.25">
      <c r="A177" s="1">
        <v>38657</v>
      </c>
      <c r="B177" s="3" t="s">
        <v>9</v>
      </c>
      <c r="C177" s="2">
        <v>279</v>
      </c>
      <c r="E177" s="6">
        <f t="shared" si="9"/>
        <v>2005</v>
      </c>
      <c r="F177">
        <f t="shared" si="10"/>
        <v>558</v>
      </c>
      <c r="L177" s="3" t="s">
        <v>173</v>
      </c>
      <c r="M177">
        <f t="shared" si="11"/>
        <v>641</v>
      </c>
      <c r="O177" s="26">
        <f t="shared" si="12"/>
        <v>5</v>
      </c>
    </row>
    <row r="178" spans="1:15" x14ac:dyDescent="0.25">
      <c r="A178" s="1">
        <v>38662</v>
      </c>
      <c r="B178" s="3" t="s">
        <v>30</v>
      </c>
      <c r="C178" s="2">
        <v>185</v>
      </c>
      <c r="E178" s="6">
        <f t="shared" si="9"/>
        <v>2005</v>
      </c>
      <c r="F178">
        <f t="shared" si="10"/>
        <v>370</v>
      </c>
      <c r="L178" s="3" t="s">
        <v>174</v>
      </c>
      <c r="M178">
        <f t="shared" si="11"/>
        <v>15</v>
      </c>
      <c r="O178" s="26">
        <f t="shared" si="12"/>
        <v>0</v>
      </c>
    </row>
    <row r="179" spans="1:15" x14ac:dyDescent="0.25">
      <c r="A179" s="1">
        <v>38663</v>
      </c>
      <c r="B179" s="3" t="s">
        <v>7</v>
      </c>
      <c r="C179" s="2">
        <v>434</v>
      </c>
      <c r="E179" s="6">
        <f t="shared" si="9"/>
        <v>2005</v>
      </c>
      <c r="F179">
        <f t="shared" si="10"/>
        <v>868</v>
      </c>
      <c r="L179" s="3" t="s">
        <v>175</v>
      </c>
      <c r="M179">
        <f t="shared" si="11"/>
        <v>59</v>
      </c>
      <c r="O179" s="26">
        <f t="shared" si="12"/>
        <v>0</v>
      </c>
    </row>
    <row r="180" spans="1:15" x14ac:dyDescent="0.25">
      <c r="A180" s="1">
        <v>38667</v>
      </c>
      <c r="B180" s="3" t="s">
        <v>85</v>
      </c>
      <c r="C180" s="2">
        <v>10</v>
      </c>
      <c r="E180" s="6">
        <f t="shared" si="9"/>
        <v>2005</v>
      </c>
      <c r="F180">
        <f t="shared" si="10"/>
        <v>20</v>
      </c>
      <c r="L180" s="3" t="s">
        <v>176</v>
      </c>
      <c r="M180">
        <f t="shared" si="11"/>
        <v>37</v>
      </c>
      <c r="O180" s="26">
        <f t="shared" si="12"/>
        <v>0</v>
      </c>
    </row>
    <row r="181" spans="1:15" x14ac:dyDescent="0.25">
      <c r="A181" s="1">
        <v>38669</v>
      </c>
      <c r="B181" s="3" t="s">
        <v>86</v>
      </c>
      <c r="C181" s="2">
        <v>9</v>
      </c>
      <c r="E181" s="6">
        <f t="shared" si="9"/>
        <v>2005</v>
      </c>
      <c r="F181">
        <f t="shared" si="10"/>
        <v>18</v>
      </c>
      <c r="L181" s="3" t="s">
        <v>177</v>
      </c>
      <c r="M181">
        <f t="shared" si="11"/>
        <v>29</v>
      </c>
      <c r="O181" s="26">
        <f t="shared" si="12"/>
        <v>0</v>
      </c>
    </row>
    <row r="182" spans="1:15" x14ac:dyDescent="0.25">
      <c r="A182" s="1">
        <v>38670</v>
      </c>
      <c r="B182" s="3" t="s">
        <v>24</v>
      </c>
      <c r="C182" s="2">
        <v>383</v>
      </c>
      <c r="E182" s="6">
        <f t="shared" si="9"/>
        <v>2005</v>
      </c>
      <c r="F182">
        <f t="shared" si="10"/>
        <v>766</v>
      </c>
      <c r="L182" s="3" t="s">
        <v>178</v>
      </c>
      <c r="M182">
        <f t="shared" si="11"/>
        <v>19</v>
      </c>
      <c r="O182" s="26">
        <f t="shared" si="12"/>
        <v>0</v>
      </c>
    </row>
    <row r="183" spans="1:15" x14ac:dyDescent="0.25">
      <c r="A183" s="1">
        <v>38670</v>
      </c>
      <c r="B183" s="3" t="s">
        <v>30</v>
      </c>
      <c r="C183" s="2">
        <v>189</v>
      </c>
      <c r="E183" s="6">
        <f t="shared" si="9"/>
        <v>2005</v>
      </c>
      <c r="F183">
        <f t="shared" si="10"/>
        <v>378</v>
      </c>
      <c r="L183" s="3" t="s">
        <v>179</v>
      </c>
      <c r="M183">
        <f t="shared" si="11"/>
        <v>16</v>
      </c>
      <c r="O183" s="26">
        <f t="shared" si="12"/>
        <v>0</v>
      </c>
    </row>
    <row r="184" spans="1:15" x14ac:dyDescent="0.25">
      <c r="A184" s="1">
        <v>38672</v>
      </c>
      <c r="B184" s="3" t="s">
        <v>12</v>
      </c>
      <c r="C184" s="2">
        <v>161</v>
      </c>
      <c r="E184" s="6">
        <f t="shared" si="9"/>
        <v>2005</v>
      </c>
      <c r="F184">
        <f t="shared" si="10"/>
        <v>322</v>
      </c>
      <c r="L184" s="3" t="s">
        <v>180</v>
      </c>
      <c r="M184">
        <f t="shared" si="11"/>
        <v>7</v>
      </c>
      <c r="O184" s="26">
        <f t="shared" si="12"/>
        <v>0</v>
      </c>
    </row>
    <row r="185" spans="1:15" x14ac:dyDescent="0.25">
      <c r="A185" s="1">
        <v>38672</v>
      </c>
      <c r="B185" s="3" t="s">
        <v>63</v>
      </c>
      <c r="C185" s="2">
        <v>115</v>
      </c>
      <c r="E185" s="6">
        <f t="shared" si="9"/>
        <v>2005</v>
      </c>
      <c r="F185">
        <f t="shared" si="10"/>
        <v>230</v>
      </c>
      <c r="L185" s="3" t="s">
        <v>181</v>
      </c>
      <c r="M185">
        <f t="shared" si="11"/>
        <v>29</v>
      </c>
      <c r="O185" s="26">
        <f t="shared" si="12"/>
        <v>0</v>
      </c>
    </row>
    <row r="186" spans="1:15" x14ac:dyDescent="0.25">
      <c r="A186" s="1">
        <v>38674</v>
      </c>
      <c r="B186" s="3" t="s">
        <v>69</v>
      </c>
      <c r="C186" s="2">
        <v>58</v>
      </c>
      <c r="E186" s="6">
        <f t="shared" si="9"/>
        <v>2005</v>
      </c>
      <c r="F186">
        <f t="shared" si="10"/>
        <v>116</v>
      </c>
      <c r="L186" s="3" t="s">
        <v>182</v>
      </c>
      <c r="M186">
        <f t="shared" si="11"/>
        <v>27</v>
      </c>
      <c r="O186" s="26">
        <f t="shared" si="12"/>
        <v>0</v>
      </c>
    </row>
    <row r="187" spans="1:15" x14ac:dyDescent="0.25">
      <c r="A187" s="1">
        <v>38674</v>
      </c>
      <c r="B187" s="3" t="s">
        <v>87</v>
      </c>
      <c r="C187" s="2">
        <v>16</v>
      </c>
      <c r="E187" s="6">
        <f t="shared" si="9"/>
        <v>2005</v>
      </c>
      <c r="F187">
        <f t="shared" si="10"/>
        <v>32</v>
      </c>
      <c r="L187" s="3" t="s">
        <v>183</v>
      </c>
      <c r="M187">
        <f t="shared" si="11"/>
        <v>32</v>
      </c>
      <c r="O187" s="26">
        <f t="shared" si="12"/>
        <v>0</v>
      </c>
    </row>
    <row r="188" spans="1:15" x14ac:dyDescent="0.25">
      <c r="A188" s="1">
        <v>38675</v>
      </c>
      <c r="B188" s="3" t="s">
        <v>53</v>
      </c>
      <c r="C188" s="2">
        <v>17</v>
      </c>
      <c r="E188" s="6">
        <f t="shared" si="9"/>
        <v>2005</v>
      </c>
      <c r="F188">
        <f t="shared" si="10"/>
        <v>34</v>
      </c>
      <c r="L188" s="3" t="s">
        <v>184</v>
      </c>
      <c r="M188">
        <f t="shared" si="11"/>
        <v>38</v>
      </c>
      <c r="O188" s="26">
        <f t="shared" si="12"/>
        <v>0</v>
      </c>
    </row>
    <row r="189" spans="1:15" x14ac:dyDescent="0.25">
      <c r="A189" s="1">
        <v>38676</v>
      </c>
      <c r="B189" s="3" t="s">
        <v>5</v>
      </c>
      <c r="C189" s="2">
        <v>177</v>
      </c>
      <c r="E189" s="6">
        <f t="shared" si="9"/>
        <v>2005</v>
      </c>
      <c r="F189">
        <f t="shared" si="10"/>
        <v>354</v>
      </c>
      <c r="L189" s="3" t="s">
        <v>185</v>
      </c>
      <c r="M189">
        <f t="shared" si="11"/>
        <v>14</v>
      </c>
      <c r="O189" s="26">
        <f t="shared" si="12"/>
        <v>0</v>
      </c>
    </row>
    <row r="190" spans="1:15" x14ac:dyDescent="0.25">
      <c r="A190" s="1">
        <v>38677</v>
      </c>
      <c r="B190" s="3" t="s">
        <v>78</v>
      </c>
      <c r="C190" s="2">
        <v>33</v>
      </c>
      <c r="E190" s="6">
        <f t="shared" si="9"/>
        <v>2005</v>
      </c>
      <c r="F190">
        <f t="shared" si="10"/>
        <v>66</v>
      </c>
      <c r="L190" s="3" t="s">
        <v>186</v>
      </c>
      <c r="M190">
        <f t="shared" si="11"/>
        <v>29</v>
      </c>
      <c r="O190" s="26">
        <f t="shared" si="12"/>
        <v>0</v>
      </c>
    </row>
    <row r="191" spans="1:15" x14ac:dyDescent="0.25">
      <c r="A191" s="1">
        <v>38680</v>
      </c>
      <c r="B191" s="3" t="s">
        <v>18</v>
      </c>
      <c r="C191" s="2">
        <v>60</v>
      </c>
      <c r="E191" s="6">
        <f t="shared" si="9"/>
        <v>2005</v>
      </c>
      <c r="F191">
        <f t="shared" si="10"/>
        <v>120</v>
      </c>
      <c r="L191" s="3" t="s">
        <v>187</v>
      </c>
      <c r="M191">
        <f t="shared" si="11"/>
        <v>16</v>
      </c>
      <c r="O191" s="26">
        <f t="shared" si="12"/>
        <v>0</v>
      </c>
    </row>
    <row r="192" spans="1:15" x14ac:dyDescent="0.25">
      <c r="A192" s="1">
        <v>38682</v>
      </c>
      <c r="B192" s="3" t="s">
        <v>88</v>
      </c>
      <c r="C192" s="2">
        <v>8</v>
      </c>
      <c r="E192" s="6">
        <f t="shared" si="9"/>
        <v>2005</v>
      </c>
      <c r="F192">
        <f t="shared" si="10"/>
        <v>16</v>
      </c>
      <c r="L192" s="3" t="s">
        <v>188</v>
      </c>
      <c r="M192">
        <f t="shared" si="11"/>
        <v>11</v>
      </c>
      <c r="O192" s="26">
        <f t="shared" si="12"/>
        <v>0</v>
      </c>
    </row>
    <row r="193" spans="1:15" x14ac:dyDescent="0.25">
      <c r="A193" s="1">
        <v>38687</v>
      </c>
      <c r="B193" s="3" t="s">
        <v>9</v>
      </c>
      <c r="C193" s="2">
        <v>317</v>
      </c>
      <c r="E193" s="6">
        <f t="shared" si="9"/>
        <v>2005</v>
      </c>
      <c r="F193">
        <f t="shared" si="10"/>
        <v>634</v>
      </c>
      <c r="L193" s="3" t="s">
        <v>189</v>
      </c>
      <c r="M193">
        <f t="shared" si="11"/>
        <v>9</v>
      </c>
      <c r="O193" s="26">
        <f t="shared" si="12"/>
        <v>0</v>
      </c>
    </row>
    <row r="194" spans="1:15" x14ac:dyDescent="0.25">
      <c r="A194" s="1">
        <v>38689</v>
      </c>
      <c r="B194" s="3" t="s">
        <v>89</v>
      </c>
      <c r="C194" s="2">
        <v>3</v>
      </c>
      <c r="E194" s="6">
        <f t="shared" si="9"/>
        <v>2005</v>
      </c>
      <c r="F194">
        <f t="shared" si="10"/>
        <v>6</v>
      </c>
      <c r="L194" s="3" t="s">
        <v>190</v>
      </c>
      <c r="M194">
        <f t="shared" si="11"/>
        <v>21</v>
      </c>
      <c r="O194" s="26">
        <f t="shared" si="12"/>
        <v>0</v>
      </c>
    </row>
    <row r="195" spans="1:15" x14ac:dyDescent="0.25">
      <c r="A195" s="1">
        <v>38691</v>
      </c>
      <c r="B195" s="3" t="s">
        <v>90</v>
      </c>
      <c r="C195" s="2">
        <v>16</v>
      </c>
      <c r="E195" s="6">
        <f t="shared" ref="E195:E258" si="13">YEAR(A195)</f>
        <v>2005</v>
      </c>
      <c r="F195">
        <f t="shared" ref="F195:F258" si="14">IF(E195=2005,C195*$I$3)</f>
        <v>32</v>
      </c>
      <c r="L195" s="3" t="s">
        <v>191</v>
      </c>
      <c r="M195">
        <f t="shared" si="11"/>
        <v>18</v>
      </c>
      <c r="O195" s="26">
        <f t="shared" si="12"/>
        <v>0</v>
      </c>
    </row>
    <row r="196" spans="1:15" x14ac:dyDescent="0.25">
      <c r="A196" s="1">
        <v>38700</v>
      </c>
      <c r="B196" s="3" t="s">
        <v>65</v>
      </c>
      <c r="C196" s="2">
        <v>2</v>
      </c>
      <c r="E196" s="6">
        <f t="shared" si="13"/>
        <v>2005</v>
      </c>
      <c r="F196">
        <f t="shared" si="14"/>
        <v>4</v>
      </c>
      <c r="L196" s="3" t="s">
        <v>192</v>
      </c>
      <c r="M196">
        <f t="shared" ref="M196:M243" si="15">SUMIF($B$3:$B$2164,L196,$C$3:$C$2164)</f>
        <v>17</v>
      </c>
      <c r="O196" s="26">
        <f t="shared" ref="O196:O243" si="16">IF(AND(M196&gt;=100,M196&lt;1000),5,IF(AND(M196&gt;=1000,M196&lt;10000),10,IF(M196&gt;=10000,20,0)))</f>
        <v>0</v>
      </c>
    </row>
    <row r="197" spans="1:15" x14ac:dyDescent="0.25">
      <c r="A197" s="1">
        <v>38705</v>
      </c>
      <c r="B197" s="3" t="s">
        <v>10</v>
      </c>
      <c r="C197" s="2">
        <v>161</v>
      </c>
      <c r="E197" s="6">
        <f t="shared" si="13"/>
        <v>2005</v>
      </c>
      <c r="F197">
        <f t="shared" si="14"/>
        <v>322</v>
      </c>
      <c r="L197" s="3" t="s">
        <v>193</v>
      </c>
      <c r="M197">
        <f t="shared" si="15"/>
        <v>6</v>
      </c>
      <c r="O197" s="26">
        <f t="shared" si="16"/>
        <v>0</v>
      </c>
    </row>
    <row r="198" spans="1:15" x14ac:dyDescent="0.25">
      <c r="A198" s="1">
        <v>38708</v>
      </c>
      <c r="B198" s="3" t="s">
        <v>37</v>
      </c>
      <c r="C198" s="2">
        <v>187</v>
      </c>
      <c r="E198" s="6">
        <f t="shared" si="13"/>
        <v>2005</v>
      </c>
      <c r="F198">
        <f t="shared" si="14"/>
        <v>374</v>
      </c>
      <c r="L198" s="3" t="s">
        <v>194</v>
      </c>
      <c r="M198">
        <f t="shared" si="15"/>
        <v>19</v>
      </c>
      <c r="O198" s="26">
        <f t="shared" si="16"/>
        <v>0</v>
      </c>
    </row>
    <row r="199" spans="1:15" x14ac:dyDescent="0.25">
      <c r="A199" s="1">
        <v>38708</v>
      </c>
      <c r="B199" s="3" t="s">
        <v>91</v>
      </c>
      <c r="C199" s="2">
        <v>17</v>
      </c>
      <c r="E199" s="6">
        <f t="shared" si="13"/>
        <v>2005</v>
      </c>
      <c r="F199">
        <f t="shared" si="14"/>
        <v>34</v>
      </c>
      <c r="L199" s="3" t="s">
        <v>195</v>
      </c>
      <c r="M199">
        <f t="shared" si="15"/>
        <v>11</v>
      </c>
      <c r="O199" s="26">
        <f t="shared" si="16"/>
        <v>0</v>
      </c>
    </row>
    <row r="200" spans="1:15" x14ac:dyDescent="0.25">
      <c r="A200" s="1">
        <v>38709</v>
      </c>
      <c r="B200" s="3" t="s">
        <v>92</v>
      </c>
      <c r="C200" s="2">
        <v>5</v>
      </c>
      <c r="E200" s="6">
        <f t="shared" si="13"/>
        <v>2005</v>
      </c>
      <c r="F200">
        <f t="shared" si="14"/>
        <v>10</v>
      </c>
      <c r="L200" s="3" t="s">
        <v>196</v>
      </c>
      <c r="M200">
        <f t="shared" si="15"/>
        <v>10</v>
      </c>
      <c r="O200" s="26">
        <f t="shared" si="16"/>
        <v>0</v>
      </c>
    </row>
    <row r="201" spans="1:15" x14ac:dyDescent="0.25">
      <c r="A201" s="1">
        <v>38711</v>
      </c>
      <c r="B201" s="3" t="s">
        <v>53</v>
      </c>
      <c r="C201" s="2">
        <v>10</v>
      </c>
      <c r="E201" s="6">
        <f t="shared" si="13"/>
        <v>2005</v>
      </c>
      <c r="F201">
        <f t="shared" si="14"/>
        <v>20</v>
      </c>
      <c r="L201" s="3" t="s">
        <v>197</v>
      </c>
      <c r="M201">
        <f t="shared" si="15"/>
        <v>32</v>
      </c>
      <c r="O201" s="26">
        <f t="shared" si="16"/>
        <v>0</v>
      </c>
    </row>
    <row r="202" spans="1:15" x14ac:dyDescent="0.25">
      <c r="A202" s="1">
        <v>38711</v>
      </c>
      <c r="B202" s="3" t="s">
        <v>14</v>
      </c>
      <c r="C202" s="2">
        <v>225</v>
      </c>
      <c r="E202" s="6">
        <f t="shared" si="13"/>
        <v>2005</v>
      </c>
      <c r="F202">
        <f t="shared" si="14"/>
        <v>450</v>
      </c>
      <c r="L202" s="3" t="s">
        <v>198</v>
      </c>
      <c r="M202">
        <f t="shared" si="15"/>
        <v>15</v>
      </c>
      <c r="O202" s="26">
        <f t="shared" si="16"/>
        <v>0</v>
      </c>
    </row>
    <row r="203" spans="1:15" x14ac:dyDescent="0.25">
      <c r="A203" s="1">
        <v>38716</v>
      </c>
      <c r="B203" s="3" t="s">
        <v>17</v>
      </c>
      <c r="C203" s="2">
        <v>367</v>
      </c>
      <c r="E203" s="6">
        <f t="shared" si="13"/>
        <v>2005</v>
      </c>
      <c r="F203">
        <f t="shared" si="14"/>
        <v>734</v>
      </c>
      <c r="L203" s="3" t="s">
        <v>199</v>
      </c>
      <c r="M203">
        <f t="shared" si="15"/>
        <v>16</v>
      </c>
      <c r="O203" s="26">
        <f t="shared" si="16"/>
        <v>0</v>
      </c>
    </row>
    <row r="204" spans="1:15" x14ac:dyDescent="0.25">
      <c r="A204" s="1">
        <v>38721</v>
      </c>
      <c r="B204" s="3" t="s">
        <v>14</v>
      </c>
      <c r="C204" s="2">
        <v>295</v>
      </c>
      <c r="E204" s="6">
        <f t="shared" si="13"/>
        <v>2006</v>
      </c>
      <c r="F204">
        <f t="shared" ref="F204:F235" si="17">IF(E204=2006,C204*$I$4)</f>
        <v>604.75</v>
      </c>
      <c r="L204" s="3" t="s">
        <v>200</v>
      </c>
      <c r="M204">
        <f t="shared" si="15"/>
        <v>27</v>
      </c>
      <c r="O204" s="26">
        <f t="shared" si="16"/>
        <v>0</v>
      </c>
    </row>
    <row r="205" spans="1:15" x14ac:dyDescent="0.25">
      <c r="A205" s="1">
        <v>38725</v>
      </c>
      <c r="B205" s="3" t="s">
        <v>55</v>
      </c>
      <c r="C205" s="2">
        <v>26</v>
      </c>
      <c r="E205" s="6">
        <f t="shared" si="13"/>
        <v>2006</v>
      </c>
      <c r="F205">
        <f t="shared" si="17"/>
        <v>53.3</v>
      </c>
      <c r="L205" s="3" t="s">
        <v>201</v>
      </c>
      <c r="M205">
        <f t="shared" si="15"/>
        <v>29</v>
      </c>
      <c r="O205" s="26">
        <f t="shared" si="16"/>
        <v>0</v>
      </c>
    </row>
    <row r="206" spans="1:15" x14ac:dyDescent="0.25">
      <c r="A206" s="1">
        <v>38725</v>
      </c>
      <c r="B206" s="3" t="s">
        <v>93</v>
      </c>
      <c r="C206" s="2">
        <v>16</v>
      </c>
      <c r="E206" s="6">
        <f t="shared" si="13"/>
        <v>2006</v>
      </c>
      <c r="F206">
        <f t="shared" si="17"/>
        <v>32.799999999999997</v>
      </c>
      <c r="L206" s="3" t="s">
        <v>202</v>
      </c>
      <c r="M206">
        <f t="shared" si="15"/>
        <v>11</v>
      </c>
      <c r="O206" s="26">
        <f t="shared" si="16"/>
        <v>0</v>
      </c>
    </row>
    <row r="207" spans="1:15" x14ac:dyDescent="0.25">
      <c r="A207" s="1">
        <v>38729</v>
      </c>
      <c r="B207" s="3" t="s">
        <v>9</v>
      </c>
      <c r="C207" s="2">
        <v>165</v>
      </c>
      <c r="E207" s="6">
        <f t="shared" si="13"/>
        <v>2006</v>
      </c>
      <c r="F207">
        <f t="shared" si="17"/>
        <v>338.24999999999994</v>
      </c>
      <c r="L207" s="3" t="s">
        <v>203</v>
      </c>
      <c r="M207">
        <f t="shared" si="15"/>
        <v>37</v>
      </c>
      <c r="O207" s="26">
        <f t="shared" si="16"/>
        <v>0</v>
      </c>
    </row>
    <row r="208" spans="1:15" x14ac:dyDescent="0.25">
      <c r="A208" s="1">
        <v>38729</v>
      </c>
      <c r="B208" s="3" t="s">
        <v>94</v>
      </c>
      <c r="C208" s="2">
        <v>20</v>
      </c>
      <c r="E208" s="6">
        <f t="shared" si="13"/>
        <v>2006</v>
      </c>
      <c r="F208">
        <f t="shared" si="17"/>
        <v>41</v>
      </c>
      <c r="L208" s="3" t="s">
        <v>204</v>
      </c>
      <c r="M208">
        <f t="shared" si="15"/>
        <v>16</v>
      </c>
      <c r="O208" s="26">
        <f t="shared" si="16"/>
        <v>0</v>
      </c>
    </row>
    <row r="209" spans="1:15" x14ac:dyDescent="0.25">
      <c r="A209" s="1">
        <v>38734</v>
      </c>
      <c r="B209" s="3" t="s">
        <v>95</v>
      </c>
      <c r="C209" s="2">
        <v>2</v>
      </c>
      <c r="E209" s="6">
        <f t="shared" si="13"/>
        <v>2006</v>
      </c>
      <c r="F209">
        <f t="shared" si="17"/>
        <v>4.0999999999999996</v>
      </c>
      <c r="L209" s="3" t="s">
        <v>205</v>
      </c>
      <c r="M209">
        <f t="shared" si="15"/>
        <v>12</v>
      </c>
      <c r="O209" s="26">
        <f t="shared" si="16"/>
        <v>0</v>
      </c>
    </row>
    <row r="210" spans="1:15" x14ac:dyDescent="0.25">
      <c r="A210" s="1">
        <v>38734</v>
      </c>
      <c r="B210" s="3" t="s">
        <v>96</v>
      </c>
      <c r="C210" s="2">
        <v>7</v>
      </c>
      <c r="E210" s="6">
        <f t="shared" si="13"/>
        <v>2006</v>
      </c>
      <c r="F210">
        <f t="shared" si="17"/>
        <v>14.349999999999998</v>
      </c>
      <c r="L210" s="3" t="s">
        <v>206</v>
      </c>
      <c r="M210">
        <f t="shared" si="15"/>
        <v>21</v>
      </c>
      <c r="O210" s="26">
        <f t="shared" si="16"/>
        <v>0</v>
      </c>
    </row>
    <row r="211" spans="1:15" x14ac:dyDescent="0.25">
      <c r="A211" s="1">
        <v>38734</v>
      </c>
      <c r="B211" s="3" t="s">
        <v>29</v>
      </c>
      <c r="C211" s="2">
        <v>7</v>
      </c>
      <c r="E211" s="6">
        <f t="shared" si="13"/>
        <v>2006</v>
      </c>
      <c r="F211">
        <f t="shared" si="17"/>
        <v>14.349999999999998</v>
      </c>
      <c r="L211" s="3" t="s">
        <v>207</v>
      </c>
      <c r="M211">
        <f t="shared" si="15"/>
        <v>29</v>
      </c>
      <c r="O211" s="26">
        <f t="shared" si="16"/>
        <v>0</v>
      </c>
    </row>
    <row r="212" spans="1:15" x14ac:dyDescent="0.25">
      <c r="A212" s="1">
        <v>38734</v>
      </c>
      <c r="B212" s="3" t="s">
        <v>78</v>
      </c>
      <c r="C212" s="2">
        <v>72</v>
      </c>
      <c r="E212" s="6">
        <f t="shared" si="13"/>
        <v>2006</v>
      </c>
      <c r="F212">
        <f t="shared" si="17"/>
        <v>147.6</v>
      </c>
      <c r="L212" s="3" t="s">
        <v>208</v>
      </c>
      <c r="M212">
        <f t="shared" si="15"/>
        <v>23</v>
      </c>
      <c r="O212" s="26">
        <f t="shared" si="16"/>
        <v>0</v>
      </c>
    </row>
    <row r="213" spans="1:15" x14ac:dyDescent="0.25">
      <c r="A213" s="1">
        <v>38735</v>
      </c>
      <c r="B213" s="3" t="s">
        <v>71</v>
      </c>
      <c r="C213" s="2">
        <v>59</v>
      </c>
      <c r="E213" s="6">
        <f t="shared" si="13"/>
        <v>2006</v>
      </c>
      <c r="F213">
        <f t="shared" si="17"/>
        <v>120.94999999999999</v>
      </c>
      <c r="L213" s="3" t="s">
        <v>209</v>
      </c>
      <c r="M213">
        <f t="shared" si="15"/>
        <v>12</v>
      </c>
      <c r="O213" s="26">
        <f t="shared" si="16"/>
        <v>0</v>
      </c>
    </row>
    <row r="214" spans="1:15" x14ac:dyDescent="0.25">
      <c r="A214" s="1">
        <v>38736</v>
      </c>
      <c r="B214" s="3" t="s">
        <v>45</v>
      </c>
      <c r="C214" s="2">
        <v>212</v>
      </c>
      <c r="E214" s="6">
        <f t="shared" si="13"/>
        <v>2006</v>
      </c>
      <c r="F214">
        <f t="shared" si="17"/>
        <v>434.59999999999997</v>
      </c>
      <c r="L214" s="3" t="s">
        <v>210</v>
      </c>
      <c r="M214">
        <f t="shared" si="15"/>
        <v>33</v>
      </c>
      <c r="O214" s="26">
        <f t="shared" si="16"/>
        <v>0</v>
      </c>
    </row>
    <row r="215" spans="1:15" x14ac:dyDescent="0.25">
      <c r="A215" s="1">
        <v>38741</v>
      </c>
      <c r="B215" s="3" t="s">
        <v>17</v>
      </c>
      <c r="C215" s="2">
        <v>195</v>
      </c>
      <c r="E215" s="6">
        <f t="shared" si="13"/>
        <v>2006</v>
      </c>
      <c r="F215">
        <f t="shared" si="17"/>
        <v>399.74999999999994</v>
      </c>
      <c r="L215" s="3" t="s">
        <v>211</v>
      </c>
      <c r="M215">
        <f t="shared" si="15"/>
        <v>29</v>
      </c>
      <c r="O215" s="26">
        <f t="shared" si="16"/>
        <v>0</v>
      </c>
    </row>
    <row r="216" spans="1:15" x14ac:dyDescent="0.25">
      <c r="A216" s="1">
        <v>38741</v>
      </c>
      <c r="B216" s="3" t="s">
        <v>57</v>
      </c>
      <c r="C216" s="2">
        <v>16</v>
      </c>
      <c r="E216" s="6">
        <f t="shared" si="13"/>
        <v>2006</v>
      </c>
      <c r="F216">
        <f t="shared" si="17"/>
        <v>32.799999999999997</v>
      </c>
      <c r="L216" s="3" t="s">
        <v>212</v>
      </c>
      <c r="M216">
        <f t="shared" si="15"/>
        <v>26</v>
      </c>
      <c r="O216" s="26">
        <f t="shared" si="16"/>
        <v>0</v>
      </c>
    </row>
    <row r="217" spans="1:15" x14ac:dyDescent="0.25">
      <c r="A217" s="1">
        <v>38745</v>
      </c>
      <c r="B217" s="3" t="s">
        <v>12</v>
      </c>
      <c r="C217" s="2">
        <v>187</v>
      </c>
      <c r="E217" s="6">
        <f t="shared" si="13"/>
        <v>2006</v>
      </c>
      <c r="F217">
        <f t="shared" si="17"/>
        <v>383.34999999999997</v>
      </c>
      <c r="L217" s="3" t="s">
        <v>213</v>
      </c>
      <c r="M217">
        <f t="shared" si="15"/>
        <v>13</v>
      </c>
      <c r="O217" s="26">
        <f t="shared" si="16"/>
        <v>0</v>
      </c>
    </row>
    <row r="218" spans="1:15" x14ac:dyDescent="0.25">
      <c r="A218" s="1">
        <v>38751</v>
      </c>
      <c r="B218" s="3" t="s">
        <v>17</v>
      </c>
      <c r="C218" s="2">
        <v>369</v>
      </c>
      <c r="E218" s="6">
        <f t="shared" si="13"/>
        <v>2006</v>
      </c>
      <c r="F218">
        <f t="shared" si="17"/>
        <v>756.44999999999993</v>
      </c>
      <c r="L218" s="3" t="s">
        <v>214</v>
      </c>
      <c r="M218">
        <f t="shared" si="15"/>
        <v>16</v>
      </c>
      <c r="O218" s="26">
        <f t="shared" si="16"/>
        <v>0</v>
      </c>
    </row>
    <row r="219" spans="1:15" x14ac:dyDescent="0.25">
      <c r="A219" s="1">
        <v>38754</v>
      </c>
      <c r="B219" s="3" t="s">
        <v>35</v>
      </c>
      <c r="C219" s="2">
        <v>190</v>
      </c>
      <c r="E219" s="6">
        <f t="shared" si="13"/>
        <v>2006</v>
      </c>
      <c r="F219">
        <f t="shared" si="17"/>
        <v>389.49999999999994</v>
      </c>
      <c r="L219" s="3" t="s">
        <v>215</v>
      </c>
      <c r="M219">
        <f t="shared" si="15"/>
        <v>23</v>
      </c>
      <c r="O219" s="26">
        <f t="shared" si="16"/>
        <v>0</v>
      </c>
    </row>
    <row r="220" spans="1:15" x14ac:dyDescent="0.25">
      <c r="A220" s="1">
        <v>38754</v>
      </c>
      <c r="B220" s="3" t="s">
        <v>14</v>
      </c>
      <c r="C220" s="2">
        <v>453</v>
      </c>
      <c r="E220" s="6">
        <f t="shared" si="13"/>
        <v>2006</v>
      </c>
      <c r="F220">
        <f t="shared" si="17"/>
        <v>928.64999999999986</v>
      </c>
      <c r="L220" s="3" t="s">
        <v>216</v>
      </c>
      <c r="M220">
        <f t="shared" si="15"/>
        <v>18</v>
      </c>
      <c r="O220" s="26">
        <f t="shared" si="16"/>
        <v>0</v>
      </c>
    </row>
    <row r="221" spans="1:15" x14ac:dyDescent="0.25">
      <c r="A221" s="1">
        <v>38754</v>
      </c>
      <c r="B221" s="3" t="s">
        <v>22</v>
      </c>
      <c r="C221" s="2">
        <v>223</v>
      </c>
      <c r="E221" s="6">
        <f t="shared" si="13"/>
        <v>2006</v>
      </c>
      <c r="F221">
        <f t="shared" si="17"/>
        <v>457.15</v>
      </c>
      <c r="L221" s="3" t="s">
        <v>217</v>
      </c>
      <c r="M221">
        <f t="shared" si="15"/>
        <v>9</v>
      </c>
      <c r="O221" s="26">
        <f t="shared" si="16"/>
        <v>0</v>
      </c>
    </row>
    <row r="222" spans="1:15" x14ac:dyDescent="0.25">
      <c r="A222" s="1">
        <v>38755</v>
      </c>
      <c r="B222" s="3" t="s">
        <v>64</v>
      </c>
      <c r="C222" s="2">
        <v>1</v>
      </c>
      <c r="E222" s="6">
        <f t="shared" si="13"/>
        <v>2006</v>
      </c>
      <c r="F222">
        <f t="shared" si="17"/>
        <v>2.0499999999999998</v>
      </c>
      <c r="L222" s="3" t="s">
        <v>218</v>
      </c>
      <c r="M222">
        <f t="shared" si="15"/>
        <v>7</v>
      </c>
      <c r="O222" s="26">
        <f t="shared" si="16"/>
        <v>0</v>
      </c>
    </row>
    <row r="223" spans="1:15" x14ac:dyDescent="0.25">
      <c r="A223" s="1">
        <v>38757</v>
      </c>
      <c r="B223" s="3" t="s">
        <v>55</v>
      </c>
      <c r="C223" s="2">
        <v>170</v>
      </c>
      <c r="E223" s="6">
        <f t="shared" si="13"/>
        <v>2006</v>
      </c>
      <c r="F223">
        <f t="shared" si="17"/>
        <v>348.49999999999994</v>
      </c>
      <c r="L223" s="3" t="s">
        <v>219</v>
      </c>
      <c r="M223">
        <f t="shared" si="15"/>
        <v>29</v>
      </c>
      <c r="O223" s="26">
        <f t="shared" si="16"/>
        <v>0</v>
      </c>
    </row>
    <row r="224" spans="1:15" x14ac:dyDescent="0.25">
      <c r="A224" s="1">
        <v>38757</v>
      </c>
      <c r="B224" s="3" t="s">
        <v>86</v>
      </c>
      <c r="C224" s="2">
        <v>19</v>
      </c>
      <c r="E224" s="6">
        <f t="shared" si="13"/>
        <v>2006</v>
      </c>
      <c r="F224">
        <f t="shared" si="17"/>
        <v>38.949999999999996</v>
      </c>
      <c r="L224" s="3" t="s">
        <v>220</v>
      </c>
      <c r="M224">
        <f t="shared" si="15"/>
        <v>12</v>
      </c>
      <c r="O224" s="26">
        <f t="shared" si="16"/>
        <v>0</v>
      </c>
    </row>
    <row r="225" spans="1:15" x14ac:dyDescent="0.25">
      <c r="A225" s="1">
        <v>38757</v>
      </c>
      <c r="B225" s="3" t="s">
        <v>17</v>
      </c>
      <c r="C225" s="2">
        <v>464</v>
      </c>
      <c r="E225" s="6">
        <f t="shared" si="13"/>
        <v>2006</v>
      </c>
      <c r="F225">
        <f t="shared" si="17"/>
        <v>951.19999999999993</v>
      </c>
      <c r="L225" s="3" t="s">
        <v>221</v>
      </c>
      <c r="M225">
        <f t="shared" si="15"/>
        <v>49</v>
      </c>
      <c r="O225" s="26">
        <f t="shared" si="16"/>
        <v>0</v>
      </c>
    </row>
    <row r="226" spans="1:15" x14ac:dyDescent="0.25">
      <c r="A226" s="1">
        <v>38761</v>
      </c>
      <c r="B226" s="3" t="s">
        <v>7</v>
      </c>
      <c r="C226" s="2">
        <v>230</v>
      </c>
      <c r="E226" s="6">
        <f t="shared" si="13"/>
        <v>2006</v>
      </c>
      <c r="F226">
        <f t="shared" si="17"/>
        <v>471.49999999999994</v>
      </c>
      <c r="L226" s="3" t="s">
        <v>222</v>
      </c>
      <c r="M226">
        <f t="shared" si="15"/>
        <v>48</v>
      </c>
      <c r="O226" s="26">
        <f t="shared" si="16"/>
        <v>0</v>
      </c>
    </row>
    <row r="227" spans="1:15" x14ac:dyDescent="0.25">
      <c r="A227" s="1">
        <v>38765</v>
      </c>
      <c r="B227" s="3" t="s">
        <v>9</v>
      </c>
      <c r="C227" s="2">
        <v>387</v>
      </c>
      <c r="E227" s="6">
        <f t="shared" si="13"/>
        <v>2006</v>
      </c>
      <c r="F227">
        <f t="shared" si="17"/>
        <v>793.34999999999991</v>
      </c>
      <c r="L227" s="3" t="s">
        <v>223</v>
      </c>
      <c r="M227">
        <f t="shared" si="15"/>
        <v>1</v>
      </c>
      <c r="O227" s="26">
        <f t="shared" si="16"/>
        <v>0</v>
      </c>
    </row>
    <row r="228" spans="1:15" x14ac:dyDescent="0.25">
      <c r="A228" s="1">
        <v>38766</v>
      </c>
      <c r="B228" s="3" t="s">
        <v>45</v>
      </c>
      <c r="C228" s="2">
        <v>264</v>
      </c>
      <c r="E228" s="6">
        <f t="shared" si="13"/>
        <v>2006</v>
      </c>
      <c r="F228">
        <f t="shared" si="17"/>
        <v>541.19999999999993</v>
      </c>
      <c r="L228" s="3" t="s">
        <v>224</v>
      </c>
      <c r="M228">
        <f t="shared" si="15"/>
        <v>18</v>
      </c>
      <c r="O228" s="26">
        <f t="shared" si="16"/>
        <v>0</v>
      </c>
    </row>
    <row r="229" spans="1:15" x14ac:dyDescent="0.25">
      <c r="A229" s="1">
        <v>38767</v>
      </c>
      <c r="B229" s="3" t="s">
        <v>18</v>
      </c>
      <c r="C229" s="2">
        <v>163</v>
      </c>
      <c r="E229" s="6">
        <f t="shared" si="13"/>
        <v>2006</v>
      </c>
      <c r="F229">
        <f t="shared" si="17"/>
        <v>334.15</v>
      </c>
      <c r="L229" s="3" t="s">
        <v>225</v>
      </c>
      <c r="M229">
        <f t="shared" si="15"/>
        <v>3</v>
      </c>
      <c r="O229" s="26">
        <f t="shared" si="16"/>
        <v>0</v>
      </c>
    </row>
    <row r="230" spans="1:15" x14ac:dyDescent="0.25">
      <c r="A230" s="1">
        <v>38768</v>
      </c>
      <c r="B230" s="3" t="s">
        <v>36</v>
      </c>
      <c r="C230" s="2">
        <v>14</v>
      </c>
      <c r="E230" s="6">
        <f t="shared" si="13"/>
        <v>2006</v>
      </c>
      <c r="F230">
        <f t="shared" si="17"/>
        <v>28.699999999999996</v>
      </c>
      <c r="L230" s="3" t="s">
        <v>226</v>
      </c>
      <c r="M230">
        <f t="shared" si="15"/>
        <v>16</v>
      </c>
      <c r="O230" s="26">
        <f t="shared" si="16"/>
        <v>0</v>
      </c>
    </row>
    <row r="231" spans="1:15" x14ac:dyDescent="0.25">
      <c r="A231" s="1">
        <v>38769</v>
      </c>
      <c r="B231" s="3" t="s">
        <v>71</v>
      </c>
      <c r="C231" s="2">
        <v>98</v>
      </c>
      <c r="E231" s="6">
        <f t="shared" si="13"/>
        <v>2006</v>
      </c>
      <c r="F231">
        <f t="shared" si="17"/>
        <v>200.89999999999998</v>
      </c>
      <c r="L231" s="3" t="s">
        <v>227</v>
      </c>
      <c r="M231">
        <f t="shared" si="15"/>
        <v>20</v>
      </c>
      <c r="O231" s="26">
        <f t="shared" si="16"/>
        <v>0</v>
      </c>
    </row>
    <row r="232" spans="1:15" x14ac:dyDescent="0.25">
      <c r="A232" s="1">
        <v>38780</v>
      </c>
      <c r="B232" s="3" t="s">
        <v>97</v>
      </c>
      <c r="C232" s="2">
        <v>16</v>
      </c>
      <c r="E232" s="6">
        <f t="shared" si="13"/>
        <v>2006</v>
      </c>
      <c r="F232">
        <f t="shared" si="17"/>
        <v>32.799999999999997</v>
      </c>
      <c r="L232" s="3" t="s">
        <v>228</v>
      </c>
      <c r="M232">
        <f t="shared" si="15"/>
        <v>19</v>
      </c>
      <c r="O232" s="26">
        <f t="shared" si="16"/>
        <v>0</v>
      </c>
    </row>
    <row r="233" spans="1:15" x14ac:dyDescent="0.25">
      <c r="A233" s="1">
        <v>38780</v>
      </c>
      <c r="B233" s="3" t="s">
        <v>26</v>
      </c>
      <c r="C233" s="2">
        <v>80</v>
      </c>
      <c r="E233" s="6">
        <f t="shared" si="13"/>
        <v>2006</v>
      </c>
      <c r="F233">
        <f t="shared" si="17"/>
        <v>164</v>
      </c>
      <c r="L233" s="3" t="s">
        <v>229</v>
      </c>
      <c r="M233">
        <f t="shared" si="15"/>
        <v>25</v>
      </c>
      <c r="O233" s="26">
        <f t="shared" si="16"/>
        <v>0</v>
      </c>
    </row>
    <row r="234" spans="1:15" x14ac:dyDescent="0.25">
      <c r="A234" s="1">
        <v>38784</v>
      </c>
      <c r="B234" s="3" t="s">
        <v>39</v>
      </c>
      <c r="C234" s="2">
        <v>127</v>
      </c>
      <c r="E234" s="6">
        <f t="shared" si="13"/>
        <v>2006</v>
      </c>
      <c r="F234">
        <f t="shared" si="17"/>
        <v>260.34999999999997</v>
      </c>
      <c r="L234" s="3" t="s">
        <v>230</v>
      </c>
      <c r="M234">
        <f t="shared" si="15"/>
        <v>20</v>
      </c>
      <c r="O234" s="26">
        <f t="shared" si="16"/>
        <v>0</v>
      </c>
    </row>
    <row r="235" spans="1:15" x14ac:dyDescent="0.25">
      <c r="A235" s="1">
        <v>38786</v>
      </c>
      <c r="B235" s="3" t="s">
        <v>19</v>
      </c>
      <c r="C235" s="2">
        <v>170</v>
      </c>
      <c r="E235" s="6">
        <f t="shared" si="13"/>
        <v>2006</v>
      </c>
      <c r="F235">
        <f t="shared" si="17"/>
        <v>348.49999999999994</v>
      </c>
      <c r="L235" s="3" t="s">
        <v>231</v>
      </c>
      <c r="M235">
        <f t="shared" si="15"/>
        <v>14</v>
      </c>
      <c r="O235" s="26">
        <f t="shared" si="16"/>
        <v>0</v>
      </c>
    </row>
    <row r="236" spans="1:15" x14ac:dyDescent="0.25">
      <c r="A236" s="1">
        <v>38787</v>
      </c>
      <c r="B236" s="3" t="s">
        <v>61</v>
      </c>
      <c r="C236" s="2">
        <v>28</v>
      </c>
      <c r="E236" s="6">
        <f t="shared" si="13"/>
        <v>2006</v>
      </c>
      <c r="F236">
        <f t="shared" ref="F236:F267" si="18">IF(E236=2006,C236*$I$4)</f>
        <v>57.399999999999991</v>
      </c>
      <c r="L236" s="3" t="s">
        <v>232</v>
      </c>
      <c r="M236">
        <f t="shared" si="15"/>
        <v>33</v>
      </c>
      <c r="O236" s="26">
        <f t="shared" si="16"/>
        <v>0</v>
      </c>
    </row>
    <row r="237" spans="1:15" x14ac:dyDescent="0.25">
      <c r="A237" s="1">
        <v>38788</v>
      </c>
      <c r="B237" s="3" t="s">
        <v>98</v>
      </c>
      <c r="C237" s="2">
        <v>12</v>
      </c>
      <c r="E237" s="6">
        <f t="shared" si="13"/>
        <v>2006</v>
      </c>
      <c r="F237">
        <f t="shared" si="18"/>
        <v>24.599999999999998</v>
      </c>
      <c r="L237" s="3" t="s">
        <v>233</v>
      </c>
      <c r="M237">
        <f t="shared" si="15"/>
        <v>15</v>
      </c>
      <c r="O237" s="26">
        <f t="shared" si="16"/>
        <v>0</v>
      </c>
    </row>
    <row r="238" spans="1:15" x14ac:dyDescent="0.25">
      <c r="A238" s="1">
        <v>38790</v>
      </c>
      <c r="B238" s="3" t="s">
        <v>99</v>
      </c>
      <c r="C238" s="2">
        <v>10</v>
      </c>
      <c r="E238" s="6">
        <f t="shared" si="13"/>
        <v>2006</v>
      </c>
      <c r="F238">
        <f t="shared" si="18"/>
        <v>20.5</v>
      </c>
      <c r="L238" s="3" t="s">
        <v>234</v>
      </c>
      <c r="M238">
        <f t="shared" si="15"/>
        <v>8</v>
      </c>
      <c r="O238" s="26">
        <f t="shared" si="16"/>
        <v>0</v>
      </c>
    </row>
    <row r="239" spans="1:15" x14ac:dyDescent="0.25">
      <c r="A239" s="1">
        <v>38791</v>
      </c>
      <c r="B239" s="3" t="s">
        <v>30</v>
      </c>
      <c r="C239" s="2">
        <v>65</v>
      </c>
      <c r="E239" s="6">
        <f t="shared" si="13"/>
        <v>2006</v>
      </c>
      <c r="F239">
        <f t="shared" si="18"/>
        <v>133.25</v>
      </c>
      <c r="L239" s="3" t="s">
        <v>235</v>
      </c>
      <c r="M239">
        <f t="shared" si="15"/>
        <v>4</v>
      </c>
      <c r="O239" s="26">
        <f t="shared" si="16"/>
        <v>0</v>
      </c>
    </row>
    <row r="240" spans="1:15" x14ac:dyDescent="0.25">
      <c r="A240" s="1">
        <v>38792</v>
      </c>
      <c r="B240" s="3" t="s">
        <v>100</v>
      </c>
      <c r="C240" s="2">
        <v>17</v>
      </c>
      <c r="E240" s="6">
        <f t="shared" si="13"/>
        <v>2006</v>
      </c>
      <c r="F240">
        <f t="shared" si="18"/>
        <v>34.849999999999994</v>
      </c>
      <c r="L240" s="3" t="s">
        <v>236</v>
      </c>
      <c r="M240">
        <f t="shared" si="15"/>
        <v>20</v>
      </c>
      <c r="O240" s="26">
        <f t="shared" si="16"/>
        <v>0</v>
      </c>
    </row>
    <row r="241" spans="1:15" x14ac:dyDescent="0.25">
      <c r="A241" s="1">
        <v>38792</v>
      </c>
      <c r="B241" s="3" t="s">
        <v>9</v>
      </c>
      <c r="C241" s="2">
        <v>262</v>
      </c>
      <c r="E241" s="6">
        <f t="shared" si="13"/>
        <v>2006</v>
      </c>
      <c r="F241">
        <f t="shared" si="18"/>
        <v>537.09999999999991</v>
      </c>
      <c r="L241" s="3" t="s">
        <v>237</v>
      </c>
      <c r="M241">
        <f t="shared" si="15"/>
        <v>10</v>
      </c>
      <c r="O241" s="26">
        <f t="shared" si="16"/>
        <v>0</v>
      </c>
    </row>
    <row r="242" spans="1:15" x14ac:dyDescent="0.25">
      <c r="A242" s="1">
        <v>38792</v>
      </c>
      <c r="B242" s="3" t="s">
        <v>101</v>
      </c>
      <c r="C242" s="2">
        <v>20</v>
      </c>
      <c r="E242" s="6">
        <f t="shared" si="13"/>
        <v>2006</v>
      </c>
      <c r="F242">
        <f t="shared" si="18"/>
        <v>41</v>
      </c>
      <c r="L242" s="3" t="s">
        <v>238</v>
      </c>
      <c r="M242">
        <f t="shared" si="15"/>
        <v>6</v>
      </c>
      <c r="O242" s="26">
        <f t="shared" si="16"/>
        <v>0</v>
      </c>
    </row>
    <row r="243" spans="1:15" ht="15.75" thickBot="1" x14ac:dyDescent="0.3">
      <c r="A243" s="1">
        <v>38801</v>
      </c>
      <c r="B243" s="3" t="s">
        <v>7</v>
      </c>
      <c r="C243" s="2">
        <v>224</v>
      </c>
      <c r="E243" s="6">
        <f t="shared" si="13"/>
        <v>2006</v>
      </c>
      <c r="F243">
        <f t="shared" si="18"/>
        <v>459.19999999999993</v>
      </c>
      <c r="L243" s="3" t="s">
        <v>239</v>
      </c>
      <c r="M243">
        <f t="shared" si="15"/>
        <v>1</v>
      </c>
      <c r="O243" s="26">
        <f t="shared" si="16"/>
        <v>0</v>
      </c>
    </row>
    <row r="244" spans="1:15" x14ac:dyDescent="0.25">
      <c r="A244" s="1">
        <v>38808</v>
      </c>
      <c r="B244" s="3" t="s">
        <v>52</v>
      </c>
      <c r="C244" s="2">
        <v>199</v>
      </c>
      <c r="E244" s="6">
        <f t="shared" si="13"/>
        <v>2006</v>
      </c>
      <c r="F244">
        <f t="shared" si="18"/>
        <v>407.95</v>
      </c>
      <c r="J244" s="35"/>
      <c r="L244" s="3" t="s">
        <v>257</v>
      </c>
      <c r="M244" s="32">
        <f>MAX(M3:M243)</f>
        <v>27505</v>
      </c>
      <c r="N244" t="s">
        <v>256</v>
      </c>
      <c r="O244" s="26">
        <f>SUM(O3:O243)</f>
        <v>460</v>
      </c>
    </row>
    <row r="245" spans="1:15" x14ac:dyDescent="0.25">
      <c r="A245" s="1">
        <v>38813</v>
      </c>
      <c r="B245" s="3" t="s">
        <v>30</v>
      </c>
      <c r="C245" s="2">
        <v>70</v>
      </c>
      <c r="E245" s="6">
        <f t="shared" si="13"/>
        <v>2006</v>
      </c>
      <c r="F245">
        <f t="shared" si="18"/>
        <v>143.5</v>
      </c>
      <c r="L245" s="3" t="s">
        <v>252</v>
      </c>
      <c r="M245" s="33">
        <f>LARGE(M3:M243,2)</f>
        <v>26955</v>
      </c>
    </row>
    <row r="246" spans="1:15" ht="15.75" thickBot="1" x14ac:dyDescent="0.3">
      <c r="A246" s="1">
        <v>38815</v>
      </c>
      <c r="B246" s="3" t="s">
        <v>102</v>
      </c>
      <c r="C246" s="2">
        <v>171</v>
      </c>
      <c r="E246" s="6">
        <f t="shared" si="13"/>
        <v>2006</v>
      </c>
      <c r="F246">
        <f t="shared" si="18"/>
        <v>350.54999999999995</v>
      </c>
      <c r="L246" s="3" t="s">
        <v>254</v>
      </c>
      <c r="M246" s="34">
        <f>LARGE(M3:M243,3)</f>
        <v>26451</v>
      </c>
    </row>
    <row r="247" spans="1:15" x14ac:dyDescent="0.25">
      <c r="A247" s="1">
        <v>38815</v>
      </c>
      <c r="B247" s="3" t="s">
        <v>103</v>
      </c>
      <c r="C247" s="2">
        <v>1</v>
      </c>
      <c r="E247" s="6">
        <f t="shared" si="13"/>
        <v>2006</v>
      </c>
      <c r="F247">
        <f t="shared" si="18"/>
        <v>2.0499999999999998</v>
      </c>
    </row>
    <row r="248" spans="1:15" x14ac:dyDescent="0.25">
      <c r="A248" s="1">
        <v>38817</v>
      </c>
      <c r="B248" s="3" t="s">
        <v>94</v>
      </c>
      <c r="C248" s="2">
        <v>13</v>
      </c>
      <c r="E248" s="6">
        <f t="shared" si="13"/>
        <v>2006</v>
      </c>
      <c r="F248">
        <f t="shared" si="18"/>
        <v>26.65</v>
      </c>
    </row>
    <row r="249" spans="1:15" x14ac:dyDescent="0.25">
      <c r="A249" s="1">
        <v>38818</v>
      </c>
      <c r="B249" s="3" t="s">
        <v>9</v>
      </c>
      <c r="C249" s="2">
        <v>293</v>
      </c>
      <c r="E249" s="6">
        <f t="shared" si="13"/>
        <v>2006</v>
      </c>
      <c r="F249">
        <f t="shared" si="18"/>
        <v>600.65</v>
      </c>
    </row>
    <row r="250" spans="1:15" x14ac:dyDescent="0.25">
      <c r="A250" s="1">
        <v>38818</v>
      </c>
      <c r="B250" s="3" t="s">
        <v>87</v>
      </c>
      <c r="C250" s="2">
        <v>11</v>
      </c>
      <c r="E250" s="6">
        <f t="shared" si="13"/>
        <v>2006</v>
      </c>
      <c r="F250">
        <f t="shared" si="18"/>
        <v>22.549999999999997</v>
      </c>
    </row>
    <row r="251" spans="1:15" x14ac:dyDescent="0.25">
      <c r="A251" s="1">
        <v>38820</v>
      </c>
      <c r="B251" s="3" t="s">
        <v>50</v>
      </c>
      <c r="C251" s="2">
        <v>162</v>
      </c>
      <c r="E251" s="6">
        <f t="shared" si="13"/>
        <v>2006</v>
      </c>
      <c r="F251">
        <f t="shared" si="18"/>
        <v>332.09999999999997</v>
      </c>
    </row>
    <row r="252" spans="1:15" x14ac:dyDescent="0.25">
      <c r="A252" s="1">
        <v>38821</v>
      </c>
      <c r="B252" s="3" t="s">
        <v>58</v>
      </c>
      <c r="C252" s="2">
        <v>187</v>
      </c>
      <c r="E252" s="6">
        <f t="shared" si="13"/>
        <v>2006</v>
      </c>
      <c r="F252">
        <f t="shared" si="18"/>
        <v>383.34999999999997</v>
      </c>
    </row>
    <row r="253" spans="1:15" x14ac:dyDescent="0.25">
      <c r="A253" s="1">
        <v>38822</v>
      </c>
      <c r="B253" s="3" t="s">
        <v>18</v>
      </c>
      <c r="C253" s="2">
        <v>192</v>
      </c>
      <c r="E253" s="6">
        <f t="shared" si="13"/>
        <v>2006</v>
      </c>
      <c r="F253">
        <f t="shared" si="18"/>
        <v>393.59999999999997</v>
      </c>
    </row>
    <row r="254" spans="1:15" x14ac:dyDescent="0.25">
      <c r="A254" s="1">
        <v>38824</v>
      </c>
      <c r="B254" s="3" t="s">
        <v>24</v>
      </c>
      <c r="C254" s="2">
        <v>127</v>
      </c>
      <c r="E254" s="6">
        <f t="shared" si="13"/>
        <v>2006</v>
      </c>
      <c r="F254">
        <f t="shared" si="18"/>
        <v>260.34999999999997</v>
      </c>
    </row>
    <row r="255" spans="1:15" x14ac:dyDescent="0.25">
      <c r="A255" s="1">
        <v>38826</v>
      </c>
      <c r="B255" s="3" t="s">
        <v>9</v>
      </c>
      <c r="C255" s="2">
        <v>198</v>
      </c>
      <c r="E255" s="6">
        <f t="shared" si="13"/>
        <v>2006</v>
      </c>
      <c r="F255">
        <f t="shared" si="18"/>
        <v>405.9</v>
      </c>
    </row>
    <row r="256" spans="1:15" x14ac:dyDescent="0.25">
      <c r="A256" s="1">
        <v>38826</v>
      </c>
      <c r="B256" s="3" t="s">
        <v>104</v>
      </c>
      <c r="C256" s="2">
        <v>4</v>
      </c>
      <c r="E256" s="6">
        <f t="shared" si="13"/>
        <v>2006</v>
      </c>
      <c r="F256">
        <f t="shared" si="18"/>
        <v>8.1999999999999993</v>
      </c>
    </row>
    <row r="257" spans="1:6" x14ac:dyDescent="0.25">
      <c r="A257" s="1">
        <v>38826</v>
      </c>
      <c r="B257" s="3" t="s">
        <v>17</v>
      </c>
      <c r="C257" s="2">
        <v>110</v>
      </c>
      <c r="E257" s="6">
        <f t="shared" si="13"/>
        <v>2006</v>
      </c>
      <c r="F257">
        <f t="shared" si="18"/>
        <v>225.49999999999997</v>
      </c>
    </row>
    <row r="258" spans="1:6" x14ac:dyDescent="0.25">
      <c r="A258" s="1">
        <v>38826</v>
      </c>
      <c r="B258" s="3" t="s">
        <v>18</v>
      </c>
      <c r="C258" s="2">
        <v>123</v>
      </c>
      <c r="E258" s="6">
        <f t="shared" si="13"/>
        <v>2006</v>
      </c>
      <c r="F258">
        <f t="shared" si="18"/>
        <v>252.14999999999998</v>
      </c>
    </row>
    <row r="259" spans="1:6" x14ac:dyDescent="0.25">
      <c r="A259" s="1">
        <v>38827</v>
      </c>
      <c r="B259" s="3" t="s">
        <v>66</v>
      </c>
      <c r="C259" s="2">
        <v>159</v>
      </c>
      <c r="E259" s="6">
        <f t="shared" ref="E259:E322" si="19">YEAR(A259)</f>
        <v>2006</v>
      </c>
      <c r="F259">
        <f t="shared" si="18"/>
        <v>325.95</v>
      </c>
    </row>
    <row r="260" spans="1:6" x14ac:dyDescent="0.25">
      <c r="A260" s="1">
        <v>38828</v>
      </c>
      <c r="B260" s="3" t="s">
        <v>105</v>
      </c>
      <c r="C260" s="2">
        <v>19</v>
      </c>
      <c r="E260" s="6">
        <f t="shared" si="19"/>
        <v>2006</v>
      </c>
      <c r="F260">
        <f t="shared" si="18"/>
        <v>38.949999999999996</v>
      </c>
    </row>
    <row r="261" spans="1:6" x14ac:dyDescent="0.25">
      <c r="A261" s="1">
        <v>38834</v>
      </c>
      <c r="B261" s="3" t="s">
        <v>22</v>
      </c>
      <c r="C261" s="2">
        <v>289</v>
      </c>
      <c r="E261" s="6">
        <f t="shared" si="19"/>
        <v>2006</v>
      </c>
      <c r="F261">
        <f t="shared" si="18"/>
        <v>592.44999999999993</v>
      </c>
    </row>
    <row r="262" spans="1:6" x14ac:dyDescent="0.25">
      <c r="A262" s="1">
        <v>38834</v>
      </c>
      <c r="B262" s="3" t="s">
        <v>23</v>
      </c>
      <c r="C262" s="2">
        <v>136</v>
      </c>
      <c r="E262" s="6">
        <f t="shared" si="19"/>
        <v>2006</v>
      </c>
      <c r="F262">
        <f t="shared" si="18"/>
        <v>278.79999999999995</v>
      </c>
    </row>
    <row r="263" spans="1:6" x14ac:dyDescent="0.25">
      <c r="A263" s="1">
        <v>38845</v>
      </c>
      <c r="B263" s="3" t="s">
        <v>25</v>
      </c>
      <c r="C263" s="2">
        <v>41</v>
      </c>
      <c r="E263" s="6">
        <f t="shared" si="19"/>
        <v>2006</v>
      </c>
      <c r="F263">
        <f t="shared" si="18"/>
        <v>84.05</v>
      </c>
    </row>
    <row r="264" spans="1:6" x14ac:dyDescent="0.25">
      <c r="A264" s="1">
        <v>38846</v>
      </c>
      <c r="B264" s="3" t="s">
        <v>45</v>
      </c>
      <c r="C264" s="2">
        <v>385</v>
      </c>
      <c r="E264" s="6">
        <f t="shared" si="19"/>
        <v>2006</v>
      </c>
      <c r="F264">
        <f t="shared" si="18"/>
        <v>789.24999999999989</v>
      </c>
    </row>
    <row r="265" spans="1:6" x14ac:dyDescent="0.25">
      <c r="A265" s="1">
        <v>38847</v>
      </c>
      <c r="B265" s="3" t="s">
        <v>106</v>
      </c>
      <c r="C265" s="2">
        <v>17</v>
      </c>
      <c r="E265" s="6">
        <f t="shared" si="19"/>
        <v>2006</v>
      </c>
      <c r="F265">
        <f t="shared" si="18"/>
        <v>34.849999999999994</v>
      </c>
    </row>
    <row r="266" spans="1:6" x14ac:dyDescent="0.25">
      <c r="A266" s="1">
        <v>38847</v>
      </c>
      <c r="B266" s="3" t="s">
        <v>107</v>
      </c>
      <c r="C266" s="2">
        <v>20</v>
      </c>
      <c r="E266" s="6">
        <f t="shared" si="19"/>
        <v>2006</v>
      </c>
      <c r="F266">
        <f t="shared" si="18"/>
        <v>41</v>
      </c>
    </row>
    <row r="267" spans="1:6" x14ac:dyDescent="0.25">
      <c r="A267" s="1">
        <v>38851</v>
      </c>
      <c r="B267" s="3" t="s">
        <v>108</v>
      </c>
      <c r="C267" s="2">
        <v>19</v>
      </c>
      <c r="E267" s="6">
        <f t="shared" si="19"/>
        <v>2006</v>
      </c>
      <c r="F267">
        <f t="shared" si="18"/>
        <v>38.949999999999996</v>
      </c>
    </row>
    <row r="268" spans="1:6" x14ac:dyDescent="0.25">
      <c r="A268" s="1">
        <v>38852</v>
      </c>
      <c r="B268" s="3" t="s">
        <v>43</v>
      </c>
      <c r="C268" s="2">
        <v>13</v>
      </c>
      <c r="E268" s="6">
        <f t="shared" si="19"/>
        <v>2006</v>
      </c>
      <c r="F268">
        <f t="shared" ref="F268:F299" si="20">IF(E268=2006,C268*$I$4)</f>
        <v>26.65</v>
      </c>
    </row>
    <row r="269" spans="1:6" x14ac:dyDescent="0.25">
      <c r="A269" s="1">
        <v>38853</v>
      </c>
      <c r="B269" s="3" t="s">
        <v>97</v>
      </c>
      <c r="C269" s="2">
        <v>13</v>
      </c>
      <c r="E269" s="6">
        <f t="shared" si="19"/>
        <v>2006</v>
      </c>
      <c r="F269">
        <f t="shared" si="20"/>
        <v>26.65</v>
      </c>
    </row>
    <row r="270" spans="1:6" x14ac:dyDescent="0.25">
      <c r="A270" s="1">
        <v>38855</v>
      </c>
      <c r="B270" s="3" t="s">
        <v>80</v>
      </c>
      <c r="C270" s="2">
        <v>168</v>
      </c>
      <c r="E270" s="6">
        <f t="shared" si="19"/>
        <v>2006</v>
      </c>
      <c r="F270">
        <f t="shared" si="20"/>
        <v>344.4</v>
      </c>
    </row>
    <row r="271" spans="1:6" x14ac:dyDescent="0.25">
      <c r="A271" s="1">
        <v>38855</v>
      </c>
      <c r="B271" s="3" t="s">
        <v>109</v>
      </c>
      <c r="C271" s="2">
        <v>18</v>
      </c>
      <c r="E271" s="6">
        <f t="shared" si="19"/>
        <v>2006</v>
      </c>
      <c r="F271">
        <f t="shared" si="20"/>
        <v>36.9</v>
      </c>
    </row>
    <row r="272" spans="1:6" x14ac:dyDescent="0.25">
      <c r="A272" s="1">
        <v>38855</v>
      </c>
      <c r="B272" s="3" t="s">
        <v>14</v>
      </c>
      <c r="C272" s="2">
        <v>131</v>
      </c>
      <c r="E272" s="6">
        <f t="shared" si="19"/>
        <v>2006</v>
      </c>
      <c r="F272">
        <f t="shared" si="20"/>
        <v>268.54999999999995</v>
      </c>
    </row>
    <row r="273" spans="1:6" x14ac:dyDescent="0.25">
      <c r="A273" s="1">
        <v>38856</v>
      </c>
      <c r="B273" s="3" t="s">
        <v>22</v>
      </c>
      <c r="C273" s="2">
        <v>187</v>
      </c>
      <c r="E273" s="6">
        <f t="shared" si="19"/>
        <v>2006</v>
      </c>
      <c r="F273">
        <f t="shared" si="20"/>
        <v>383.34999999999997</v>
      </c>
    </row>
    <row r="274" spans="1:6" x14ac:dyDescent="0.25">
      <c r="A274" s="1">
        <v>38857</v>
      </c>
      <c r="B274" s="3" t="s">
        <v>24</v>
      </c>
      <c r="C274" s="2">
        <v>412</v>
      </c>
      <c r="E274" s="6">
        <f t="shared" si="19"/>
        <v>2006</v>
      </c>
      <c r="F274">
        <f t="shared" si="20"/>
        <v>844.59999999999991</v>
      </c>
    </row>
    <row r="275" spans="1:6" x14ac:dyDescent="0.25">
      <c r="A275" s="1">
        <v>38859</v>
      </c>
      <c r="B275" s="3" t="s">
        <v>6</v>
      </c>
      <c r="C275" s="2">
        <v>40</v>
      </c>
      <c r="E275" s="6">
        <f t="shared" si="19"/>
        <v>2006</v>
      </c>
      <c r="F275">
        <f t="shared" si="20"/>
        <v>82</v>
      </c>
    </row>
    <row r="276" spans="1:6" x14ac:dyDescent="0.25">
      <c r="A276" s="1">
        <v>38860</v>
      </c>
      <c r="B276" s="3" t="s">
        <v>37</v>
      </c>
      <c r="C276" s="2">
        <v>166</v>
      </c>
      <c r="E276" s="6">
        <f t="shared" si="19"/>
        <v>2006</v>
      </c>
      <c r="F276">
        <f t="shared" si="20"/>
        <v>340.29999999999995</v>
      </c>
    </row>
    <row r="277" spans="1:6" x14ac:dyDescent="0.25">
      <c r="A277" s="1">
        <v>38861</v>
      </c>
      <c r="B277" s="3" t="s">
        <v>66</v>
      </c>
      <c r="C277" s="2">
        <v>173</v>
      </c>
      <c r="E277" s="6">
        <f t="shared" si="19"/>
        <v>2006</v>
      </c>
      <c r="F277">
        <f t="shared" si="20"/>
        <v>354.65</v>
      </c>
    </row>
    <row r="278" spans="1:6" x14ac:dyDescent="0.25">
      <c r="A278" s="1">
        <v>38862</v>
      </c>
      <c r="B278" s="3" t="s">
        <v>110</v>
      </c>
      <c r="C278" s="2">
        <v>2</v>
      </c>
      <c r="E278" s="6">
        <f t="shared" si="19"/>
        <v>2006</v>
      </c>
      <c r="F278">
        <f t="shared" si="20"/>
        <v>4.0999999999999996</v>
      </c>
    </row>
    <row r="279" spans="1:6" x14ac:dyDescent="0.25">
      <c r="A279" s="1">
        <v>38862</v>
      </c>
      <c r="B279" s="3" t="s">
        <v>111</v>
      </c>
      <c r="C279" s="2">
        <v>18</v>
      </c>
      <c r="E279" s="6">
        <f t="shared" si="19"/>
        <v>2006</v>
      </c>
      <c r="F279">
        <f t="shared" si="20"/>
        <v>36.9</v>
      </c>
    </row>
    <row r="280" spans="1:6" x14ac:dyDescent="0.25">
      <c r="A280" s="1">
        <v>38863</v>
      </c>
      <c r="B280" s="3" t="s">
        <v>112</v>
      </c>
      <c r="C280" s="2">
        <v>15</v>
      </c>
      <c r="E280" s="6">
        <f t="shared" si="19"/>
        <v>2006</v>
      </c>
      <c r="F280">
        <f t="shared" si="20"/>
        <v>30.749999999999996</v>
      </c>
    </row>
    <row r="281" spans="1:6" x14ac:dyDescent="0.25">
      <c r="A281" s="1">
        <v>38864</v>
      </c>
      <c r="B281" s="3" t="s">
        <v>102</v>
      </c>
      <c r="C281" s="2">
        <v>243</v>
      </c>
      <c r="E281" s="6">
        <f t="shared" si="19"/>
        <v>2006</v>
      </c>
      <c r="F281">
        <f t="shared" si="20"/>
        <v>498.15</v>
      </c>
    </row>
    <row r="282" spans="1:6" x14ac:dyDescent="0.25">
      <c r="A282" s="1">
        <v>38865</v>
      </c>
      <c r="B282" s="3" t="s">
        <v>17</v>
      </c>
      <c r="C282" s="2">
        <v>460</v>
      </c>
      <c r="E282" s="6">
        <f t="shared" si="19"/>
        <v>2006</v>
      </c>
      <c r="F282">
        <f t="shared" si="20"/>
        <v>942.99999999999989</v>
      </c>
    </row>
    <row r="283" spans="1:6" x14ac:dyDescent="0.25">
      <c r="A283" s="1">
        <v>38865</v>
      </c>
      <c r="B283" s="3" t="s">
        <v>113</v>
      </c>
      <c r="C283" s="2">
        <v>8</v>
      </c>
      <c r="E283" s="6">
        <f t="shared" si="19"/>
        <v>2006</v>
      </c>
      <c r="F283">
        <f t="shared" si="20"/>
        <v>16.399999999999999</v>
      </c>
    </row>
    <row r="284" spans="1:6" x14ac:dyDescent="0.25">
      <c r="A284" s="1">
        <v>38866</v>
      </c>
      <c r="B284" s="3" t="s">
        <v>8</v>
      </c>
      <c r="C284" s="2">
        <v>150</v>
      </c>
      <c r="E284" s="6">
        <f t="shared" si="19"/>
        <v>2006</v>
      </c>
      <c r="F284">
        <f t="shared" si="20"/>
        <v>307.5</v>
      </c>
    </row>
    <row r="285" spans="1:6" x14ac:dyDescent="0.25">
      <c r="A285" s="1">
        <v>38867</v>
      </c>
      <c r="B285" s="3" t="s">
        <v>52</v>
      </c>
      <c r="C285" s="2">
        <v>72</v>
      </c>
      <c r="E285" s="6">
        <f t="shared" si="19"/>
        <v>2006</v>
      </c>
      <c r="F285">
        <f t="shared" si="20"/>
        <v>147.6</v>
      </c>
    </row>
    <row r="286" spans="1:6" x14ac:dyDescent="0.25">
      <c r="A286" s="1">
        <v>38867</v>
      </c>
      <c r="B286" s="3" t="s">
        <v>9</v>
      </c>
      <c r="C286" s="2">
        <v>217</v>
      </c>
      <c r="E286" s="6">
        <f t="shared" si="19"/>
        <v>2006</v>
      </c>
      <c r="F286">
        <f t="shared" si="20"/>
        <v>444.84999999999997</v>
      </c>
    </row>
    <row r="287" spans="1:6" x14ac:dyDescent="0.25">
      <c r="A287" s="1">
        <v>38870</v>
      </c>
      <c r="B287" s="3" t="s">
        <v>39</v>
      </c>
      <c r="C287" s="2">
        <v>164</v>
      </c>
      <c r="E287" s="6">
        <f t="shared" si="19"/>
        <v>2006</v>
      </c>
      <c r="F287">
        <f t="shared" si="20"/>
        <v>336.2</v>
      </c>
    </row>
    <row r="288" spans="1:6" x14ac:dyDescent="0.25">
      <c r="A288" s="1">
        <v>38870</v>
      </c>
      <c r="B288" s="3" t="s">
        <v>45</v>
      </c>
      <c r="C288" s="2">
        <v>429</v>
      </c>
      <c r="E288" s="6">
        <f t="shared" si="19"/>
        <v>2006</v>
      </c>
      <c r="F288">
        <f t="shared" si="20"/>
        <v>879.44999999999993</v>
      </c>
    </row>
    <row r="289" spans="1:6" x14ac:dyDescent="0.25">
      <c r="A289" s="1">
        <v>38875</v>
      </c>
      <c r="B289" s="3" t="s">
        <v>8</v>
      </c>
      <c r="C289" s="2">
        <v>63</v>
      </c>
      <c r="E289" s="6">
        <f t="shared" si="19"/>
        <v>2006</v>
      </c>
      <c r="F289">
        <f t="shared" si="20"/>
        <v>129.14999999999998</v>
      </c>
    </row>
    <row r="290" spans="1:6" x14ac:dyDescent="0.25">
      <c r="A290" s="1">
        <v>38878</v>
      </c>
      <c r="B290" s="3" t="s">
        <v>30</v>
      </c>
      <c r="C290" s="2">
        <v>106</v>
      </c>
      <c r="E290" s="6">
        <f t="shared" si="19"/>
        <v>2006</v>
      </c>
      <c r="F290">
        <f t="shared" si="20"/>
        <v>217.29999999999998</v>
      </c>
    </row>
    <row r="291" spans="1:6" x14ac:dyDescent="0.25">
      <c r="A291" s="1">
        <v>38886</v>
      </c>
      <c r="B291" s="3" t="s">
        <v>22</v>
      </c>
      <c r="C291" s="2">
        <v>136</v>
      </c>
      <c r="E291" s="6">
        <f t="shared" si="19"/>
        <v>2006</v>
      </c>
      <c r="F291">
        <f t="shared" si="20"/>
        <v>278.79999999999995</v>
      </c>
    </row>
    <row r="292" spans="1:6" x14ac:dyDescent="0.25">
      <c r="A292" s="1">
        <v>38887</v>
      </c>
      <c r="B292" s="3" t="s">
        <v>114</v>
      </c>
      <c r="C292" s="2">
        <v>7</v>
      </c>
      <c r="E292" s="6">
        <f t="shared" si="19"/>
        <v>2006</v>
      </c>
      <c r="F292">
        <f t="shared" si="20"/>
        <v>14.349999999999998</v>
      </c>
    </row>
    <row r="293" spans="1:6" x14ac:dyDescent="0.25">
      <c r="A293" s="1">
        <v>38896</v>
      </c>
      <c r="B293" s="3" t="s">
        <v>12</v>
      </c>
      <c r="C293" s="2">
        <v>114</v>
      </c>
      <c r="E293" s="6">
        <f t="shared" si="19"/>
        <v>2006</v>
      </c>
      <c r="F293">
        <f t="shared" si="20"/>
        <v>233.7</v>
      </c>
    </row>
    <row r="294" spans="1:6" x14ac:dyDescent="0.25">
      <c r="A294" s="1">
        <v>38896</v>
      </c>
      <c r="B294" s="3" t="s">
        <v>115</v>
      </c>
      <c r="C294" s="2">
        <v>12</v>
      </c>
      <c r="E294" s="6">
        <f t="shared" si="19"/>
        <v>2006</v>
      </c>
      <c r="F294">
        <f t="shared" si="20"/>
        <v>24.599999999999998</v>
      </c>
    </row>
    <row r="295" spans="1:6" x14ac:dyDescent="0.25">
      <c r="A295" s="1">
        <v>38902</v>
      </c>
      <c r="B295" s="3" t="s">
        <v>9</v>
      </c>
      <c r="C295" s="2">
        <v>443</v>
      </c>
      <c r="E295" s="6">
        <f t="shared" si="19"/>
        <v>2006</v>
      </c>
      <c r="F295">
        <f t="shared" si="20"/>
        <v>908.15</v>
      </c>
    </row>
    <row r="296" spans="1:6" x14ac:dyDescent="0.25">
      <c r="A296" s="1">
        <v>38904</v>
      </c>
      <c r="B296" s="3" t="s">
        <v>52</v>
      </c>
      <c r="C296" s="2">
        <v>73</v>
      </c>
      <c r="E296" s="6">
        <f t="shared" si="19"/>
        <v>2006</v>
      </c>
      <c r="F296">
        <f t="shared" si="20"/>
        <v>149.64999999999998</v>
      </c>
    </row>
    <row r="297" spans="1:6" x14ac:dyDescent="0.25">
      <c r="A297" s="1">
        <v>38907</v>
      </c>
      <c r="B297" s="3" t="s">
        <v>116</v>
      </c>
      <c r="C297" s="2">
        <v>15</v>
      </c>
      <c r="E297" s="6">
        <f t="shared" si="19"/>
        <v>2006</v>
      </c>
      <c r="F297">
        <f t="shared" si="20"/>
        <v>30.749999999999996</v>
      </c>
    </row>
    <row r="298" spans="1:6" x14ac:dyDescent="0.25">
      <c r="A298" s="1">
        <v>38907</v>
      </c>
      <c r="B298" s="3" t="s">
        <v>117</v>
      </c>
      <c r="C298" s="2">
        <v>9</v>
      </c>
      <c r="E298" s="6">
        <f t="shared" si="19"/>
        <v>2006</v>
      </c>
      <c r="F298">
        <f t="shared" si="20"/>
        <v>18.45</v>
      </c>
    </row>
    <row r="299" spans="1:6" x14ac:dyDescent="0.25">
      <c r="A299" s="1">
        <v>38908</v>
      </c>
      <c r="B299" s="3" t="s">
        <v>118</v>
      </c>
      <c r="C299" s="2">
        <v>20</v>
      </c>
      <c r="E299" s="6">
        <f t="shared" si="19"/>
        <v>2006</v>
      </c>
      <c r="F299">
        <f t="shared" si="20"/>
        <v>41</v>
      </c>
    </row>
    <row r="300" spans="1:6" x14ac:dyDescent="0.25">
      <c r="A300" s="1">
        <v>38910</v>
      </c>
      <c r="B300" s="3" t="s">
        <v>119</v>
      </c>
      <c r="C300" s="2">
        <v>9</v>
      </c>
      <c r="E300" s="6">
        <f t="shared" si="19"/>
        <v>2006</v>
      </c>
      <c r="F300">
        <f t="shared" ref="F300:F331" si="21">IF(E300=2006,C300*$I$4)</f>
        <v>18.45</v>
      </c>
    </row>
    <row r="301" spans="1:6" x14ac:dyDescent="0.25">
      <c r="A301" s="1">
        <v>38911</v>
      </c>
      <c r="B301" s="3" t="s">
        <v>120</v>
      </c>
      <c r="C301" s="2">
        <v>88</v>
      </c>
      <c r="E301" s="6">
        <f t="shared" si="19"/>
        <v>2006</v>
      </c>
      <c r="F301">
        <f t="shared" si="21"/>
        <v>180.39999999999998</v>
      </c>
    </row>
    <row r="302" spans="1:6" x14ac:dyDescent="0.25">
      <c r="A302" s="1">
        <v>38911</v>
      </c>
      <c r="B302" s="3" t="s">
        <v>7</v>
      </c>
      <c r="C302" s="2">
        <v>139</v>
      </c>
      <c r="E302" s="6">
        <f t="shared" si="19"/>
        <v>2006</v>
      </c>
      <c r="F302">
        <f t="shared" si="21"/>
        <v>284.95</v>
      </c>
    </row>
    <row r="303" spans="1:6" x14ac:dyDescent="0.25">
      <c r="A303" s="1">
        <v>38912</v>
      </c>
      <c r="B303" s="3" t="s">
        <v>22</v>
      </c>
      <c r="C303" s="2">
        <v>346</v>
      </c>
      <c r="E303" s="6">
        <f t="shared" si="19"/>
        <v>2006</v>
      </c>
      <c r="F303">
        <f t="shared" si="21"/>
        <v>709.3</v>
      </c>
    </row>
    <row r="304" spans="1:6" x14ac:dyDescent="0.25">
      <c r="A304" s="1">
        <v>38918</v>
      </c>
      <c r="B304" s="3" t="s">
        <v>121</v>
      </c>
      <c r="C304" s="2">
        <v>3</v>
      </c>
      <c r="E304" s="6">
        <f t="shared" si="19"/>
        <v>2006</v>
      </c>
      <c r="F304">
        <f t="shared" si="21"/>
        <v>6.1499999999999995</v>
      </c>
    </row>
    <row r="305" spans="1:6" x14ac:dyDescent="0.25">
      <c r="A305" s="1">
        <v>38918</v>
      </c>
      <c r="B305" s="3" t="s">
        <v>122</v>
      </c>
      <c r="C305" s="2">
        <v>9</v>
      </c>
      <c r="E305" s="6">
        <f t="shared" si="19"/>
        <v>2006</v>
      </c>
      <c r="F305">
        <f t="shared" si="21"/>
        <v>18.45</v>
      </c>
    </row>
    <row r="306" spans="1:6" x14ac:dyDescent="0.25">
      <c r="A306" s="1">
        <v>38918</v>
      </c>
      <c r="B306" s="3" t="s">
        <v>9</v>
      </c>
      <c r="C306" s="2">
        <v>323</v>
      </c>
      <c r="E306" s="6">
        <f t="shared" si="19"/>
        <v>2006</v>
      </c>
      <c r="F306">
        <f t="shared" si="21"/>
        <v>662.15</v>
      </c>
    </row>
    <row r="307" spans="1:6" x14ac:dyDescent="0.25">
      <c r="A307" s="1">
        <v>38919</v>
      </c>
      <c r="B307" s="3" t="s">
        <v>102</v>
      </c>
      <c r="C307" s="2">
        <v>382</v>
      </c>
      <c r="E307" s="6">
        <f t="shared" si="19"/>
        <v>2006</v>
      </c>
      <c r="F307">
        <f t="shared" si="21"/>
        <v>783.09999999999991</v>
      </c>
    </row>
    <row r="308" spans="1:6" x14ac:dyDescent="0.25">
      <c r="A308" s="1">
        <v>38923</v>
      </c>
      <c r="B308" s="3" t="s">
        <v>17</v>
      </c>
      <c r="C308" s="2">
        <v>296</v>
      </c>
      <c r="E308" s="6">
        <f t="shared" si="19"/>
        <v>2006</v>
      </c>
      <c r="F308">
        <f t="shared" si="21"/>
        <v>606.79999999999995</v>
      </c>
    </row>
    <row r="309" spans="1:6" x14ac:dyDescent="0.25">
      <c r="A309" s="1">
        <v>38924</v>
      </c>
      <c r="B309" s="3" t="s">
        <v>5</v>
      </c>
      <c r="C309" s="2">
        <v>121</v>
      </c>
      <c r="E309" s="6">
        <f t="shared" si="19"/>
        <v>2006</v>
      </c>
      <c r="F309">
        <f t="shared" si="21"/>
        <v>248.04999999999998</v>
      </c>
    </row>
    <row r="310" spans="1:6" x14ac:dyDescent="0.25">
      <c r="A310" s="1">
        <v>38924</v>
      </c>
      <c r="B310" s="3" t="s">
        <v>25</v>
      </c>
      <c r="C310" s="2">
        <v>157</v>
      </c>
      <c r="E310" s="6">
        <f t="shared" si="19"/>
        <v>2006</v>
      </c>
      <c r="F310">
        <f t="shared" si="21"/>
        <v>321.84999999999997</v>
      </c>
    </row>
    <row r="311" spans="1:6" x14ac:dyDescent="0.25">
      <c r="A311" s="1">
        <v>38926</v>
      </c>
      <c r="B311" s="3" t="s">
        <v>9</v>
      </c>
      <c r="C311" s="2">
        <v>497</v>
      </c>
      <c r="E311" s="6">
        <f t="shared" si="19"/>
        <v>2006</v>
      </c>
      <c r="F311">
        <f t="shared" si="21"/>
        <v>1018.8499999999999</v>
      </c>
    </row>
    <row r="312" spans="1:6" x14ac:dyDescent="0.25">
      <c r="A312" s="1">
        <v>38927</v>
      </c>
      <c r="B312" s="3" t="s">
        <v>9</v>
      </c>
      <c r="C312" s="2">
        <v>103</v>
      </c>
      <c r="E312" s="6">
        <f t="shared" si="19"/>
        <v>2006</v>
      </c>
      <c r="F312">
        <f t="shared" si="21"/>
        <v>211.14999999999998</v>
      </c>
    </row>
    <row r="313" spans="1:6" x14ac:dyDescent="0.25">
      <c r="A313" s="1">
        <v>38928</v>
      </c>
      <c r="B313" s="3" t="s">
        <v>30</v>
      </c>
      <c r="C313" s="2">
        <v>142</v>
      </c>
      <c r="E313" s="6">
        <f t="shared" si="19"/>
        <v>2006</v>
      </c>
      <c r="F313">
        <f t="shared" si="21"/>
        <v>291.09999999999997</v>
      </c>
    </row>
    <row r="314" spans="1:6" x14ac:dyDescent="0.25">
      <c r="A314" s="1">
        <v>38929</v>
      </c>
      <c r="B314" s="3" t="s">
        <v>23</v>
      </c>
      <c r="C314" s="2">
        <v>144</v>
      </c>
      <c r="E314" s="6">
        <f t="shared" si="19"/>
        <v>2006</v>
      </c>
      <c r="F314">
        <f t="shared" si="21"/>
        <v>295.2</v>
      </c>
    </row>
    <row r="315" spans="1:6" x14ac:dyDescent="0.25">
      <c r="A315" s="1">
        <v>38931</v>
      </c>
      <c r="B315" s="3" t="s">
        <v>100</v>
      </c>
      <c r="C315" s="2">
        <v>8</v>
      </c>
      <c r="E315" s="6">
        <f t="shared" si="19"/>
        <v>2006</v>
      </c>
      <c r="F315">
        <f t="shared" si="21"/>
        <v>16.399999999999999</v>
      </c>
    </row>
    <row r="316" spans="1:6" x14ac:dyDescent="0.25">
      <c r="A316" s="1">
        <v>38936</v>
      </c>
      <c r="B316" s="3" t="s">
        <v>55</v>
      </c>
      <c r="C316" s="2">
        <v>172</v>
      </c>
      <c r="E316" s="6">
        <f t="shared" si="19"/>
        <v>2006</v>
      </c>
      <c r="F316">
        <f t="shared" si="21"/>
        <v>352.59999999999997</v>
      </c>
    </row>
    <row r="317" spans="1:6" x14ac:dyDescent="0.25">
      <c r="A317" s="1">
        <v>38940</v>
      </c>
      <c r="B317" s="3" t="s">
        <v>7</v>
      </c>
      <c r="C317" s="2">
        <v>290</v>
      </c>
      <c r="E317" s="6">
        <f t="shared" si="19"/>
        <v>2006</v>
      </c>
      <c r="F317">
        <f t="shared" si="21"/>
        <v>594.5</v>
      </c>
    </row>
    <row r="318" spans="1:6" x14ac:dyDescent="0.25">
      <c r="A318" s="1">
        <v>38942</v>
      </c>
      <c r="B318" s="3" t="s">
        <v>14</v>
      </c>
      <c r="C318" s="2">
        <v>422</v>
      </c>
      <c r="E318" s="6">
        <f t="shared" si="19"/>
        <v>2006</v>
      </c>
      <c r="F318">
        <f t="shared" si="21"/>
        <v>865.09999999999991</v>
      </c>
    </row>
    <row r="319" spans="1:6" x14ac:dyDescent="0.25">
      <c r="A319" s="1">
        <v>38945</v>
      </c>
      <c r="B319" s="3" t="s">
        <v>109</v>
      </c>
      <c r="C319" s="2">
        <v>12</v>
      </c>
      <c r="E319" s="6">
        <f t="shared" si="19"/>
        <v>2006</v>
      </c>
      <c r="F319">
        <f t="shared" si="21"/>
        <v>24.599999999999998</v>
      </c>
    </row>
    <row r="320" spans="1:6" x14ac:dyDescent="0.25">
      <c r="A320" s="1">
        <v>38948</v>
      </c>
      <c r="B320" s="3" t="s">
        <v>55</v>
      </c>
      <c r="C320" s="2">
        <v>104</v>
      </c>
      <c r="E320" s="6">
        <f t="shared" si="19"/>
        <v>2006</v>
      </c>
      <c r="F320">
        <f t="shared" si="21"/>
        <v>213.2</v>
      </c>
    </row>
    <row r="321" spans="1:6" x14ac:dyDescent="0.25">
      <c r="A321" s="1">
        <v>38949</v>
      </c>
      <c r="B321" s="3" t="s">
        <v>35</v>
      </c>
      <c r="C321" s="2">
        <v>97</v>
      </c>
      <c r="E321" s="6">
        <f t="shared" si="19"/>
        <v>2006</v>
      </c>
      <c r="F321">
        <f t="shared" si="21"/>
        <v>198.85</v>
      </c>
    </row>
    <row r="322" spans="1:6" x14ac:dyDescent="0.25">
      <c r="A322" s="1">
        <v>38950</v>
      </c>
      <c r="B322" s="3" t="s">
        <v>26</v>
      </c>
      <c r="C322" s="2">
        <v>179</v>
      </c>
      <c r="E322" s="6">
        <f t="shared" si="19"/>
        <v>2006</v>
      </c>
      <c r="F322">
        <f t="shared" si="21"/>
        <v>366.95</v>
      </c>
    </row>
    <row r="323" spans="1:6" x14ac:dyDescent="0.25">
      <c r="A323" s="1">
        <v>38953</v>
      </c>
      <c r="B323" s="3" t="s">
        <v>50</v>
      </c>
      <c r="C323" s="2">
        <v>256</v>
      </c>
      <c r="E323" s="6">
        <f t="shared" ref="E323:E386" si="22">YEAR(A323)</f>
        <v>2006</v>
      </c>
      <c r="F323">
        <f t="shared" si="21"/>
        <v>524.79999999999995</v>
      </c>
    </row>
    <row r="324" spans="1:6" x14ac:dyDescent="0.25">
      <c r="A324" s="1">
        <v>38954</v>
      </c>
      <c r="B324" s="3" t="s">
        <v>113</v>
      </c>
      <c r="C324" s="2">
        <v>20</v>
      </c>
      <c r="E324" s="6">
        <f t="shared" si="22"/>
        <v>2006</v>
      </c>
      <c r="F324">
        <f t="shared" si="21"/>
        <v>41</v>
      </c>
    </row>
    <row r="325" spans="1:6" x14ac:dyDescent="0.25">
      <c r="A325" s="1">
        <v>38954</v>
      </c>
      <c r="B325" s="3" t="s">
        <v>105</v>
      </c>
      <c r="C325" s="2">
        <v>10</v>
      </c>
      <c r="E325" s="6">
        <f t="shared" si="22"/>
        <v>2006</v>
      </c>
      <c r="F325">
        <f t="shared" si="21"/>
        <v>20.5</v>
      </c>
    </row>
    <row r="326" spans="1:6" x14ac:dyDescent="0.25">
      <c r="A326" s="1">
        <v>38955</v>
      </c>
      <c r="B326" s="3" t="s">
        <v>7</v>
      </c>
      <c r="C326" s="2">
        <v>407</v>
      </c>
      <c r="E326" s="6">
        <f t="shared" si="22"/>
        <v>2006</v>
      </c>
      <c r="F326">
        <f t="shared" si="21"/>
        <v>834.34999999999991</v>
      </c>
    </row>
    <row r="327" spans="1:6" x14ac:dyDescent="0.25">
      <c r="A327" s="1">
        <v>38956</v>
      </c>
      <c r="B327" s="3" t="s">
        <v>22</v>
      </c>
      <c r="C327" s="2">
        <v>297</v>
      </c>
      <c r="E327" s="6">
        <f t="shared" si="22"/>
        <v>2006</v>
      </c>
      <c r="F327">
        <f t="shared" si="21"/>
        <v>608.84999999999991</v>
      </c>
    </row>
    <row r="328" spans="1:6" x14ac:dyDescent="0.25">
      <c r="A328" s="1">
        <v>38956</v>
      </c>
      <c r="B328" s="3" t="s">
        <v>71</v>
      </c>
      <c r="C328" s="2">
        <v>133</v>
      </c>
      <c r="E328" s="6">
        <f t="shared" si="22"/>
        <v>2006</v>
      </c>
      <c r="F328">
        <f t="shared" si="21"/>
        <v>272.64999999999998</v>
      </c>
    </row>
    <row r="329" spans="1:6" x14ac:dyDescent="0.25">
      <c r="A329" s="1">
        <v>38956</v>
      </c>
      <c r="B329" s="3" t="s">
        <v>35</v>
      </c>
      <c r="C329" s="2">
        <v>33</v>
      </c>
      <c r="E329" s="6">
        <f t="shared" si="22"/>
        <v>2006</v>
      </c>
      <c r="F329">
        <f t="shared" si="21"/>
        <v>67.649999999999991</v>
      </c>
    </row>
    <row r="330" spans="1:6" x14ac:dyDescent="0.25">
      <c r="A330" s="1">
        <v>38959</v>
      </c>
      <c r="B330" s="3" t="s">
        <v>14</v>
      </c>
      <c r="C330" s="2">
        <v>220</v>
      </c>
      <c r="E330" s="6">
        <f t="shared" si="22"/>
        <v>2006</v>
      </c>
      <c r="F330">
        <f t="shared" si="21"/>
        <v>450.99999999999994</v>
      </c>
    </row>
    <row r="331" spans="1:6" x14ac:dyDescent="0.25">
      <c r="A331" s="1">
        <v>38959</v>
      </c>
      <c r="B331" s="3" t="s">
        <v>28</v>
      </c>
      <c r="C331" s="2">
        <v>114</v>
      </c>
      <c r="E331" s="6">
        <f t="shared" si="22"/>
        <v>2006</v>
      </c>
      <c r="F331">
        <f t="shared" si="21"/>
        <v>233.7</v>
      </c>
    </row>
    <row r="332" spans="1:6" x14ac:dyDescent="0.25">
      <c r="A332" s="1">
        <v>38962</v>
      </c>
      <c r="B332" s="3" t="s">
        <v>8</v>
      </c>
      <c r="C332" s="2">
        <v>130</v>
      </c>
      <c r="E332" s="6">
        <f t="shared" si="22"/>
        <v>2006</v>
      </c>
      <c r="F332">
        <f t="shared" ref="F332:F363" si="23">IF(E332=2006,C332*$I$4)</f>
        <v>266.5</v>
      </c>
    </row>
    <row r="333" spans="1:6" x14ac:dyDescent="0.25">
      <c r="A333" s="1">
        <v>38962</v>
      </c>
      <c r="B333" s="3" t="s">
        <v>30</v>
      </c>
      <c r="C333" s="2">
        <v>52</v>
      </c>
      <c r="E333" s="6">
        <f t="shared" si="22"/>
        <v>2006</v>
      </c>
      <c r="F333">
        <f t="shared" si="23"/>
        <v>106.6</v>
      </c>
    </row>
    <row r="334" spans="1:6" x14ac:dyDescent="0.25">
      <c r="A334" s="1">
        <v>38962</v>
      </c>
      <c r="B334" s="3" t="s">
        <v>28</v>
      </c>
      <c r="C334" s="2">
        <v>33</v>
      </c>
      <c r="E334" s="6">
        <f t="shared" si="22"/>
        <v>2006</v>
      </c>
      <c r="F334">
        <f t="shared" si="23"/>
        <v>67.649999999999991</v>
      </c>
    </row>
    <row r="335" spans="1:6" x14ac:dyDescent="0.25">
      <c r="A335" s="1">
        <v>38963</v>
      </c>
      <c r="B335" s="3" t="s">
        <v>61</v>
      </c>
      <c r="C335" s="2">
        <v>57</v>
      </c>
      <c r="E335" s="6">
        <f t="shared" si="22"/>
        <v>2006</v>
      </c>
      <c r="F335">
        <f t="shared" si="23"/>
        <v>116.85</v>
      </c>
    </row>
    <row r="336" spans="1:6" x14ac:dyDescent="0.25">
      <c r="A336" s="1">
        <v>38965</v>
      </c>
      <c r="B336" s="3" t="s">
        <v>123</v>
      </c>
      <c r="C336" s="2">
        <v>190</v>
      </c>
      <c r="E336" s="6">
        <f t="shared" si="22"/>
        <v>2006</v>
      </c>
      <c r="F336">
        <f t="shared" si="23"/>
        <v>389.49999999999994</v>
      </c>
    </row>
    <row r="337" spans="1:6" x14ac:dyDescent="0.25">
      <c r="A337" s="1">
        <v>38965</v>
      </c>
      <c r="B337" s="3" t="s">
        <v>84</v>
      </c>
      <c r="C337" s="2">
        <v>8</v>
      </c>
      <c r="E337" s="6">
        <f t="shared" si="22"/>
        <v>2006</v>
      </c>
      <c r="F337">
        <f t="shared" si="23"/>
        <v>16.399999999999999</v>
      </c>
    </row>
    <row r="338" spans="1:6" x14ac:dyDescent="0.25">
      <c r="A338" s="1">
        <v>38965</v>
      </c>
      <c r="B338" s="3" t="s">
        <v>7</v>
      </c>
      <c r="C338" s="2">
        <v>255</v>
      </c>
      <c r="E338" s="6">
        <f t="shared" si="22"/>
        <v>2006</v>
      </c>
      <c r="F338">
        <f t="shared" si="23"/>
        <v>522.75</v>
      </c>
    </row>
    <row r="339" spans="1:6" x14ac:dyDescent="0.25">
      <c r="A339" s="1">
        <v>38967</v>
      </c>
      <c r="B339" s="3" t="s">
        <v>71</v>
      </c>
      <c r="C339" s="2">
        <v>108</v>
      </c>
      <c r="E339" s="6">
        <f t="shared" si="22"/>
        <v>2006</v>
      </c>
      <c r="F339">
        <f t="shared" si="23"/>
        <v>221.39999999999998</v>
      </c>
    </row>
    <row r="340" spans="1:6" x14ac:dyDescent="0.25">
      <c r="A340" s="1">
        <v>38971</v>
      </c>
      <c r="B340" s="3" t="s">
        <v>18</v>
      </c>
      <c r="C340" s="2">
        <v>78</v>
      </c>
      <c r="E340" s="6">
        <f t="shared" si="22"/>
        <v>2006</v>
      </c>
      <c r="F340">
        <f t="shared" si="23"/>
        <v>159.89999999999998</v>
      </c>
    </row>
    <row r="341" spans="1:6" x14ac:dyDescent="0.25">
      <c r="A341" s="1">
        <v>38972</v>
      </c>
      <c r="B341" s="3" t="s">
        <v>7</v>
      </c>
      <c r="C341" s="2">
        <v>364</v>
      </c>
      <c r="E341" s="6">
        <f t="shared" si="22"/>
        <v>2006</v>
      </c>
      <c r="F341">
        <f t="shared" si="23"/>
        <v>746.19999999999993</v>
      </c>
    </row>
    <row r="342" spans="1:6" x14ac:dyDescent="0.25">
      <c r="A342" s="1">
        <v>38973</v>
      </c>
      <c r="B342" s="3" t="s">
        <v>66</v>
      </c>
      <c r="C342" s="2">
        <v>52</v>
      </c>
      <c r="E342" s="6">
        <f t="shared" si="22"/>
        <v>2006</v>
      </c>
      <c r="F342">
        <f t="shared" si="23"/>
        <v>106.6</v>
      </c>
    </row>
    <row r="343" spans="1:6" x14ac:dyDescent="0.25">
      <c r="A343" s="1">
        <v>38974</v>
      </c>
      <c r="B343" s="3" t="s">
        <v>102</v>
      </c>
      <c r="C343" s="2">
        <v>343</v>
      </c>
      <c r="E343" s="6">
        <f t="shared" si="22"/>
        <v>2006</v>
      </c>
      <c r="F343">
        <f t="shared" si="23"/>
        <v>703.15</v>
      </c>
    </row>
    <row r="344" spans="1:6" x14ac:dyDescent="0.25">
      <c r="A344" s="1">
        <v>38976</v>
      </c>
      <c r="B344" s="3" t="s">
        <v>52</v>
      </c>
      <c r="C344" s="2">
        <v>197</v>
      </c>
      <c r="E344" s="6">
        <f t="shared" si="22"/>
        <v>2006</v>
      </c>
      <c r="F344">
        <f t="shared" si="23"/>
        <v>403.84999999999997</v>
      </c>
    </row>
    <row r="345" spans="1:6" x14ac:dyDescent="0.25">
      <c r="A345" s="1">
        <v>38977</v>
      </c>
      <c r="B345" s="3" t="s">
        <v>124</v>
      </c>
      <c r="C345" s="2">
        <v>4</v>
      </c>
      <c r="E345" s="6">
        <f t="shared" si="22"/>
        <v>2006</v>
      </c>
      <c r="F345">
        <f t="shared" si="23"/>
        <v>8.1999999999999993</v>
      </c>
    </row>
    <row r="346" spans="1:6" x14ac:dyDescent="0.25">
      <c r="A346" s="1">
        <v>38978</v>
      </c>
      <c r="B346" s="3" t="s">
        <v>125</v>
      </c>
      <c r="C346" s="2">
        <v>8</v>
      </c>
      <c r="E346" s="6">
        <f t="shared" si="22"/>
        <v>2006</v>
      </c>
      <c r="F346">
        <f t="shared" si="23"/>
        <v>16.399999999999999</v>
      </c>
    </row>
    <row r="347" spans="1:6" x14ac:dyDescent="0.25">
      <c r="A347" s="1">
        <v>38978</v>
      </c>
      <c r="B347" s="3" t="s">
        <v>56</v>
      </c>
      <c r="C347" s="2">
        <v>11</v>
      </c>
      <c r="E347" s="6">
        <f t="shared" si="22"/>
        <v>2006</v>
      </c>
      <c r="F347">
        <f t="shared" si="23"/>
        <v>22.549999999999997</v>
      </c>
    </row>
    <row r="348" spans="1:6" x14ac:dyDescent="0.25">
      <c r="A348" s="1">
        <v>38978</v>
      </c>
      <c r="B348" s="3" t="s">
        <v>72</v>
      </c>
      <c r="C348" s="2">
        <v>10</v>
      </c>
      <c r="E348" s="6">
        <f t="shared" si="22"/>
        <v>2006</v>
      </c>
      <c r="F348">
        <f t="shared" si="23"/>
        <v>20.5</v>
      </c>
    </row>
    <row r="349" spans="1:6" x14ac:dyDescent="0.25">
      <c r="A349" s="1">
        <v>38981</v>
      </c>
      <c r="B349" s="3" t="s">
        <v>61</v>
      </c>
      <c r="C349" s="2">
        <v>96</v>
      </c>
      <c r="E349" s="6">
        <f t="shared" si="22"/>
        <v>2006</v>
      </c>
      <c r="F349">
        <f t="shared" si="23"/>
        <v>196.79999999999998</v>
      </c>
    </row>
    <row r="350" spans="1:6" x14ac:dyDescent="0.25">
      <c r="A350" s="1">
        <v>38981</v>
      </c>
      <c r="B350" s="3" t="s">
        <v>55</v>
      </c>
      <c r="C350" s="2">
        <v>30</v>
      </c>
      <c r="E350" s="6">
        <f t="shared" si="22"/>
        <v>2006</v>
      </c>
      <c r="F350">
        <f t="shared" si="23"/>
        <v>61.499999999999993</v>
      </c>
    </row>
    <row r="351" spans="1:6" x14ac:dyDescent="0.25">
      <c r="A351" s="1">
        <v>38982</v>
      </c>
      <c r="B351" s="3" t="s">
        <v>126</v>
      </c>
      <c r="C351" s="2">
        <v>17</v>
      </c>
      <c r="E351" s="6">
        <f t="shared" si="22"/>
        <v>2006</v>
      </c>
      <c r="F351">
        <f t="shared" si="23"/>
        <v>34.849999999999994</v>
      </c>
    </row>
    <row r="352" spans="1:6" x14ac:dyDescent="0.25">
      <c r="A352" s="1">
        <v>38985</v>
      </c>
      <c r="B352" s="3" t="s">
        <v>122</v>
      </c>
      <c r="C352" s="2">
        <v>17</v>
      </c>
      <c r="E352" s="6">
        <f t="shared" si="22"/>
        <v>2006</v>
      </c>
      <c r="F352">
        <f t="shared" si="23"/>
        <v>34.849999999999994</v>
      </c>
    </row>
    <row r="353" spans="1:6" x14ac:dyDescent="0.25">
      <c r="A353" s="1">
        <v>38985</v>
      </c>
      <c r="B353" s="3" t="s">
        <v>12</v>
      </c>
      <c r="C353" s="2">
        <v>180</v>
      </c>
      <c r="E353" s="6">
        <f t="shared" si="22"/>
        <v>2006</v>
      </c>
      <c r="F353">
        <f t="shared" si="23"/>
        <v>368.99999999999994</v>
      </c>
    </row>
    <row r="354" spans="1:6" x14ac:dyDescent="0.25">
      <c r="A354" s="1">
        <v>38985</v>
      </c>
      <c r="B354" s="3" t="s">
        <v>31</v>
      </c>
      <c r="C354" s="2">
        <v>94</v>
      </c>
      <c r="E354" s="6">
        <f t="shared" si="22"/>
        <v>2006</v>
      </c>
      <c r="F354">
        <f t="shared" si="23"/>
        <v>192.7</v>
      </c>
    </row>
    <row r="355" spans="1:6" x14ac:dyDescent="0.25">
      <c r="A355" s="1">
        <v>38986</v>
      </c>
      <c r="B355" s="3" t="s">
        <v>39</v>
      </c>
      <c r="C355" s="2">
        <v>45</v>
      </c>
      <c r="E355" s="6">
        <f t="shared" si="22"/>
        <v>2006</v>
      </c>
      <c r="F355">
        <f t="shared" si="23"/>
        <v>92.249999999999986</v>
      </c>
    </row>
    <row r="356" spans="1:6" x14ac:dyDescent="0.25">
      <c r="A356" s="1">
        <v>38987</v>
      </c>
      <c r="B356" s="3" t="s">
        <v>7</v>
      </c>
      <c r="C356" s="2">
        <v>380</v>
      </c>
      <c r="E356" s="6">
        <f t="shared" si="22"/>
        <v>2006</v>
      </c>
      <c r="F356">
        <f t="shared" si="23"/>
        <v>778.99999999999989</v>
      </c>
    </row>
    <row r="357" spans="1:6" x14ac:dyDescent="0.25">
      <c r="A357" s="1">
        <v>38987</v>
      </c>
      <c r="B357" s="3" t="s">
        <v>43</v>
      </c>
      <c r="C357" s="2">
        <v>5</v>
      </c>
      <c r="E357" s="6">
        <f t="shared" si="22"/>
        <v>2006</v>
      </c>
      <c r="F357">
        <f t="shared" si="23"/>
        <v>10.25</v>
      </c>
    </row>
    <row r="358" spans="1:6" x14ac:dyDescent="0.25">
      <c r="A358" s="1">
        <v>38991</v>
      </c>
      <c r="B358" s="3" t="s">
        <v>37</v>
      </c>
      <c r="C358" s="2">
        <v>170</v>
      </c>
      <c r="E358" s="6">
        <f t="shared" si="22"/>
        <v>2006</v>
      </c>
      <c r="F358">
        <f t="shared" si="23"/>
        <v>348.49999999999994</v>
      </c>
    </row>
    <row r="359" spans="1:6" x14ac:dyDescent="0.25">
      <c r="A359" s="1">
        <v>38995</v>
      </c>
      <c r="B359" s="3" t="s">
        <v>45</v>
      </c>
      <c r="C359" s="2">
        <v>198</v>
      </c>
      <c r="E359" s="6">
        <f t="shared" si="22"/>
        <v>2006</v>
      </c>
      <c r="F359">
        <f t="shared" si="23"/>
        <v>405.9</v>
      </c>
    </row>
    <row r="360" spans="1:6" x14ac:dyDescent="0.25">
      <c r="A360" s="1">
        <v>38998</v>
      </c>
      <c r="B360" s="3" t="s">
        <v>17</v>
      </c>
      <c r="C360" s="2">
        <v>283</v>
      </c>
      <c r="E360" s="6">
        <f t="shared" si="22"/>
        <v>2006</v>
      </c>
      <c r="F360">
        <f t="shared" si="23"/>
        <v>580.15</v>
      </c>
    </row>
    <row r="361" spans="1:6" x14ac:dyDescent="0.25">
      <c r="A361" s="1">
        <v>39001</v>
      </c>
      <c r="B361" s="3" t="s">
        <v>123</v>
      </c>
      <c r="C361" s="2">
        <v>42</v>
      </c>
      <c r="E361" s="6">
        <f t="shared" si="22"/>
        <v>2006</v>
      </c>
      <c r="F361">
        <f t="shared" si="23"/>
        <v>86.1</v>
      </c>
    </row>
    <row r="362" spans="1:6" x14ac:dyDescent="0.25">
      <c r="A362" s="1">
        <v>39003</v>
      </c>
      <c r="B362" s="3" t="s">
        <v>6</v>
      </c>
      <c r="C362" s="2">
        <v>163</v>
      </c>
      <c r="E362" s="6">
        <f t="shared" si="22"/>
        <v>2006</v>
      </c>
      <c r="F362">
        <f t="shared" si="23"/>
        <v>334.15</v>
      </c>
    </row>
    <row r="363" spans="1:6" x14ac:dyDescent="0.25">
      <c r="A363" s="1">
        <v>39009</v>
      </c>
      <c r="B363" s="3" t="s">
        <v>17</v>
      </c>
      <c r="C363" s="2">
        <v>115</v>
      </c>
      <c r="E363" s="6">
        <f t="shared" si="22"/>
        <v>2006</v>
      </c>
      <c r="F363">
        <f t="shared" si="23"/>
        <v>235.74999999999997</v>
      </c>
    </row>
    <row r="364" spans="1:6" x14ac:dyDescent="0.25">
      <c r="A364" s="1">
        <v>39014</v>
      </c>
      <c r="B364" s="3" t="s">
        <v>71</v>
      </c>
      <c r="C364" s="2">
        <v>75</v>
      </c>
      <c r="E364" s="6">
        <f t="shared" si="22"/>
        <v>2006</v>
      </c>
      <c r="F364">
        <f t="shared" ref="F364:F395" si="24">IF(E364=2006,C364*$I$4)</f>
        <v>153.75</v>
      </c>
    </row>
    <row r="365" spans="1:6" x14ac:dyDescent="0.25">
      <c r="A365" s="1">
        <v>39015</v>
      </c>
      <c r="B365" s="3" t="s">
        <v>45</v>
      </c>
      <c r="C365" s="2">
        <v>403</v>
      </c>
      <c r="E365" s="6">
        <f t="shared" si="22"/>
        <v>2006</v>
      </c>
      <c r="F365">
        <f t="shared" si="24"/>
        <v>826.15</v>
      </c>
    </row>
    <row r="366" spans="1:6" x14ac:dyDescent="0.25">
      <c r="A366" s="1">
        <v>39019</v>
      </c>
      <c r="B366" s="3" t="s">
        <v>17</v>
      </c>
      <c r="C366" s="2">
        <v>465</v>
      </c>
      <c r="E366" s="6">
        <f t="shared" si="22"/>
        <v>2006</v>
      </c>
      <c r="F366">
        <f t="shared" si="24"/>
        <v>953.24999999999989</v>
      </c>
    </row>
    <row r="367" spans="1:6" x14ac:dyDescent="0.25">
      <c r="A367" s="1">
        <v>39021</v>
      </c>
      <c r="B367" s="3" t="s">
        <v>6</v>
      </c>
      <c r="C367" s="2">
        <v>194</v>
      </c>
      <c r="E367" s="6">
        <f t="shared" si="22"/>
        <v>2006</v>
      </c>
      <c r="F367">
        <f t="shared" si="24"/>
        <v>397.7</v>
      </c>
    </row>
    <row r="368" spans="1:6" x14ac:dyDescent="0.25">
      <c r="A368" s="1">
        <v>39021</v>
      </c>
      <c r="B368" s="3" t="s">
        <v>69</v>
      </c>
      <c r="C368" s="2">
        <v>122</v>
      </c>
      <c r="E368" s="6">
        <f t="shared" si="22"/>
        <v>2006</v>
      </c>
      <c r="F368">
        <f t="shared" si="24"/>
        <v>250.09999999999997</v>
      </c>
    </row>
    <row r="369" spans="1:6" x14ac:dyDescent="0.25">
      <c r="A369" s="1">
        <v>39021</v>
      </c>
      <c r="B369" s="3" t="s">
        <v>19</v>
      </c>
      <c r="C369" s="2">
        <v>186</v>
      </c>
      <c r="E369" s="6">
        <f t="shared" si="22"/>
        <v>2006</v>
      </c>
      <c r="F369">
        <f t="shared" si="24"/>
        <v>381.29999999999995</v>
      </c>
    </row>
    <row r="370" spans="1:6" x14ac:dyDescent="0.25">
      <c r="A370" s="1">
        <v>39026</v>
      </c>
      <c r="B370" s="3" t="s">
        <v>12</v>
      </c>
      <c r="C370" s="2">
        <v>137</v>
      </c>
      <c r="E370" s="6">
        <f t="shared" si="22"/>
        <v>2006</v>
      </c>
      <c r="F370">
        <f t="shared" si="24"/>
        <v>280.84999999999997</v>
      </c>
    </row>
    <row r="371" spans="1:6" x14ac:dyDescent="0.25">
      <c r="A371" s="1">
        <v>39029</v>
      </c>
      <c r="B371" s="3" t="s">
        <v>79</v>
      </c>
      <c r="C371" s="2">
        <v>10</v>
      </c>
      <c r="E371" s="6">
        <f t="shared" si="22"/>
        <v>2006</v>
      </c>
      <c r="F371">
        <f t="shared" si="24"/>
        <v>20.5</v>
      </c>
    </row>
    <row r="372" spans="1:6" x14ac:dyDescent="0.25">
      <c r="A372" s="1">
        <v>39032</v>
      </c>
      <c r="B372" s="3" t="s">
        <v>50</v>
      </c>
      <c r="C372" s="2">
        <v>437</v>
      </c>
      <c r="E372" s="6">
        <f t="shared" si="22"/>
        <v>2006</v>
      </c>
      <c r="F372">
        <f t="shared" si="24"/>
        <v>895.84999999999991</v>
      </c>
    </row>
    <row r="373" spans="1:6" x14ac:dyDescent="0.25">
      <c r="A373" s="1">
        <v>39034</v>
      </c>
      <c r="B373" s="3" t="s">
        <v>127</v>
      </c>
      <c r="C373" s="2">
        <v>20</v>
      </c>
      <c r="E373" s="6">
        <f t="shared" si="22"/>
        <v>2006</v>
      </c>
      <c r="F373">
        <f t="shared" si="24"/>
        <v>41</v>
      </c>
    </row>
    <row r="374" spans="1:6" x14ac:dyDescent="0.25">
      <c r="A374" s="1">
        <v>39035</v>
      </c>
      <c r="B374" s="3" t="s">
        <v>14</v>
      </c>
      <c r="C374" s="2">
        <v>108</v>
      </c>
      <c r="E374" s="6">
        <f t="shared" si="22"/>
        <v>2006</v>
      </c>
      <c r="F374">
        <f t="shared" si="24"/>
        <v>221.39999999999998</v>
      </c>
    </row>
    <row r="375" spans="1:6" x14ac:dyDescent="0.25">
      <c r="A375" s="1">
        <v>39040</v>
      </c>
      <c r="B375" s="3" t="s">
        <v>37</v>
      </c>
      <c r="C375" s="2">
        <v>62</v>
      </c>
      <c r="E375" s="6">
        <f t="shared" si="22"/>
        <v>2006</v>
      </c>
      <c r="F375">
        <f t="shared" si="24"/>
        <v>127.1</v>
      </c>
    </row>
    <row r="376" spans="1:6" x14ac:dyDescent="0.25">
      <c r="A376" s="1">
        <v>39040</v>
      </c>
      <c r="B376" s="3" t="s">
        <v>7</v>
      </c>
      <c r="C376" s="2">
        <v>426</v>
      </c>
      <c r="E376" s="6">
        <f t="shared" si="22"/>
        <v>2006</v>
      </c>
      <c r="F376">
        <f t="shared" si="24"/>
        <v>873.3</v>
      </c>
    </row>
    <row r="377" spans="1:6" x14ac:dyDescent="0.25">
      <c r="A377" s="1">
        <v>39043</v>
      </c>
      <c r="B377" s="3" t="s">
        <v>45</v>
      </c>
      <c r="C377" s="2">
        <v>303</v>
      </c>
      <c r="E377" s="6">
        <f t="shared" si="22"/>
        <v>2006</v>
      </c>
      <c r="F377">
        <f t="shared" si="24"/>
        <v>621.15</v>
      </c>
    </row>
    <row r="378" spans="1:6" x14ac:dyDescent="0.25">
      <c r="A378" s="1">
        <v>39044</v>
      </c>
      <c r="B378" s="3" t="s">
        <v>0</v>
      </c>
      <c r="C378" s="2">
        <v>20</v>
      </c>
      <c r="E378" s="6">
        <f t="shared" si="22"/>
        <v>2006</v>
      </c>
      <c r="F378">
        <f t="shared" si="24"/>
        <v>41</v>
      </c>
    </row>
    <row r="379" spans="1:6" x14ac:dyDescent="0.25">
      <c r="A379" s="1">
        <v>39047</v>
      </c>
      <c r="B379" s="3" t="s">
        <v>9</v>
      </c>
      <c r="C379" s="2">
        <v>237</v>
      </c>
      <c r="E379" s="6">
        <f t="shared" si="22"/>
        <v>2006</v>
      </c>
      <c r="F379">
        <f t="shared" si="24"/>
        <v>485.84999999999997</v>
      </c>
    </row>
    <row r="380" spans="1:6" x14ac:dyDescent="0.25">
      <c r="A380" s="1">
        <v>39048</v>
      </c>
      <c r="B380" s="3" t="s">
        <v>23</v>
      </c>
      <c r="C380" s="2">
        <v>151</v>
      </c>
      <c r="E380" s="6">
        <f t="shared" si="22"/>
        <v>2006</v>
      </c>
      <c r="F380">
        <f t="shared" si="24"/>
        <v>309.54999999999995</v>
      </c>
    </row>
    <row r="381" spans="1:6" x14ac:dyDescent="0.25">
      <c r="A381" s="1">
        <v>39049</v>
      </c>
      <c r="B381" s="3" t="s">
        <v>128</v>
      </c>
      <c r="C381" s="2">
        <v>6</v>
      </c>
      <c r="E381" s="6">
        <f t="shared" si="22"/>
        <v>2006</v>
      </c>
      <c r="F381">
        <f t="shared" si="24"/>
        <v>12.299999999999999</v>
      </c>
    </row>
    <row r="382" spans="1:6" x14ac:dyDescent="0.25">
      <c r="A382" s="1">
        <v>39052</v>
      </c>
      <c r="B382" s="3" t="s">
        <v>6</v>
      </c>
      <c r="C382" s="2">
        <v>124</v>
      </c>
      <c r="E382" s="6">
        <f t="shared" si="22"/>
        <v>2006</v>
      </c>
      <c r="F382">
        <f t="shared" si="24"/>
        <v>254.2</v>
      </c>
    </row>
    <row r="383" spans="1:6" x14ac:dyDescent="0.25">
      <c r="A383" s="1">
        <v>39054</v>
      </c>
      <c r="B383" s="3" t="s">
        <v>129</v>
      </c>
      <c r="C383" s="2">
        <v>7</v>
      </c>
      <c r="E383" s="6">
        <f t="shared" si="22"/>
        <v>2006</v>
      </c>
      <c r="F383">
        <f t="shared" si="24"/>
        <v>14.349999999999998</v>
      </c>
    </row>
    <row r="384" spans="1:6" x14ac:dyDescent="0.25">
      <c r="A384" s="1">
        <v>39055</v>
      </c>
      <c r="B384" s="3" t="s">
        <v>130</v>
      </c>
      <c r="C384" s="2">
        <v>7</v>
      </c>
      <c r="E384" s="6">
        <f t="shared" si="22"/>
        <v>2006</v>
      </c>
      <c r="F384">
        <f t="shared" si="24"/>
        <v>14.349999999999998</v>
      </c>
    </row>
    <row r="385" spans="1:6" x14ac:dyDescent="0.25">
      <c r="A385" s="1">
        <v>39057</v>
      </c>
      <c r="B385" s="3" t="s">
        <v>45</v>
      </c>
      <c r="C385" s="2">
        <v>105</v>
      </c>
      <c r="E385" s="6">
        <f t="shared" si="22"/>
        <v>2006</v>
      </c>
      <c r="F385">
        <f t="shared" si="24"/>
        <v>215.24999999999997</v>
      </c>
    </row>
    <row r="386" spans="1:6" x14ac:dyDescent="0.25">
      <c r="A386" s="1">
        <v>39058</v>
      </c>
      <c r="B386" s="3" t="s">
        <v>69</v>
      </c>
      <c r="C386" s="2">
        <v>58</v>
      </c>
      <c r="E386" s="6">
        <f t="shared" si="22"/>
        <v>2006</v>
      </c>
      <c r="F386">
        <f t="shared" si="24"/>
        <v>118.89999999999999</v>
      </c>
    </row>
    <row r="387" spans="1:6" x14ac:dyDescent="0.25">
      <c r="A387" s="1">
        <v>39058</v>
      </c>
      <c r="B387" s="3" t="s">
        <v>131</v>
      </c>
      <c r="C387" s="2">
        <v>182</v>
      </c>
      <c r="E387" s="6">
        <f t="shared" ref="E387:E450" si="25">YEAR(A387)</f>
        <v>2006</v>
      </c>
      <c r="F387">
        <f t="shared" si="24"/>
        <v>373.09999999999997</v>
      </c>
    </row>
    <row r="388" spans="1:6" x14ac:dyDescent="0.25">
      <c r="A388" s="1">
        <v>39060</v>
      </c>
      <c r="B388" s="3" t="s">
        <v>50</v>
      </c>
      <c r="C388" s="2">
        <v>163</v>
      </c>
      <c r="E388" s="6">
        <f t="shared" si="25"/>
        <v>2006</v>
      </c>
      <c r="F388">
        <f t="shared" si="24"/>
        <v>334.15</v>
      </c>
    </row>
    <row r="389" spans="1:6" x14ac:dyDescent="0.25">
      <c r="A389" s="1">
        <v>39060</v>
      </c>
      <c r="B389" s="3" t="s">
        <v>132</v>
      </c>
      <c r="C389" s="2">
        <v>14</v>
      </c>
      <c r="E389" s="6">
        <f t="shared" si="25"/>
        <v>2006</v>
      </c>
      <c r="F389">
        <f t="shared" si="24"/>
        <v>28.699999999999996</v>
      </c>
    </row>
    <row r="390" spans="1:6" x14ac:dyDescent="0.25">
      <c r="A390" s="1">
        <v>39061</v>
      </c>
      <c r="B390" s="3" t="s">
        <v>133</v>
      </c>
      <c r="C390" s="2">
        <v>4</v>
      </c>
      <c r="E390" s="6">
        <f t="shared" si="25"/>
        <v>2006</v>
      </c>
      <c r="F390">
        <f t="shared" si="24"/>
        <v>8.1999999999999993</v>
      </c>
    </row>
    <row r="391" spans="1:6" x14ac:dyDescent="0.25">
      <c r="A391" s="1">
        <v>39062</v>
      </c>
      <c r="B391" s="3" t="s">
        <v>134</v>
      </c>
      <c r="C391" s="2">
        <v>13</v>
      </c>
      <c r="E391" s="6">
        <f t="shared" si="25"/>
        <v>2006</v>
      </c>
      <c r="F391">
        <f t="shared" si="24"/>
        <v>26.65</v>
      </c>
    </row>
    <row r="392" spans="1:6" x14ac:dyDescent="0.25">
      <c r="A392" s="1">
        <v>39063</v>
      </c>
      <c r="B392" s="3" t="s">
        <v>7</v>
      </c>
      <c r="C392" s="2">
        <v>422</v>
      </c>
      <c r="E392" s="6">
        <f t="shared" si="25"/>
        <v>2006</v>
      </c>
      <c r="F392">
        <f t="shared" si="24"/>
        <v>865.09999999999991</v>
      </c>
    </row>
    <row r="393" spans="1:6" x14ac:dyDescent="0.25">
      <c r="A393" s="1">
        <v>39064</v>
      </c>
      <c r="B393" s="3" t="s">
        <v>82</v>
      </c>
      <c r="C393" s="2">
        <v>6</v>
      </c>
      <c r="E393" s="6">
        <f t="shared" si="25"/>
        <v>2006</v>
      </c>
      <c r="F393">
        <f t="shared" si="24"/>
        <v>12.299999999999999</v>
      </c>
    </row>
    <row r="394" spans="1:6" x14ac:dyDescent="0.25">
      <c r="A394" s="1">
        <v>39069</v>
      </c>
      <c r="B394" s="3" t="s">
        <v>135</v>
      </c>
      <c r="C394" s="2">
        <v>15</v>
      </c>
      <c r="E394" s="6">
        <f t="shared" si="25"/>
        <v>2006</v>
      </c>
      <c r="F394">
        <f t="shared" si="24"/>
        <v>30.749999999999996</v>
      </c>
    </row>
    <row r="395" spans="1:6" x14ac:dyDescent="0.25">
      <c r="A395" s="1">
        <v>39070</v>
      </c>
      <c r="B395" s="3" t="s">
        <v>30</v>
      </c>
      <c r="C395" s="2">
        <v>168</v>
      </c>
      <c r="E395" s="6">
        <f t="shared" si="25"/>
        <v>2006</v>
      </c>
      <c r="F395">
        <f t="shared" si="24"/>
        <v>344.4</v>
      </c>
    </row>
    <row r="396" spans="1:6" x14ac:dyDescent="0.25">
      <c r="A396" s="1">
        <v>39072</v>
      </c>
      <c r="B396" s="3" t="s">
        <v>50</v>
      </c>
      <c r="C396" s="2">
        <v>193</v>
      </c>
      <c r="E396" s="6">
        <f t="shared" si="25"/>
        <v>2006</v>
      </c>
      <c r="F396">
        <f t="shared" ref="F396:F427" si="26">IF(E396=2006,C396*$I$4)</f>
        <v>395.65</v>
      </c>
    </row>
    <row r="397" spans="1:6" x14ac:dyDescent="0.25">
      <c r="A397" s="1">
        <v>39078</v>
      </c>
      <c r="B397" s="3" t="s">
        <v>105</v>
      </c>
      <c r="C397" s="2">
        <v>15</v>
      </c>
      <c r="E397" s="6">
        <f t="shared" si="25"/>
        <v>2006</v>
      </c>
      <c r="F397">
        <f t="shared" si="26"/>
        <v>30.749999999999996</v>
      </c>
    </row>
    <row r="398" spans="1:6" x14ac:dyDescent="0.25">
      <c r="A398" s="1">
        <v>39079</v>
      </c>
      <c r="B398" s="3" t="s">
        <v>23</v>
      </c>
      <c r="C398" s="2">
        <v>27</v>
      </c>
      <c r="E398" s="6">
        <f t="shared" si="25"/>
        <v>2006</v>
      </c>
      <c r="F398">
        <f t="shared" si="26"/>
        <v>55.349999999999994</v>
      </c>
    </row>
    <row r="399" spans="1:6" x14ac:dyDescent="0.25">
      <c r="A399" s="1">
        <v>39080</v>
      </c>
      <c r="B399" s="3" t="s">
        <v>23</v>
      </c>
      <c r="C399" s="2">
        <v>116</v>
      </c>
      <c r="E399" s="6">
        <f t="shared" si="25"/>
        <v>2006</v>
      </c>
      <c r="F399">
        <f t="shared" si="26"/>
        <v>237.79999999999998</v>
      </c>
    </row>
    <row r="400" spans="1:6" x14ac:dyDescent="0.25">
      <c r="A400" s="1">
        <v>39081</v>
      </c>
      <c r="B400" s="3" t="s">
        <v>61</v>
      </c>
      <c r="C400" s="2">
        <v>21</v>
      </c>
      <c r="E400" s="6">
        <f t="shared" si="25"/>
        <v>2006</v>
      </c>
      <c r="F400">
        <f t="shared" si="26"/>
        <v>43.05</v>
      </c>
    </row>
    <row r="401" spans="1:6" x14ac:dyDescent="0.25">
      <c r="A401" s="1">
        <v>39081</v>
      </c>
      <c r="B401" s="3" t="s">
        <v>23</v>
      </c>
      <c r="C401" s="2">
        <v>61</v>
      </c>
      <c r="E401" s="6">
        <f t="shared" si="25"/>
        <v>2006</v>
      </c>
      <c r="F401">
        <f t="shared" si="26"/>
        <v>125.04999999999998</v>
      </c>
    </row>
    <row r="402" spans="1:6" x14ac:dyDescent="0.25">
      <c r="A402" s="1">
        <v>39081</v>
      </c>
      <c r="B402" s="3" t="s">
        <v>17</v>
      </c>
      <c r="C402" s="2">
        <v>458</v>
      </c>
      <c r="E402" s="6">
        <f t="shared" si="25"/>
        <v>2006</v>
      </c>
      <c r="F402">
        <f t="shared" si="26"/>
        <v>938.89999999999986</v>
      </c>
    </row>
    <row r="403" spans="1:6" x14ac:dyDescent="0.25">
      <c r="A403" s="1">
        <v>39082</v>
      </c>
      <c r="B403" s="3" t="s">
        <v>136</v>
      </c>
      <c r="C403" s="2">
        <v>19</v>
      </c>
      <c r="E403" s="6">
        <f t="shared" si="25"/>
        <v>2006</v>
      </c>
      <c r="F403">
        <f t="shared" si="26"/>
        <v>38.949999999999996</v>
      </c>
    </row>
    <row r="404" spans="1:6" x14ac:dyDescent="0.25">
      <c r="A404" s="1">
        <v>39084</v>
      </c>
      <c r="B404" s="3" t="s">
        <v>55</v>
      </c>
      <c r="C404" s="2">
        <v>81</v>
      </c>
      <c r="E404" s="6">
        <f t="shared" si="25"/>
        <v>2007</v>
      </c>
      <c r="F404">
        <f t="shared" ref="F404:F435" si="27">IF(E404=2007,C404*$I$5)</f>
        <v>169.29</v>
      </c>
    </row>
    <row r="405" spans="1:6" x14ac:dyDescent="0.25">
      <c r="A405" s="1">
        <v>39085</v>
      </c>
      <c r="B405" s="3" t="s">
        <v>18</v>
      </c>
      <c r="C405" s="2">
        <v>86</v>
      </c>
      <c r="E405" s="6">
        <f t="shared" si="25"/>
        <v>2007</v>
      </c>
      <c r="F405">
        <f t="shared" si="27"/>
        <v>179.73999999999998</v>
      </c>
    </row>
    <row r="406" spans="1:6" x14ac:dyDescent="0.25">
      <c r="A406" s="1">
        <v>39086</v>
      </c>
      <c r="B406" s="3" t="s">
        <v>7</v>
      </c>
      <c r="C406" s="2">
        <v>142</v>
      </c>
      <c r="E406" s="6">
        <f t="shared" si="25"/>
        <v>2007</v>
      </c>
      <c r="F406">
        <f t="shared" si="27"/>
        <v>296.77999999999997</v>
      </c>
    </row>
    <row r="407" spans="1:6" x14ac:dyDescent="0.25">
      <c r="A407" s="1">
        <v>39092</v>
      </c>
      <c r="B407" s="3" t="s">
        <v>17</v>
      </c>
      <c r="C407" s="2">
        <v>459</v>
      </c>
      <c r="E407" s="6">
        <f t="shared" si="25"/>
        <v>2007</v>
      </c>
      <c r="F407">
        <f t="shared" si="27"/>
        <v>959.31</v>
      </c>
    </row>
    <row r="408" spans="1:6" x14ac:dyDescent="0.25">
      <c r="A408" s="1">
        <v>39093</v>
      </c>
      <c r="B408" s="3" t="s">
        <v>40</v>
      </c>
      <c r="C408" s="2">
        <v>20</v>
      </c>
      <c r="E408" s="6">
        <f t="shared" si="25"/>
        <v>2007</v>
      </c>
      <c r="F408">
        <f t="shared" si="27"/>
        <v>41.8</v>
      </c>
    </row>
    <row r="409" spans="1:6" x14ac:dyDescent="0.25">
      <c r="A409" s="1">
        <v>39095</v>
      </c>
      <c r="B409" s="3" t="s">
        <v>45</v>
      </c>
      <c r="C409" s="2">
        <v>245</v>
      </c>
      <c r="E409" s="6">
        <f t="shared" si="25"/>
        <v>2007</v>
      </c>
      <c r="F409">
        <f t="shared" si="27"/>
        <v>512.04999999999995</v>
      </c>
    </row>
    <row r="410" spans="1:6" x14ac:dyDescent="0.25">
      <c r="A410" s="1">
        <v>39095</v>
      </c>
      <c r="B410" s="3" t="s">
        <v>100</v>
      </c>
      <c r="C410" s="2">
        <v>19</v>
      </c>
      <c r="E410" s="6">
        <f t="shared" si="25"/>
        <v>2007</v>
      </c>
      <c r="F410">
        <f t="shared" si="27"/>
        <v>39.709999999999994</v>
      </c>
    </row>
    <row r="411" spans="1:6" x14ac:dyDescent="0.25">
      <c r="A411" s="1">
        <v>39096</v>
      </c>
      <c r="B411" s="3" t="s">
        <v>10</v>
      </c>
      <c r="C411" s="2">
        <v>159</v>
      </c>
      <c r="E411" s="6">
        <f t="shared" si="25"/>
        <v>2007</v>
      </c>
      <c r="F411">
        <f t="shared" si="27"/>
        <v>332.31</v>
      </c>
    </row>
    <row r="412" spans="1:6" x14ac:dyDescent="0.25">
      <c r="A412" s="1">
        <v>39097</v>
      </c>
      <c r="B412" s="3" t="s">
        <v>23</v>
      </c>
      <c r="C412" s="2">
        <v>99</v>
      </c>
      <c r="E412" s="6">
        <f t="shared" si="25"/>
        <v>2007</v>
      </c>
      <c r="F412">
        <f t="shared" si="27"/>
        <v>206.91</v>
      </c>
    </row>
    <row r="413" spans="1:6" x14ac:dyDescent="0.25">
      <c r="A413" s="1">
        <v>39099</v>
      </c>
      <c r="B413" s="3" t="s">
        <v>22</v>
      </c>
      <c r="C413" s="2">
        <v>213</v>
      </c>
      <c r="E413" s="6">
        <f t="shared" si="25"/>
        <v>2007</v>
      </c>
      <c r="F413">
        <f t="shared" si="27"/>
        <v>445.16999999999996</v>
      </c>
    </row>
    <row r="414" spans="1:6" x14ac:dyDescent="0.25">
      <c r="A414" s="1">
        <v>39106</v>
      </c>
      <c r="B414" s="3" t="s">
        <v>14</v>
      </c>
      <c r="C414" s="2">
        <v>349</v>
      </c>
      <c r="E414" s="6">
        <f t="shared" si="25"/>
        <v>2007</v>
      </c>
      <c r="F414">
        <f t="shared" si="27"/>
        <v>729.41</v>
      </c>
    </row>
    <row r="415" spans="1:6" x14ac:dyDescent="0.25">
      <c r="A415" s="1">
        <v>39109</v>
      </c>
      <c r="B415" s="3" t="s">
        <v>17</v>
      </c>
      <c r="C415" s="2">
        <v>114</v>
      </c>
      <c r="E415" s="6">
        <f t="shared" si="25"/>
        <v>2007</v>
      </c>
      <c r="F415">
        <f t="shared" si="27"/>
        <v>238.26</v>
      </c>
    </row>
    <row r="416" spans="1:6" x14ac:dyDescent="0.25">
      <c r="A416" s="1">
        <v>39109</v>
      </c>
      <c r="B416" s="3" t="s">
        <v>27</v>
      </c>
      <c r="C416" s="2">
        <v>12</v>
      </c>
      <c r="E416" s="6">
        <f t="shared" si="25"/>
        <v>2007</v>
      </c>
      <c r="F416">
        <f t="shared" si="27"/>
        <v>25.08</v>
      </c>
    </row>
    <row r="417" spans="1:6" x14ac:dyDescent="0.25">
      <c r="A417" s="1">
        <v>39111</v>
      </c>
      <c r="B417" s="3" t="s">
        <v>99</v>
      </c>
      <c r="C417" s="2">
        <v>12</v>
      </c>
      <c r="E417" s="6">
        <f t="shared" si="25"/>
        <v>2007</v>
      </c>
      <c r="F417">
        <f t="shared" si="27"/>
        <v>25.08</v>
      </c>
    </row>
    <row r="418" spans="1:6" x14ac:dyDescent="0.25">
      <c r="A418" s="1">
        <v>39117</v>
      </c>
      <c r="B418" s="3" t="s">
        <v>12</v>
      </c>
      <c r="C418" s="2">
        <v>132</v>
      </c>
      <c r="E418" s="6">
        <f t="shared" si="25"/>
        <v>2007</v>
      </c>
      <c r="F418">
        <f t="shared" si="27"/>
        <v>275.88</v>
      </c>
    </row>
    <row r="419" spans="1:6" x14ac:dyDescent="0.25">
      <c r="A419" s="1">
        <v>39120</v>
      </c>
      <c r="B419" s="3" t="s">
        <v>23</v>
      </c>
      <c r="C419" s="2">
        <v>197</v>
      </c>
      <c r="E419" s="6">
        <f t="shared" si="25"/>
        <v>2007</v>
      </c>
      <c r="F419">
        <f t="shared" si="27"/>
        <v>411.72999999999996</v>
      </c>
    </row>
    <row r="420" spans="1:6" x14ac:dyDescent="0.25">
      <c r="A420" s="1">
        <v>39120</v>
      </c>
      <c r="B420" s="3" t="s">
        <v>15</v>
      </c>
      <c r="C420" s="2">
        <v>5</v>
      </c>
      <c r="E420" s="6">
        <f t="shared" si="25"/>
        <v>2007</v>
      </c>
      <c r="F420">
        <f t="shared" si="27"/>
        <v>10.45</v>
      </c>
    </row>
    <row r="421" spans="1:6" x14ac:dyDescent="0.25">
      <c r="A421" s="1">
        <v>39120</v>
      </c>
      <c r="B421" s="3" t="s">
        <v>50</v>
      </c>
      <c r="C421" s="2">
        <v>403</v>
      </c>
      <c r="E421" s="6">
        <f t="shared" si="25"/>
        <v>2007</v>
      </c>
      <c r="F421">
        <f t="shared" si="27"/>
        <v>842.27</v>
      </c>
    </row>
    <row r="422" spans="1:6" x14ac:dyDescent="0.25">
      <c r="A422" s="1">
        <v>39121</v>
      </c>
      <c r="B422" s="3" t="s">
        <v>10</v>
      </c>
      <c r="C422" s="2">
        <v>200</v>
      </c>
      <c r="E422" s="6">
        <f t="shared" si="25"/>
        <v>2007</v>
      </c>
      <c r="F422">
        <f t="shared" si="27"/>
        <v>418</v>
      </c>
    </row>
    <row r="423" spans="1:6" x14ac:dyDescent="0.25">
      <c r="A423" s="1">
        <v>39124</v>
      </c>
      <c r="B423" s="3" t="s">
        <v>69</v>
      </c>
      <c r="C423" s="2">
        <v>23</v>
      </c>
      <c r="E423" s="6">
        <f t="shared" si="25"/>
        <v>2007</v>
      </c>
      <c r="F423">
        <f t="shared" si="27"/>
        <v>48.069999999999993</v>
      </c>
    </row>
    <row r="424" spans="1:6" x14ac:dyDescent="0.25">
      <c r="A424" s="1">
        <v>39131</v>
      </c>
      <c r="B424" s="3" t="s">
        <v>45</v>
      </c>
      <c r="C424" s="2">
        <v>337</v>
      </c>
      <c r="E424" s="6">
        <f t="shared" si="25"/>
        <v>2007</v>
      </c>
      <c r="F424">
        <f t="shared" si="27"/>
        <v>704.32999999999993</v>
      </c>
    </row>
    <row r="425" spans="1:6" x14ac:dyDescent="0.25">
      <c r="A425" s="1">
        <v>39132</v>
      </c>
      <c r="B425" s="3" t="s">
        <v>5</v>
      </c>
      <c r="C425" s="2">
        <v>500</v>
      </c>
      <c r="E425" s="6">
        <f t="shared" si="25"/>
        <v>2007</v>
      </c>
      <c r="F425">
        <f t="shared" si="27"/>
        <v>1045</v>
      </c>
    </row>
    <row r="426" spans="1:6" x14ac:dyDescent="0.25">
      <c r="A426" s="1">
        <v>39132</v>
      </c>
      <c r="B426" s="3" t="s">
        <v>90</v>
      </c>
      <c r="C426" s="2">
        <v>9</v>
      </c>
      <c r="E426" s="6">
        <f t="shared" si="25"/>
        <v>2007</v>
      </c>
      <c r="F426">
        <f t="shared" si="27"/>
        <v>18.809999999999999</v>
      </c>
    </row>
    <row r="427" spans="1:6" x14ac:dyDescent="0.25">
      <c r="A427" s="1">
        <v>39134</v>
      </c>
      <c r="B427" s="3" t="s">
        <v>131</v>
      </c>
      <c r="C427" s="2">
        <v>39</v>
      </c>
      <c r="E427" s="6">
        <f t="shared" si="25"/>
        <v>2007</v>
      </c>
      <c r="F427">
        <f t="shared" si="27"/>
        <v>81.509999999999991</v>
      </c>
    </row>
    <row r="428" spans="1:6" x14ac:dyDescent="0.25">
      <c r="A428" s="1">
        <v>39139</v>
      </c>
      <c r="B428" s="3" t="s">
        <v>78</v>
      </c>
      <c r="C428" s="2">
        <v>156</v>
      </c>
      <c r="E428" s="6">
        <f t="shared" si="25"/>
        <v>2007</v>
      </c>
      <c r="F428">
        <f t="shared" si="27"/>
        <v>326.03999999999996</v>
      </c>
    </row>
    <row r="429" spans="1:6" x14ac:dyDescent="0.25">
      <c r="A429" s="1">
        <v>39140</v>
      </c>
      <c r="B429" s="3" t="s">
        <v>17</v>
      </c>
      <c r="C429" s="2">
        <v>258</v>
      </c>
      <c r="E429" s="6">
        <f t="shared" si="25"/>
        <v>2007</v>
      </c>
      <c r="F429">
        <f t="shared" si="27"/>
        <v>539.21999999999991</v>
      </c>
    </row>
    <row r="430" spans="1:6" x14ac:dyDescent="0.25">
      <c r="A430" s="1">
        <v>39140</v>
      </c>
      <c r="B430" s="3" t="s">
        <v>94</v>
      </c>
      <c r="C430" s="2">
        <v>14</v>
      </c>
      <c r="E430" s="6">
        <f t="shared" si="25"/>
        <v>2007</v>
      </c>
      <c r="F430">
        <f t="shared" si="27"/>
        <v>29.259999999999998</v>
      </c>
    </row>
    <row r="431" spans="1:6" x14ac:dyDescent="0.25">
      <c r="A431" s="1">
        <v>39142</v>
      </c>
      <c r="B431" s="3" t="s">
        <v>12</v>
      </c>
      <c r="C431" s="2">
        <v>91</v>
      </c>
      <c r="E431" s="6">
        <f t="shared" si="25"/>
        <v>2007</v>
      </c>
      <c r="F431">
        <f t="shared" si="27"/>
        <v>190.19</v>
      </c>
    </row>
    <row r="432" spans="1:6" x14ac:dyDescent="0.25">
      <c r="A432" s="1">
        <v>39149</v>
      </c>
      <c r="B432" s="3" t="s">
        <v>12</v>
      </c>
      <c r="C432" s="2">
        <v>68</v>
      </c>
      <c r="E432" s="6">
        <f t="shared" si="25"/>
        <v>2007</v>
      </c>
      <c r="F432">
        <f t="shared" si="27"/>
        <v>142.12</v>
      </c>
    </row>
    <row r="433" spans="1:6" x14ac:dyDescent="0.25">
      <c r="A433" s="1">
        <v>39150</v>
      </c>
      <c r="B433" s="3" t="s">
        <v>137</v>
      </c>
      <c r="C433" s="2">
        <v>13</v>
      </c>
      <c r="E433" s="6">
        <f t="shared" si="25"/>
        <v>2007</v>
      </c>
      <c r="F433">
        <f t="shared" si="27"/>
        <v>27.169999999999998</v>
      </c>
    </row>
    <row r="434" spans="1:6" x14ac:dyDescent="0.25">
      <c r="A434" s="1">
        <v>39152</v>
      </c>
      <c r="B434" s="3" t="s">
        <v>28</v>
      </c>
      <c r="C434" s="2">
        <v>118</v>
      </c>
      <c r="E434" s="6">
        <f t="shared" si="25"/>
        <v>2007</v>
      </c>
      <c r="F434">
        <f t="shared" si="27"/>
        <v>246.61999999999998</v>
      </c>
    </row>
    <row r="435" spans="1:6" x14ac:dyDescent="0.25">
      <c r="A435" s="1">
        <v>39154</v>
      </c>
      <c r="B435" s="3" t="s">
        <v>25</v>
      </c>
      <c r="C435" s="2">
        <v>54</v>
      </c>
      <c r="E435" s="6">
        <f t="shared" si="25"/>
        <v>2007</v>
      </c>
      <c r="F435">
        <f t="shared" si="27"/>
        <v>112.85999999999999</v>
      </c>
    </row>
    <row r="436" spans="1:6" x14ac:dyDescent="0.25">
      <c r="A436" s="1">
        <v>39158</v>
      </c>
      <c r="B436" s="3" t="s">
        <v>138</v>
      </c>
      <c r="C436" s="2">
        <v>10</v>
      </c>
      <c r="E436" s="6">
        <f t="shared" si="25"/>
        <v>2007</v>
      </c>
      <c r="F436">
        <f t="shared" ref="F436:F467" si="28">IF(E436=2007,C436*$I$5)</f>
        <v>20.9</v>
      </c>
    </row>
    <row r="437" spans="1:6" x14ac:dyDescent="0.25">
      <c r="A437" s="1">
        <v>39162</v>
      </c>
      <c r="B437" s="3" t="s">
        <v>50</v>
      </c>
      <c r="C437" s="2">
        <v>339</v>
      </c>
      <c r="E437" s="6">
        <f t="shared" si="25"/>
        <v>2007</v>
      </c>
      <c r="F437">
        <f t="shared" si="28"/>
        <v>708.51</v>
      </c>
    </row>
    <row r="438" spans="1:6" x14ac:dyDescent="0.25">
      <c r="A438" s="1">
        <v>39163</v>
      </c>
      <c r="B438" s="3" t="s">
        <v>30</v>
      </c>
      <c r="C438" s="2">
        <v>80</v>
      </c>
      <c r="E438" s="6">
        <f t="shared" si="25"/>
        <v>2007</v>
      </c>
      <c r="F438">
        <f t="shared" si="28"/>
        <v>167.2</v>
      </c>
    </row>
    <row r="439" spans="1:6" x14ac:dyDescent="0.25">
      <c r="A439" s="1">
        <v>39165</v>
      </c>
      <c r="B439" s="3" t="s">
        <v>22</v>
      </c>
      <c r="C439" s="2">
        <v>431</v>
      </c>
      <c r="E439" s="6">
        <f t="shared" si="25"/>
        <v>2007</v>
      </c>
      <c r="F439">
        <f t="shared" si="28"/>
        <v>900.79</v>
      </c>
    </row>
    <row r="440" spans="1:6" x14ac:dyDescent="0.25">
      <c r="A440" s="1">
        <v>39167</v>
      </c>
      <c r="B440" s="3" t="s">
        <v>50</v>
      </c>
      <c r="C440" s="2">
        <v>268</v>
      </c>
      <c r="E440" s="6">
        <f t="shared" si="25"/>
        <v>2007</v>
      </c>
      <c r="F440">
        <f t="shared" si="28"/>
        <v>560.12</v>
      </c>
    </row>
    <row r="441" spans="1:6" x14ac:dyDescent="0.25">
      <c r="A441" s="1">
        <v>39167</v>
      </c>
      <c r="B441" s="3" t="s">
        <v>22</v>
      </c>
      <c r="C441" s="2">
        <v>440</v>
      </c>
      <c r="E441" s="6">
        <f t="shared" si="25"/>
        <v>2007</v>
      </c>
      <c r="F441">
        <f t="shared" si="28"/>
        <v>919.59999999999991</v>
      </c>
    </row>
    <row r="442" spans="1:6" x14ac:dyDescent="0.25">
      <c r="A442" s="1">
        <v>39167</v>
      </c>
      <c r="B442" s="3" t="s">
        <v>5</v>
      </c>
      <c r="C442" s="2">
        <v>396</v>
      </c>
      <c r="E442" s="6">
        <f t="shared" si="25"/>
        <v>2007</v>
      </c>
      <c r="F442">
        <f t="shared" si="28"/>
        <v>827.64</v>
      </c>
    </row>
    <row r="443" spans="1:6" x14ac:dyDescent="0.25">
      <c r="A443" s="1">
        <v>39167</v>
      </c>
      <c r="B443" s="3" t="s">
        <v>18</v>
      </c>
      <c r="C443" s="2">
        <v>157</v>
      </c>
      <c r="E443" s="6">
        <f t="shared" si="25"/>
        <v>2007</v>
      </c>
      <c r="F443">
        <f t="shared" si="28"/>
        <v>328.13</v>
      </c>
    </row>
    <row r="444" spans="1:6" x14ac:dyDescent="0.25">
      <c r="A444" s="1">
        <v>39171</v>
      </c>
      <c r="B444" s="3" t="s">
        <v>12</v>
      </c>
      <c r="C444" s="2">
        <v>194</v>
      </c>
      <c r="E444" s="6">
        <f t="shared" si="25"/>
        <v>2007</v>
      </c>
      <c r="F444">
        <f t="shared" si="28"/>
        <v>405.46</v>
      </c>
    </row>
    <row r="445" spans="1:6" x14ac:dyDescent="0.25">
      <c r="A445" s="1">
        <v>39172</v>
      </c>
      <c r="B445" s="3" t="s">
        <v>39</v>
      </c>
      <c r="C445" s="2">
        <v>156</v>
      </c>
      <c r="E445" s="6">
        <f t="shared" si="25"/>
        <v>2007</v>
      </c>
      <c r="F445">
        <f t="shared" si="28"/>
        <v>326.03999999999996</v>
      </c>
    </row>
    <row r="446" spans="1:6" x14ac:dyDescent="0.25">
      <c r="A446" s="1">
        <v>39173</v>
      </c>
      <c r="B446" s="3" t="s">
        <v>112</v>
      </c>
      <c r="C446" s="2">
        <v>11</v>
      </c>
      <c r="E446" s="6">
        <f t="shared" si="25"/>
        <v>2007</v>
      </c>
      <c r="F446">
        <f t="shared" si="28"/>
        <v>22.99</v>
      </c>
    </row>
    <row r="447" spans="1:6" x14ac:dyDescent="0.25">
      <c r="A447" s="1">
        <v>39174</v>
      </c>
      <c r="B447" s="3" t="s">
        <v>35</v>
      </c>
      <c r="C447" s="2">
        <v>110</v>
      </c>
      <c r="E447" s="6">
        <f t="shared" si="25"/>
        <v>2007</v>
      </c>
      <c r="F447">
        <f t="shared" si="28"/>
        <v>229.89999999999998</v>
      </c>
    </row>
    <row r="448" spans="1:6" x14ac:dyDescent="0.25">
      <c r="A448" s="1">
        <v>39176</v>
      </c>
      <c r="B448" s="3" t="s">
        <v>139</v>
      </c>
      <c r="C448" s="2">
        <v>12</v>
      </c>
      <c r="E448" s="6">
        <f t="shared" si="25"/>
        <v>2007</v>
      </c>
      <c r="F448">
        <f t="shared" si="28"/>
        <v>25.08</v>
      </c>
    </row>
    <row r="449" spans="1:6" x14ac:dyDescent="0.25">
      <c r="A449" s="1">
        <v>39177</v>
      </c>
      <c r="B449" s="3" t="s">
        <v>5</v>
      </c>
      <c r="C449" s="2">
        <v>464</v>
      </c>
      <c r="E449" s="6">
        <f t="shared" si="25"/>
        <v>2007</v>
      </c>
      <c r="F449">
        <f t="shared" si="28"/>
        <v>969.76</v>
      </c>
    </row>
    <row r="450" spans="1:6" x14ac:dyDescent="0.25">
      <c r="A450" s="1">
        <v>39178</v>
      </c>
      <c r="B450" s="3" t="s">
        <v>66</v>
      </c>
      <c r="C450" s="2">
        <v>40</v>
      </c>
      <c r="E450" s="6">
        <f t="shared" si="25"/>
        <v>2007</v>
      </c>
      <c r="F450">
        <f t="shared" si="28"/>
        <v>83.6</v>
      </c>
    </row>
    <row r="451" spans="1:6" x14ac:dyDescent="0.25">
      <c r="A451" s="1">
        <v>39179</v>
      </c>
      <c r="B451" s="3" t="s">
        <v>39</v>
      </c>
      <c r="C451" s="2">
        <v>52</v>
      </c>
      <c r="E451" s="6">
        <f t="shared" ref="E451:E514" si="29">YEAR(A451)</f>
        <v>2007</v>
      </c>
      <c r="F451">
        <f t="shared" si="28"/>
        <v>108.67999999999999</v>
      </c>
    </row>
    <row r="452" spans="1:6" x14ac:dyDescent="0.25">
      <c r="A452" s="1">
        <v>39184</v>
      </c>
      <c r="B452" s="3" t="s">
        <v>75</v>
      </c>
      <c r="C452" s="2">
        <v>12</v>
      </c>
      <c r="E452" s="6">
        <f t="shared" si="29"/>
        <v>2007</v>
      </c>
      <c r="F452">
        <f t="shared" si="28"/>
        <v>25.08</v>
      </c>
    </row>
    <row r="453" spans="1:6" x14ac:dyDescent="0.25">
      <c r="A453" s="1">
        <v>39186</v>
      </c>
      <c r="B453" s="3" t="s">
        <v>7</v>
      </c>
      <c r="C453" s="2">
        <v>412</v>
      </c>
      <c r="E453" s="6">
        <f t="shared" si="29"/>
        <v>2007</v>
      </c>
      <c r="F453">
        <f t="shared" si="28"/>
        <v>861.07999999999993</v>
      </c>
    </row>
    <row r="454" spans="1:6" x14ac:dyDescent="0.25">
      <c r="A454" s="1">
        <v>39188</v>
      </c>
      <c r="B454" s="3" t="s">
        <v>17</v>
      </c>
      <c r="C454" s="2">
        <v>268</v>
      </c>
      <c r="E454" s="6">
        <f t="shared" si="29"/>
        <v>2007</v>
      </c>
      <c r="F454">
        <f t="shared" si="28"/>
        <v>560.12</v>
      </c>
    </row>
    <row r="455" spans="1:6" x14ac:dyDescent="0.25">
      <c r="A455" s="1">
        <v>39188</v>
      </c>
      <c r="B455" s="3" t="s">
        <v>7</v>
      </c>
      <c r="C455" s="2">
        <v>495</v>
      </c>
      <c r="E455" s="6">
        <f t="shared" si="29"/>
        <v>2007</v>
      </c>
      <c r="F455">
        <f t="shared" si="28"/>
        <v>1034.55</v>
      </c>
    </row>
    <row r="456" spans="1:6" x14ac:dyDescent="0.25">
      <c r="A456" s="1">
        <v>39188</v>
      </c>
      <c r="B456" s="3" t="s">
        <v>35</v>
      </c>
      <c r="C456" s="2">
        <v>30</v>
      </c>
      <c r="E456" s="6">
        <f t="shared" si="29"/>
        <v>2007</v>
      </c>
      <c r="F456">
        <f t="shared" si="28"/>
        <v>62.699999999999996</v>
      </c>
    </row>
    <row r="457" spans="1:6" x14ac:dyDescent="0.25">
      <c r="A457" s="1">
        <v>39191</v>
      </c>
      <c r="B457" s="3" t="s">
        <v>6</v>
      </c>
      <c r="C457" s="2">
        <v>67</v>
      </c>
      <c r="E457" s="6">
        <f t="shared" si="29"/>
        <v>2007</v>
      </c>
      <c r="F457">
        <f t="shared" si="28"/>
        <v>140.03</v>
      </c>
    </row>
    <row r="458" spans="1:6" x14ac:dyDescent="0.25">
      <c r="A458" s="1">
        <v>39197</v>
      </c>
      <c r="B458" s="3" t="s">
        <v>14</v>
      </c>
      <c r="C458" s="2">
        <v>497</v>
      </c>
      <c r="E458" s="6">
        <f t="shared" si="29"/>
        <v>2007</v>
      </c>
      <c r="F458">
        <f t="shared" si="28"/>
        <v>1038.73</v>
      </c>
    </row>
    <row r="459" spans="1:6" x14ac:dyDescent="0.25">
      <c r="A459" s="1">
        <v>39200</v>
      </c>
      <c r="B459" s="3" t="s">
        <v>22</v>
      </c>
      <c r="C459" s="2">
        <v>102</v>
      </c>
      <c r="E459" s="6">
        <f t="shared" si="29"/>
        <v>2007</v>
      </c>
      <c r="F459">
        <f t="shared" si="28"/>
        <v>213.17999999999998</v>
      </c>
    </row>
    <row r="460" spans="1:6" x14ac:dyDescent="0.25">
      <c r="A460" s="1">
        <v>39203</v>
      </c>
      <c r="B460" s="3" t="s">
        <v>7</v>
      </c>
      <c r="C460" s="2">
        <v>322</v>
      </c>
      <c r="E460" s="6">
        <f t="shared" si="29"/>
        <v>2007</v>
      </c>
      <c r="F460">
        <f t="shared" si="28"/>
        <v>672.9799999999999</v>
      </c>
    </row>
    <row r="461" spans="1:6" x14ac:dyDescent="0.25">
      <c r="A461" s="1">
        <v>39204</v>
      </c>
      <c r="B461" s="3" t="s">
        <v>9</v>
      </c>
      <c r="C461" s="2">
        <v>297</v>
      </c>
      <c r="E461" s="6">
        <f t="shared" si="29"/>
        <v>2007</v>
      </c>
      <c r="F461">
        <f t="shared" si="28"/>
        <v>620.7299999999999</v>
      </c>
    </row>
    <row r="462" spans="1:6" x14ac:dyDescent="0.25">
      <c r="A462" s="1">
        <v>39206</v>
      </c>
      <c r="B462" s="3" t="s">
        <v>12</v>
      </c>
      <c r="C462" s="2">
        <v>179</v>
      </c>
      <c r="E462" s="6">
        <f t="shared" si="29"/>
        <v>2007</v>
      </c>
      <c r="F462">
        <f t="shared" si="28"/>
        <v>374.10999999999996</v>
      </c>
    </row>
    <row r="463" spans="1:6" x14ac:dyDescent="0.25">
      <c r="A463" s="1">
        <v>39208</v>
      </c>
      <c r="B463" s="3" t="s">
        <v>140</v>
      </c>
      <c r="C463" s="2">
        <v>15</v>
      </c>
      <c r="E463" s="6">
        <f t="shared" si="29"/>
        <v>2007</v>
      </c>
      <c r="F463">
        <f t="shared" si="28"/>
        <v>31.349999999999998</v>
      </c>
    </row>
    <row r="464" spans="1:6" x14ac:dyDescent="0.25">
      <c r="A464" s="1">
        <v>39210</v>
      </c>
      <c r="B464" s="3" t="s">
        <v>61</v>
      </c>
      <c r="C464" s="2">
        <v>65</v>
      </c>
      <c r="E464" s="6">
        <f t="shared" si="29"/>
        <v>2007</v>
      </c>
      <c r="F464">
        <f t="shared" si="28"/>
        <v>135.85</v>
      </c>
    </row>
    <row r="465" spans="1:6" x14ac:dyDescent="0.25">
      <c r="A465" s="1">
        <v>39212</v>
      </c>
      <c r="B465" s="3" t="s">
        <v>7</v>
      </c>
      <c r="C465" s="2">
        <v>297</v>
      </c>
      <c r="E465" s="6">
        <f t="shared" si="29"/>
        <v>2007</v>
      </c>
      <c r="F465">
        <f t="shared" si="28"/>
        <v>620.7299999999999</v>
      </c>
    </row>
    <row r="466" spans="1:6" x14ac:dyDescent="0.25">
      <c r="A466" s="1">
        <v>39214</v>
      </c>
      <c r="B466" s="3" t="s">
        <v>8</v>
      </c>
      <c r="C466" s="2">
        <v>131</v>
      </c>
      <c r="E466" s="6">
        <f t="shared" si="29"/>
        <v>2007</v>
      </c>
      <c r="F466">
        <f t="shared" si="28"/>
        <v>273.78999999999996</v>
      </c>
    </row>
    <row r="467" spans="1:6" x14ac:dyDescent="0.25">
      <c r="A467" s="1">
        <v>39215</v>
      </c>
      <c r="B467" s="3" t="s">
        <v>141</v>
      </c>
      <c r="C467" s="2">
        <v>12</v>
      </c>
      <c r="E467" s="6">
        <f t="shared" si="29"/>
        <v>2007</v>
      </c>
      <c r="F467">
        <f t="shared" si="28"/>
        <v>25.08</v>
      </c>
    </row>
    <row r="468" spans="1:6" x14ac:dyDescent="0.25">
      <c r="A468" s="1">
        <v>39215</v>
      </c>
      <c r="B468" s="3" t="s">
        <v>18</v>
      </c>
      <c r="C468" s="2">
        <v>114</v>
      </c>
      <c r="E468" s="6">
        <f t="shared" si="29"/>
        <v>2007</v>
      </c>
      <c r="F468">
        <f t="shared" ref="F468:F499" si="30">IF(E468=2007,C468*$I$5)</f>
        <v>238.26</v>
      </c>
    </row>
    <row r="469" spans="1:6" x14ac:dyDescent="0.25">
      <c r="A469" s="1">
        <v>39218</v>
      </c>
      <c r="B469" s="3" t="s">
        <v>14</v>
      </c>
      <c r="C469" s="2">
        <v>293</v>
      </c>
      <c r="E469" s="6">
        <f t="shared" si="29"/>
        <v>2007</v>
      </c>
      <c r="F469">
        <f t="shared" si="30"/>
        <v>612.37</v>
      </c>
    </row>
    <row r="470" spans="1:6" x14ac:dyDescent="0.25">
      <c r="A470" s="1">
        <v>39220</v>
      </c>
      <c r="B470" s="3" t="s">
        <v>142</v>
      </c>
      <c r="C470" s="2">
        <v>18</v>
      </c>
      <c r="E470" s="6">
        <f t="shared" si="29"/>
        <v>2007</v>
      </c>
      <c r="F470">
        <f t="shared" si="30"/>
        <v>37.619999999999997</v>
      </c>
    </row>
    <row r="471" spans="1:6" x14ac:dyDescent="0.25">
      <c r="A471" s="1">
        <v>39220</v>
      </c>
      <c r="B471" s="3" t="s">
        <v>19</v>
      </c>
      <c r="C471" s="2">
        <v>186</v>
      </c>
      <c r="E471" s="6">
        <f t="shared" si="29"/>
        <v>2007</v>
      </c>
      <c r="F471">
        <f t="shared" si="30"/>
        <v>388.73999999999995</v>
      </c>
    </row>
    <row r="472" spans="1:6" x14ac:dyDescent="0.25">
      <c r="A472" s="1">
        <v>39223</v>
      </c>
      <c r="B472" s="3" t="s">
        <v>28</v>
      </c>
      <c r="C472" s="2">
        <v>119</v>
      </c>
      <c r="E472" s="6">
        <f t="shared" si="29"/>
        <v>2007</v>
      </c>
      <c r="F472">
        <f t="shared" si="30"/>
        <v>248.70999999999998</v>
      </c>
    </row>
    <row r="473" spans="1:6" x14ac:dyDescent="0.25">
      <c r="A473" s="1">
        <v>39227</v>
      </c>
      <c r="B473" s="3" t="s">
        <v>130</v>
      </c>
      <c r="C473" s="2">
        <v>4</v>
      </c>
      <c r="E473" s="6">
        <f t="shared" si="29"/>
        <v>2007</v>
      </c>
      <c r="F473">
        <f t="shared" si="30"/>
        <v>8.36</v>
      </c>
    </row>
    <row r="474" spans="1:6" x14ac:dyDescent="0.25">
      <c r="A474" s="1">
        <v>39230</v>
      </c>
      <c r="B474" s="3" t="s">
        <v>14</v>
      </c>
      <c r="C474" s="2">
        <v>415</v>
      </c>
      <c r="E474" s="6">
        <f t="shared" si="29"/>
        <v>2007</v>
      </c>
      <c r="F474">
        <f t="shared" si="30"/>
        <v>867.34999999999991</v>
      </c>
    </row>
    <row r="475" spans="1:6" x14ac:dyDescent="0.25">
      <c r="A475" s="1">
        <v>39230</v>
      </c>
      <c r="B475" s="3" t="s">
        <v>13</v>
      </c>
      <c r="C475" s="2">
        <v>10</v>
      </c>
      <c r="E475" s="6">
        <f t="shared" si="29"/>
        <v>2007</v>
      </c>
      <c r="F475">
        <f t="shared" si="30"/>
        <v>20.9</v>
      </c>
    </row>
    <row r="476" spans="1:6" x14ac:dyDescent="0.25">
      <c r="A476" s="1">
        <v>39230</v>
      </c>
      <c r="B476" s="3" t="s">
        <v>18</v>
      </c>
      <c r="C476" s="2">
        <v>159</v>
      </c>
      <c r="E476" s="6">
        <f t="shared" si="29"/>
        <v>2007</v>
      </c>
      <c r="F476">
        <f t="shared" si="30"/>
        <v>332.31</v>
      </c>
    </row>
    <row r="477" spans="1:6" x14ac:dyDescent="0.25">
      <c r="A477" s="1">
        <v>39231</v>
      </c>
      <c r="B477" s="3" t="s">
        <v>17</v>
      </c>
      <c r="C477" s="2">
        <v>140</v>
      </c>
      <c r="E477" s="6">
        <f t="shared" si="29"/>
        <v>2007</v>
      </c>
      <c r="F477">
        <f t="shared" si="30"/>
        <v>292.59999999999997</v>
      </c>
    </row>
    <row r="478" spans="1:6" x14ac:dyDescent="0.25">
      <c r="A478" s="1">
        <v>39239</v>
      </c>
      <c r="B478" s="3" t="s">
        <v>19</v>
      </c>
      <c r="C478" s="2">
        <v>128</v>
      </c>
      <c r="E478" s="6">
        <f t="shared" si="29"/>
        <v>2007</v>
      </c>
      <c r="F478">
        <f t="shared" si="30"/>
        <v>267.52</v>
      </c>
    </row>
    <row r="479" spans="1:6" x14ac:dyDescent="0.25">
      <c r="A479" s="1">
        <v>39247</v>
      </c>
      <c r="B479" s="3" t="s">
        <v>143</v>
      </c>
      <c r="C479" s="2">
        <v>9</v>
      </c>
      <c r="E479" s="6">
        <f t="shared" si="29"/>
        <v>2007</v>
      </c>
      <c r="F479">
        <f t="shared" si="30"/>
        <v>18.809999999999999</v>
      </c>
    </row>
    <row r="480" spans="1:6" x14ac:dyDescent="0.25">
      <c r="A480" s="1">
        <v>39247</v>
      </c>
      <c r="B480" s="3" t="s">
        <v>17</v>
      </c>
      <c r="C480" s="2">
        <v>121</v>
      </c>
      <c r="E480" s="6">
        <f t="shared" si="29"/>
        <v>2007</v>
      </c>
      <c r="F480">
        <f t="shared" si="30"/>
        <v>252.89</v>
      </c>
    </row>
    <row r="481" spans="1:6" x14ac:dyDescent="0.25">
      <c r="A481" s="1">
        <v>39248</v>
      </c>
      <c r="B481" s="3" t="s">
        <v>14</v>
      </c>
      <c r="C481" s="2">
        <v>169</v>
      </c>
      <c r="E481" s="6">
        <f t="shared" si="29"/>
        <v>2007</v>
      </c>
      <c r="F481">
        <f t="shared" si="30"/>
        <v>353.21</v>
      </c>
    </row>
    <row r="482" spans="1:6" x14ac:dyDescent="0.25">
      <c r="A482" s="1">
        <v>39250</v>
      </c>
      <c r="B482" s="3" t="s">
        <v>55</v>
      </c>
      <c r="C482" s="2">
        <v>118</v>
      </c>
      <c r="E482" s="6">
        <f t="shared" si="29"/>
        <v>2007</v>
      </c>
      <c r="F482">
        <f t="shared" si="30"/>
        <v>246.61999999999998</v>
      </c>
    </row>
    <row r="483" spans="1:6" x14ac:dyDescent="0.25">
      <c r="A483" s="1">
        <v>39250</v>
      </c>
      <c r="B483" s="3" t="s">
        <v>78</v>
      </c>
      <c r="C483" s="2">
        <v>37</v>
      </c>
      <c r="E483" s="6">
        <f t="shared" si="29"/>
        <v>2007</v>
      </c>
      <c r="F483">
        <f t="shared" si="30"/>
        <v>77.33</v>
      </c>
    </row>
    <row r="484" spans="1:6" x14ac:dyDescent="0.25">
      <c r="A484" s="1">
        <v>39253</v>
      </c>
      <c r="B484" s="3" t="s">
        <v>35</v>
      </c>
      <c r="C484" s="2">
        <v>198</v>
      </c>
      <c r="E484" s="6">
        <f t="shared" si="29"/>
        <v>2007</v>
      </c>
      <c r="F484">
        <f t="shared" si="30"/>
        <v>413.82</v>
      </c>
    </row>
    <row r="485" spans="1:6" x14ac:dyDescent="0.25">
      <c r="A485" s="1">
        <v>39254</v>
      </c>
      <c r="B485" s="3" t="s">
        <v>28</v>
      </c>
      <c r="C485" s="2">
        <v>74</v>
      </c>
      <c r="E485" s="6">
        <f t="shared" si="29"/>
        <v>2007</v>
      </c>
      <c r="F485">
        <f t="shared" si="30"/>
        <v>154.66</v>
      </c>
    </row>
    <row r="486" spans="1:6" x14ac:dyDescent="0.25">
      <c r="A486" s="1">
        <v>39259</v>
      </c>
      <c r="B486" s="3" t="s">
        <v>144</v>
      </c>
      <c r="C486" s="2">
        <v>18</v>
      </c>
      <c r="E486" s="6">
        <f t="shared" si="29"/>
        <v>2007</v>
      </c>
      <c r="F486">
        <f t="shared" si="30"/>
        <v>37.619999999999997</v>
      </c>
    </row>
    <row r="487" spans="1:6" x14ac:dyDescent="0.25">
      <c r="A487" s="1">
        <v>39263</v>
      </c>
      <c r="B487" s="3" t="s">
        <v>24</v>
      </c>
      <c r="C487" s="2">
        <v>291</v>
      </c>
      <c r="E487" s="6">
        <f t="shared" si="29"/>
        <v>2007</v>
      </c>
      <c r="F487">
        <f t="shared" si="30"/>
        <v>608.18999999999994</v>
      </c>
    </row>
    <row r="488" spans="1:6" x14ac:dyDescent="0.25">
      <c r="A488" s="1">
        <v>39270</v>
      </c>
      <c r="B488" s="3" t="s">
        <v>9</v>
      </c>
      <c r="C488" s="2">
        <v>208</v>
      </c>
      <c r="E488" s="6">
        <f t="shared" si="29"/>
        <v>2007</v>
      </c>
      <c r="F488">
        <f t="shared" si="30"/>
        <v>434.71999999999997</v>
      </c>
    </row>
    <row r="489" spans="1:6" x14ac:dyDescent="0.25">
      <c r="A489" s="1">
        <v>39270</v>
      </c>
      <c r="B489" s="3" t="s">
        <v>5</v>
      </c>
      <c r="C489" s="2">
        <v>354</v>
      </c>
      <c r="E489" s="6">
        <f t="shared" si="29"/>
        <v>2007</v>
      </c>
      <c r="F489">
        <f t="shared" si="30"/>
        <v>739.8599999999999</v>
      </c>
    </row>
    <row r="490" spans="1:6" x14ac:dyDescent="0.25">
      <c r="A490" s="1">
        <v>39277</v>
      </c>
      <c r="B490" s="3" t="s">
        <v>25</v>
      </c>
      <c r="C490" s="2">
        <v>113</v>
      </c>
      <c r="E490" s="6">
        <f t="shared" si="29"/>
        <v>2007</v>
      </c>
      <c r="F490">
        <f t="shared" si="30"/>
        <v>236.17</v>
      </c>
    </row>
    <row r="491" spans="1:6" x14ac:dyDescent="0.25">
      <c r="A491" s="1">
        <v>39278</v>
      </c>
      <c r="B491" s="3" t="s">
        <v>145</v>
      </c>
      <c r="C491" s="2">
        <v>3</v>
      </c>
      <c r="E491" s="6">
        <f t="shared" si="29"/>
        <v>2007</v>
      </c>
      <c r="F491">
        <f t="shared" si="30"/>
        <v>6.27</v>
      </c>
    </row>
    <row r="492" spans="1:6" x14ac:dyDescent="0.25">
      <c r="A492" s="1">
        <v>39278</v>
      </c>
      <c r="B492" s="3" t="s">
        <v>45</v>
      </c>
      <c r="C492" s="2">
        <v>446</v>
      </c>
      <c r="E492" s="6">
        <f t="shared" si="29"/>
        <v>2007</v>
      </c>
      <c r="F492">
        <f t="shared" si="30"/>
        <v>932.14</v>
      </c>
    </row>
    <row r="493" spans="1:6" x14ac:dyDescent="0.25">
      <c r="A493" s="1">
        <v>39278</v>
      </c>
      <c r="B493" s="3" t="s">
        <v>121</v>
      </c>
      <c r="C493" s="2">
        <v>9</v>
      </c>
      <c r="E493" s="6">
        <f t="shared" si="29"/>
        <v>2007</v>
      </c>
      <c r="F493">
        <f t="shared" si="30"/>
        <v>18.809999999999999</v>
      </c>
    </row>
    <row r="494" spans="1:6" x14ac:dyDescent="0.25">
      <c r="A494" s="1">
        <v>39282</v>
      </c>
      <c r="B494" s="3" t="s">
        <v>50</v>
      </c>
      <c r="C494" s="2">
        <v>445</v>
      </c>
      <c r="E494" s="6">
        <f t="shared" si="29"/>
        <v>2007</v>
      </c>
      <c r="F494">
        <f t="shared" si="30"/>
        <v>930.05</v>
      </c>
    </row>
    <row r="495" spans="1:6" x14ac:dyDescent="0.25">
      <c r="A495" s="1">
        <v>39283</v>
      </c>
      <c r="B495" s="3" t="s">
        <v>69</v>
      </c>
      <c r="C495" s="2">
        <v>47</v>
      </c>
      <c r="E495" s="6">
        <f t="shared" si="29"/>
        <v>2007</v>
      </c>
      <c r="F495">
        <f t="shared" si="30"/>
        <v>98.22999999999999</v>
      </c>
    </row>
    <row r="496" spans="1:6" x14ac:dyDescent="0.25">
      <c r="A496" s="1">
        <v>39284</v>
      </c>
      <c r="B496" s="3" t="s">
        <v>146</v>
      </c>
      <c r="C496" s="2">
        <v>14</v>
      </c>
      <c r="E496" s="6">
        <f t="shared" si="29"/>
        <v>2007</v>
      </c>
      <c r="F496">
        <f t="shared" si="30"/>
        <v>29.259999999999998</v>
      </c>
    </row>
    <row r="497" spans="1:6" x14ac:dyDescent="0.25">
      <c r="A497" s="1">
        <v>39289</v>
      </c>
      <c r="B497" s="3" t="s">
        <v>37</v>
      </c>
      <c r="C497" s="2">
        <v>187</v>
      </c>
      <c r="E497" s="6">
        <f t="shared" si="29"/>
        <v>2007</v>
      </c>
      <c r="F497">
        <f t="shared" si="30"/>
        <v>390.83</v>
      </c>
    </row>
    <row r="498" spans="1:6" x14ac:dyDescent="0.25">
      <c r="A498" s="1">
        <v>39290</v>
      </c>
      <c r="B498" s="3" t="s">
        <v>45</v>
      </c>
      <c r="C498" s="2">
        <v>355</v>
      </c>
      <c r="E498" s="6">
        <f t="shared" si="29"/>
        <v>2007</v>
      </c>
      <c r="F498">
        <f t="shared" si="30"/>
        <v>741.94999999999993</v>
      </c>
    </row>
    <row r="499" spans="1:6" x14ac:dyDescent="0.25">
      <c r="A499" s="1">
        <v>39291</v>
      </c>
      <c r="B499" s="3" t="s">
        <v>115</v>
      </c>
      <c r="C499" s="2">
        <v>6</v>
      </c>
      <c r="E499" s="6">
        <f t="shared" si="29"/>
        <v>2007</v>
      </c>
      <c r="F499">
        <f t="shared" si="30"/>
        <v>12.54</v>
      </c>
    </row>
    <row r="500" spans="1:6" x14ac:dyDescent="0.25">
      <c r="A500" s="1">
        <v>39292</v>
      </c>
      <c r="B500" s="3" t="s">
        <v>68</v>
      </c>
      <c r="C500" s="2">
        <v>18</v>
      </c>
      <c r="E500" s="6">
        <f t="shared" si="29"/>
        <v>2007</v>
      </c>
      <c r="F500">
        <f t="shared" ref="F500:F531" si="31">IF(E500=2007,C500*$I$5)</f>
        <v>37.619999999999997</v>
      </c>
    </row>
    <row r="501" spans="1:6" x14ac:dyDescent="0.25">
      <c r="A501" s="1">
        <v>39294</v>
      </c>
      <c r="B501" s="3" t="s">
        <v>71</v>
      </c>
      <c r="C501" s="2">
        <v>111</v>
      </c>
      <c r="E501" s="6">
        <f t="shared" si="29"/>
        <v>2007</v>
      </c>
      <c r="F501">
        <f t="shared" si="31"/>
        <v>231.98999999999998</v>
      </c>
    </row>
    <row r="502" spans="1:6" x14ac:dyDescent="0.25">
      <c r="A502" s="1">
        <v>39294</v>
      </c>
      <c r="B502" s="3" t="s">
        <v>8</v>
      </c>
      <c r="C502" s="2">
        <v>156</v>
      </c>
      <c r="E502" s="6">
        <f t="shared" si="29"/>
        <v>2007</v>
      </c>
      <c r="F502">
        <f t="shared" si="31"/>
        <v>326.03999999999996</v>
      </c>
    </row>
    <row r="503" spans="1:6" x14ac:dyDescent="0.25">
      <c r="A503" s="1">
        <v>39295</v>
      </c>
      <c r="B503" s="3" t="s">
        <v>45</v>
      </c>
      <c r="C503" s="2">
        <v>396</v>
      </c>
      <c r="E503" s="6">
        <f t="shared" si="29"/>
        <v>2007</v>
      </c>
      <c r="F503">
        <f t="shared" si="31"/>
        <v>827.64</v>
      </c>
    </row>
    <row r="504" spans="1:6" x14ac:dyDescent="0.25">
      <c r="A504" s="1">
        <v>39299</v>
      </c>
      <c r="B504" s="3" t="s">
        <v>60</v>
      </c>
      <c r="C504" s="2">
        <v>7</v>
      </c>
      <c r="E504" s="6">
        <f t="shared" si="29"/>
        <v>2007</v>
      </c>
      <c r="F504">
        <f t="shared" si="31"/>
        <v>14.629999999999999</v>
      </c>
    </row>
    <row r="505" spans="1:6" x14ac:dyDescent="0.25">
      <c r="A505" s="1">
        <v>39301</v>
      </c>
      <c r="B505" s="3" t="s">
        <v>55</v>
      </c>
      <c r="C505" s="2">
        <v>98</v>
      </c>
      <c r="E505" s="6">
        <f t="shared" si="29"/>
        <v>2007</v>
      </c>
      <c r="F505">
        <f t="shared" si="31"/>
        <v>204.82</v>
      </c>
    </row>
    <row r="506" spans="1:6" x14ac:dyDescent="0.25">
      <c r="A506" s="1">
        <v>39303</v>
      </c>
      <c r="B506" s="3" t="s">
        <v>45</v>
      </c>
      <c r="C506" s="2">
        <v>405</v>
      </c>
      <c r="E506" s="6">
        <f t="shared" si="29"/>
        <v>2007</v>
      </c>
      <c r="F506">
        <f t="shared" si="31"/>
        <v>846.44999999999993</v>
      </c>
    </row>
    <row r="507" spans="1:6" x14ac:dyDescent="0.25">
      <c r="A507" s="1">
        <v>39305</v>
      </c>
      <c r="B507" s="3" t="s">
        <v>7</v>
      </c>
      <c r="C507" s="2">
        <v>220</v>
      </c>
      <c r="E507" s="6">
        <f t="shared" si="29"/>
        <v>2007</v>
      </c>
      <c r="F507">
        <f t="shared" si="31"/>
        <v>459.79999999999995</v>
      </c>
    </row>
    <row r="508" spans="1:6" x14ac:dyDescent="0.25">
      <c r="A508" s="1">
        <v>39306</v>
      </c>
      <c r="B508" s="3" t="s">
        <v>30</v>
      </c>
      <c r="C508" s="2">
        <v>141</v>
      </c>
      <c r="E508" s="6">
        <f t="shared" si="29"/>
        <v>2007</v>
      </c>
      <c r="F508">
        <f t="shared" si="31"/>
        <v>294.69</v>
      </c>
    </row>
    <row r="509" spans="1:6" x14ac:dyDescent="0.25">
      <c r="A509" s="1">
        <v>39307</v>
      </c>
      <c r="B509" s="3" t="s">
        <v>90</v>
      </c>
      <c r="C509" s="2">
        <v>17</v>
      </c>
      <c r="E509" s="6">
        <f t="shared" si="29"/>
        <v>2007</v>
      </c>
      <c r="F509">
        <f t="shared" si="31"/>
        <v>35.53</v>
      </c>
    </row>
    <row r="510" spans="1:6" x14ac:dyDescent="0.25">
      <c r="A510" s="1">
        <v>39307</v>
      </c>
      <c r="B510" s="3" t="s">
        <v>9</v>
      </c>
      <c r="C510" s="2">
        <v>260</v>
      </c>
      <c r="E510" s="6">
        <f t="shared" si="29"/>
        <v>2007</v>
      </c>
      <c r="F510">
        <f t="shared" si="31"/>
        <v>543.4</v>
      </c>
    </row>
    <row r="511" spans="1:6" x14ac:dyDescent="0.25">
      <c r="A511" s="1">
        <v>39308</v>
      </c>
      <c r="B511" s="3" t="s">
        <v>119</v>
      </c>
      <c r="C511" s="2">
        <v>11</v>
      </c>
      <c r="E511" s="6">
        <f t="shared" si="29"/>
        <v>2007</v>
      </c>
      <c r="F511">
        <f t="shared" si="31"/>
        <v>22.99</v>
      </c>
    </row>
    <row r="512" spans="1:6" x14ac:dyDescent="0.25">
      <c r="A512" s="1">
        <v>39312</v>
      </c>
      <c r="B512" s="3" t="s">
        <v>52</v>
      </c>
      <c r="C512" s="2">
        <v>182</v>
      </c>
      <c r="E512" s="6">
        <f t="shared" si="29"/>
        <v>2007</v>
      </c>
      <c r="F512">
        <f t="shared" si="31"/>
        <v>380.38</v>
      </c>
    </row>
    <row r="513" spans="1:6" x14ac:dyDescent="0.25">
      <c r="A513" s="1">
        <v>39314</v>
      </c>
      <c r="B513" s="3" t="s">
        <v>37</v>
      </c>
      <c r="C513" s="2">
        <v>59</v>
      </c>
      <c r="E513" s="6">
        <f t="shared" si="29"/>
        <v>2007</v>
      </c>
      <c r="F513">
        <f t="shared" si="31"/>
        <v>123.30999999999999</v>
      </c>
    </row>
    <row r="514" spans="1:6" x14ac:dyDescent="0.25">
      <c r="A514" s="1">
        <v>39315</v>
      </c>
      <c r="B514" s="3" t="s">
        <v>66</v>
      </c>
      <c r="C514" s="2">
        <v>45</v>
      </c>
      <c r="E514" s="6">
        <f t="shared" si="29"/>
        <v>2007</v>
      </c>
      <c r="F514">
        <f t="shared" si="31"/>
        <v>94.05</v>
      </c>
    </row>
    <row r="515" spans="1:6" x14ac:dyDescent="0.25">
      <c r="A515" s="1">
        <v>39315</v>
      </c>
      <c r="B515" s="3" t="s">
        <v>76</v>
      </c>
      <c r="C515" s="2">
        <v>3</v>
      </c>
      <c r="E515" s="6">
        <f t="shared" ref="E515:E578" si="32">YEAR(A515)</f>
        <v>2007</v>
      </c>
      <c r="F515">
        <f t="shared" si="31"/>
        <v>6.27</v>
      </c>
    </row>
    <row r="516" spans="1:6" x14ac:dyDescent="0.25">
      <c r="A516" s="1">
        <v>39317</v>
      </c>
      <c r="B516" s="3" t="s">
        <v>61</v>
      </c>
      <c r="C516" s="2">
        <v>52</v>
      </c>
      <c r="E516" s="6">
        <f t="shared" si="32"/>
        <v>2007</v>
      </c>
      <c r="F516">
        <f t="shared" si="31"/>
        <v>108.67999999999999</v>
      </c>
    </row>
    <row r="517" spans="1:6" x14ac:dyDescent="0.25">
      <c r="A517" s="1">
        <v>39317</v>
      </c>
      <c r="B517" s="3" t="s">
        <v>22</v>
      </c>
      <c r="C517" s="2">
        <v>373</v>
      </c>
      <c r="E517" s="6">
        <f t="shared" si="32"/>
        <v>2007</v>
      </c>
      <c r="F517">
        <f t="shared" si="31"/>
        <v>779.56999999999994</v>
      </c>
    </row>
    <row r="518" spans="1:6" x14ac:dyDescent="0.25">
      <c r="A518" s="1">
        <v>39318</v>
      </c>
      <c r="B518" s="3" t="s">
        <v>34</v>
      </c>
      <c r="C518" s="2">
        <v>2</v>
      </c>
      <c r="E518" s="6">
        <f t="shared" si="32"/>
        <v>2007</v>
      </c>
      <c r="F518">
        <f t="shared" si="31"/>
        <v>4.18</v>
      </c>
    </row>
    <row r="519" spans="1:6" x14ac:dyDescent="0.25">
      <c r="A519" s="1">
        <v>39318</v>
      </c>
      <c r="B519" s="3" t="s">
        <v>24</v>
      </c>
      <c r="C519" s="2">
        <v>445</v>
      </c>
      <c r="E519" s="6">
        <f t="shared" si="32"/>
        <v>2007</v>
      </c>
      <c r="F519">
        <f t="shared" si="31"/>
        <v>930.05</v>
      </c>
    </row>
    <row r="520" spans="1:6" x14ac:dyDescent="0.25">
      <c r="A520" s="1">
        <v>39319</v>
      </c>
      <c r="B520" s="3" t="s">
        <v>52</v>
      </c>
      <c r="C520" s="2">
        <v>93</v>
      </c>
      <c r="E520" s="6">
        <f t="shared" si="32"/>
        <v>2007</v>
      </c>
      <c r="F520">
        <f t="shared" si="31"/>
        <v>194.36999999999998</v>
      </c>
    </row>
    <row r="521" spans="1:6" x14ac:dyDescent="0.25">
      <c r="A521" s="1">
        <v>39324</v>
      </c>
      <c r="B521" s="3" t="s">
        <v>22</v>
      </c>
      <c r="C521" s="2">
        <v>329</v>
      </c>
      <c r="E521" s="6">
        <f t="shared" si="32"/>
        <v>2007</v>
      </c>
      <c r="F521">
        <f t="shared" si="31"/>
        <v>687.6099999999999</v>
      </c>
    </row>
    <row r="522" spans="1:6" x14ac:dyDescent="0.25">
      <c r="A522" s="1">
        <v>39326</v>
      </c>
      <c r="B522" s="3" t="s">
        <v>22</v>
      </c>
      <c r="C522" s="2">
        <v>217</v>
      </c>
      <c r="E522" s="6">
        <f t="shared" si="32"/>
        <v>2007</v>
      </c>
      <c r="F522">
        <f t="shared" si="31"/>
        <v>453.53</v>
      </c>
    </row>
    <row r="523" spans="1:6" x14ac:dyDescent="0.25">
      <c r="A523" s="1">
        <v>39326</v>
      </c>
      <c r="B523" s="3" t="s">
        <v>18</v>
      </c>
      <c r="C523" s="2">
        <v>165</v>
      </c>
      <c r="E523" s="6">
        <f t="shared" si="32"/>
        <v>2007</v>
      </c>
      <c r="F523">
        <f t="shared" si="31"/>
        <v>344.84999999999997</v>
      </c>
    </row>
    <row r="524" spans="1:6" x14ac:dyDescent="0.25">
      <c r="A524" s="1">
        <v>39327</v>
      </c>
      <c r="B524" s="3" t="s">
        <v>41</v>
      </c>
      <c r="C524" s="2">
        <v>20</v>
      </c>
      <c r="E524" s="6">
        <f t="shared" si="32"/>
        <v>2007</v>
      </c>
      <c r="F524">
        <f t="shared" si="31"/>
        <v>41.8</v>
      </c>
    </row>
    <row r="525" spans="1:6" x14ac:dyDescent="0.25">
      <c r="A525" s="1">
        <v>39328</v>
      </c>
      <c r="B525" s="3" t="s">
        <v>33</v>
      </c>
      <c r="C525" s="2">
        <v>11</v>
      </c>
      <c r="E525" s="6">
        <f t="shared" si="32"/>
        <v>2007</v>
      </c>
      <c r="F525">
        <f t="shared" si="31"/>
        <v>22.99</v>
      </c>
    </row>
    <row r="526" spans="1:6" x14ac:dyDescent="0.25">
      <c r="A526" s="1">
        <v>39329</v>
      </c>
      <c r="B526" s="3" t="s">
        <v>14</v>
      </c>
      <c r="C526" s="2">
        <v>294</v>
      </c>
      <c r="E526" s="6">
        <f t="shared" si="32"/>
        <v>2007</v>
      </c>
      <c r="F526">
        <f t="shared" si="31"/>
        <v>614.45999999999992</v>
      </c>
    </row>
    <row r="527" spans="1:6" x14ac:dyDescent="0.25">
      <c r="A527" s="1">
        <v>39331</v>
      </c>
      <c r="B527" s="3" t="s">
        <v>12</v>
      </c>
      <c r="C527" s="2">
        <v>82</v>
      </c>
      <c r="E527" s="6">
        <f t="shared" si="32"/>
        <v>2007</v>
      </c>
      <c r="F527">
        <f t="shared" si="31"/>
        <v>171.38</v>
      </c>
    </row>
    <row r="528" spans="1:6" x14ac:dyDescent="0.25">
      <c r="A528" s="1">
        <v>39331</v>
      </c>
      <c r="B528" s="3" t="s">
        <v>23</v>
      </c>
      <c r="C528" s="2">
        <v>186</v>
      </c>
      <c r="E528" s="6">
        <f t="shared" si="32"/>
        <v>2007</v>
      </c>
      <c r="F528">
        <f t="shared" si="31"/>
        <v>388.73999999999995</v>
      </c>
    </row>
    <row r="529" spans="1:6" x14ac:dyDescent="0.25">
      <c r="A529" s="1">
        <v>39333</v>
      </c>
      <c r="B529" s="3" t="s">
        <v>10</v>
      </c>
      <c r="C529" s="2">
        <v>163</v>
      </c>
      <c r="E529" s="6">
        <f t="shared" si="32"/>
        <v>2007</v>
      </c>
      <c r="F529">
        <f t="shared" si="31"/>
        <v>340.66999999999996</v>
      </c>
    </row>
    <row r="530" spans="1:6" x14ac:dyDescent="0.25">
      <c r="A530" s="1">
        <v>39333</v>
      </c>
      <c r="B530" s="3" t="s">
        <v>30</v>
      </c>
      <c r="C530" s="2">
        <v>148</v>
      </c>
      <c r="E530" s="6">
        <f t="shared" si="32"/>
        <v>2007</v>
      </c>
      <c r="F530">
        <f t="shared" si="31"/>
        <v>309.32</v>
      </c>
    </row>
    <row r="531" spans="1:6" x14ac:dyDescent="0.25">
      <c r="A531" s="1">
        <v>39334</v>
      </c>
      <c r="B531" s="3" t="s">
        <v>40</v>
      </c>
      <c r="C531" s="2">
        <v>2</v>
      </c>
      <c r="E531" s="6">
        <f t="shared" si="32"/>
        <v>2007</v>
      </c>
      <c r="F531">
        <f t="shared" si="31"/>
        <v>4.18</v>
      </c>
    </row>
    <row r="532" spans="1:6" x14ac:dyDescent="0.25">
      <c r="A532" s="1">
        <v>39336</v>
      </c>
      <c r="B532" s="3" t="s">
        <v>22</v>
      </c>
      <c r="C532" s="2">
        <v>343</v>
      </c>
      <c r="E532" s="6">
        <f t="shared" si="32"/>
        <v>2007</v>
      </c>
      <c r="F532">
        <f t="shared" ref="F532:F563" si="33">IF(E532=2007,C532*$I$5)</f>
        <v>716.87</v>
      </c>
    </row>
    <row r="533" spans="1:6" x14ac:dyDescent="0.25">
      <c r="A533" s="1">
        <v>39336</v>
      </c>
      <c r="B533" s="3" t="s">
        <v>71</v>
      </c>
      <c r="C533" s="2">
        <v>51</v>
      </c>
      <c r="E533" s="6">
        <f t="shared" si="32"/>
        <v>2007</v>
      </c>
      <c r="F533">
        <f t="shared" si="33"/>
        <v>106.58999999999999</v>
      </c>
    </row>
    <row r="534" spans="1:6" x14ac:dyDescent="0.25">
      <c r="A534" s="1">
        <v>39339</v>
      </c>
      <c r="B534" s="3" t="s">
        <v>10</v>
      </c>
      <c r="C534" s="2">
        <v>164</v>
      </c>
      <c r="E534" s="6">
        <f t="shared" si="32"/>
        <v>2007</v>
      </c>
      <c r="F534">
        <f t="shared" si="33"/>
        <v>342.76</v>
      </c>
    </row>
    <row r="535" spans="1:6" x14ac:dyDescent="0.25">
      <c r="A535" s="1">
        <v>39339</v>
      </c>
      <c r="B535" s="3" t="s">
        <v>4</v>
      </c>
      <c r="C535" s="2">
        <v>5</v>
      </c>
      <c r="E535" s="6">
        <f t="shared" si="32"/>
        <v>2007</v>
      </c>
      <c r="F535">
        <f t="shared" si="33"/>
        <v>10.45</v>
      </c>
    </row>
    <row r="536" spans="1:6" x14ac:dyDescent="0.25">
      <c r="A536" s="1">
        <v>39340</v>
      </c>
      <c r="B536" s="3" t="s">
        <v>7</v>
      </c>
      <c r="C536" s="2">
        <v>260</v>
      </c>
      <c r="E536" s="6">
        <f t="shared" si="32"/>
        <v>2007</v>
      </c>
      <c r="F536">
        <f t="shared" si="33"/>
        <v>543.4</v>
      </c>
    </row>
    <row r="537" spans="1:6" x14ac:dyDescent="0.25">
      <c r="A537" s="1">
        <v>39340</v>
      </c>
      <c r="B537" s="3" t="s">
        <v>9</v>
      </c>
      <c r="C537" s="2">
        <v>415</v>
      </c>
      <c r="E537" s="6">
        <f t="shared" si="32"/>
        <v>2007</v>
      </c>
      <c r="F537">
        <f t="shared" si="33"/>
        <v>867.34999999999991</v>
      </c>
    </row>
    <row r="538" spans="1:6" x14ac:dyDescent="0.25">
      <c r="A538" s="1">
        <v>39341</v>
      </c>
      <c r="B538" s="3" t="s">
        <v>9</v>
      </c>
      <c r="C538" s="2">
        <v>467</v>
      </c>
      <c r="E538" s="6">
        <f t="shared" si="32"/>
        <v>2007</v>
      </c>
      <c r="F538">
        <f t="shared" si="33"/>
        <v>976.03</v>
      </c>
    </row>
    <row r="539" spans="1:6" x14ac:dyDescent="0.25">
      <c r="A539" s="1">
        <v>39341</v>
      </c>
      <c r="B539" s="3" t="s">
        <v>61</v>
      </c>
      <c r="C539" s="2">
        <v>43</v>
      </c>
      <c r="E539" s="6">
        <f t="shared" si="32"/>
        <v>2007</v>
      </c>
      <c r="F539">
        <f t="shared" si="33"/>
        <v>89.86999999999999</v>
      </c>
    </row>
    <row r="540" spans="1:6" x14ac:dyDescent="0.25">
      <c r="A540" s="1">
        <v>39342</v>
      </c>
      <c r="B540" s="3" t="s">
        <v>8</v>
      </c>
      <c r="C540" s="2">
        <v>40</v>
      </c>
      <c r="E540" s="6">
        <f t="shared" si="32"/>
        <v>2007</v>
      </c>
      <c r="F540">
        <f t="shared" si="33"/>
        <v>83.6</v>
      </c>
    </row>
    <row r="541" spans="1:6" x14ac:dyDescent="0.25">
      <c r="A541" s="1">
        <v>39344</v>
      </c>
      <c r="B541" s="3" t="s">
        <v>147</v>
      </c>
      <c r="C541" s="2">
        <v>10</v>
      </c>
      <c r="E541" s="6">
        <f t="shared" si="32"/>
        <v>2007</v>
      </c>
      <c r="F541">
        <f t="shared" si="33"/>
        <v>20.9</v>
      </c>
    </row>
    <row r="542" spans="1:6" x14ac:dyDescent="0.25">
      <c r="A542" s="1">
        <v>39345</v>
      </c>
      <c r="B542" s="3" t="s">
        <v>9</v>
      </c>
      <c r="C542" s="2">
        <v>197</v>
      </c>
      <c r="E542" s="6">
        <f t="shared" si="32"/>
        <v>2007</v>
      </c>
      <c r="F542">
        <f t="shared" si="33"/>
        <v>411.72999999999996</v>
      </c>
    </row>
    <row r="543" spans="1:6" x14ac:dyDescent="0.25">
      <c r="A543" s="1">
        <v>39348</v>
      </c>
      <c r="B543" s="3" t="s">
        <v>78</v>
      </c>
      <c r="C543" s="2">
        <v>145</v>
      </c>
      <c r="E543" s="6">
        <f t="shared" si="32"/>
        <v>2007</v>
      </c>
      <c r="F543">
        <f t="shared" si="33"/>
        <v>303.04999999999995</v>
      </c>
    </row>
    <row r="544" spans="1:6" x14ac:dyDescent="0.25">
      <c r="A544" s="1">
        <v>39349</v>
      </c>
      <c r="B544" s="3" t="s">
        <v>55</v>
      </c>
      <c r="C544" s="2">
        <v>105</v>
      </c>
      <c r="E544" s="6">
        <f t="shared" si="32"/>
        <v>2007</v>
      </c>
      <c r="F544">
        <f t="shared" si="33"/>
        <v>219.45</v>
      </c>
    </row>
    <row r="545" spans="1:6" x14ac:dyDescent="0.25">
      <c r="A545" s="1">
        <v>39350</v>
      </c>
      <c r="B545" s="3" t="s">
        <v>37</v>
      </c>
      <c r="C545" s="2">
        <v>33</v>
      </c>
      <c r="E545" s="6">
        <f t="shared" si="32"/>
        <v>2007</v>
      </c>
      <c r="F545">
        <f t="shared" si="33"/>
        <v>68.97</v>
      </c>
    </row>
    <row r="546" spans="1:6" x14ac:dyDescent="0.25">
      <c r="A546" s="1">
        <v>39350</v>
      </c>
      <c r="B546" s="3" t="s">
        <v>120</v>
      </c>
      <c r="C546" s="2">
        <v>78</v>
      </c>
      <c r="E546" s="6">
        <f t="shared" si="32"/>
        <v>2007</v>
      </c>
      <c r="F546">
        <f t="shared" si="33"/>
        <v>163.01999999999998</v>
      </c>
    </row>
    <row r="547" spans="1:6" x14ac:dyDescent="0.25">
      <c r="A547" s="1">
        <v>39351</v>
      </c>
      <c r="B547" s="3" t="s">
        <v>9</v>
      </c>
      <c r="C547" s="2">
        <v>466</v>
      </c>
      <c r="E547" s="6">
        <f t="shared" si="32"/>
        <v>2007</v>
      </c>
      <c r="F547">
        <f t="shared" si="33"/>
        <v>973.93999999999994</v>
      </c>
    </row>
    <row r="548" spans="1:6" x14ac:dyDescent="0.25">
      <c r="A548" s="1">
        <v>39354</v>
      </c>
      <c r="B548" s="3" t="s">
        <v>45</v>
      </c>
      <c r="C548" s="2">
        <v>476</v>
      </c>
      <c r="E548" s="6">
        <f t="shared" si="32"/>
        <v>2007</v>
      </c>
      <c r="F548">
        <f t="shared" si="33"/>
        <v>994.83999999999992</v>
      </c>
    </row>
    <row r="549" spans="1:6" x14ac:dyDescent="0.25">
      <c r="A549" s="1">
        <v>39357</v>
      </c>
      <c r="B549" s="3" t="s">
        <v>19</v>
      </c>
      <c r="C549" s="2">
        <v>151</v>
      </c>
      <c r="E549" s="6">
        <f t="shared" si="32"/>
        <v>2007</v>
      </c>
      <c r="F549">
        <f t="shared" si="33"/>
        <v>315.58999999999997</v>
      </c>
    </row>
    <row r="550" spans="1:6" x14ac:dyDescent="0.25">
      <c r="A550" s="1">
        <v>39357</v>
      </c>
      <c r="B550" s="3" t="s">
        <v>148</v>
      </c>
      <c r="C550" s="2">
        <v>17</v>
      </c>
      <c r="E550" s="6">
        <f t="shared" si="32"/>
        <v>2007</v>
      </c>
      <c r="F550">
        <f t="shared" si="33"/>
        <v>35.53</v>
      </c>
    </row>
    <row r="551" spans="1:6" x14ac:dyDescent="0.25">
      <c r="A551" s="1">
        <v>39361</v>
      </c>
      <c r="B551" s="3" t="s">
        <v>149</v>
      </c>
      <c r="C551" s="2">
        <v>4</v>
      </c>
      <c r="E551" s="6">
        <f t="shared" si="32"/>
        <v>2007</v>
      </c>
      <c r="F551">
        <f t="shared" si="33"/>
        <v>8.36</v>
      </c>
    </row>
    <row r="552" spans="1:6" x14ac:dyDescent="0.25">
      <c r="A552" s="1">
        <v>39371</v>
      </c>
      <c r="B552" s="3" t="s">
        <v>5</v>
      </c>
      <c r="C552" s="2">
        <v>131</v>
      </c>
      <c r="E552" s="6">
        <f t="shared" si="32"/>
        <v>2007</v>
      </c>
      <c r="F552">
        <f t="shared" si="33"/>
        <v>273.78999999999996</v>
      </c>
    </row>
    <row r="553" spans="1:6" x14ac:dyDescent="0.25">
      <c r="A553" s="1">
        <v>39371</v>
      </c>
      <c r="B553" s="3" t="s">
        <v>24</v>
      </c>
      <c r="C553" s="2">
        <v>369</v>
      </c>
      <c r="E553" s="6">
        <f t="shared" si="32"/>
        <v>2007</v>
      </c>
      <c r="F553">
        <f t="shared" si="33"/>
        <v>771.20999999999992</v>
      </c>
    </row>
    <row r="554" spans="1:6" x14ac:dyDescent="0.25">
      <c r="A554" s="1">
        <v>39371</v>
      </c>
      <c r="B554" s="3" t="s">
        <v>131</v>
      </c>
      <c r="C554" s="2">
        <v>60</v>
      </c>
      <c r="E554" s="6">
        <f t="shared" si="32"/>
        <v>2007</v>
      </c>
      <c r="F554">
        <f t="shared" si="33"/>
        <v>125.39999999999999</v>
      </c>
    </row>
    <row r="555" spans="1:6" x14ac:dyDescent="0.25">
      <c r="A555" s="1">
        <v>39375</v>
      </c>
      <c r="B555" s="3" t="s">
        <v>17</v>
      </c>
      <c r="C555" s="2">
        <v>405</v>
      </c>
      <c r="E555" s="6">
        <f t="shared" si="32"/>
        <v>2007</v>
      </c>
      <c r="F555">
        <f t="shared" si="33"/>
        <v>846.44999999999993</v>
      </c>
    </row>
    <row r="556" spans="1:6" x14ac:dyDescent="0.25">
      <c r="A556" s="1">
        <v>39376</v>
      </c>
      <c r="B556" s="3" t="s">
        <v>21</v>
      </c>
      <c r="C556" s="2">
        <v>3</v>
      </c>
      <c r="E556" s="6">
        <f t="shared" si="32"/>
        <v>2007</v>
      </c>
      <c r="F556">
        <f t="shared" si="33"/>
        <v>6.27</v>
      </c>
    </row>
    <row r="557" spans="1:6" x14ac:dyDescent="0.25">
      <c r="A557" s="1">
        <v>39380</v>
      </c>
      <c r="B557" s="3" t="s">
        <v>78</v>
      </c>
      <c r="C557" s="2">
        <v>35</v>
      </c>
      <c r="E557" s="6">
        <f t="shared" si="32"/>
        <v>2007</v>
      </c>
      <c r="F557">
        <f t="shared" si="33"/>
        <v>73.149999999999991</v>
      </c>
    </row>
    <row r="558" spans="1:6" x14ac:dyDescent="0.25">
      <c r="A558" s="1">
        <v>39382</v>
      </c>
      <c r="B558" s="3" t="s">
        <v>50</v>
      </c>
      <c r="C558" s="2">
        <v>444</v>
      </c>
      <c r="E558" s="6">
        <f t="shared" si="32"/>
        <v>2007</v>
      </c>
      <c r="F558">
        <f t="shared" si="33"/>
        <v>927.95999999999992</v>
      </c>
    </row>
    <row r="559" spans="1:6" x14ac:dyDescent="0.25">
      <c r="A559" s="1">
        <v>39382</v>
      </c>
      <c r="B559" s="3" t="s">
        <v>45</v>
      </c>
      <c r="C559" s="2">
        <v>424</v>
      </c>
      <c r="E559" s="6">
        <f t="shared" si="32"/>
        <v>2007</v>
      </c>
      <c r="F559">
        <f t="shared" si="33"/>
        <v>886.16</v>
      </c>
    </row>
    <row r="560" spans="1:6" x14ac:dyDescent="0.25">
      <c r="A560" s="1">
        <v>39382</v>
      </c>
      <c r="B560" s="3" t="s">
        <v>150</v>
      </c>
      <c r="C560" s="2">
        <v>2</v>
      </c>
      <c r="E560" s="6">
        <f t="shared" si="32"/>
        <v>2007</v>
      </c>
      <c r="F560">
        <f t="shared" si="33"/>
        <v>4.18</v>
      </c>
    </row>
    <row r="561" spans="1:6" x14ac:dyDescent="0.25">
      <c r="A561" s="1">
        <v>39385</v>
      </c>
      <c r="B561" s="3" t="s">
        <v>17</v>
      </c>
      <c r="C561" s="2">
        <v>480</v>
      </c>
      <c r="E561" s="6">
        <f t="shared" si="32"/>
        <v>2007</v>
      </c>
      <c r="F561">
        <f t="shared" si="33"/>
        <v>1003.1999999999999</v>
      </c>
    </row>
    <row r="562" spans="1:6" x14ac:dyDescent="0.25">
      <c r="A562" s="1">
        <v>39386</v>
      </c>
      <c r="B562" s="3" t="s">
        <v>37</v>
      </c>
      <c r="C562" s="2">
        <v>65</v>
      </c>
      <c r="E562" s="6">
        <f t="shared" si="32"/>
        <v>2007</v>
      </c>
      <c r="F562">
        <f t="shared" si="33"/>
        <v>135.85</v>
      </c>
    </row>
    <row r="563" spans="1:6" x14ac:dyDescent="0.25">
      <c r="A563" s="1">
        <v>39388</v>
      </c>
      <c r="B563" s="3" t="s">
        <v>89</v>
      </c>
      <c r="C563" s="2">
        <v>8</v>
      </c>
      <c r="E563" s="6">
        <f t="shared" si="32"/>
        <v>2007</v>
      </c>
      <c r="F563">
        <f t="shared" si="33"/>
        <v>16.72</v>
      </c>
    </row>
    <row r="564" spans="1:6" x14ac:dyDescent="0.25">
      <c r="A564" s="1">
        <v>39389</v>
      </c>
      <c r="B564" s="3" t="s">
        <v>52</v>
      </c>
      <c r="C564" s="2">
        <v>52</v>
      </c>
      <c r="E564" s="6">
        <f t="shared" si="32"/>
        <v>2007</v>
      </c>
      <c r="F564">
        <f t="shared" ref="F564:F595" si="34">IF(E564=2007,C564*$I$5)</f>
        <v>108.67999999999999</v>
      </c>
    </row>
    <row r="565" spans="1:6" x14ac:dyDescent="0.25">
      <c r="A565" s="1">
        <v>39392</v>
      </c>
      <c r="B565" s="3" t="s">
        <v>40</v>
      </c>
      <c r="C565" s="2">
        <v>8</v>
      </c>
      <c r="E565" s="6">
        <f t="shared" si="32"/>
        <v>2007</v>
      </c>
      <c r="F565">
        <f t="shared" si="34"/>
        <v>16.72</v>
      </c>
    </row>
    <row r="566" spans="1:6" x14ac:dyDescent="0.25">
      <c r="A566" s="1">
        <v>39393</v>
      </c>
      <c r="B566" s="3" t="s">
        <v>7</v>
      </c>
      <c r="C566" s="2">
        <v>143</v>
      </c>
      <c r="E566" s="6">
        <f t="shared" si="32"/>
        <v>2007</v>
      </c>
      <c r="F566">
        <f t="shared" si="34"/>
        <v>298.87</v>
      </c>
    </row>
    <row r="567" spans="1:6" x14ac:dyDescent="0.25">
      <c r="A567" s="1">
        <v>39394</v>
      </c>
      <c r="B567" s="3" t="s">
        <v>18</v>
      </c>
      <c r="C567" s="2">
        <v>20</v>
      </c>
      <c r="E567" s="6">
        <f t="shared" si="32"/>
        <v>2007</v>
      </c>
      <c r="F567">
        <f t="shared" si="34"/>
        <v>41.8</v>
      </c>
    </row>
    <row r="568" spans="1:6" x14ac:dyDescent="0.25">
      <c r="A568" s="1">
        <v>39397</v>
      </c>
      <c r="B568" s="3" t="s">
        <v>14</v>
      </c>
      <c r="C568" s="2">
        <v>396</v>
      </c>
      <c r="E568" s="6">
        <f t="shared" si="32"/>
        <v>2007</v>
      </c>
      <c r="F568">
        <f t="shared" si="34"/>
        <v>827.64</v>
      </c>
    </row>
    <row r="569" spans="1:6" x14ac:dyDescent="0.25">
      <c r="A569" s="1">
        <v>39398</v>
      </c>
      <c r="B569" s="3" t="s">
        <v>69</v>
      </c>
      <c r="C569" s="2">
        <v>168</v>
      </c>
      <c r="E569" s="6">
        <f t="shared" si="32"/>
        <v>2007</v>
      </c>
      <c r="F569">
        <f t="shared" si="34"/>
        <v>351.12</v>
      </c>
    </row>
    <row r="570" spans="1:6" x14ac:dyDescent="0.25">
      <c r="A570" s="1">
        <v>39399</v>
      </c>
      <c r="B570" s="3" t="s">
        <v>69</v>
      </c>
      <c r="C570" s="2">
        <v>69</v>
      </c>
      <c r="E570" s="6">
        <f t="shared" si="32"/>
        <v>2007</v>
      </c>
      <c r="F570">
        <f t="shared" si="34"/>
        <v>144.20999999999998</v>
      </c>
    </row>
    <row r="571" spans="1:6" x14ac:dyDescent="0.25">
      <c r="A571" s="1">
        <v>39407</v>
      </c>
      <c r="B571" s="3" t="s">
        <v>30</v>
      </c>
      <c r="C571" s="2">
        <v>99</v>
      </c>
      <c r="E571" s="6">
        <f t="shared" si="32"/>
        <v>2007</v>
      </c>
      <c r="F571">
        <f t="shared" si="34"/>
        <v>206.91</v>
      </c>
    </row>
    <row r="572" spans="1:6" x14ac:dyDescent="0.25">
      <c r="A572" s="1">
        <v>39407</v>
      </c>
      <c r="B572" s="3" t="s">
        <v>123</v>
      </c>
      <c r="C572" s="2">
        <v>57</v>
      </c>
      <c r="E572" s="6">
        <f t="shared" si="32"/>
        <v>2007</v>
      </c>
      <c r="F572">
        <f t="shared" si="34"/>
        <v>119.13</v>
      </c>
    </row>
    <row r="573" spans="1:6" x14ac:dyDescent="0.25">
      <c r="A573" s="1">
        <v>39408</v>
      </c>
      <c r="B573" s="3" t="s">
        <v>6</v>
      </c>
      <c r="C573" s="2">
        <v>103</v>
      </c>
      <c r="E573" s="6">
        <f t="shared" si="32"/>
        <v>2007</v>
      </c>
      <c r="F573">
        <f t="shared" si="34"/>
        <v>215.26999999999998</v>
      </c>
    </row>
    <row r="574" spans="1:6" x14ac:dyDescent="0.25">
      <c r="A574" s="1">
        <v>39409</v>
      </c>
      <c r="B574" s="3" t="s">
        <v>124</v>
      </c>
      <c r="C574" s="2">
        <v>2</v>
      </c>
      <c r="E574" s="6">
        <f t="shared" si="32"/>
        <v>2007</v>
      </c>
      <c r="F574">
        <f t="shared" si="34"/>
        <v>4.18</v>
      </c>
    </row>
    <row r="575" spans="1:6" x14ac:dyDescent="0.25">
      <c r="A575" s="1">
        <v>39412</v>
      </c>
      <c r="B575" s="3" t="s">
        <v>52</v>
      </c>
      <c r="C575" s="2">
        <v>88</v>
      </c>
      <c r="E575" s="6">
        <f t="shared" si="32"/>
        <v>2007</v>
      </c>
      <c r="F575">
        <f t="shared" si="34"/>
        <v>183.92</v>
      </c>
    </row>
    <row r="576" spans="1:6" x14ac:dyDescent="0.25">
      <c r="A576" s="1">
        <v>39414</v>
      </c>
      <c r="B576" s="3" t="s">
        <v>37</v>
      </c>
      <c r="C576" s="2">
        <v>85</v>
      </c>
      <c r="E576" s="6">
        <f t="shared" si="32"/>
        <v>2007</v>
      </c>
      <c r="F576">
        <f t="shared" si="34"/>
        <v>177.64999999999998</v>
      </c>
    </row>
    <row r="577" spans="1:6" x14ac:dyDescent="0.25">
      <c r="A577" s="1">
        <v>39414</v>
      </c>
      <c r="B577" s="3" t="s">
        <v>7</v>
      </c>
      <c r="C577" s="2">
        <v>216</v>
      </c>
      <c r="E577" s="6">
        <f t="shared" si="32"/>
        <v>2007</v>
      </c>
      <c r="F577">
        <f t="shared" si="34"/>
        <v>451.43999999999994</v>
      </c>
    </row>
    <row r="578" spans="1:6" x14ac:dyDescent="0.25">
      <c r="A578" s="1">
        <v>39416</v>
      </c>
      <c r="B578" s="3" t="s">
        <v>7</v>
      </c>
      <c r="C578" s="2">
        <v>140</v>
      </c>
      <c r="E578" s="6">
        <f t="shared" si="32"/>
        <v>2007</v>
      </c>
      <c r="F578">
        <f t="shared" si="34"/>
        <v>292.59999999999997</v>
      </c>
    </row>
    <row r="579" spans="1:6" x14ac:dyDescent="0.25">
      <c r="A579" s="1">
        <v>39421</v>
      </c>
      <c r="B579" s="3" t="s">
        <v>50</v>
      </c>
      <c r="C579" s="2">
        <v>377</v>
      </c>
      <c r="E579" s="6">
        <f t="shared" ref="E579:E642" si="35">YEAR(A579)</f>
        <v>2007</v>
      </c>
      <c r="F579">
        <f t="shared" si="34"/>
        <v>787.93</v>
      </c>
    </row>
    <row r="580" spans="1:6" x14ac:dyDescent="0.25">
      <c r="A580" s="1">
        <v>39423</v>
      </c>
      <c r="B580" s="3" t="s">
        <v>35</v>
      </c>
      <c r="C580" s="2">
        <v>89</v>
      </c>
      <c r="E580" s="6">
        <f t="shared" si="35"/>
        <v>2007</v>
      </c>
      <c r="F580">
        <f t="shared" si="34"/>
        <v>186.01</v>
      </c>
    </row>
    <row r="581" spans="1:6" x14ac:dyDescent="0.25">
      <c r="A581" s="1">
        <v>39425</v>
      </c>
      <c r="B581" s="3" t="s">
        <v>12</v>
      </c>
      <c r="C581" s="2">
        <v>181</v>
      </c>
      <c r="E581" s="6">
        <f t="shared" si="35"/>
        <v>2007</v>
      </c>
      <c r="F581">
        <f t="shared" si="34"/>
        <v>378.28999999999996</v>
      </c>
    </row>
    <row r="582" spans="1:6" x14ac:dyDescent="0.25">
      <c r="A582" s="1">
        <v>39427</v>
      </c>
      <c r="B582" s="3" t="s">
        <v>69</v>
      </c>
      <c r="C582" s="2">
        <v>131</v>
      </c>
      <c r="E582" s="6">
        <f t="shared" si="35"/>
        <v>2007</v>
      </c>
      <c r="F582">
        <f t="shared" si="34"/>
        <v>273.78999999999996</v>
      </c>
    </row>
    <row r="583" spans="1:6" x14ac:dyDescent="0.25">
      <c r="A583" s="1">
        <v>39427</v>
      </c>
      <c r="B583" s="3" t="s">
        <v>80</v>
      </c>
      <c r="C583" s="2">
        <v>43</v>
      </c>
      <c r="E583" s="6">
        <f t="shared" si="35"/>
        <v>2007</v>
      </c>
      <c r="F583">
        <f t="shared" si="34"/>
        <v>89.86999999999999</v>
      </c>
    </row>
    <row r="584" spans="1:6" x14ac:dyDescent="0.25">
      <c r="A584" s="1">
        <v>39428</v>
      </c>
      <c r="B584" s="3" t="s">
        <v>30</v>
      </c>
      <c r="C584" s="2">
        <v>166</v>
      </c>
      <c r="E584" s="6">
        <f t="shared" si="35"/>
        <v>2007</v>
      </c>
      <c r="F584">
        <f t="shared" si="34"/>
        <v>346.94</v>
      </c>
    </row>
    <row r="585" spans="1:6" x14ac:dyDescent="0.25">
      <c r="A585" s="1">
        <v>39428</v>
      </c>
      <c r="B585" s="3" t="s">
        <v>78</v>
      </c>
      <c r="C585" s="2">
        <v>192</v>
      </c>
      <c r="E585" s="6">
        <f t="shared" si="35"/>
        <v>2007</v>
      </c>
      <c r="F585">
        <f t="shared" si="34"/>
        <v>401.28</v>
      </c>
    </row>
    <row r="586" spans="1:6" x14ac:dyDescent="0.25">
      <c r="A586" s="1">
        <v>39430</v>
      </c>
      <c r="B586" s="3" t="s">
        <v>16</v>
      </c>
      <c r="C586" s="2">
        <v>7</v>
      </c>
      <c r="E586" s="6">
        <f t="shared" si="35"/>
        <v>2007</v>
      </c>
      <c r="F586">
        <f t="shared" si="34"/>
        <v>14.629999999999999</v>
      </c>
    </row>
    <row r="587" spans="1:6" x14ac:dyDescent="0.25">
      <c r="A587" s="1">
        <v>39432</v>
      </c>
      <c r="B587" s="3" t="s">
        <v>53</v>
      </c>
      <c r="C587" s="2">
        <v>11</v>
      </c>
      <c r="E587" s="6">
        <f t="shared" si="35"/>
        <v>2007</v>
      </c>
      <c r="F587">
        <f t="shared" si="34"/>
        <v>22.99</v>
      </c>
    </row>
    <row r="588" spans="1:6" x14ac:dyDescent="0.25">
      <c r="A588" s="1">
        <v>39432</v>
      </c>
      <c r="B588" s="3" t="s">
        <v>19</v>
      </c>
      <c r="C588" s="2">
        <v>146</v>
      </c>
      <c r="E588" s="6">
        <f t="shared" si="35"/>
        <v>2007</v>
      </c>
      <c r="F588">
        <f t="shared" si="34"/>
        <v>305.14</v>
      </c>
    </row>
    <row r="589" spans="1:6" x14ac:dyDescent="0.25">
      <c r="A589" s="1">
        <v>39433</v>
      </c>
      <c r="B589" s="3" t="s">
        <v>45</v>
      </c>
      <c r="C589" s="2">
        <v>138</v>
      </c>
      <c r="E589" s="6">
        <f t="shared" si="35"/>
        <v>2007</v>
      </c>
      <c r="F589">
        <f t="shared" si="34"/>
        <v>288.41999999999996</v>
      </c>
    </row>
    <row r="590" spans="1:6" x14ac:dyDescent="0.25">
      <c r="A590" s="1">
        <v>39434</v>
      </c>
      <c r="B590" s="3" t="s">
        <v>23</v>
      </c>
      <c r="C590" s="2">
        <v>138</v>
      </c>
      <c r="E590" s="6">
        <f t="shared" si="35"/>
        <v>2007</v>
      </c>
      <c r="F590">
        <f t="shared" si="34"/>
        <v>288.41999999999996</v>
      </c>
    </row>
    <row r="591" spans="1:6" x14ac:dyDescent="0.25">
      <c r="A591" s="1">
        <v>39434</v>
      </c>
      <c r="B591" s="3" t="s">
        <v>50</v>
      </c>
      <c r="C591" s="2">
        <v>482</v>
      </c>
      <c r="E591" s="6">
        <f t="shared" si="35"/>
        <v>2007</v>
      </c>
      <c r="F591">
        <f t="shared" si="34"/>
        <v>1007.3799999999999</v>
      </c>
    </row>
    <row r="592" spans="1:6" x14ac:dyDescent="0.25">
      <c r="A592" s="1">
        <v>39436</v>
      </c>
      <c r="B592" s="3" t="s">
        <v>50</v>
      </c>
      <c r="C592" s="2">
        <v>481</v>
      </c>
      <c r="E592" s="6">
        <f t="shared" si="35"/>
        <v>2007</v>
      </c>
      <c r="F592">
        <f t="shared" si="34"/>
        <v>1005.29</v>
      </c>
    </row>
    <row r="593" spans="1:6" x14ac:dyDescent="0.25">
      <c r="A593" s="1">
        <v>39438</v>
      </c>
      <c r="B593" s="3" t="s">
        <v>45</v>
      </c>
      <c r="C593" s="2">
        <v>258</v>
      </c>
      <c r="E593" s="6">
        <f t="shared" si="35"/>
        <v>2007</v>
      </c>
      <c r="F593">
        <f t="shared" si="34"/>
        <v>539.21999999999991</v>
      </c>
    </row>
    <row r="594" spans="1:6" x14ac:dyDescent="0.25">
      <c r="A594" s="1">
        <v>39440</v>
      </c>
      <c r="B594" s="3" t="s">
        <v>19</v>
      </c>
      <c r="C594" s="2">
        <v>100</v>
      </c>
      <c r="E594" s="6">
        <f t="shared" si="35"/>
        <v>2007</v>
      </c>
      <c r="F594">
        <f t="shared" si="34"/>
        <v>209</v>
      </c>
    </row>
    <row r="595" spans="1:6" x14ac:dyDescent="0.25">
      <c r="A595" s="1">
        <v>39440</v>
      </c>
      <c r="B595" s="3" t="s">
        <v>69</v>
      </c>
      <c r="C595" s="2">
        <v>86</v>
      </c>
      <c r="E595" s="6">
        <f t="shared" si="35"/>
        <v>2007</v>
      </c>
      <c r="F595">
        <f t="shared" si="34"/>
        <v>179.73999999999998</v>
      </c>
    </row>
    <row r="596" spans="1:6" x14ac:dyDescent="0.25">
      <c r="A596" s="1">
        <v>39443</v>
      </c>
      <c r="B596" s="3" t="s">
        <v>28</v>
      </c>
      <c r="C596" s="2">
        <v>165</v>
      </c>
      <c r="E596" s="6">
        <f t="shared" si="35"/>
        <v>2007</v>
      </c>
      <c r="F596">
        <f t="shared" ref="F596:F627" si="36">IF(E596=2007,C596*$I$5)</f>
        <v>344.84999999999997</v>
      </c>
    </row>
    <row r="597" spans="1:6" x14ac:dyDescent="0.25">
      <c r="A597" s="1">
        <v>39444</v>
      </c>
      <c r="B597" s="3" t="s">
        <v>100</v>
      </c>
      <c r="C597" s="2">
        <v>4</v>
      </c>
      <c r="E597" s="6">
        <f t="shared" si="35"/>
        <v>2007</v>
      </c>
      <c r="F597">
        <f t="shared" si="36"/>
        <v>8.36</v>
      </c>
    </row>
    <row r="598" spans="1:6" x14ac:dyDescent="0.25">
      <c r="A598" s="1">
        <v>39445</v>
      </c>
      <c r="B598" s="3" t="s">
        <v>23</v>
      </c>
      <c r="C598" s="2">
        <v>156</v>
      </c>
      <c r="E598" s="6">
        <f t="shared" si="35"/>
        <v>2007</v>
      </c>
      <c r="F598">
        <f t="shared" si="36"/>
        <v>326.03999999999996</v>
      </c>
    </row>
    <row r="599" spans="1:6" x14ac:dyDescent="0.25">
      <c r="A599" s="1">
        <v>39446</v>
      </c>
      <c r="B599" s="3" t="s">
        <v>45</v>
      </c>
      <c r="C599" s="2">
        <v>320</v>
      </c>
      <c r="E599" s="6">
        <f t="shared" si="35"/>
        <v>2007</v>
      </c>
      <c r="F599">
        <f t="shared" si="36"/>
        <v>668.8</v>
      </c>
    </row>
    <row r="600" spans="1:6" x14ac:dyDescent="0.25">
      <c r="A600" s="1">
        <v>39448</v>
      </c>
      <c r="B600" s="3" t="s">
        <v>15</v>
      </c>
      <c r="C600" s="2">
        <v>1</v>
      </c>
      <c r="E600" s="6">
        <f t="shared" si="35"/>
        <v>2008</v>
      </c>
      <c r="F600">
        <f t="shared" ref="F600:F663" si="37">IF(E600=2008,C600*$I$6)</f>
        <v>2.15</v>
      </c>
    </row>
    <row r="601" spans="1:6" x14ac:dyDescent="0.25">
      <c r="A601" s="1">
        <v>39448</v>
      </c>
      <c r="B601" s="3" t="s">
        <v>8</v>
      </c>
      <c r="C601" s="2">
        <v>81</v>
      </c>
      <c r="E601" s="6">
        <f t="shared" si="35"/>
        <v>2008</v>
      </c>
      <c r="F601">
        <f t="shared" si="37"/>
        <v>174.15</v>
      </c>
    </row>
    <row r="602" spans="1:6" x14ac:dyDescent="0.25">
      <c r="A602" s="1">
        <v>39448</v>
      </c>
      <c r="B602" s="3" t="s">
        <v>50</v>
      </c>
      <c r="C602" s="2">
        <v>438</v>
      </c>
      <c r="E602" s="6">
        <f t="shared" si="35"/>
        <v>2008</v>
      </c>
      <c r="F602">
        <f t="shared" si="37"/>
        <v>941.69999999999993</v>
      </c>
    </row>
    <row r="603" spans="1:6" x14ac:dyDescent="0.25">
      <c r="A603" s="1">
        <v>39449</v>
      </c>
      <c r="B603" s="3" t="s">
        <v>38</v>
      </c>
      <c r="C603" s="2">
        <v>1</v>
      </c>
      <c r="E603" s="6">
        <f t="shared" si="35"/>
        <v>2008</v>
      </c>
      <c r="F603">
        <f t="shared" si="37"/>
        <v>2.15</v>
      </c>
    </row>
    <row r="604" spans="1:6" x14ac:dyDescent="0.25">
      <c r="A604" s="1">
        <v>39453</v>
      </c>
      <c r="B604" s="3" t="s">
        <v>78</v>
      </c>
      <c r="C604" s="2">
        <v>173</v>
      </c>
      <c r="E604" s="6">
        <f t="shared" si="35"/>
        <v>2008</v>
      </c>
      <c r="F604">
        <f t="shared" si="37"/>
        <v>371.95</v>
      </c>
    </row>
    <row r="605" spans="1:6" x14ac:dyDescent="0.25">
      <c r="A605" s="1">
        <v>39456</v>
      </c>
      <c r="B605" s="3" t="s">
        <v>24</v>
      </c>
      <c r="C605" s="2">
        <v>412</v>
      </c>
      <c r="E605" s="6">
        <f t="shared" si="35"/>
        <v>2008</v>
      </c>
      <c r="F605">
        <f t="shared" si="37"/>
        <v>885.8</v>
      </c>
    </row>
    <row r="606" spans="1:6" x14ac:dyDescent="0.25">
      <c r="A606" s="1">
        <v>39456</v>
      </c>
      <c r="B606" s="3" t="s">
        <v>151</v>
      </c>
      <c r="C606" s="2">
        <v>13</v>
      </c>
      <c r="E606" s="6">
        <f t="shared" si="35"/>
        <v>2008</v>
      </c>
      <c r="F606">
        <f t="shared" si="37"/>
        <v>27.95</v>
      </c>
    </row>
    <row r="607" spans="1:6" x14ac:dyDescent="0.25">
      <c r="A607" s="1">
        <v>39457</v>
      </c>
      <c r="B607" s="3" t="s">
        <v>55</v>
      </c>
      <c r="C607" s="2">
        <v>130</v>
      </c>
      <c r="E607" s="6">
        <f t="shared" si="35"/>
        <v>2008</v>
      </c>
      <c r="F607">
        <f t="shared" si="37"/>
        <v>279.5</v>
      </c>
    </row>
    <row r="608" spans="1:6" x14ac:dyDescent="0.25">
      <c r="A608" s="1">
        <v>39459</v>
      </c>
      <c r="B608" s="3" t="s">
        <v>152</v>
      </c>
      <c r="C608" s="2">
        <v>4</v>
      </c>
      <c r="E608" s="6">
        <f t="shared" si="35"/>
        <v>2008</v>
      </c>
      <c r="F608">
        <f t="shared" si="37"/>
        <v>8.6</v>
      </c>
    </row>
    <row r="609" spans="1:6" x14ac:dyDescent="0.25">
      <c r="A609" s="1">
        <v>39462</v>
      </c>
      <c r="B609" s="3" t="s">
        <v>55</v>
      </c>
      <c r="C609" s="2">
        <v>176</v>
      </c>
      <c r="E609" s="6">
        <f t="shared" si="35"/>
        <v>2008</v>
      </c>
      <c r="F609">
        <f t="shared" si="37"/>
        <v>378.4</v>
      </c>
    </row>
    <row r="610" spans="1:6" x14ac:dyDescent="0.25">
      <c r="A610" s="1">
        <v>39464</v>
      </c>
      <c r="B610" s="3" t="s">
        <v>89</v>
      </c>
      <c r="C610" s="2">
        <v>14</v>
      </c>
      <c r="E610" s="6">
        <f t="shared" si="35"/>
        <v>2008</v>
      </c>
      <c r="F610">
        <f t="shared" si="37"/>
        <v>30.099999999999998</v>
      </c>
    </row>
    <row r="611" spans="1:6" x14ac:dyDescent="0.25">
      <c r="A611" s="1">
        <v>39465</v>
      </c>
      <c r="B611" s="3" t="s">
        <v>55</v>
      </c>
      <c r="C611" s="2">
        <v>97</v>
      </c>
      <c r="E611" s="6">
        <f t="shared" si="35"/>
        <v>2008</v>
      </c>
      <c r="F611">
        <f t="shared" si="37"/>
        <v>208.54999999999998</v>
      </c>
    </row>
    <row r="612" spans="1:6" x14ac:dyDescent="0.25">
      <c r="A612" s="1">
        <v>39468</v>
      </c>
      <c r="B612" s="3" t="s">
        <v>61</v>
      </c>
      <c r="C612" s="2">
        <v>81</v>
      </c>
      <c r="E612" s="6">
        <f t="shared" si="35"/>
        <v>2008</v>
      </c>
      <c r="F612">
        <f t="shared" si="37"/>
        <v>174.15</v>
      </c>
    </row>
    <row r="613" spans="1:6" x14ac:dyDescent="0.25">
      <c r="A613" s="1">
        <v>39469</v>
      </c>
      <c r="B613" s="3" t="s">
        <v>23</v>
      </c>
      <c r="C613" s="2">
        <v>179</v>
      </c>
      <c r="E613" s="6">
        <f t="shared" si="35"/>
        <v>2008</v>
      </c>
      <c r="F613">
        <f t="shared" si="37"/>
        <v>384.84999999999997</v>
      </c>
    </row>
    <row r="614" spans="1:6" x14ac:dyDescent="0.25">
      <c r="A614" s="1">
        <v>39470</v>
      </c>
      <c r="B614" s="3" t="s">
        <v>37</v>
      </c>
      <c r="C614" s="2">
        <v>132</v>
      </c>
      <c r="E614" s="6">
        <f t="shared" si="35"/>
        <v>2008</v>
      </c>
      <c r="F614">
        <f t="shared" si="37"/>
        <v>283.8</v>
      </c>
    </row>
    <row r="615" spans="1:6" x14ac:dyDescent="0.25">
      <c r="A615" s="1">
        <v>39470</v>
      </c>
      <c r="B615" s="3" t="s">
        <v>153</v>
      </c>
      <c r="C615" s="2">
        <v>5</v>
      </c>
      <c r="E615" s="6">
        <f t="shared" si="35"/>
        <v>2008</v>
      </c>
      <c r="F615">
        <f t="shared" si="37"/>
        <v>10.75</v>
      </c>
    </row>
    <row r="616" spans="1:6" x14ac:dyDescent="0.25">
      <c r="A616" s="1">
        <v>39470</v>
      </c>
      <c r="B616" s="3" t="s">
        <v>18</v>
      </c>
      <c r="C616" s="2">
        <v>100</v>
      </c>
      <c r="E616" s="6">
        <f t="shared" si="35"/>
        <v>2008</v>
      </c>
      <c r="F616">
        <f t="shared" si="37"/>
        <v>215</v>
      </c>
    </row>
    <row r="617" spans="1:6" x14ac:dyDescent="0.25">
      <c r="A617" s="1">
        <v>39474</v>
      </c>
      <c r="B617" s="3" t="s">
        <v>154</v>
      </c>
      <c r="C617" s="2">
        <v>6</v>
      </c>
      <c r="E617" s="6">
        <f t="shared" si="35"/>
        <v>2008</v>
      </c>
      <c r="F617">
        <f t="shared" si="37"/>
        <v>12.899999999999999</v>
      </c>
    </row>
    <row r="618" spans="1:6" x14ac:dyDescent="0.25">
      <c r="A618" s="1">
        <v>39481</v>
      </c>
      <c r="B618" s="3" t="s">
        <v>24</v>
      </c>
      <c r="C618" s="2">
        <v>171</v>
      </c>
      <c r="E618" s="6">
        <f t="shared" si="35"/>
        <v>2008</v>
      </c>
      <c r="F618">
        <f t="shared" si="37"/>
        <v>367.65</v>
      </c>
    </row>
    <row r="619" spans="1:6" x14ac:dyDescent="0.25">
      <c r="A619" s="1">
        <v>39483</v>
      </c>
      <c r="B619" s="3" t="s">
        <v>14</v>
      </c>
      <c r="C619" s="2">
        <v>333</v>
      </c>
      <c r="E619" s="6">
        <f t="shared" si="35"/>
        <v>2008</v>
      </c>
      <c r="F619">
        <f t="shared" si="37"/>
        <v>715.94999999999993</v>
      </c>
    </row>
    <row r="620" spans="1:6" x14ac:dyDescent="0.25">
      <c r="A620" s="1">
        <v>39484</v>
      </c>
      <c r="B620" s="3" t="s">
        <v>24</v>
      </c>
      <c r="C620" s="2">
        <v>365</v>
      </c>
      <c r="E620" s="6">
        <f t="shared" si="35"/>
        <v>2008</v>
      </c>
      <c r="F620">
        <f t="shared" si="37"/>
        <v>784.75</v>
      </c>
    </row>
    <row r="621" spans="1:6" x14ac:dyDescent="0.25">
      <c r="A621" s="1">
        <v>39484</v>
      </c>
      <c r="B621" s="3" t="s">
        <v>112</v>
      </c>
      <c r="C621" s="2">
        <v>16</v>
      </c>
      <c r="E621" s="6">
        <f t="shared" si="35"/>
        <v>2008</v>
      </c>
      <c r="F621">
        <f t="shared" si="37"/>
        <v>34.4</v>
      </c>
    </row>
    <row r="622" spans="1:6" x14ac:dyDescent="0.25">
      <c r="A622" s="1">
        <v>39485</v>
      </c>
      <c r="B622" s="3" t="s">
        <v>5</v>
      </c>
      <c r="C622" s="2">
        <v>211</v>
      </c>
      <c r="E622" s="6">
        <f t="shared" si="35"/>
        <v>2008</v>
      </c>
      <c r="F622">
        <f t="shared" si="37"/>
        <v>453.65</v>
      </c>
    </row>
    <row r="623" spans="1:6" x14ac:dyDescent="0.25">
      <c r="A623" s="1">
        <v>39489</v>
      </c>
      <c r="B623" s="3" t="s">
        <v>45</v>
      </c>
      <c r="C623" s="2">
        <v>196</v>
      </c>
      <c r="E623" s="6">
        <f t="shared" si="35"/>
        <v>2008</v>
      </c>
      <c r="F623">
        <f t="shared" si="37"/>
        <v>421.4</v>
      </c>
    </row>
    <row r="624" spans="1:6" x14ac:dyDescent="0.25">
      <c r="A624" s="1">
        <v>39490</v>
      </c>
      <c r="B624" s="3" t="s">
        <v>155</v>
      </c>
      <c r="C624" s="2">
        <v>11</v>
      </c>
      <c r="E624" s="6">
        <f t="shared" si="35"/>
        <v>2008</v>
      </c>
      <c r="F624">
        <f t="shared" si="37"/>
        <v>23.65</v>
      </c>
    </row>
    <row r="625" spans="1:6" x14ac:dyDescent="0.25">
      <c r="A625" s="1">
        <v>39491</v>
      </c>
      <c r="B625" s="3" t="s">
        <v>112</v>
      </c>
      <c r="C625" s="2">
        <v>17</v>
      </c>
      <c r="E625" s="6">
        <f t="shared" si="35"/>
        <v>2008</v>
      </c>
      <c r="F625">
        <f t="shared" si="37"/>
        <v>36.549999999999997</v>
      </c>
    </row>
    <row r="626" spans="1:6" x14ac:dyDescent="0.25">
      <c r="A626" s="1">
        <v>39494</v>
      </c>
      <c r="B626" s="3" t="s">
        <v>66</v>
      </c>
      <c r="C626" s="2">
        <v>62</v>
      </c>
      <c r="E626" s="6">
        <f t="shared" si="35"/>
        <v>2008</v>
      </c>
      <c r="F626">
        <f t="shared" si="37"/>
        <v>133.29999999999998</v>
      </c>
    </row>
    <row r="627" spans="1:6" x14ac:dyDescent="0.25">
      <c r="A627" s="1">
        <v>39494</v>
      </c>
      <c r="B627" s="3" t="s">
        <v>9</v>
      </c>
      <c r="C627" s="2">
        <v>103</v>
      </c>
      <c r="E627" s="6">
        <f t="shared" si="35"/>
        <v>2008</v>
      </c>
      <c r="F627">
        <f t="shared" si="37"/>
        <v>221.45</v>
      </c>
    </row>
    <row r="628" spans="1:6" x14ac:dyDescent="0.25">
      <c r="A628" s="1">
        <v>39494</v>
      </c>
      <c r="B628" s="3" t="s">
        <v>32</v>
      </c>
      <c r="C628" s="2">
        <v>9</v>
      </c>
      <c r="E628" s="6">
        <f t="shared" si="35"/>
        <v>2008</v>
      </c>
      <c r="F628">
        <f t="shared" si="37"/>
        <v>19.349999999999998</v>
      </c>
    </row>
    <row r="629" spans="1:6" x14ac:dyDescent="0.25">
      <c r="A629" s="1">
        <v>39495</v>
      </c>
      <c r="B629" s="3" t="s">
        <v>156</v>
      </c>
      <c r="C629" s="2">
        <v>5</v>
      </c>
      <c r="E629" s="6">
        <f t="shared" si="35"/>
        <v>2008</v>
      </c>
      <c r="F629">
        <f t="shared" si="37"/>
        <v>10.75</v>
      </c>
    </row>
    <row r="630" spans="1:6" x14ac:dyDescent="0.25">
      <c r="A630" s="1">
        <v>39495</v>
      </c>
      <c r="B630" s="3" t="s">
        <v>45</v>
      </c>
      <c r="C630" s="2">
        <v>452</v>
      </c>
      <c r="E630" s="6">
        <f t="shared" si="35"/>
        <v>2008</v>
      </c>
      <c r="F630">
        <f t="shared" si="37"/>
        <v>971.8</v>
      </c>
    </row>
    <row r="631" spans="1:6" x14ac:dyDescent="0.25">
      <c r="A631" s="1">
        <v>39496</v>
      </c>
      <c r="B631" s="3" t="s">
        <v>157</v>
      </c>
      <c r="C631" s="2">
        <v>2</v>
      </c>
      <c r="E631" s="6">
        <f t="shared" si="35"/>
        <v>2008</v>
      </c>
      <c r="F631">
        <f t="shared" si="37"/>
        <v>4.3</v>
      </c>
    </row>
    <row r="632" spans="1:6" x14ac:dyDescent="0.25">
      <c r="A632" s="1">
        <v>39497</v>
      </c>
      <c r="B632" s="3" t="s">
        <v>50</v>
      </c>
      <c r="C632" s="2">
        <v>335</v>
      </c>
      <c r="E632" s="6">
        <f t="shared" si="35"/>
        <v>2008</v>
      </c>
      <c r="F632">
        <f t="shared" si="37"/>
        <v>720.25</v>
      </c>
    </row>
    <row r="633" spans="1:6" x14ac:dyDescent="0.25">
      <c r="A633" s="1">
        <v>39498</v>
      </c>
      <c r="B633" s="3" t="s">
        <v>158</v>
      </c>
      <c r="C633" s="2">
        <v>12</v>
      </c>
      <c r="E633" s="6">
        <f t="shared" si="35"/>
        <v>2008</v>
      </c>
      <c r="F633">
        <f t="shared" si="37"/>
        <v>25.799999999999997</v>
      </c>
    </row>
    <row r="634" spans="1:6" x14ac:dyDescent="0.25">
      <c r="A634" s="1">
        <v>39499</v>
      </c>
      <c r="B634" s="3" t="s">
        <v>79</v>
      </c>
      <c r="C634" s="2">
        <v>12</v>
      </c>
      <c r="E634" s="6">
        <f t="shared" si="35"/>
        <v>2008</v>
      </c>
      <c r="F634">
        <f t="shared" si="37"/>
        <v>25.799999999999997</v>
      </c>
    </row>
    <row r="635" spans="1:6" x14ac:dyDescent="0.25">
      <c r="A635" s="1">
        <v>39500</v>
      </c>
      <c r="B635" s="3" t="s">
        <v>159</v>
      </c>
      <c r="C635" s="2">
        <v>5</v>
      </c>
      <c r="E635" s="6">
        <f t="shared" si="35"/>
        <v>2008</v>
      </c>
      <c r="F635">
        <f t="shared" si="37"/>
        <v>10.75</v>
      </c>
    </row>
    <row r="636" spans="1:6" x14ac:dyDescent="0.25">
      <c r="A636" s="1">
        <v>39500</v>
      </c>
      <c r="B636" s="3" t="s">
        <v>160</v>
      </c>
      <c r="C636" s="2">
        <v>2</v>
      </c>
      <c r="E636" s="6">
        <f t="shared" si="35"/>
        <v>2008</v>
      </c>
      <c r="F636">
        <f t="shared" si="37"/>
        <v>4.3</v>
      </c>
    </row>
    <row r="637" spans="1:6" x14ac:dyDescent="0.25">
      <c r="A637" s="1">
        <v>39501</v>
      </c>
      <c r="B637" s="3" t="s">
        <v>161</v>
      </c>
      <c r="C637" s="2">
        <v>10</v>
      </c>
      <c r="E637" s="6">
        <f t="shared" si="35"/>
        <v>2008</v>
      </c>
      <c r="F637">
        <f t="shared" si="37"/>
        <v>21.5</v>
      </c>
    </row>
    <row r="638" spans="1:6" x14ac:dyDescent="0.25">
      <c r="A638" s="1">
        <v>39503</v>
      </c>
      <c r="B638" s="3" t="s">
        <v>45</v>
      </c>
      <c r="C638" s="2">
        <v>308</v>
      </c>
      <c r="E638" s="6">
        <f t="shared" si="35"/>
        <v>2008</v>
      </c>
      <c r="F638">
        <f t="shared" si="37"/>
        <v>662.19999999999993</v>
      </c>
    </row>
    <row r="639" spans="1:6" x14ac:dyDescent="0.25">
      <c r="A639" s="1">
        <v>39505</v>
      </c>
      <c r="B639" s="3" t="s">
        <v>119</v>
      </c>
      <c r="C639" s="2">
        <v>5</v>
      </c>
      <c r="E639" s="6">
        <f t="shared" si="35"/>
        <v>2008</v>
      </c>
      <c r="F639">
        <f t="shared" si="37"/>
        <v>10.75</v>
      </c>
    </row>
    <row r="640" spans="1:6" x14ac:dyDescent="0.25">
      <c r="A640" s="1">
        <v>39505</v>
      </c>
      <c r="B640" s="3" t="s">
        <v>14</v>
      </c>
      <c r="C640" s="2">
        <v>446</v>
      </c>
      <c r="E640" s="6">
        <f t="shared" si="35"/>
        <v>2008</v>
      </c>
      <c r="F640">
        <f t="shared" si="37"/>
        <v>958.9</v>
      </c>
    </row>
    <row r="641" spans="1:6" x14ac:dyDescent="0.25">
      <c r="A641" s="1">
        <v>39506</v>
      </c>
      <c r="B641" s="3" t="s">
        <v>7</v>
      </c>
      <c r="C641" s="2">
        <v>281</v>
      </c>
      <c r="E641" s="6">
        <f t="shared" si="35"/>
        <v>2008</v>
      </c>
      <c r="F641">
        <f t="shared" si="37"/>
        <v>604.15</v>
      </c>
    </row>
    <row r="642" spans="1:6" x14ac:dyDescent="0.25">
      <c r="A642" s="1">
        <v>39510</v>
      </c>
      <c r="B642" s="3" t="s">
        <v>11</v>
      </c>
      <c r="C642" s="2">
        <v>6</v>
      </c>
      <c r="E642" s="6">
        <f t="shared" si="35"/>
        <v>2008</v>
      </c>
      <c r="F642">
        <f t="shared" si="37"/>
        <v>12.899999999999999</v>
      </c>
    </row>
    <row r="643" spans="1:6" x14ac:dyDescent="0.25">
      <c r="A643" s="1">
        <v>39511</v>
      </c>
      <c r="B643" s="3" t="s">
        <v>7</v>
      </c>
      <c r="C643" s="2">
        <v>409</v>
      </c>
      <c r="E643" s="6">
        <f t="shared" ref="E643:E706" si="38">YEAR(A643)</f>
        <v>2008</v>
      </c>
      <c r="F643">
        <f t="shared" si="37"/>
        <v>879.34999999999991</v>
      </c>
    </row>
    <row r="644" spans="1:6" x14ac:dyDescent="0.25">
      <c r="A644" s="1">
        <v>39511</v>
      </c>
      <c r="B644" s="3" t="s">
        <v>66</v>
      </c>
      <c r="C644" s="2">
        <v>191</v>
      </c>
      <c r="E644" s="6">
        <f t="shared" si="38"/>
        <v>2008</v>
      </c>
      <c r="F644">
        <f t="shared" si="37"/>
        <v>410.65</v>
      </c>
    </row>
    <row r="645" spans="1:6" x14ac:dyDescent="0.25">
      <c r="A645" s="1">
        <v>39512</v>
      </c>
      <c r="B645" s="3" t="s">
        <v>50</v>
      </c>
      <c r="C645" s="2">
        <v>404</v>
      </c>
      <c r="E645" s="6">
        <f t="shared" si="38"/>
        <v>2008</v>
      </c>
      <c r="F645">
        <f t="shared" si="37"/>
        <v>868.59999999999991</v>
      </c>
    </row>
    <row r="646" spans="1:6" x14ac:dyDescent="0.25">
      <c r="A646" s="1">
        <v>39512</v>
      </c>
      <c r="B646" s="3" t="s">
        <v>28</v>
      </c>
      <c r="C646" s="2">
        <v>135</v>
      </c>
      <c r="E646" s="6">
        <f t="shared" si="38"/>
        <v>2008</v>
      </c>
      <c r="F646">
        <f t="shared" si="37"/>
        <v>290.25</v>
      </c>
    </row>
    <row r="647" spans="1:6" x14ac:dyDescent="0.25">
      <c r="A647" s="1">
        <v>39512</v>
      </c>
      <c r="B647" s="3" t="s">
        <v>27</v>
      </c>
      <c r="C647" s="2">
        <v>20</v>
      </c>
      <c r="E647" s="6">
        <f t="shared" si="38"/>
        <v>2008</v>
      </c>
      <c r="F647">
        <f t="shared" si="37"/>
        <v>43</v>
      </c>
    </row>
    <row r="648" spans="1:6" x14ac:dyDescent="0.25">
      <c r="A648" s="1">
        <v>39514</v>
      </c>
      <c r="B648" s="3" t="s">
        <v>58</v>
      </c>
      <c r="C648" s="2">
        <v>54</v>
      </c>
      <c r="E648" s="6">
        <f t="shared" si="38"/>
        <v>2008</v>
      </c>
      <c r="F648">
        <f t="shared" si="37"/>
        <v>116.1</v>
      </c>
    </row>
    <row r="649" spans="1:6" x14ac:dyDescent="0.25">
      <c r="A649" s="1">
        <v>39514</v>
      </c>
      <c r="B649" s="3" t="s">
        <v>52</v>
      </c>
      <c r="C649" s="2">
        <v>129</v>
      </c>
      <c r="E649" s="6">
        <f t="shared" si="38"/>
        <v>2008</v>
      </c>
      <c r="F649">
        <f t="shared" si="37"/>
        <v>277.34999999999997</v>
      </c>
    </row>
    <row r="650" spans="1:6" x14ac:dyDescent="0.25">
      <c r="A650" s="1">
        <v>39517</v>
      </c>
      <c r="B650" s="3" t="s">
        <v>162</v>
      </c>
      <c r="C650" s="2">
        <v>11</v>
      </c>
      <c r="E650" s="6">
        <f t="shared" si="38"/>
        <v>2008</v>
      </c>
      <c r="F650">
        <f t="shared" si="37"/>
        <v>23.65</v>
      </c>
    </row>
    <row r="651" spans="1:6" x14ac:dyDescent="0.25">
      <c r="A651" s="1">
        <v>39518</v>
      </c>
      <c r="B651" s="3" t="s">
        <v>22</v>
      </c>
      <c r="C651" s="2">
        <v>383</v>
      </c>
      <c r="E651" s="6">
        <f t="shared" si="38"/>
        <v>2008</v>
      </c>
      <c r="F651">
        <f t="shared" si="37"/>
        <v>823.44999999999993</v>
      </c>
    </row>
    <row r="652" spans="1:6" x14ac:dyDescent="0.25">
      <c r="A652" s="1">
        <v>39519</v>
      </c>
      <c r="B652" s="3" t="s">
        <v>10</v>
      </c>
      <c r="C652" s="2">
        <v>46</v>
      </c>
      <c r="E652" s="6">
        <f t="shared" si="38"/>
        <v>2008</v>
      </c>
      <c r="F652">
        <f t="shared" si="37"/>
        <v>98.899999999999991</v>
      </c>
    </row>
    <row r="653" spans="1:6" x14ac:dyDescent="0.25">
      <c r="A653" s="1">
        <v>39520</v>
      </c>
      <c r="B653" s="3" t="s">
        <v>131</v>
      </c>
      <c r="C653" s="2">
        <v>61</v>
      </c>
      <c r="E653" s="6">
        <f t="shared" si="38"/>
        <v>2008</v>
      </c>
      <c r="F653">
        <f t="shared" si="37"/>
        <v>131.15</v>
      </c>
    </row>
    <row r="654" spans="1:6" x14ac:dyDescent="0.25">
      <c r="A654" s="1">
        <v>39522</v>
      </c>
      <c r="B654" s="3" t="s">
        <v>28</v>
      </c>
      <c r="C654" s="2">
        <v>166</v>
      </c>
      <c r="E654" s="6">
        <f t="shared" si="38"/>
        <v>2008</v>
      </c>
      <c r="F654">
        <f t="shared" si="37"/>
        <v>356.9</v>
      </c>
    </row>
    <row r="655" spans="1:6" x14ac:dyDescent="0.25">
      <c r="A655" s="1">
        <v>39523</v>
      </c>
      <c r="B655" s="3" t="s">
        <v>69</v>
      </c>
      <c r="C655" s="2">
        <v>91</v>
      </c>
      <c r="E655" s="6">
        <f t="shared" si="38"/>
        <v>2008</v>
      </c>
      <c r="F655">
        <f t="shared" si="37"/>
        <v>195.65</v>
      </c>
    </row>
    <row r="656" spans="1:6" x14ac:dyDescent="0.25">
      <c r="A656" s="1">
        <v>39524</v>
      </c>
      <c r="B656" s="3" t="s">
        <v>163</v>
      </c>
      <c r="C656" s="2">
        <v>10</v>
      </c>
      <c r="E656" s="6">
        <f t="shared" si="38"/>
        <v>2008</v>
      </c>
      <c r="F656">
        <f t="shared" si="37"/>
        <v>21.5</v>
      </c>
    </row>
    <row r="657" spans="1:6" x14ac:dyDescent="0.25">
      <c r="A657" s="1">
        <v>39526</v>
      </c>
      <c r="B657" s="3" t="s">
        <v>164</v>
      </c>
      <c r="C657" s="2">
        <v>19</v>
      </c>
      <c r="E657" s="6">
        <f t="shared" si="38"/>
        <v>2008</v>
      </c>
      <c r="F657">
        <f t="shared" si="37"/>
        <v>40.85</v>
      </c>
    </row>
    <row r="658" spans="1:6" x14ac:dyDescent="0.25">
      <c r="A658" s="1">
        <v>39526</v>
      </c>
      <c r="B658" s="3" t="s">
        <v>165</v>
      </c>
      <c r="C658" s="2">
        <v>2</v>
      </c>
      <c r="E658" s="6">
        <f t="shared" si="38"/>
        <v>2008</v>
      </c>
      <c r="F658">
        <f t="shared" si="37"/>
        <v>4.3</v>
      </c>
    </row>
    <row r="659" spans="1:6" x14ac:dyDescent="0.25">
      <c r="A659" s="1">
        <v>39527</v>
      </c>
      <c r="B659" s="3" t="s">
        <v>35</v>
      </c>
      <c r="C659" s="2">
        <v>125</v>
      </c>
      <c r="E659" s="6">
        <f t="shared" si="38"/>
        <v>2008</v>
      </c>
      <c r="F659">
        <f t="shared" si="37"/>
        <v>268.75</v>
      </c>
    </row>
    <row r="660" spans="1:6" x14ac:dyDescent="0.25">
      <c r="A660" s="1">
        <v>39527</v>
      </c>
      <c r="B660" s="3" t="s">
        <v>22</v>
      </c>
      <c r="C660" s="2">
        <v>248</v>
      </c>
      <c r="E660" s="6">
        <f t="shared" si="38"/>
        <v>2008</v>
      </c>
      <c r="F660">
        <f t="shared" si="37"/>
        <v>533.19999999999993</v>
      </c>
    </row>
    <row r="661" spans="1:6" x14ac:dyDescent="0.25">
      <c r="A661" s="1">
        <v>39527</v>
      </c>
      <c r="B661" s="3" t="s">
        <v>102</v>
      </c>
      <c r="C661" s="2">
        <v>298</v>
      </c>
      <c r="E661" s="6">
        <f t="shared" si="38"/>
        <v>2008</v>
      </c>
      <c r="F661">
        <f t="shared" si="37"/>
        <v>640.69999999999993</v>
      </c>
    </row>
    <row r="662" spans="1:6" x14ac:dyDescent="0.25">
      <c r="A662" s="1">
        <v>39528</v>
      </c>
      <c r="B662" s="3" t="s">
        <v>22</v>
      </c>
      <c r="C662" s="2">
        <v>406</v>
      </c>
      <c r="E662" s="6">
        <f t="shared" si="38"/>
        <v>2008</v>
      </c>
      <c r="F662">
        <f t="shared" si="37"/>
        <v>872.9</v>
      </c>
    </row>
    <row r="663" spans="1:6" x14ac:dyDescent="0.25">
      <c r="A663" s="1">
        <v>39529</v>
      </c>
      <c r="B663" s="3" t="s">
        <v>19</v>
      </c>
      <c r="C663" s="2">
        <v>46</v>
      </c>
      <c r="E663" s="6">
        <f t="shared" si="38"/>
        <v>2008</v>
      </c>
      <c r="F663">
        <f t="shared" si="37"/>
        <v>98.899999999999991</v>
      </c>
    </row>
    <row r="664" spans="1:6" x14ac:dyDescent="0.25">
      <c r="A664" s="1">
        <v>39530</v>
      </c>
      <c r="B664" s="3" t="s">
        <v>69</v>
      </c>
      <c r="C664" s="2">
        <v>106</v>
      </c>
      <c r="E664" s="6">
        <f t="shared" si="38"/>
        <v>2008</v>
      </c>
      <c r="F664">
        <f t="shared" ref="F664:F727" si="39">IF(E664=2008,C664*$I$6)</f>
        <v>227.89999999999998</v>
      </c>
    </row>
    <row r="665" spans="1:6" x14ac:dyDescent="0.25">
      <c r="A665" s="1">
        <v>39532</v>
      </c>
      <c r="B665" s="3" t="s">
        <v>9</v>
      </c>
      <c r="C665" s="2">
        <v>121</v>
      </c>
      <c r="E665" s="6">
        <f t="shared" si="38"/>
        <v>2008</v>
      </c>
      <c r="F665">
        <f t="shared" si="39"/>
        <v>260.14999999999998</v>
      </c>
    </row>
    <row r="666" spans="1:6" x14ac:dyDescent="0.25">
      <c r="A666" s="1">
        <v>39536</v>
      </c>
      <c r="B666" s="3" t="s">
        <v>45</v>
      </c>
      <c r="C666" s="2">
        <v>170</v>
      </c>
      <c r="E666" s="6">
        <f t="shared" si="38"/>
        <v>2008</v>
      </c>
      <c r="F666">
        <f t="shared" si="39"/>
        <v>365.5</v>
      </c>
    </row>
    <row r="667" spans="1:6" x14ac:dyDescent="0.25">
      <c r="A667" s="1">
        <v>39536</v>
      </c>
      <c r="B667" s="3" t="s">
        <v>14</v>
      </c>
      <c r="C667" s="2">
        <v>431</v>
      </c>
      <c r="E667" s="6">
        <f t="shared" si="38"/>
        <v>2008</v>
      </c>
      <c r="F667">
        <f t="shared" si="39"/>
        <v>926.65</v>
      </c>
    </row>
    <row r="668" spans="1:6" x14ac:dyDescent="0.25">
      <c r="A668" s="1">
        <v>39537</v>
      </c>
      <c r="B668" s="3" t="s">
        <v>50</v>
      </c>
      <c r="C668" s="2">
        <v>483</v>
      </c>
      <c r="E668" s="6">
        <f t="shared" si="38"/>
        <v>2008</v>
      </c>
      <c r="F668">
        <f t="shared" si="39"/>
        <v>1038.45</v>
      </c>
    </row>
    <row r="669" spans="1:6" x14ac:dyDescent="0.25">
      <c r="A669" s="1">
        <v>39539</v>
      </c>
      <c r="B669" s="3" t="s">
        <v>7</v>
      </c>
      <c r="C669" s="2">
        <v>354</v>
      </c>
      <c r="E669" s="6">
        <f t="shared" si="38"/>
        <v>2008</v>
      </c>
      <c r="F669">
        <f t="shared" si="39"/>
        <v>761.1</v>
      </c>
    </row>
    <row r="670" spans="1:6" x14ac:dyDescent="0.25">
      <c r="A670" s="1">
        <v>39541</v>
      </c>
      <c r="B670" s="3" t="s">
        <v>69</v>
      </c>
      <c r="C670" s="2">
        <v>65</v>
      </c>
      <c r="E670" s="6">
        <f t="shared" si="38"/>
        <v>2008</v>
      </c>
      <c r="F670">
        <f t="shared" si="39"/>
        <v>139.75</v>
      </c>
    </row>
    <row r="671" spans="1:6" x14ac:dyDescent="0.25">
      <c r="A671" s="1">
        <v>39544</v>
      </c>
      <c r="B671" s="3" t="s">
        <v>24</v>
      </c>
      <c r="C671" s="2">
        <v>176</v>
      </c>
      <c r="E671" s="6">
        <f t="shared" si="38"/>
        <v>2008</v>
      </c>
      <c r="F671">
        <f t="shared" si="39"/>
        <v>378.4</v>
      </c>
    </row>
    <row r="672" spans="1:6" x14ac:dyDescent="0.25">
      <c r="A672" s="1">
        <v>39545</v>
      </c>
      <c r="B672" s="3" t="s">
        <v>51</v>
      </c>
      <c r="C672" s="2">
        <v>2</v>
      </c>
      <c r="E672" s="6">
        <f t="shared" si="38"/>
        <v>2008</v>
      </c>
      <c r="F672">
        <f t="shared" si="39"/>
        <v>4.3</v>
      </c>
    </row>
    <row r="673" spans="1:6" x14ac:dyDescent="0.25">
      <c r="A673" s="1">
        <v>39546</v>
      </c>
      <c r="B673" s="3" t="s">
        <v>66</v>
      </c>
      <c r="C673" s="2">
        <v>46</v>
      </c>
      <c r="E673" s="6">
        <f t="shared" si="38"/>
        <v>2008</v>
      </c>
      <c r="F673">
        <f t="shared" si="39"/>
        <v>98.899999999999991</v>
      </c>
    </row>
    <row r="674" spans="1:6" x14ac:dyDescent="0.25">
      <c r="A674" s="1">
        <v>39549</v>
      </c>
      <c r="B674" s="3" t="s">
        <v>102</v>
      </c>
      <c r="C674" s="2">
        <v>477</v>
      </c>
      <c r="E674" s="6">
        <f t="shared" si="38"/>
        <v>2008</v>
      </c>
      <c r="F674">
        <f t="shared" si="39"/>
        <v>1025.55</v>
      </c>
    </row>
    <row r="675" spans="1:6" x14ac:dyDescent="0.25">
      <c r="A675" s="1">
        <v>39550</v>
      </c>
      <c r="B675" s="3" t="s">
        <v>57</v>
      </c>
      <c r="C675" s="2">
        <v>6</v>
      </c>
      <c r="E675" s="6">
        <f t="shared" si="38"/>
        <v>2008</v>
      </c>
      <c r="F675">
        <f t="shared" si="39"/>
        <v>12.899999999999999</v>
      </c>
    </row>
    <row r="676" spans="1:6" x14ac:dyDescent="0.25">
      <c r="A676" s="1">
        <v>39552</v>
      </c>
      <c r="B676" s="3" t="s">
        <v>48</v>
      </c>
      <c r="C676" s="2">
        <v>11</v>
      </c>
      <c r="E676" s="6">
        <f t="shared" si="38"/>
        <v>2008</v>
      </c>
      <c r="F676">
        <f t="shared" si="39"/>
        <v>23.65</v>
      </c>
    </row>
    <row r="677" spans="1:6" x14ac:dyDescent="0.25">
      <c r="A677" s="1">
        <v>39552</v>
      </c>
      <c r="B677" s="3" t="s">
        <v>66</v>
      </c>
      <c r="C677" s="2">
        <v>126</v>
      </c>
      <c r="E677" s="6">
        <f t="shared" si="38"/>
        <v>2008</v>
      </c>
      <c r="F677">
        <f t="shared" si="39"/>
        <v>270.89999999999998</v>
      </c>
    </row>
    <row r="678" spans="1:6" x14ac:dyDescent="0.25">
      <c r="A678" s="1">
        <v>39552</v>
      </c>
      <c r="B678" s="3" t="s">
        <v>18</v>
      </c>
      <c r="C678" s="2">
        <v>190</v>
      </c>
      <c r="E678" s="6">
        <f t="shared" si="38"/>
        <v>2008</v>
      </c>
      <c r="F678">
        <f t="shared" si="39"/>
        <v>408.5</v>
      </c>
    </row>
    <row r="679" spans="1:6" x14ac:dyDescent="0.25">
      <c r="A679" s="1">
        <v>39553</v>
      </c>
      <c r="B679" s="3" t="s">
        <v>50</v>
      </c>
      <c r="C679" s="2">
        <v>358</v>
      </c>
      <c r="E679" s="6">
        <f t="shared" si="38"/>
        <v>2008</v>
      </c>
      <c r="F679">
        <f t="shared" si="39"/>
        <v>769.69999999999993</v>
      </c>
    </row>
    <row r="680" spans="1:6" x14ac:dyDescent="0.25">
      <c r="A680" s="1">
        <v>39553</v>
      </c>
      <c r="B680" s="3" t="s">
        <v>39</v>
      </c>
      <c r="C680" s="2">
        <v>78</v>
      </c>
      <c r="E680" s="6">
        <f t="shared" si="38"/>
        <v>2008</v>
      </c>
      <c r="F680">
        <f t="shared" si="39"/>
        <v>167.7</v>
      </c>
    </row>
    <row r="681" spans="1:6" x14ac:dyDescent="0.25">
      <c r="A681" s="1">
        <v>39553</v>
      </c>
      <c r="B681" s="3" t="s">
        <v>71</v>
      </c>
      <c r="C681" s="2">
        <v>129</v>
      </c>
      <c r="E681" s="6">
        <f t="shared" si="38"/>
        <v>2008</v>
      </c>
      <c r="F681">
        <f t="shared" si="39"/>
        <v>277.34999999999997</v>
      </c>
    </row>
    <row r="682" spans="1:6" x14ac:dyDescent="0.25">
      <c r="A682" s="1">
        <v>39554</v>
      </c>
      <c r="B682" s="3" t="s">
        <v>14</v>
      </c>
      <c r="C682" s="2">
        <v>433</v>
      </c>
      <c r="E682" s="6">
        <f t="shared" si="38"/>
        <v>2008</v>
      </c>
      <c r="F682">
        <f t="shared" si="39"/>
        <v>930.94999999999993</v>
      </c>
    </row>
    <row r="683" spans="1:6" x14ac:dyDescent="0.25">
      <c r="A683" s="1">
        <v>39555</v>
      </c>
      <c r="B683" s="3" t="s">
        <v>90</v>
      </c>
      <c r="C683" s="2">
        <v>18</v>
      </c>
      <c r="E683" s="6">
        <f t="shared" si="38"/>
        <v>2008</v>
      </c>
      <c r="F683">
        <f t="shared" si="39"/>
        <v>38.699999999999996</v>
      </c>
    </row>
    <row r="684" spans="1:6" x14ac:dyDescent="0.25">
      <c r="A684" s="1">
        <v>39556</v>
      </c>
      <c r="B684" s="3" t="s">
        <v>80</v>
      </c>
      <c r="C684" s="2">
        <v>30</v>
      </c>
      <c r="E684" s="6">
        <f t="shared" si="38"/>
        <v>2008</v>
      </c>
      <c r="F684">
        <f t="shared" si="39"/>
        <v>64.5</v>
      </c>
    </row>
    <row r="685" spans="1:6" x14ac:dyDescent="0.25">
      <c r="A685" s="1">
        <v>39557</v>
      </c>
      <c r="B685" s="3" t="s">
        <v>42</v>
      </c>
      <c r="C685" s="2">
        <v>18</v>
      </c>
      <c r="E685" s="6">
        <f t="shared" si="38"/>
        <v>2008</v>
      </c>
      <c r="F685">
        <f t="shared" si="39"/>
        <v>38.699999999999996</v>
      </c>
    </row>
    <row r="686" spans="1:6" x14ac:dyDescent="0.25">
      <c r="A686" s="1">
        <v>39558</v>
      </c>
      <c r="B686" s="3" t="s">
        <v>66</v>
      </c>
      <c r="C686" s="2">
        <v>146</v>
      </c>
      <c r="E686" s="6">
        <f t="shared" si="38"/>
        <v>2008</v>
      </c>
      <c r="F686">
        <f t="shared" si="39"/>
        <v>313.89999999999998</v>
      </c>
    </row>
    <row r="687" spans="1:6" x14ac:dyDescent="0.25">
      <c r="A687" s="1">
        <v>39558</v>
      </c>
      <c r="B687" s="3" t="s">
        <v>162</v>
      </c>
      <c r="C687" s="2">
        <v>19</v>
      </c>
      <c r="E687" s="6">
        <f t="shared" si="38"/>
        <v>2008</v>
      </c>
      <c r="F687">
        <f t="shared" si="39"/>
        <v>40.85</v>
      </c>
    </row>
    <row r="688" spans="1:6" x14ac:dyDescent="0.25">
      <c r="A688" s="1">
        <v>39559</v>
      </c>
      <c r="B688" s="3" t="s">
        <v>23</v>
      </c>
      <c r="C688" s="2">
        <v>170</v>
      </c>
      <c r="E688" s="6">
        <f t="shared" si="38"/>
        <v>2008</v>
      </c>
      <c r="F688">
        <f t="shared" si="39"/>
        <v>365.5</v>
      </c>
    </row>
    <row r="689" spans="1:6" x14ac:dyDescent="0.25">
      <c r="A689" s="1">
        <v>39561</v>
      </c>
      <c r="B689" s="3" t="s">
        <v>5</v>
      </c>
      <c r="C689" s="2">
        <v>428</v>
      </c>
      <c r="E689" s="6">
        <f t="shared" si="38"/>
        <v>2008</v>
      </c>
      <c r="F689">
        <f t="shared" si="39"/>
        <v>920.19999999999993</v>
      </c>
    </row>
    <row r="690" spans="1:6" x14ac:dyDescent="0.25">
      <c r="A690" s="1">
        <v>39563</v>
      </c>
      <c r="B690" s="3" t="s">
        <v>50</v>
      </c>
      <c r="C690" s="2">
        <v>129</v>
      </c>
      <c r="E690" s="6">
        <f t="shared" si="38"/>
        <v>2008</v>
      </c>
      <c r="F690">
        <f t="shared" si="39"/>
        <v>277.34999999999997</v>
      </c>
    </row>
    <row r="691" spans="1:6" x14ac:dyDescent="0.25">
      <c r="A691" s="1">
        <v>39564</v>
      </c>
      <c r="B691" s="3" t="s">
        <v>17</v>
      </c>
      <c r="C691" s="2">
        <v>304</v>
      </c>
      <c r="E691" s="6">
        <f t="shared" si="38"/>
        <v>2008</v>
      </c>
      <c r="F691">
        <f t="shared" si="39"/>
        <v>653.6</v>
      </c>
    </row>
    <row r="692" spans="1:6" x14ac:dyDescent="0.25">
      <c r="A692" s="1">
        <v>39568</v>
      </c>
      <c r="B692" s="3" t="s">
        <v>151</v>
      </c>
      <c r="C692" s="2">
        <v>15</v>
      </c>
      <c r="E692" s="6">
        <f t="shared" si="38"/>
        <v>2008</v>
      </c>
      <c r="F692">
        <f t="shared" si="39"/>
        <v>32.25</v>
      </c>
    </row>
    <row r="693" spans="1:6" x14ac:dyDescent="0.25">
      <c r="A693" s="1">
        <v>39569</v>
      </c>
      <c r="B693" s="3" t="s">
        <v>166</v>
      </c>
      <c r="C693" s="2">
        <v>14</v>
      </c>
      <c r="E693" s="6">
        <f t="shared" si="38"/>
        <v>2008</v>
      </c>
      <c r="F693">
        <f t="shared" si="39"/>
        <v>30.099999999999998</v>
      </c>
    </row>
    <row r="694" spans="1:6" x14ac:dyDescent="0.25">
      <c r="A694" s="1">
        <v>39571</v>
      </c>
      <c r="B694" s="3" t="s">
        <v>14</v>
      </c>
      <c r="C694" s="2">
        <v>320</v>
      </c>
      <c r="E694" s="6">
        <f t="shared" si="38"/>
        <v>2008</v>
      </c>
      <c r="F694">
        <f t="shared" si="39"/>
        <v>688</v>
      </c>
    </row>
    <row r="695" spans="1:6" x14ac:dyDescent="0.25">
      <c r="A695" s="1">
        <v>39572</v>
      </c>
      <c r="B695" s="3" t="s">
        <v>55</v>
      </c>
      <c r="C695" s="2">
        <v>44</v>
      </c>
      <c r="E695" s="6">
        <f t="shared" si="38"/>
        <v>2008</v>
      </c>
      <c r="F695">
        <f t="shared" si="39"/>
        <v>94.6</v>
      </c>
    </row>
    <row r="696" spans="1:6" x14ac:dyDescent="0.25">
      <c r="A696" s="1">
        <v>39573</v>
      </c>
      <c r="B696" s="3" t="s">
        <v>10</v>
      </c>
      <c r="C696" s="2">
        <v>71</v>
      </c>
      <c r="E696" s="6">
        <f t="shared" si="38"/>
        <v>2008</v>
      </c>
      <c r="F696">
        <f t="shared" si="39"/>
        <v>152.65</v>
      </c>
    </row>
    <row r="697" spans="1:6" x14ac:dyDescent="0.25">
      <c r="A697" s="1">
        <v>39573</v>
      </c>
      <c r="B697" s="3" t="s">
        <v>72</v>
      </c>
      <c r="C697" s="2">
        <v>8</v>
      </c>
      <c r="E697" s="6">
        <f t="shared" si="38"/>
        <v>2008</v>
      </c>
      <c r="F697">
        <f t="shared" si="39"/>
        <v>17.2</v>
      </c>
    </row>
    <row r="698" spans="1:6" x14ac:dyDescent="0.25">
      <c r="A698" s="1">
        <v>39577</v>
      </c>
      <c r="B698" s="3" t="s">
        <v>9</v>
      </c>
      <c r="C698" s="2">
        <v>444</v>
      </c>
      <c r="E698" s="6">
        <f t="shared" si="38"/>
        <v>2008</v>
      </c>
      <c r="F698">
        <f t="shared" si="39"/>
        <v>954.59999999999991</v>
      </c>
    </row>
    <row r="699" spans="1:6" x14ac:dyDescent="0.25">
      <c r="A699" s="1">
        <v>39577</v>
      </c>
      <c r="B699" s="3" t="s">
        <v>83</v>
      </c>
      <c r="C699" s="2">
        <v>1</v>
      </c>
      <c r="E699" s="6">
        <f t="shared" si="38"/>
        <v>2008</v>
      </c>
      <c r="F699">
        <f t="shared" si="39"/>
        <v>2.15</v>
      </c>
    </row>
    <row r="700" spans="1:6" x14ac:dyDescent="0.25">
      <c r="A700" s="1">
        <v>39579</v>
      </c>
      <c r="B700" s="3" t="s">
        <v>66</v>
      </c>
      <c r="C700" s="2">
        <v>102</v>
      </c>
      <c r="E700" s="6">
        <f t="shared" si="38"/>
        <v>2008</v>
      </c>
      <c r="F700">
        <f t="shared" si="39"/>
        <v>219.29999999999998</v>
      </c>
    </row>
    <row r="701" spans="1:6" x14ac:dyDescent="0.25">
      <c r="A701" s="1">
        <v>39579</v>
      </c>
      <c r="B701" s="3" t="s">
        <v>26</v>
      </c>
      <c r="C701" s="2">
        <v>181</v>
      </c>
      <c r="E701" s="6">
        <f t="shared" si="38"/>
        <v>2008</v>
      </c>
      <c r="F701">
        <f t="shared" si="39"/>
        <v>389.15</v>
      </c>
    </row>
    <row r="702" spans="1:6" x14ac:dyDescent="0.25">
      <c r="A702" s="1">
        <v>39579</v>
      </c>
      <c r="B702" s="3" t="s">
        <v>52</v>
      </c>
      <c r="C702" s="2">
        <v>82</v>
      </c>
      <c r="E702" s="6">
        <f t="shared" si="38"/>
        <v>2008</v>
      </c>
      <c r="F702">
        <f t="shared" si="39"/>
        <v>176.29999999999998</v>
      </c>
    </row>
    <row r="703" spans="1:6" x14ac:dyDescent="0.25">
      <c r="A703" s="1">
        <v>39582</v>
      </c>
      <c r="B703" s="3" t="s">
        <v>167</v>
      </c>
      <c r="C703" s="2">
        <v>19</v>
      </c>
      <c r="E703" s="6">
        <f t="shared" si="38"/>
        <v>2008</v>
      </c>
      <c r="F703">
        <f t="shared" si="39"/>
        <v>40.85</v>
      </c>
    </row>
    <row r="704" spans="1:6" x14ac:dyDescent="0.25">
      <c r="A704" s="1">
        <v>39582</v>
      </c>
      <c r="B704" s="3" t="s">
        <v>17</v>
      </c>
      <c r="C704" s="2">
        <v>245</v>
      </c>
      <c r="E704" s="6">
        <f t="shared" si="38"/>
        <v>2008</v>
      </c>
      <c r="F704">
        <f t="shared" si="39"/>
        <v>526.75</v>
      </c>
    </row>
    <row r="705" spans="1:6" x14ac:dyDescent="0.25">
      <c r="A705" s="1">
        <v>39584</v>
      </c>
      <c r="B705" s="3" t="s">
        <v>102</v>
      </c>
      <c r="C705" s="2">
        <v>431</v>
      </c>
      <c r="E705" s="6">
        <f t="shared" si="38"/>
        <v>2008</v>
      </c>
      <c r="F705">
        <f t="shared" si="39"/>
        <v>926.65</v>
      </c>
    </row>
    <row r="706" spans="1:6" x14ac:dyDescent="0.25">
      <c r="A706" s="1">
        <v>39584</v>
      </c>
      <c r="B706" s="3" t="s">
        <v>7</v>
      </c>
      <c r="C706" s="2">
        <v>252</v>
      </c>
      <c r="E706" s="6">
        <f t="shared" si="38"/>
        <v>2008</v>
      </c>
      <c r="F706">
        <f t="shared" si="39"/>
        <v>541.79999999999995</v>
      </c>
    </row>
    <row r="707" spans="1:6" x14ac:dyDescent="0.25">
      <c r="A707" s="1">
        <v>39585</v>
      </c>
      <c r="B707" s="3" t="s">
        <v>62</v>
      </c>
      <c r="C707" s="2">
        <v>2</v>
      </c>
      <c r="E707" s="6">
        <f t="shared" ref="E707:E770" si="40">YEAR(A707)</f>
        <v>2008</v>
      </c>
      <c r="F707">
        <f t="shared" si="39"/>
        <v>4.3</v>
      </c>
    </row>
    <row r="708" spans="1:6" x14ac:dyDescent="0.25">
      <c r="A708" s="1">
        <v>39586</v>
      </c>
      <c r="B708" s="3" t="s">
        <v>6</v>
      </c>
      <c r="C708" s="2">
        <v>52</v>
      </c>
      <c r="E708" s="6">
        <f t="shared" si="40"/>
        <v>2008</v>
      </c>
      <c r="F708">
        <f t="shared" si="39"/>
        <v>111.8</v>
      </c>
    </row>
    <row r="709" spans="1:6" x14ac:dyDescent="0.25">
      <c r="A709" s="1">
        <v>39587</v>
      </c>
      <c r="B709" s="3" t="s">
        <v>23</v>
      </c>
      <c r="C709" s="2">
        <v>54</v>
      </c>
      <c r="E709" s="6">
        <f t="shared" si="40"/>
        <v>2008</v>
      </c>
      <c r="F709">
        <f t="shared" si="39"/>
        <v>116.1</v>
      </c>
    </row>
    <row r="710" spans="1:6" x14ac:dyDescent="0.25">
      <c r="A710" s="1">
        <v>39587</v>
      </c>
      <c r="B710" s="3" t="s">
        <v>59</v>
      </c>
      <c r="C710" s="2">
        <v>4</v>
      </c>
      <c r="E710" s="6">
        <f t="shared" si="40"/>
        <v>2008</v>
      </c>
      <c r="F710">
        <f t="shared" si="39"/>
        <v>8.6</v>
      </c>
    </row>
    <row r="711" spans="1:6" x14ac:dyDescent="0.25">
      <c r="A711" s="1">
        <v>39587</v>
      </c>
      <c r="B711" s="3" t="s">
        <v>61</v>
      </c>
      <c r="C711" s="2">
        <v>88</v>
      </c>
      <c r="E711" s="6">
        <f t="shared" si="40"/>
        <v>2008</v>
      </c>
      <c r="F711">
        <f t="shared" si="39"/>
        <v>189.2</v>
      </c>
    </row>
    <row r="712" spans="1:6" x14ac:dyDescent="0.25">
      <c r="A712" s="1">
        <v>39590</v>
      </c>
      <c r="B712" s="3" t="s">
        <v>18</v>
      </c>
      <c r="C712" s="2">
        <v>152</v>
      </c>
      <c r="E712" s="6">
        <f t="shared" si="40"/>
        <v>2008</v>
      </c>
      <c r="F712">
        <f t="shared" si="39"/>
        <v>326.8</v>
      </c>
    </row>
    <row r="713" spans="1:6" x14ac:dyDescent="0.25">
      <c r="A713" s="1">
        <v>39591</v>
      </c>
      <c r="B713" s="3" t="s">
        <v>55</v>
      </c>
      <c r="C713" s="2">
        <v>121</v>
      </c>
      <c r="E713" s="6">
        <f t="shared" si="40"/>
        <v>2008</v>
      </c>
      <c r="F713">
        <f t="shared" si="39"/>
        <v>260.14999999999998</v>
      </c>
    </row>
    <row r="714" spans="1:6" x14ac:dyDescent="0.25">
      <c r="A714" s="1">
        <v>39592</v>
      </c>
      <c r="B714" s="3" t="s">
        <v>18</v>
      </c>
      <c r="C714" s="2">
        <v>77</v>
      </c>
      <c r="E714" s="6">
        <f t="shared" si="40"/>
        <v>2008</v>
      </c>
      <c r="F714">
        <f t="shared" si="39"/>
        <v>165.54999999999998</v>
      </c>
    </row>
    <row r="715" spans="1:6" x14ac:dyDescent="0.25">
      <c r="A715" s="1">
        <v>39595</v>
      </c>
      <c r="B715" s="3" t="s">
        <v>131</v>
      </c>
      <c r="C715" s="2">
        <v>21</v>
      </c>
      <c r="E715" s="6">
        <f t="shared" si="40"/>
        <v>2008</v>
      </c>
      <c r="F715">
        <f t="shared" si="39"/>
        <v>45.15</v>
      </c>
    </row>
    <row r="716" spans="1:6" x14ac:dyDescent="0.25">
      <c r="A716" s="1">
        <v>39596</v>
      </c>
      <c r="B716" s="3" t="s">
        <v>61</v>
      </c>
      <c r="C716" s="2">
        <v>48</v>
      </c>
      <c r="E716" s="6">
        <f t="shared" si="40"/>
        <v>2008</v>
      </c>
      <c r="F716">
        <f t="shared" si="39"/>
        <v>103.19999999999999</v>
      </c>
    </row>
    <row r="717" spans="1:6" x14ac:dyDescent="0.25">
      <c r="A717" s="1">
        <v>39597</v>
      </c>
      <c r="B717" s="3" t="s">
        <v>45</v>
      </c>
      <c r="C717" s="2">
        <v>420</v>
      </c>
      <c r="E717" s="6">
        <f t="shared" si="40"/>
        <v>2008</v>
      </c>
      <c r="F717">
        <f t="shared" si="39"/>
        <v>903</v>
      </c>
    </row>
    <row r="718" spans="1:6" x14ac:dyDescent="0.25">
      <c r="A718" s="1">
        <v>39598</v>
      </c>
      <c r="B718" s="3" t="s">
        <v>7</v>
      </c>
      <c r="C718" s="2">
        <v>443</v>
      </c>
      <c r="E718" s="6">
        <f t="shared" si="40"/>
        <v>2008</v>
      </c>
      <c r="F718">
        <f t="shared" si="39"/>
        <v>952.44999999999993</v>
      </c>
    </row>
    <row r="719" spans="1:6" x14ac:dyDescent="0.25">
      <c r="A719" s="1">
        <v>39602</v>
      </c>
      <c r="B719" s="3" t="s">
        <v>55</v>
      </c>
      <c r="C719" s="2">
        <v>46</v>
      </c>
      <c r="E719" s="6">
        <f t="shared" si="40"/>
        <v>2008</v>
      </c>
      <c r="F719">
        <f t="shared" si="39"/>
        <v>98.899999999999991</v>
      </c>
    </row>
    <row r="720" spans="1:6" x14ac:dyDescent="0.25">
      <c r="A720" s="1">
        <v>39603</v>
      </c>
      <c r="B720" s="3" t="s">
        <v>134</v>
      </c>
      <c r="C720" s="2">
        <v>3</v>
      </c>
      <c r="E720" s="6">
        <f t="shared" si="40"/>
        <v>2008</v>
      </c>
      <c r="F720">
        <f t="shared" si="39"/>
        <v>6.4499999999999993</v>
      </c>
    </row>
    <row r="721" spans="1:6" x14ac:dyDescent="0.25">
      <c r="A721" s="1">
        <v>39605</v>
      </c>
      <c r="B721" s="3" t="s">
        <v>55</v>
      </c>
      <c r="C721" s="2">
        <v>98</v>
      </c>
      <c r="E721" s="6">
        <f t="shared" si="40"/>
        <v>2008</v>
      </c>
      <c r="F721">
        <f t="shared" si="39"/>
        <v>210.7</v>
      </c>
    </row>
    <row r="722" spans="1:6" x14ac:dyDescent="0.25">
      <c r="A722" s="1">
        <v>39605</v>
      </c>
      <c r="B722" s="3" t="s">
        <v>168</v>
      </c>
      <c r="C722" s="2">
        <v>18</v>
      </c>
      <c r="E722" s="6">
        <f t="shared" si="40"/>
        <v>2008</v>
      </c>
      <c r="F722">
        <f t="shared" si="39"/>
        <v>38.699999999999996</v>
      </c>
    </row>
    <row r="723" spans="1:6" x14ac:dyDescent="0.25">
      <c r="A723" s="1">
        <v>39605</v>
      </c>
      <c r="B723" s="3" t="s">
        <v>50</v>
      </c>
      <c r="C723" s="2">
        <v>237</v>
      </c>
      <c r="E723" s="6">
        <f t="shared" si="40"/>
        <v>2008</v>
      </c>
      <c r="F723">
        <f t="shared" si="39"/>
        <v>509.54999999999995</v>
      </c>
    </row>
    <row r="724" spans="1:6" x14ac:dyDescent="0.25">
      <c r="A724" s="1">
        <v>39605</v>
      </c>
      <c r="B724" s="3" t="s">
        <v>31</v>
      </c>
      <c r="C724" s="2">
        <v>64</v>
      </c>
      <c r="E724" s="6">
        <f t="shared" si="40"/>
        <v>2008</v>
      </c>
      <c r="F724">
        <f t="shared" si="39"/>
        <v>137.6</v>
      </c>
    </row>
    <row r="725" spans="1:6" x14ac:dyDescent="0.25">
      <c r="A725" s="1">
        <v>39609</v>
      </c>
      <c r="B725" s="3" t="s">
        <v>37</v>
      </c>
      <c r="C725" s="2">
        <v>32</v>
      </c>
      <c r="E725" s="6">
        <f t="shared" si="40"/>
        <v>2008</v>
      </c>
      <c r="F725">
        <f t="shared" si="39"/>
        <v>68.8</v>
      </c>
    </row>
    <row r="726" spans="1:6" x14ac:dyDescent="0.25">
      <c r="A726" s="1">
        <v>39614</v>
      </c>
      <c r="B726" s="3" t="s">
        <v>10</v>
      </c>
      <c r="C726" s="2">
        <v>30</v>
      </c>
      <c r="E726" s="6">
        <f t="shared" si="40"/>
        <v>2008</v>
      </c>
      <c r="F726">
        <f t="shared" si="39"/>
        <v>64.5</v>
      </c>
    </row>
    <row r="727" spans="1:6" x14ac:dyDescent="0.25">
      <c r="A727" s="1">
        <v>39614</v>
      </c>
      <c r="B727" s="3" t="s">
        <v>137</v>
      </c>
      <c r="C727" s="2">
        <v>12</v>
      </c>
      <c r="E727" s="6">
        <f t="shared" si="40"/>
        <v>2008</v>
      </c>
      <c r="F727">
        <f t="shared" si="39"/>
        <v>25.799999999999997</v>
      </c>
    </row>
    <row r="728" spans="1:6" x14ac:dyDescent="0.25">
      <c r="A728" s="1">
        <v>39615</v>
      </c>
      <c r="B728" s="3" t="s">
        <v>71</v>
      </c>
      <c r="C728" s="2">
        <v>138</v>
      </c>
      <c r="E728" s="6">
        <f t="shared" si="40"/>
        <v>2008</v>
      </c>
      <c r="F728">
        <f t="shared" ref="F728:F791" si="41">IF(E728=2008,C728*$I$6)</f>
        <v>296.7</v>
      </c>
    </row>
    <row r="729" spans="1:6" x14ac:dyDescent="0.25">
      <c r="A729" s="1">
        <v>39619</v>
      </c>
      <c r="B729" s="3" t="s">
        <v>22</v>
      </c>
      <c r="C729" s="2">
        <v>411</v>
      </c>
      <c r="E729" s="6">
        <f t="shared" si="40"/>
        <v>2008</v>
      </c>
      <c r="F729">
        <f t="shared" si="41"/>
        <v>883.65</v>
      </c>
    </row>
    <row r="730" spans="1:6" x14ac:dyDescent="0.25">
      <c r="A730" s="1">
        <v>39622</v>
      </c>
      <c r="B730" s="3" t="s">
        <v>23</v>
      </c>
      <c r="C730" s="2">
        <v>152</v>
      </c>
      <c r="E730" s="6">
        <f t="shared" si="40"/>
        <v>2008</v>
      </c>
      <c r="F730">
        <f t="shared" si="41"/>
        <v>326.8</v>
      </c>
    </row>
    <row r="731" spans="1:6" x14ac:dyDescent="0.25">
      <c r="A731" s="1">
        <v>39623</v>
      </c>
      <c r="B731" s="3" t="s">
        <v>169</v>
      </c>
      <c r="C731" s="2">
        <v>10</v>
      </c>
      <c r="E731" s="6">
        <f t="shared" si="40"/>
        <v>2008</v>
      </c>
      <c r="F731">
        <f t="shared" si="41"/>
        <v>21.5</v>
      </c>
    </row>
    <row r="732" spans="1:6" x14ac:dyDescent="0.25">
      <c r="A732" s="1">
        <v>39624</v>
      </c>
      <c r="B732" s="3" t="s">
        <v>18</v>
      </c>
      <c r="C732" s="2">
        <v>75</v>
      </c>
      <c r="E732" s="6">
        <f t="shared" si="40"/>
        <v>2008</v>
      </c>
      <c r="F732">
        <f t="shared" si="41"/>
        <v>161.25</v>
      </c>
    </row>
    <row r="733" spans="1:6" x14ac:dyDescent="0.25">
      <c r="A733" s="1">
        <v>39624</v>
      </c>
      <c r="B733" s="3" t="s">
        <v>170</v>
      </c>
      <c r="C733" s="2">
        <v>4</v>
      </c>
      <c r="E733" s="6">
        <f t="shared" si="40"/>
        <v>2008</v>
      </c>
      <c r="F733">
        <f t="shared" si="41"/>
        <v>8.6</v>
      </c>
    </row>
    <row r="734" spans="1:6" x14ac:dyDescent="0.25">
      <c r="A734" s="1">
        <v>39626</v>
      </c>
      <c r="B734" s="3" t="s">
        <v>171</v>
      </c>
      <c r="C734" s="2">
        <v>2</v>
      </c>
      <c r="E734" s="6">
        <f t="shared" si="40"/>
        <v>2008</v>
      </c>
      <c r="F734">
        <f t="shared" si="41"/>
        <v>4.3</v>
      </c>
    </row>
    <row r="735" spans="1:6" x14ac:dyDescent="0.25">
      <c r="A735" s="1">
        <v>39627</v>
      </c>
      <c r="B735" s="3" t="s">
        <v>61</v>
      </c>
      <c r="C735" s="2">
        <v>110</v>
      </c>
      <c r="E735" s="6">
        <f t="shared" si="40"/>
        <v>2008</v>
      </c>
      <c r="F735">
        <f t="shared" si="41"/>
        <v>236.5</v>
      </c>
    </row>
    <row r="736" spans="1:6" x14ac:dyDescent="0.25">
      <c r="A736" s="1">
        <v>39628</v>
      </c>
      <c r="B736" s="3" t="s">
        <v>35</v>
      </c>
      <c r="C736" s="2">
        <v>161</v>
      </c>
      <c r="E736" s="6">
        <f t="shared" si="40"/>
        <v>2008</v>
      </c>
      <c r="F736">
        <f t="shared" si="41"/>
        <v>346.15</v>
      </c>
    </row>
    <row r="737" spans="1:6" x14ac:dyDescent="0.25">
      <c r="A737" s="1">
        <v>39629</v>
      </c>
      <c r="B737" s="3" t="s">
        <v>30</v>
      </c>
      <c r="C737" s="2">
        <v>68</v>
      </c>
      <c r="E737" s="6">
        <f t="shared" si="40"/>
        <v>2008</v>
      </c>
      <c r="F737">
        <f t="shared" si="41"/>
        <v>146.19999999999999</v>
      </c>
    </row>
    <row r="738" spans="1:6" x14ac:dyDescent="0.25">
      <c r="A738" s="1">
        <v>39631</v>
      </c>
      <c r="B738" s="3" t="s">
        <v>55</v>
      </c>
      <c r="C738" s="2">
        <v>30</v>
      </c>
      <c r="E738" s="6">
        <f t="shared" si="40"/>
        <v>2008</v>
      </c>
      <c r="F738">
        <f t="shared" si="41"/>
        <v>64.5</v>
      </c>
    </row>
    <row r="739" spans="1:6" x14ac:dyDescent="0.25">
      <c r="A739" s="1">
        <v>39632</v>
      </c>
      <c r="B739" s="3" t="s">
        <v>64</v>
      </c>
      <c r="C739" s="2">
        <v>3</v>
      </c>
      <c r="E739" s="6">
        <f t="shared" si="40"/>
        <v>2008</v>
      </c>
      <c r="F739">
        <f t="shared" si="41"/>
        <v>6.4499999999999993</v>
      </c>
    </row>
    <row r="740" spans="1:6" x14ac:dyDescent="0.25">
      <c r="A740" s="1">
        <v>39637</v>
      </c>
      <c r="B740" s="3" t="s">
        <v>50</v>
      </c>
      <c r="C740" s="2">
        <v>117</v>
      </c>
      <c r="E740" s="6">
        <f t="shared" si="40"/>
        <v>2008</v>
      </c>
      <c r="F740">
        <f t="shared" si="41"/>
        <v>251.54999999999998</v>
      </c>
    </row>
    <row r="741" spans="1:6" x14ac:dyDescent="0.25">
      <c r="A741" s="1">
        <v>39639</v>
      </c>
      <c r="B741" s="3" t="s">
        <v>8</v>
      </c>
      <c r="C741" s="2">
        <v>105</v>
      </c>
      <c r="E741" s="6">
        <f t="shared" si="40"/>
        <v>2008</v>
      </c>
      <c r="F741">
        <f t="shared" si="41"/>
        <v>225.75</v>
      </c>
    </row>
    <row r="742" spans="1:6" x14ac:dyDescent="0.25">
      <c r="A742" s="1">
        <v>39639</v>
      </c>
      <c r="B742" s="3" t="s">
        <v>46</v>
      </c>
      <c r="C742" s="2">
        <v>6</v>
      </c>
      <c r="E742" s="6">
        <f t="shared" si="40"/>
        <v>2008</v>
      </c>
      <c r="F742">
        <f t="shared" si="41"/>
        <v>12.899999999999999</v>
      </c>
    </row>
    <row r="743" spans="1:6" x14ac:dyDescent="0.25">
      <c r="A743" s="1">
        <v>39640</v>
      </c>
      <c r="B743" s="3" t="s">
        <v>17</v>
      </c>
      <c r="C743" s="2">
        <v>378</v>
      </c>
      <c r="E743" s="6">
        <f t="shared" si="40"/>
        <v>2008</v>
      </c>
      <c r="F743">
        <f t="shared" si="41"/>
        <v>812.69999999999993</v>
      </c>
    </row>
    <row r="744" spans="1:6" x14ac:dyDescent="0.25">
      <c r="A744" s="1">
        <v>39643</v>
      </c>
      <c r="B744" s="3" t="s">
        <v>69</v>
      </c>
      <c r="C744" s="2">
        <v>76</v>
      </c>
      <c r="E744" s="6">
        <f t="shared" si="40"/>
        <v>2008</v>
      </c>
      <c r="F744">
        <f t="shared" si="41"/>
        <v>163.4</v>
      </c>
    </row>
    <row r="745" spans="1:6" x14ac:dyDescent="0.25">
      <c r="A745" s="1">
        <v>39644</v>
      </c>
      <c r="B745" s="3" t="s">
        <v>22</v>
      </c>
      <c r="C745" s="2">
        <v>386</v>
      </c>
      <c r="E745" s="6">
        <f t="shared" si="40"/>
        <v>2008</v>
      </c>
      <c r="F745">
        <f t="shared" si="41"/>
        <v>829.9</v>
      </c>
    </row>
    <row r="746" spans="1:6" x14ac:dyDescent="0.25">
      <c r="A746" s="1">
        <v>39645</v>
      </c>
      <c r="B746" s="3" t="s">
        <v>50</v>
      </c>
      <c r="C746" s="2">
        <v>132</v>
      </c>
      <c r="E746" s="6">
        <f t="shared" si="40"/>
        <v>2008</v>
      </c>
      <c r="F746">
        <f t="shared" si="41"/>
        <v>283.8</v>
      </c>
    </row>
    <row r="747" spans="1:6" x14ac:dyDescent="0.25">
      <c r="A747" s="1">
        <v>39645</v>
      </c>
      <c r="B747" s="3" t="s">
        <v>22</v>
      </c>
      <c r="C747" s="2">
        <v>104</v>
      </c>
      <c r="E747" s="6">
        <f t="shared" si="40"/>
        <v>2008</v>
      </c>
      <c r="F747">
        <f t="shared" si="41"/>
        <v>223.6</v>
      </c>
    </row>
    <row r="748" spans="1:6" x14ac:dyDescent="0.25">
      <c r="A748" s="1">
        <v>39646</v>
      </c>
      <c r="B748" s="3" t="s">
        <v>45</v>
      </c>
      <c r="C748" s="2">
        <v>380</v>
      </c>
      <c r="E748" s="6">
        <f t="shared" si="40"/>
        <v>2008</v>
      </c>
      <c r="F748">
        <f t="shared" si="41"/>
        <v>817</v>
      </c>
    </row>
    <row r="749" spans="1:6" x14ac:dyDescent="0.25">
      <c r="A749" s="1">
        <v>39647</v>
      </c>
      <c r="B749" s="3" t="s">
        <v>78</v>
      </c>
      <c r="C749" s="2">
        <v>76</v>
      </c>
      <c r="E749" s="6">
        <f t="shared" si="40"/>
        <v>2008</v>
      </c>
      <c r="F749">
        <f t="shared" si="41"/>
        <v>163.4</v>
      </c>
    </row>
    <row r="750" spans="1:6" x14ac:dyDescent="0.25">
      <c r="A750" s="1">
        <v>39647</v>
      </c>
      <c r="B750" s="3" t="s">
        <v>25</v>
      </c>
      <c r="C750" s="2">
        <v>194</v>
      </c>
      <c r="E750" s="6">
        <f t="shared" si="40"/>
        <v>2008</v>
      </c>
      <c r="F750">
        <f t="shared" si="41"/>
        <v>417.09999999999997</v>
      </c>
    </row>
    <row r="751" spans="1:6" x14ac:dyDescent="0.25">
      <c r="A751" s="1">
        <v>39653</v>
      </c>
      <c r="B751" s="3" t="s">
        <v>61</v>
      </c>
      <c r="C751" s="2">
        <v>147</v>
      </c>
      <c r="E751" s="6">
        <f t="shared" si="40"/>
        <v>2008</v>
      </c>
      <c r="F751">
        <f t="shared" si="41"/>
        <v>316.05</v>
      </c>
    </row>
    <row r="752" spans="1:6" x14ac:dyDescent="0.25">
      <c r="A752" s="1">
        <v>39656</v>
      </c>
      <c r="B752" s="3" t="s">
        <v>22</v>
      </c>
      <c r="C752" s="2">
        <v>319</v>
      </c>
      <c r="E752" s="6">
        <f t="shared" si="40"/>
        <v>2008</v>
      </c>
      <c r="F752">
        <f t="shared" si="41"/>
        <v>685.85</v>
      </c>
    </row>
    <row r="753" spans="1:6" x14ac:dyDescent="0.25">
      <c r="A753" s="1">
        <v>39657</v>
      </c>
      <c r="B753" s="3" t="s">
        <v>39</v>
      </c>
      <c r="C753" s="2">
        <v>38</v>
      </c>
      <c r="E753" s="6">
        <f t="shared" si="40"/>
        <v>2008</v>
      </c>
      <c r="F753">
        <f t="shared" si="41"/>
        <v>81.7</v>
      </c>
    </row>
    <row r="754" spans="1:6" x14ac:dyDescent="0.25">
      <c r="A754" s="1">
        <v>39662</v>
      </c>
      <c r="B754" s="3" t="s">
        <v>28</v>
      </c>
      <c r="C754" s="2">
        <v>31</v>
      </c>
      <c r="E754" s="6">
        <f t="shared" si="40"/>
        <v>2008</v>
      </c>
      <c r="F754">
        <f t="shared" si="41"/>
        <v>66.649999999999991</v>
      </c>
    </row>
    <row r="755" spans="1:6" x14ac:dyDescent="0.25">
      <c r="A755" s="1">
        <v>39664</v>
      </c>
      <c r="B755" s="3" t="s">
        <v>6</v>
      </c>
      <c r="C755" s="2">
        <v>28</v>
      </c>
      <c r="E755" s="6">
        <f t="shared" si="40"/>
        <v>2008</v>
      </c>
      <c r="F755">
        <f t="shared" si="41"/>
        <v>60.199999999999996</v>
      </c>
    </row>
    <row r="756" spans="1:6" x14ac:dyDescent="0.25">
      <c r="A756" s="1">
        <v>39664</v>
      </c>
      <c r="B756" s="3" t="s">
        <v>105</v>
      </c>
      <c r="C756" s="2">
        <v>15</v>
      </c>
      <c r="E756" s="6">
        <f t="shared" si="40"/>
        <v>2008</v>
      </c>
      <c r="F756">
        <f t="shared" si="41"/>
        <v>32.25</v>
      </c>
    </row>
    <row r="757" spans="1:6" x14ac:dyDescent="0.25">
      <c r="A757" s="1">
        <v>39667</v>
      </c>
      <c r="B757" s="3" t="s">
        <v>62</v>
      </c>
      <c r="C757" s="2">
        <v>2</v>
      </c>
      <c r="E757" s="6">
        <f t="shared" si="40"/>
        <v>2008</v>
      </c>
      <c r="F757">
        <f t="shared" si="41"/>
        <v>4.3</v>
      </c>
    </row>
    <row r="758" spans="1:6" x14ac:dyDescent="0.25">
      <c r="A758" s="1">
        <v>39667</v>
      </c>
      <c r="B758" s="3" t="s">
        <v>101</v>
      </c>
      <c r="C758" s="2">
        <v>16</v>
      </c>
      <c r="E758" s="6">
        <f t="shared" si="40"/>
        <v>2008</v>
      </c>
      <c r="F758">
        <f t="shared" si="41"/>
        <v>34.4</v>
      </c>
    </row>
    <row r="759" spans="1:6" x14ac:dyDescent="0.25">
      <c r="A759" s="1">
        <v>39669</v>
      </c>
      <c r="B759" s="3" t="s">
        <v>78</v>
      </c>
      <c r="C759" s="2">
        <v>83</v>
      </c>
      <c r="E759" s="6">
        <f t="shared" si="40"/>
        <v>2008</v>
      </c>
      <c r="F759">
        <f t="shared" si="41"/>
        <v>178.45</v>
      </c>
    </row>
    <row r="760" spans="1:6" x14ac:dyDescent="0.25">
      <c r="A760" s="1">
        <v>39670</v>
      </c>
      <c r="B760" s="3" t="s">
        <v>172</v>
      </c>
      <c r="C760" s="2">
        <v>16</v>
      </c>
      <c r="E760" s="6">
        <f t="shared" si="40"/>
        <v>2008</v>
      </c>
      <c r="F760">
        <f t="shared" si="41"/>
        <v>34.4</v>
      </c>
    </row>
    <row r="761" spans="1:6" x14ac:dyDescent="0.25">
      <c r="A761" s="1">
        <v>39671</v>
      </c>
      <c r="B761" s="3" t="s">
        <v>9</v>
      </c>
      <c r="C761" s="2">
        <v>397</v>
      </c>
      <c r="E761" s="6">
        <f t="shared" si="40"/>
        <v>2008</v>
      </c>
      <c r="F761">
        <f t="shared" si="41"/>
        <v>853.55</v>
      </c>
    </row>
    <row r="762" spans="1:6" x14ac:dyDescent="0.25">
      <c r="A762" s="1">
        <v>39671</v>
      </c>
      <c r="B762" s="3" t="s">
        <v>78</v>
      </c>
      <c r="C762" s="2">
        <v>184</v>
      </c>
      <c r="E762" s="6">
        <f t="shared" si="40"/>
        <v>2008</v>
      </c>
      <c r="F762">
        <f t="shared" si="41"/>
        <v>395.59999999999997</v>
      </c>
    </row>
    <row r="763" spans="1:6" x14ac:dyDescent="0.25">
      <c r="A763" s="1">
        <v>39673</v>
      </c>
      <c r="B763" s="3" t="s">
        <v>78</v>
      </c>
      <c r="C763" s="2">
        <v>55</v>
      </c>
      <c r="E763" s="6">
        <f t="shared" si="40"/>
        <v>2008</v>
      </c>
      <c r="F763">
        <f t="shared" si="41"/>
        <v>118.25</v>
      </c>
    </row>
    <row r="764" spans="1:6" x14ac:dyDescent="0.25">
      <c r="A764" s="1">
        <v>39674</v>
      </c>
      <c r="B764" s="3" t="s">
        <v>69</v>
      </c>
      <c r="C764" s="2">
        <v>107</v>
      </c>
      <c r="E764" s="6">
        <f t="shared" si="40"/>
        <v>2008</v>
      </c>
      <c r="F764">
        <f t="shared" si="41"/>
        <v>230.04999999999998</v>
      </c>
    </row>
    <row r="765" spans="1:6" x14ac:dyDescent="0.25">
      <c r="A765" s="1">
        <v>39676</v>
      </c>
      <c r="B765" s="3" t="s">
        <v>69</v>
      </c>
      <c r="C765" s="2">
        <v>127</v>
      </c>
      <c r="E765" s="6">
        <f t="shared" si="40"/>
        <v>2008</v>
      </c>
      <c r="F765">
        <f t="shared" si="41"/>
        <v>273.05</v>
      </c>
    </row>
    <row r="766" spans="1:6" x14ac:dyDescent="0.25">
      <c r="A766" s="1">
        <v>39679</v>
      </c>
      <c r="B766" s="3" t="s">
        <v>173</v>
      </c>
      <c r="C766" s="2">
        <v>122</v>
      </c>
      <c r="E766" s="6">
        <f t="shared" si="40"/>
        <v>2008</v>
      </c>
      <c r="F766">
        <f t="shared" si="41"/>
        <v>262.3</v>
      </c>
    </row>
    <row r="767" spans="1:6" x14ac:dyDescent="0.25">
      <c r="A767" s="1">
        <v>39679</v>
      </c>
      <c r="B767" s="3" t="s">
        <v>18</v>
      </c>
      <c r="C767" s="2">
        <v>107</v>
      </c>
      <c r="E767" s="6">
        <f t="shared" si="40"/>
        <v>2008</v>
      </c>
      <c r="F767">
        <f t="shared" si="41"/>
        <v>230.04999999999998</v>
      </c>
    </row>
    <row r="768" spans="1:6" x14ac:dyDescent="0.25">
      <c r="A768" s="1">
        <v>39681</v>
      </c>
      <c r="B768" s="3" t="s">
        <v>22</v>
      </c>
      <c r="C768" s="2">
        <v>113</v>
      </c>
      <c r="E768" s="6">
        <f t="shared" si="40"/>
        <v>2008</v>
      </c>
      <c r="F768">
        <f t="shared" si="41"/>
        <v>242.95</v>
      </c>
    </row>
    <row r="769" spans="1:6" x14ac:dyDescent="0.25">
      <c r="A769" s="1">
        <v>39681</v>
      </c>
      <c r="B769" s="3" t="s">
        <v>7</v>
      </c>
      <c r="C769" s="2">
        <v>297</v>
      </c>
      <c r="E769" s="6">
        <f t="shared" si="40"/>
        <v>2008</v>
      </c>
      <c r="F769">
        <f t="shared" si="41"/>
        <v>638.54999999999995</v>
      </c>
    </row>
    <row r="770" spans="1:6" x14ac:dyDescent="0.25">
      <c r="A770" s="1">
        <v>39682</v>
      </c>
      <c r="B770" s="3" t="s">
        <v>44</v>
      </c>
      <c r="C770" s="2">
        <v>14</v>
      </c>
      <c r="E770" s="6">
        <f t="shared" si="40"/>
        <v>2008</v>
      </c>
      <c r="F770">
        <f t="shared" si="41"/>
        <v>30.099999999999998</v>
      </c>
    </row>
    <row r="771" spans="1:6" x14ac:dyDescent="0.25">
      <c r="A771" s="1">
        <v>39684</v>
      </c>
      <c r="B771" s="3" t="s">
        <v>52</v>
      </c>
      <c r="C771" s="2">
        <v>188</v>
      </c>
      <c r="E771" s="6">
        <f t="shared" ref="E771:E834" si="42">YEAR(A771)</f>
        <v>2008</v>
      </c>
      <c r="F771">
        <f t="shared" si="41"/>
        <v>404.2</v>
      </c>
    </row>
    <row r="772" spans="1:6" x14ac:dyDescent="0.25">
      <c r="A772" s="1">
        <v>39686</v>
      </c>
      <c r="B772" s="3" t="s">
        <v>151</v>
      </c>
      <c r="C772" s="2">
        <v>11</v>
      </c>
      <c r="E772" s="6">
        <f t="shared" si="42"/>
        <v>2008</v>
      </c>
      <c r="F772">
        <f t="shared" si="41"/>
        <v>23.65</v>
      </c>
    </row>
    <row r="773" spans="1:6" x14ac:dyDescent="0.25">
      <c r="A773" s="1">
        <v>39689</v>
      </c>
      <c r="B773" s="3" t="s">
        <v>28</v>
      </c>
      <c r="C773" s="2">
        <v>105</v>
      </c>
      <c r="E773" s="6">
        <f t="shared" si="42"/>
        <v>2008</v>
      </c>
      <c r="F773">
        <f t="shared" si="41"/>
        <v>225.75</v>
      </c>
    </row>
    <row r="774" spans="1:6" x14ac:dyDescent="0.25">
      <c r="A774" s="1">
        <v>39690</v>
      </c>
      <c r="B774" s="3" t="s">
        <v>160</v>
      </c>
      <c r="C774" s="2">
        <v>18</v>
      </c>
      <c r="E774" s="6">
        <f t="shared" si="42"/>
        <v>2008</v>
      </c>
      <c r="F774">
        <f t="shared" si="41"/>
        <v>38.699999999999996</v>
      </c>
    </row>
    <row r="775" spans="1:6" x14ac:dyDescent="0.25">
      <c r="A775" s="1">
        <v>39690</v>
      </c>
      <c r="B775" s="3" t="s">
        <v>7</v>
      </c>
      <c r="C775" s="2">
        <v>418</v>
      </c>
      <c r="E775" s="6">
        <f t="shared" si="42"/>
        <v>2008</v>
      </c>
      <c r="F775">
        <f t="shared" si="41"/>
        <v>898.69999999999993</v>
      </c>
    </row>
    <row r="776" spans="1:6" x14ac:dyDescent="0.25">
      <c r="A776" s="1">
        <v>39691</v>
      </c>
      <c r="B776" s="3" t="s">
        <v>174</v>
      </c>
      <c r="C776" s="2">
        <v>4</v>
      </c>
      <c r="E776" s="6">
        <f t="shared" si="42"/>
        <v>2008</v>
      </c>
      <c r="F776">
        <f t="shared" si="41"/>
        <v>8.6</v>
      </c>
    </row>
    <row r="777" spans="1:6" x14ac:dyDescent="0.25">
      <c r="A777" s="1">
        <v>39691</v>
      </c>
      <c r="B777" s="3" t="s">
        <v>124</v>
      </c>
      <c r="C777" s="2">
        <v>5</v>
      </c>
      <c r="E777" s="6">
        <f t="shared" si="42"/>
        <v>2008</v>
      </c>
      <c r="F777">
        <f t="shared" si="41"/>
        <v>10.75</v>
      </c>
    </row>
    <row r="778" spans="1:6" x14ac:dyDescent="0.25">
      <c r="A778" s="1">
        <v>39692</v>
      </c>
      <c r="B778" s="3" t="s">
        <v>102</v>
      </c>
      <c r="C778" s="2">
        <v>346</v>
      </c>
      <c r="E778" s="6">
        <f t="shared" si="42"/>
        <v>2008</v>
      </c>
      <c r="F778">
        <f t="shared" si="41"/>
        <v>743.9</v>
      </c>
    </row>
    <row r="779" spans="1:6" x14ac:dyDescent="0.25">
      <c r="A779" s="1">
        <v>39694</v>
      </c>
      <c r="B779" s="3" t="s">
        <v>9</v>
      </c>
      <c r="C779" s="2">
        <v>417</v>
      </c>
      <c r="E779" s="6">
        <f t="shared" si="42"/>
        <v>2008</v>
      </c>
      <c r="F779">
        <f t="shared" si="41"/>
        <v>896.55</v>
      </c>
    </row>
    <row r="780" spans="1:6" x14ac:dyDescent="0.25">
      <c r="A780" s="1">
        <v>39696</v>
      </c>
      <c r="B780" s="3" t="s">
        <v>123</v>
      </c>
      <c r="C780" s="2">
        <v>35</v>
      </c>
      <c r="E780" s="6">
        <f t="shared" si="42"/>
        <v>2008</v>
      </c>
      <c r="F780">
        <f t="shared" si="41"/>
        <v>75.25</v>
      </c>
    </row>
    <row r="781" spans="1:6" x14ac:dyDescent="0.25">
      <c r="A781" s="1">
        <v>39696</v>
      </c>
      <c r="B781" s="3" t="s">
        <v>3</v>
      </c>
      <c r="C781" s="2">
        <v>6</v>
      </c>
      <c r="E781" s="6">
        <f t="shared" si="42"/>
        <v>2008</v>
      </c>
      <c r="F781">
        <f t="shared" si="41"/>
        <v>12.899999999999999</v>
      </c>
    </row>
    <row r="782" spans="1:6" x14ac:dyDescent="0.25">
      <c r="A782" s="1">
        <v>39697</v>
      </c>
      <c r="B782" s="3" t="s">
        <v>50</v>
      </c>
      <c r="C782" s="2">
        <v>322</v>
      </c>
      <c r="E782" s="6">
        <f t="shared" si="42"/>
        <v>2008</v>
      </c>
      <c r="F782">
        <f t="shared" si="41"/>
        <v>692.3</v>
      </c>
    </row>
    <row r="783" spans="1:6" x14ac:dyDescent="0.25">
      <c r="A783" s="1">
        <v>39697</v>
      </c>
      <c r="B783" s="3" t="s">
        <v>37</v>
      </c>
      <c r="C783" s="2">
        <v>150</v>
      </c>
      <c r="E783" s="6">
        <f t="shared" si="42"/>
        <v>2008</v>
      </c>
      <c r="F783">
        <f t="shared" si="41"/>
        <v>322.5</v>
      </c>
    </row>
    <row r="784" spans="1:6" x14ac:dyDescent="0.25">
      <c r="A784" s="1">
        <v>39698</v>
      </c>
      <c r="B784" s="3" t="s">
        <v>14</v>
      </c>
      <c r="C784" s="2">
        <v>492</v>
      </c>
      <c r="E784" s="6">
        <f t="shared" si="42"/>
        <v>2008</v>
      </c>
      <c r="F784">
        <f t="shared" si="41"/>
        <v>1057.8</v>
      </c>
    </row>
    <row r="785" spans="1:6" x14ac:dyDescent="0.25">
      <c r="A785" s="1">
        <v>39702</v>
      </c>
      <c r="B785" s="3" t="s">
        <v>18</v>
      </c>
      <c r="C785" s="2">
        <v>93</v>
      </c>
      <c r="E785" s="6">
        <f t="shared" si="42"/>
        <v>2008</v>
      </c>
      <c r="F785">
        <f t="shared" si="41"/>
        <v>199.95</v>
      </c>
    </row>
    <row r="786" spans="1:6" x14ac:dyDescent="0.25">
      <c r="A786" s="1">
        <v>39705</v>
      </c>
      <c r="B786" s="3" t="s">
        <v>61</v>
      </c>
      <c r="C786" s="2">
        <v>64</v>
      </c>
      <c r="E786" s="6">
        <f t="shared" si="42"/>
        <v>2008</v>
      </c>
      <c r="F786">
        <f t="shared" si="41"/>
        <v>137.6</v>
      </c>
    </row>
    <row r="787" spans="1:6" x14ac:dyDescent="0.25">
      <c r="A787" s="1">
        <v>39705</v>
      </c>
      <c r="B787" s="3" t="s">
        <v>89</v>
      </c>
      <c r="C787" s="2">
        <v>7</v>
      </c>
      <c r="E787" s="6">
        <f t="shared" si="42"/>
        <v>2008</v>
      </c>
      <c r="F787">
        <f t="shared" si="41"/>
        <v>15.049999999999999</v>
      </c>
    </row>
    <row r="788" spans="1:6" x14ac:dyDescent="0.25">
      <c r="A788" s="1">
        <v>39705</v>
      </c>
      <c r="B788" s="3" t="s">
        <v>18</v>
      </c>
      <c r="C788" s="2">
        <v>90</v>
      </c>
      <c r="E788" s="6">
        <f t="shared" si="42"/>
        <v>2008</v>
      </c>
      <c r="F788">
        <f t="shared" si="41"/>
        <v>193.5</v>
      </c>
    </row>
    <row r="789" spans="1:6" x14ac:dyDescent="0.25">
      <c r="A789" s="1">
        <v>39712</v>
      </c>
      <c r="B789" s="3" t="s">
        <v>50</v>
      </c>
      <c r="C789" s="2">
        <v>136</v>
      </c>
      <c r="E789" s="6">
        <f t="shared" si="42"/>
        <v>2008</v>
      </c>
      <c r="F789">
        <f t="shared" si="41"/>
        <v>292.39999999999998</v>
      </c>
    </row>
    <row r="790" spans="1:6" x14ac:dyDescent="0.25">
      <c r="A790" s="1">
        <v>39713</v>
      </c>
      <c r="B790" s="3" t="s">
        <v>19</v>
      </c>
      <c r="C790" s="2">
        <v>104</v>
      </c>
      <c r="E790" s="6">
        <f t="shared" si="42"/>
        <v>2008</v>
      </c>
      <c r="F790">
        <f t="shared" si="41"/>
        <v>223.6</v>
      </c>
    </row>
    <row r="791" spans="1:6" x14ac:dyDescent="0.25">
      <c r="A791" s="1">
        <v>39713</v>
      </c>
      <c r="B791" s="3" t="s">
        <v>150</v>
      </c>
      <c r="C791" s="2">
        <v>1</v>
      </c>
      <c r="E791" s="6">
        <f t="shared" si="42"/>
        <v>2008</v>
      </c>
      <c r="F791">
        <f t="shared" si="41"/>
        <v>2.15</v>
      </c>
    </row>
    <row r="792" spans="1:6" x14ac:dyDescent="0.25">
      <c r="A792" s="1">
        <v>39714</v>
      </c>
      <c r="B792" s="3" t="s">
        <v>31</v>
      </c>
      <c r="C792" s="2">
        <v>52</v>
      </c>
      <c r="E792" s="6">
        <f t="shared" si="42"/>
        <v>2008</v>
      </c>
      <c r="F792">
        <f t="shared" ref="F792:F855" si="43">IF(E792=2008,C792*$I$6)</f>
        <v>111.8</v>
      </c>
    </row>
    <row r="793" spans="1:6" x14ac:dyDescent="0.25">
      <c r="A793" s="1">
        <v>39714</v>
      </c>
      <c r="B793" s="3" t="s">
        <v>45</v>
      </c>
      <c r="C793" s="2">
        <v>203</v>
      </c>
      <c r="E793" s="6">
        <f t="shared" si="42"/>
        <v>2008</v>
      </c>
      <c r="F793">
        <f t="shared" si="43"/>
        <v>436.45</v>
      </c>
    </row>
    <row r="794" spans="1:6" x14ac:dyDescent="0.25">
      <c r="A794" s="1">
        <v>39716</v>
      </c>
      <c r="B794" s="3" t="s">
        <v>30</v>
      </c>
      <c r="C794" s="2">
        <v>183</v>
      </c>
      <c r="E794" s="6">
        <f t="shared" si="42"/>
        <v>2008</v>
      </c>
      <c r="F794">
        <f t="shared" si="43"/>
        <v>393.45</v>
      </c>
    </row>
    <row r="795" spans="1:6" x14ac:dyDescent="0.25">
      <c r="A795" s="1">
        <v>39717</v>
      </c>
      <c r="B795" s="3" t="s">
        <v>61</v>
      </c>
      <c r="C795" s="2">
        <v>182</v>
      </c>
      <c r="E795" s="6">
        <f t="shared" si="42"/>
        <v>2008</v>
      </c>
      <c r="F795">
        <f t="shared" si="43"/>
        <v>391.3</v>
      </c>
    </row>
    <row r="796" spans="1:6" x14ac:dyDescent="0.25">
      <c r="A796" s="1">
        <v>39719</v>
      </c>
      <c r="B796" s="3" t="s">
        <v>45</v>
      </c>
      <c r="C796" s="2">
        <v>383</v>
      </c>
      <c r="E796" s="6">
        <f t="shared" si="42"/>
        <v>2008</v>
      </c>
      <c r="F796">
        <f t="shared" si="43"/>
        <v>823.44999999999993</v>
      </c>
    </row>
    <row r="797" spans="1:6" x14ac:dyDescent="0.25">
      <c r="A797" s="1">
        <v>39722</v>
      </c>
      <c r="B797" s="3" t="s">
        <v>22</v>
      </c>
      <c r="C797" s="2">
        <v>113</v>
      </c>
      <c r="E797" s="6">
        <f t="shared" si="42"/>
        <v>2008</v>
      </c>
      <c r="F797">
        <f t="shared" si="43"/>
        <v>242.95</v>
      </c>
    </row>
    <row r="798" spans="1:6" x14ac:dyDescent="0.25">
      <c r="A798" s="1">
        <v>39722</v>
      </c>
      <c r="B798" s="3" t="s">
        <v>63</v>
      </c>
      <c r="C798" s="2">
        <v>154</v>
      </c>
      <c r="E798" s="6">
        <f t="shared" si="42"/>
        <v>2008</v>
      </c>
      <c r="F798">
        <f t="shared" si="43"/>
        <v>331.09999999999997</v>
      </c>
    </row>
    <row r="799" spans="1:6" x14ac:dyDescent="0.25">
      <c r="A799" s="1">
        <v>39722</v>
      </c>
      <c r="B799" s="3" t="s">
        <v>36</v>
      </c>
      <c r="C799" s="2">
        <v>8</v>
      </c>
      <c r="E799" s="6">
        <f t="shared" si="42"/>
        <v>2008</v>
      </c>
      <c r="F799">
        <f t="shared" si="43"/>
        <v>17.2</v>
      </c>
    </row>
    <row r="800" spans="1:6" x14ac:dyDescent="0.25">
      <c r="A800" s="1">
        <v>39725</v>
      </c>
      <c r="B800" s="3" t="s">
        <v>116</v>
      </c>
      <c r="C800" s="2">
        <v>5</v>
      </c>
      <c r="E800" s="6">
        <f t="shared" si="42"/>
        <v>2008</v>
      </c>
      <c r="F800">
        <f t="shared" si="43"/>
        <v>10.75</v>
      </c>
    </row>
    <row r="801" spans="1:6" x14ac:dyDescent="0.25">
      <c r="A801" s="1">
        <v>39725</v>
      </c>
      <c r="B801" s="3" t="s">
        <v>42</v>
      </c>
      <c r="C801" s="2">
        <v>14</v>
      </c>
      <c r="E801" s="6">
        <f t="shared" si="42"/>
        <v>2008</v>
      </c>
      <c r="F801">
        <f t="shared" si="43"/>
        <v>30.099999999999998</v>
      </c>
    </row>
    <row r="802" spans="1:6" x14ac:dyDescent="0.25">
      <c r="A802" s="1">
        <v>39727</v>
      </c>
      <c r="B802" s="3" t="s">
        <v>71</v>
      </c>
      <c r="C802" s="2">
        <v>27</v>
      </c>
      <c r="E802" s="6">
        <f t="shared" si="42"/>
        <v>2008</v>
      </c>
      <c r="F802">
        <f t="shared" si="43"/>
        <v>58.05</v>
      </c>
    </row>
    <row r="803" spans="1:6" x14ac:dyDescent="0.25">
      <c r="A803" s="1">
        <v>39727</v>
      </c>
      <c r="B803" s="3" t="s">
        <v>8</v>
      </c>
      <c r="C803" s="2">
        <v>141</v>
      </c>
      <c r="E803" s="6">
        <f t="shared" si="42"/>
        <v>2008</v>
      </c>
      <c r="F803">
        <f t="shared" si="43"/>
        <v>303.14999999999998</v>
      </c>
    </row>
    <row r="804" spans="1:6" x14ac:dyDescent="0.25">
      <c r="A804" s="1">
        <v>39729</v>
      </c>
      <c r="B804" s="3" t="s">
        <v>175</v>
      </c>
      <c r="C804" s="2">
        <v>14</v>
      </c>
      <c r="E804" s="6">
        <f t="shared" si="42"/>
        <v>2008</v>
      </c>
      <c r="F804">
        <f t="shared" si="43"/>
        <v>30.099999999999998</v>
      </c>
    </row>
    <row r="805" spans="1:6" x14ac:dyDescent="0.25">
      <c r="A805" s="1">
        <v>39729</v>
      </c>
      <c r="B805" s="3" t="s">
        <v>31</v>
      </c>
      <c r="C805" s="2">
        <v>136</v>
      </c>
      <c r="E805" s="6">
        <f t="shared" si="42"/>
        <v>2008</v>
      </c>
      <c r="F805">
        <f t="shared" si="43"/>
        <v>292.39999999999998</v>
      </c>
    </row>
    <row r="806" spans="1:6" x14ac:dyDescent="0.25">
      <c r="A806" s="1">
        <v>39729</v>
      </c>
      <c r="B806" s="3" t="s">
        <v>5</v>
      </c>
      <c r="C806" s="2">
        <v>378</v>
      </c>
      <c r="E806" s="6">
        <f t="shared" si="42"/>
        <v>2008</v>
      </c>
      <c r="F806">
        <f t="shared" si="43"/>
        <v>812.69999999999993</v>
      </c>
    </row>
    <row r="807" spans="1:6" x14ac:dyDescent="0.25">
      <c r="A807" s="1">
        <v>39729</v>
      </c>
      <c r="B807" s="3" t="s">
        <v>159</v>
      </c>
      <c r="C807" s="2">
        <v>12</v>
      </c>
      <c r="E807" s="6">
        <f t="shared" si="42"/>
        <v>2008</v>
      </c>
      <c r="F807">
        <f t="shared" si="43"/>
        <v>25.799999999999997</v>
      </c>
    </row>
    <row r="808" spans="1:6" x14ac:dyDescent="0.25">
      <c r="A808" s="1">
        <v>39732</v>
      </c>
      <c r="B808" s="3" t="s">
        <v>45</v>
      </c>
      <c r="C808" s="2">
        <v>284</v>
      </c>
      <c r="E808" s="6">
        <f t="shared" si="42"/>
        <v>2008</v>
      </c>
      <c r="F808">
        <f t="shared" si="43"/>
        <v>610.6</v>
      </c>
    </row>
    <row r="809" spans="1:6" x14ac:dyDescent="0.25">
      <c r="A809" s="1">
        <v>39733</v>
      </c>
      <c r="B809" s="3" t="s">
        <v>19</v>
      </c>
      <c r="C809" s="2">
        <v>54</v>
      </c>
      <c r="E809" s="6">
        <f t="shared" si="42"/>
        <v>2008</v>
      </c>
      <c r="F809">
        <f t="shared" si="43"/>
        <v>116.1</v>
      </c>
    </row>
    <row r="810" spans="1:6" x14ac:dyDescent="0.25">
      <c r="A810" s="1">
        <v>39733</v>
      </c>
      <c r="B810" s="3" t="s">
        <v>31</v>
      </c>
      <c r="C810" s="2">
        <v>51</v>
      </c>
      <c r="E810" s="6">
        <f t="shared" si="42"/>
        <v>2008</v>
      </c>
      <c r="F810">
        <f t="shared" si="43"/>
        <v>109.64999999999999</v>
      </c>
    </row>
    <row r="811" spans="1:6" x14ac:dyDescent="0.25">
      <c r="A811" s="1">
        <v>39733</v>
      </c>
      <c r="B811" s="3" t="s">
        <v>55</v>
      </c>
      <c r="C811" s="2">
        <v>159</v>
      </c>
      <c r="E811" s="6">
        <f t="shared" si="42"/>
        <v>2008</v>
      </c>
      <c r="F811">
        <f t="shared" si="43"/>
        <v>341.84999999999997</v>
      </c>
    </row>
    <row r="812" spans="1:6" x14ac:dyDescent="0.25">
      <c r="A812" s="1">
        <v>39738</v>
      </c>
      <c r="B812" s="3" t="s">
        <v>9</v>
      </c>
      <c r="C812" s="2">
        <v>351</v>
      </c>
      <c r="E812" s="6">
        <f t="shared" si="42"/>
        <v>2008</v>
      </c>
      <c r="F812">
        <f t="shared" si="43"/>
        <v>754.65</v>
      </c>
    </row>
    <row r="813" spans="1:6" x14ac:dyDescent="0.25">
      <c r="A813" s="1">
        <v>39738</v>
      </c>
      <c r="B813" s="3" t="s">
        <v>22</v>
      </c>
      <c r="C813" s="2">
        <v>390</v>
      </c>
      <c r="E813" s="6">
        <f t="shared" si="42"/>
        <v>2008</v>
      </c>
      <c r="F813">
        <f t="shared" si="43"/>
        <v>838.5</v>
      </c>
    </row>
    <row r="814" spans="1:6" x14ac:dyDescent="0.25">
      <c r="A814" s="1">
        <v>39738</v>
      </c>
      <c r="B814" s="3" t="s">
        <v>33</v>
      </c>
      <c r="C814" s="2">
        <v>4</v>
      </c>
      <c r="E814" s="6">
        <f t="shared" si="42"/>
        <v>2008</v>
      </c>
      <c r="F814">
        <f t="shared" si="43"/>
        <v>8.6</v>
      </c>
    </row>
    <row r="815" spans="1:6" x14ac:dyDescent="0.25">
      <c r="A815" s="1">
        <v>39739</v>
      </c>
      <c r="B815" s="3" t="s">
        <v>35</v>
      </c>
      <c r="C815" s="2">
        <v>140</v>
      </c>
      <c r="E815" s="6">
        <f t="shared" si="42"/>
        <v>2008</v>
      </c>
      <c r="F815">
        <f t="shared" si="43"/>
        <v>301</v>
      </c>
    </row>
    <row r="816" spans="1:6" x14ac:dyDescent="0.25">
      <c r="A816" s="1">
        <v>39740</v>
      </c>
      <c r="B816" s="3" t="s">
        <v>50</v>
      </c>
      <c r="C816" s="2">
        <v>125</v>
      </c>
      <c r="E816" s="6">
        <f t="shared" si="42"/>
        <v>2008</v>
      </c>
      <c r="F816">
        <f t="shared" si="43"/>
        <v>268.75</v>
      </c>
    </row>
    <row r="817" spans="1:6" x14ac:dyDescent="0.25">
      <c r="A817" s="1">
        <v>39740</v>
      </c>
      <c r="B817" s="3" t="s">
        <v>66</v>
      </c>
      <c r="C817" s="2">
        <v>97</v>
      </c>
      <c r="E817" s="6">
        <f t="shared" si="42"/>
        <v>2008</v>
      </c>
      <c r="F817">
        <f t="shared" si="43"/>
        <v>208.54999999999998</v>
      </c>
    </row>
    <row r="818" spans="1:6" x14ac:dyDescent="0.25">
      <c r="A818" s="1">
        <v>39743</v>
      </c>
      <c r="B818" s="3" t="s">
        <v>66</v>
      </c>
      <c r="C818" s="2">
        <v>190</v>
      </c>
      <c r="E818" s="6">
        <f t="shared" si="42"/>
        <v>2008</v>
      </c>
      <c r="F818">
        <f t="shared" si="43"/>
        <v>408.5</v>
      </c>
    </row>
    <row r="819" spans="1:6" x14ac:dyDescent="0.25">
      <c r="A819" s="1">
        <v>39745</v>
      </c>
      <c r="B819" s="3" t="s">
        <v>14</v>
      </c>
      <c r="C819" s="2">
        <v>415</v>
      </c>
      <c r="E819" s="6">
        <f t="shared" si="42"/>
        <v>2008</v>
      </c>
      <c r="F819">
        <f t="shared" si="43"/>
        <v>892.25</v>
      </c>
    </row>
    <row r="820" spans="1:6" x14ac:dyDescent="0.25">
      <c r="A820" s="1">
        <v>39747</v>
      </c>
      <c r="B820" s="3" t="s">
        <v>9</v>
      </c>
      <c r="C820" s="2">
        <v>269</v>
      </c>
      <c r="E820" s="6">
        <f t="shared" si="42"/>
        <v>2008</v>
      </c>
      <c r="F820">
        <f t="shared" si="43"/>
        <v>578.35</v>
      </c>
    </row>
    <row r="821" spans="1:6" x14ac:dyDescent="0.25">
      <c r="A821" s="1">
        <v>39747</v>
      </c>
      <c r="B821" s="3" t="s">
        <v>140</v>
      </c>
      <c r="C821" s="2">
        <v>11</v>
      </c>
      <c r="E821" s="6">
        <f t="shared" si="42"/>
        <v>2008</v>
      </c>
      <c r="F821">
        <f t="shared" si="43"/>
        <v>23.65</v>
      </c>
    </row>
    <row r="822" spans="1:6" x14ac:dyDescent="0.25">
      <c r="A822" s="1">
        <v>39747</v>
      </c>
      <c r="B822" s="3" t="s">
        <v>45</v>
      </c>
      <c r="C822" s="2">
        <v>162</v>
      </c>
      <c r="E822" s="6">
        <f t="shared" si="42"/>
        <v>2008</v>
      </c>
      <c r="F822">
        <f t="shared" si="43"/>
        <v>348.3</v>
      </c>
    </row>
    <row r="823" spans="1:6" x14ac:dyDescent="0.25">
      <c r="A823" s="1">
        <v>39757</v>
      </c>
      <c r="B823" s="3" t="s">
        <v>18</v>
      </c>
      <c r="C823" s="2">
        <v>75</v>
      </c>
      <c r="E823" s="6">
        <f t="shared" si="42"/>
        <v>2008</v>
      </c>
      <c r="F823">
        <f t="shared" si="43"/>
        <v>161.25</v>
      </c>
    </row>
    <row r="824" spans="1:6" x14ac:dyDescent="0.25">
      <c r="A824" s="1">
        <v>39759</v>
      </c>
      <c r="B824" s="3" t="s">
        <v>22</v>
      </c>
      <c r="C824" s="2">
        <v>358</v>
      </c>
      <c r="E824" s="6">
        <f t="shared" si="42"/>
        <v>2008</v>
      </c>
      <c r="F824">
        <f t="shared" si="43"/>
        <v>769.69999999999993</v>
      </c>
    </row>
    <row r="825" spans="1:6" x14ac:dyDescent="0.25">
      <c r="A825" s="1">
        <v>39760</v>
      </c>
      <c r="B825" s="3" t="s">
        <v>8</v>
      </c>
      <c r="C825" s="2">
        <v>198</v>
      </c>
      <c r="E825" s="6">
        <f t="shared" si="42"/>
        <v>2008</v>
      </c>
      <c r="F825">
        <f t="shared" si="43"/>
        <v>425.7</v>
      </c>
    </row>
    <row r="826" spans="1:6" x14ac:dyDescent="0.25">
      <c r="A826" s="1">
        <v>39763</v>
      </c>
      <c r="B826" s="3" t="s">
        <v>22</v>
      </c>
      <c r="C826" s="2">
        <v>189</v>
      </c>
      <c r="E826" s="6">
        <f t="shared" si="42"/>
        <v>2008</v>
      </c>
      <c r="F826">
        <f t="shared" si="43"/>
        <v>406.34999999999997</v>
      </c>
    </row>
    <row r="827" spans="1:6" x14ac:dyDescent="0.25">
      <c r="A827" s="1">
        <v>39764</v>
      </c>
      <c r="B827" s="3" t="s">
        <v>24</v>
      </c>
      <c r="C827" s="2">
        <v>226</v>
      </c>
      <c r="E827" s="6">
        <f t="shared" si="42"/>
        <v>2008</v>
      </c>
      <c r="F827">
        <f t="shared" si="43"/>
        <v>485.9</v>
      </c>
    </row>
    <row r="828" spans="1:6" x14ac:dyDescent="0.25">
      <c r="A828" s="1">
        <v>39765</v>
      </c>
      <c r="B828" s="3" t="s">
        <v>55</v>
      </c>
      <c r="C828" s="2">
        <v>94</v>
      </c>
      <c r="E828" s="6">
        <f t="shared" si="42"/>
        <v>2008</v>
      </c>
      <c r="F828">
        <f t="shared" si="43"/>
        <v>202.1</v>
      </c>
    </row>
    <row r="829" spans="1:6" x14ac:dyDescent="0.25">
      <c r="A829" s="1">
        <v>39770</v>
      </c>
      <c r="B829" s="3" t="s">
        <v>50</v>
      </c>
      <c r="C829" s="2">
        <v>401</v>
      </c>
      <c r="E829" s="6">
        <f t="shared" si="42"/>
        <v>2008</v>
      </c>
      <c r="F829">
        <f t="shared" si="43"/>
        <v>862.15</v>
      </c>
    </row>
    <row r="830" spans="1:6" x14ac:dyDescent="0.25">
      <c r="A830" s="1">
        <v>39771</v>
      </c>
      <c r="B830" s="3" t="s">
        <v>69</v>
      </c>
      <c r="C830" s="2">
        <v>52</v>
      </c>
      <c r="E830" s="6">
        <f t="shared" si="42"/>
        <v>2008</v>
      </c>
      <c r="F830">
        <f t="shared" si="43"/>
        <v>111.8</v>
      </c>
    </row>
    <row r="831" spans="1:6" x14ac:dyDescent="0.25">
      <c r="A831" s="1">
        <v>39772</v>
      </c>
      <c r="B831" s="3" t="s">
        <v>12</v>
      </c>
      <c r="C831" s="2">
        <v>189</v>
      </c>
      <c r="E831" s="6">
        <f t="shared" si="42"/>
        <v>2008</v>
      </c>
      <c r="F831">
        <f t="shared" si="43"/>
        <v>406.34999999999997</v>
      </c>
    </row>
    <row r="832" spans="1:6" x14ac:dyDescent="0.25">
      <c r="A832" s="1">
        <v>39774</v>
      </c>
      <c r="B832" s="3" t="s">
        <v>17</v>
      </c>
      <c r="C832" s="2">
        <v>201</v>
      </c>
      <c r="E832" s="6">
        <f t="shared" si="42"/>
        <v>2008</v>
      </c>
      <c r="F832">
        <f t="shared" si="43"/>
        <v>432.15</v>
      </c>
    </row>
    <row r="833" spans="1:6" x14ac:dyDescent="0.25">
      <c r="A833" s="1">
        <v>39775</v>
      </c>
      <c r="B833" s="3" t="s">
        <v>22</v>
      </c>
      <c r="C833" s="2">
        <v>235</v>
      </c>
      <c r="E833" s="6">
        <f t="shared" si="42"/>
        <v>2008</v>
      </c>
      <c r="F833">
        <f t="shared" si="43"/>
        <v>505.25</v>
      </c>
    </row>
    <row r="834" spans="1:6" x14ac:dyDescent="0.25">
      <c r="A834" s="1">
        <v>39776</v>
      </c>
      <c r="B834" s="3" t="s">
        <v>55</v>
      </c>
      <c r="C834" s="2">
        <v>78</v>
      </c>
      <c r="E834" s="6">
        <f t="shared" si="42"/>
        <v>2008</v>
      </c>
      <c r="F834">
        <f t="shared" si="43"/>
        <v>167.7</v>
      </c>
    </row>
    <row r="835" spans="1:6" x14ac:dyDescent="0.25">
      <c r="A835" s="1">
        <v>39776</v>
      </c>
      <c r="B835" s="3" t="s">
        <v>126</v>
      </c>
      <c r="C835" s="2">
        <v>13</v>
      </c>
      <c r="E835" s="6">
        <f t="shared" ref="E835:E898" si="44">YEAR(A835)</f>
        <v>2008</v>
      </c>
      <c r="F835">
        <f t="shared" si="43"/>
        <v>27.95</v>
      </c>
    </row>
    <row r="836" spans="1:6" x14ac:dyDescent="0.25">
      <c r="A836" s="1">
        <v>39776</v>
      </c>
      <c r="B836" s="3" t="s">
        <v>20</v>
      </c>
      <c r="C836" s="2">
        <v>196</v>
      </c>
      <c r="E836" s="6">
        <f t="shared" si="44"/>
        <v>2008</v>
      </c>
      <c r="F836">
        <f t="shared" si="43"/>
        <v>421.4</v>
      </c>
    </row>
    <row r="837" spans="1:6" x14ac:dyDescent="0.25">
      <c r="A837" s="1">
        <v>39780</v>
      </c>
      <c r="B837" s="3" t="s">
        <v>70</v>
      </c>
      <c r="C837" s="2">
        <v>11</v>
      </c>
      <c r="E837" s="6">
        <f t="shared" si="44"/>
        <v>2008</v>
      </c>
      <c r="F837">
        <f t="shared" si="43"/>
        <v>23.65</v>
      </c>
    </row>
    <row r="838" spans="1:6" x14ac:dyDescent="0.25">
      <c r="A838" s="1">
        <v>39780</v>
      </c>
      <c r="B838" s="3" t="s">
        <v>176</v>
      </c>
      <c r="C838" s="2">
        <v>17</v>
      </c>
      <c r="E838" s="6">
        <f t="shared" si="44"/>
        <v>2008</v>
      </c>
      <c r="F838">
        <f t="shared" si="43"/>
        <v>36.549999999999997</v>
      </c>
    </row>
    <row r="839" spans="1:6" x14ac:dyDescent="0.25">
      <c r="A839" s="1">
        <v>39781</v>
      </c>
      <c r="B839" s="3" t="s">
        <v>47</v>
      </c>
      <c r="C839" s="2">
        <v>4</v>
      </c>
      <c r="E839" s="6">
        <f t="shared" si="44"/>
        <v>2008</v>
      </c>
      <c r="F839">
        <f t="shared" si="43"/>
        <v>8.6</v>
      </c>
    </row>
    <row r="840" spans="1:6" x14ac:dyDescent="0.25">
      <c r="A840" s="1">
        <v>39785</v>
      </c>
      <c r="B840" s="3" t="s">
        <v>54</v>
      </c>
      <c r="C840" s="2">
        <v>17</v>
      </c>
      <c r="E840" s="6">
        <f t="shared" si="44"/>
        <v>2008</v>
      </c>
      <c r="F840">
        <f t="shared" si="43"/>
        <v>36.549999999999997</v>
      </c>
    </row>
    <row r="841" spans="1:6" x14ac:dyDescent="0.25">
      <c r="A841" s="1">
        <v>39785</v>
      </c>
      <c r="B841" s="3" t="s">
        <v>177</v>
      </c>
      <c r="C841" s="2">
        <v>1</v>
      </c>
      <c r="E841" s="6">
        <f t="shared" si="44"/>
        <v>2008</v>
      </c>
      <c r="F841">
        <f t="shared" si="43"/>
        <v>2.15</v>
      </c>
    </row>
    <row r="842" spans="1:6" x14ac:dyDescent="0.25">
      <c r="A842" s="1">
        <v>39790</v>
      </c>
      <c r="B842" s="3" t="s">
        <v>13</v>
      </c>
      <c r="C842" s="2">
        <v>6</v>
      </c>
      <c r="E842" s="6">
        <f t="shared" si="44"/>
        <v>2008</v>
      </c>
      <c r="F842">
        <f t="shared" si="43"/>
        <v>12.899999999999999</v>
      </c>
    </row>
    <row r="843" spans="1:6" x14ac:dyDescent="0.25">
      <c r="A843" s="1">
        <v>39790</v>
      </c>
      <c r="B843" s="3" t="s">
        <v>7</v>
      </c>
      <c r="C843" s="2">
        <v>496</v>
      </c>
      <c r="E843" s="6">
        <f t="shared" si="44"/>
        <v>2008</v>
      </c>
      <c r="F843">
        <f t="shared" si="43"/>
        <v>1066.3999999999999</v>
      </c>
    </row>
    <row r="844" spans="1:6" x14ac:dyDescent="0.25">
      <c r="A844" s="1">
        <v>39794</v>
      </c>
      <c r="B844" s="3" t="s">
        <v>5</v>
      </c>
      <c r="C844" s="2">
        <v>363</v>
      </c>
      <c r="E844" s="6">
        <f t="shared" si="44"/>
        <v>2008</v>
      </c>
      <c r="F844">
        <f t="shared" si="43"/>
        <v>780.44999999999993</v>
      </c>
    </row>
    <row r="845" spans="1:6" x14ac:dyDescent="0.25">
      <c r="A845" s="1">
        <v>39797</v>
      </c>
      <c r="B845" s="3" t="s">
        <v>5</v>
      </c>
      <c r="C845" s="2">
        <v>491</v>
      </c>
      <c r="E845" s="6">
        <f t="shared" si="44"/>
        <v>2008</v>
      </c>
      <c r="F845">
        <f t="shared" si="43"/>
        <v>1055.6499999999999</v>
      </c>
    </row>
    <row r="846" spans="1:6" x14ac:dyDescent="0.25">
      <c r="A846" s="1">
        <v>39797</v>
      </c>
      <c r="B846" s="3" t="s">
        <v>17</v>
      </c>
      <c r="C846" s="2">
        <v>369</v>
      </c>
      <c r="E846" s="6">
        <f t="shared" si="44"/>
        <v>2008</v>
      </c>
      <c r="F846">
        <f t="shared" si="43"/>
        <v>793.35</v>
      </c>
    </row>
    <row r="847" spans="1:6" x14ac:dyDescent="0.25">
      <c r="A847" s="1">
        <v>39799</v>
      </c>
      <c r="B847" s="3" t="s">
        <v>66</v>
      </c>
      <c r="C847" s="2">
        <v>60</v>
      </c>
      <c r="E847" s="6">
        <f t="shared" si="44"/>
        <v>2008</v>
      </c>
      <c r="F847">
        <f t="shared" si="43"/>
        <v>129</v>
      </c>
    </row>
    <row r="848" spans="1:6" x14ac:dyDescent="0.25">
      <c r="A848" s="1">
        <v>39800</v>
      </c>
      <c r="B848" s="3" t="s">
        <v>20</v>
      </c>
      <c r="C848" s="2">
        <v>35</v>
      </c>
      <c r="E848" s="6">
        <f t="shared" si="44"/>
        <v>2008</v>
      </c>
      <c r="F848">
        <f t="shared" si="43"/>
        <v>75.25</v>
      </c>
    </row>
    <row r="849" spans="1:6" x14ac:dyDescent="0.25">
      <c r="A849" s="1">
        <v>39803</v>
      </c>
      <c r="B849" s="3" t="s">
        <v>7</v>
      </c>
      <c r="C849" s="2">
        <v>121</v>
      </c>
      <c r="E849" s="6">
        <f t="shared" si="44"/>
        <v>2008</v>
      </c>
      <c r="F849">
        <f t="shared" si="43"/>
        <v>260.14999999999998</v>
      </c>
    </row>
    <row r="850" spans="1:6" x14ac:dyDescent="0.25">
      <c r="A850" s="1">
        <v>39803</v>
      </c>
      <c r="B850" s="3" t="s">
        <v>50</v>
      </c>
      <c r="C850" s="2">
        <v>442</v>
      </c>
      <c r="E850" s="6">
        <f t="shared" si="44"/>
        <v>2008</v>
      </c>
      <c r="F850">
        <f t="shared" si="43"/>
        <v>950.3</v>
      </c>
    </row>
    <row r="851" spans="1:6" x14ac:dyDescent="0.25">
      <c r="A851" s="1">
        <v>39804</v>
      </c>
      <c r="B851" s="3" t="s">
        <v>7</v>
      </c>
      <c r="C851" s="2">
        <v>338</v>
      </c>
      <c r="E851" s="6">
        <f t="shared" si="44"/>
        <v>2008</v>
      </c>
      <c r="F851">
        <f t="shared" si="43"/>
        <v>726.69999999999993</v>
      </c>
    </row>
    <row r="852" spans="1:6" x14ac:dyDescent="0.25">
      <c r="A852" s="1">
        <v>39805</v>
      </c>
      <c r="B852" s="3" t="s">
        <v>31</v>
      </c>
      <c r="C852" s="2">
        <v>94</v>
      </c>
      <c r="E852" s="6">
        <f t="shared" si="44"/>
        <v>2008</v>
      </c>
      <c r="F852">
        <f t="shared" si="43"/>
        <v>202.1</v>
      </c>
    </row>
    <row r="853" spans="1:6" x14ac:dyDescent="0.25">
      <c r="A853" s="1">
        <v>39808</v>
      </c>
      <c r="B853" s="3" t="s">
        <v>1</v>
      </c>
      <c r="C853" s="2">
        <v>14</v>
      </c>
      <c r="E853" s="6">
        <f t="shared" si="44"/>
        <v>2008</v>
      </c>
      <c r="F853">
        <f t="shared" si="43"/>
        <v>30.099999999999998</v>
      </c>
    </row>
    <row r="854" spans="1:6" x14ac:dyDescent="0.25">
      <c r="A854" s="1">
        <v>39809</v>
      </c>
      <c r="B854" s="3" t="s">
        <v>94</v>
      </c>
      <c r="C854" s="2">
        <v>2</v>
      </c>
      <c r="E854" s="6">
        <f t="shared" si="44"/>
        <v>2008</v>
      </c>
      <c r="F854">
        <f t="shared" si="43"/>
        <v>4.3</v>
      </c>
    </row>
    <row r="855" spans="1:6" x14ac:dyDescent="0.25">
      <c r="A855" s="1">
        <v>39811</v>
      </c>
      <c r="B855" s="3" t="s">
        <v>14</v>
      </c>
      <c r="C855" s="2">
        <v>110</v>
      </c>
      <c r="E855" s="6">
        <f t="shared" si="44"/>
        <v>2008</v>
      </c>
      <c r="F855">
        <f t="shared" si="43"/>
        <v>236.5</v>
      </c>
    </row>
    <row r="856" spans="1:6" x14ac:dyDescent="0.25">
      <c r="A856" s="1">
        <v>39812</v>
      </c>
      <c r="B856" s="3" t="s">
        <v>87</v>
      </c>
      <c r="C856" s="2">
        <v>18</v>
      </c>
      <c r="E856" s="6">
        <f t="shared" si="44"/>
        <v>2008</v>
      </c>
      <c r="F856">
        <f t="shared" ref="F856:F919" si="45">IF(E856=2008,C856*$I$6)</f>
        <v>38.699999999999996</v>
      </c>
    </row>
    <row r="857" spans="1:6" x14ac:dyDescent="0.25">
      <c r="A857" s="1">
        <v>39812</v>
      </c>
      <c r="B857" s="3" t="s">
        <v>147</v>
      </c>
      <c r="C857" s="2">
        <v>7</v>
      </c>
      <c r="E857" s="6">
        <f t="shared" si="44"/>
        <v>2008</v>
      </c>
      <c r="F857">
        <f t="shared" si="45"/>
        <v>15.049999999999999</v>
      </c>
    </row>
    <row r="858" spans="1:6" x14ac:dyDescent="0.25">
      <c r="A858" s="1">
        <v>39814</v>
      </c>
      <c r="B858" s="3" t="s">
        <v>178</v>
      </c>
      <c r="C858" s="2">
        <v>2</v>
      </c>
      <c r="E858" s="6">
        <f t="shared" si="44"/>
        <v>2009</v>
      </c>
      <c r="F858">
        <f t="shared" ref="F858:F921" si="46">IF(E858=2009,C858*$I$7)</f>
        <v>4.26</v>
      </c>
    </row>
    <row r="859" spans="1:6" x14ac:dyDescent="0.25">
      <c r="A859" s="1">
        <v>39815</v>
      </c>
      <c r="B859" s="3" t="s">
        <v>37</v>
      </c>
      <c r="C859" s="2">
        <v>188</v>
      </c>
      <c r="E859" s="6">
        <f t="shared" si="44"/>
        <v>2009</v>
      </c>
      <c r="F859">
        <f t="shared" si="46"/>
        <v>400.44</v>
      </c>
    </row>
    <row r="860" spans="1:6" x14ac:dyDescent="0.25">
      <c r="A860" s="1">
        <v>39819</v>
      </c>
      <c r="B860" s="3" t="s">
        <v>92</v>
      </c>
      <c r="C860" s="2">
        <v>11</v>
      </c>
      <c r="E860" s="6">
        <f t="shared" si="44"/>
        <v>2009</v>
      </c>
      <c r="F860">
        <f t="shared" si="46"/>
        <v>23.43</v>
      </c>
    </row>
    <row r="861" spans="1:6" x14ac:dyDescent="0.25">
      <c r="A861" s="1">
        <v>39819</v>
      </c>
      <c r="B861" s="3" t="s">
        <v>14</v>
      </c>
      <c r="C861" s="2">
        <v>129</v>
      </c>
      <c r="E861" s="6">
        <f t="shared" si="44"/>
        <v>2009</v>
      </c>
      <c r="F861">
        <f t="shared" si="46"/>
        <v>274.77</v>
      </c>
    </row>
    <row r="862" spans="1:6" x14ac:dyDescent="0.25">
      <c r="A862" s="1">
        <v>39819</v>
      </c>
      <c r="B862" s="3" t="s">
        <v>61</v>
      </c>
      <c r="C862" s="2">
        <v>117</v>
      </c>
      <c r="E862" s="6">
        <f t="shared" si="44"/>
        <v>2009</v>
      </c>
      <c r="F862">
        <f t="shared" si="46"/>
        <v>249.20999999999998</v>
      </c>
    </row>
    <row r="863" spans="1:6" x14ac:dyDescent="0.25">
      <c r="A863" s="1">
        <v>39821</v>
      </c>
      <c r="B863" s="3" t="s">
        <v>82</v>
      </c>
      <c r="C863" s="2">
        <v>11</v>
      </c>
      <c r="E863" s="6">
        <f t="shared" si="44"/>
        <v>2009</v>
      </c>
      <c r="F863">
        <f t="shared" si="46"/>
        <v>23.43</v>
      </c>
    </row>
    <row r="864" spans="1:6" x14ac:dyDescent="0.25">
      <c r="A864" s="1">
        <v>39823</v>
      </c>
      <c r="B864" s="3" t="s">
        <v>61</v>
      </c>
      <c r="C864" s="2">
        <v>186</v>
      </c>
      <c r="E864" s="6">
        <f t="shared" si="44"/>
        <v>2009</v>
      </c>
      <c r="F864">
        <f t="shared" si="46"/>
        <v>396.18</v>
      </c>
    </row>
    <row r="865" spans="1:6" x14ac:dyDescent="0.25">
      <c r="A865" s="1">
        <v>39824</v>
      </c>
      <c r="B865" s="3" t="s">
        <v>18</v>
      </c>
      <c r="C865" s="2">
        <v>40</v>
      </c>
      <c r="E865" s="6">
        <f t="shared" si="44"/>
        <v>2009</v>
      </c>
      <c r="F865">
        <f t="shared" si="46"/>
        <v>85.199999999999989</v>
      </c>
    </row>
    <row r="866" spans="1:6" x14ac:dyDescent="0.25">
      <c r="A866" s="1">
        <v>39829</v>
      </c>
      <c r="B866" s="3" t="s">
        <v>47</v>
      </c>
      <c r="C866" s="2">
        <v>6</v>
      </c>
      <c r="E866" s="6">
        <f t="shared" si="44"/>
        <v>2009</v>
      </c>
      <c r="F866">
        <f t="shared" si="46"/>
        <v>12.78</v>
      </c>
    </row>
    <row r="867" spans="1:6" x14ac:dyDescent="0.25">
      <c r="A867" s="1">
        <v>39831</v>
      </c>
      <c r="B867" s="3" t="s">
        <v>55</v>
      </c>
      <c r="C867" s="2">
        <v>153</v>
      </c>
      <c r="E867" s="6">
        <f t="shared" si="44"/>
        <v>2009</v>
      </c>
      <c r="F867">
        <f t="shared" si="46"/>
        <v>325.89</v>
      </c>
    </row>
    <row r="868" spans="1:6" x14ac:dyDescent="0.25">
      <c r="A868" s="1">
        <v>39832</v>
      </c>
      <c r="B868" s="3" t="s">
        <v>45</v>
      </c>
      <c r="C868" s="2">
        <v>163</v>
      </c>
      <c r="E868" s="6">
        <f t="shared" si="44"/>
        <v>2009</v>
      </c>
      <c r="F868">
        <f t="shared" si="46"/>
        <v>347.19</v>
      </c>
    </row>
    <row r="869" spans="1:6" x14ac:dyDescent="0.25">
      <c r="A869" s="1">
        <v>39834</v>
      </c>
      <c r="B869" s="3" t="s">
        <v>179</v>
      </c>
      <c r="C869" s="2">
        <v>16</v>
      </c>
      <c r="E869" s="6">
        <f t="shared" si="44"/>
        <v>2009</v>
      </c>
      <c r="F869">
        <f t="shared" si="46"/>
        <v>34.08</v>
      </c>
    </row>
    <row r="870" spans="1:6" x14ac:dyDescent="0.25">
      <c r="A870" s="1">
        <v>39835</v>
      </c>
      <c r="B870" s="3" t="s">
        <v>25</v>
      </c>
      <c r="C870" s="2">
        <v>161</v>
      </c>
      <c r="E870" s="6">
        <f t="shared" si="44"/>
        <v>2009</v>
      </c>
      <c r="F870">
        <f t="shared" si="46"/>
        <v>342.93</v>
      </c>
    </row>
    <row r="871" spans="1:6" x14ac:dyDescent="0.25">
      <c r="A871" s="1">
        <v>39836</v>
      </c>
      <c r="B871" s="3" t="s">
        <v>180</v>
      </c>
      <c r="C871" s="2">
        <v>5</v>
      </c>
      <c r="E871" s="6">
        <f t="shared" si="44"/>
        <v>2009</v>
      </c>
      <c r="F871">
        <f t="shared" si="46"/>
        <v>10.649999999999999</v>
      </c>
    </row>
    <row r="872" spans="1:6" x14ac:dyDescent="0.25">
      <c r="A872" s="1">
        <v>39839</v>
      </c>
      <c r="B872" s="3" t="s">
        <v>30</v>
      </c>
      <c r="C872" s="2">
        <v>200</v>
      </c>
      <c r="E872" s="6">
        <f t="shared" si="44"/>
        <v>2009</v>
      </c>
      <c r="F872">
        <f t="shared" si="46"/>
        <v>426</v>
      </c>
    </row>
    <row r="873" spans="1:6" x14ac:dyDescent="0.25">
      <c r="A873" s="1">
        <v>39843</v>
      </c>
      <c r="B873" s="3" t="s">
        <v>181</v>
      </c>
      <c r="C873" s="2">
        <v>11</v>
      </c>
      <c r="E873" s="6">
        <f t="shared" si="44"/>
        <v>2009</v>
      </c>
      <c r="F873">
        <f t="shared" si="46"/>
        <v>23.43</v>
      </c>
    </row>
    <row r="874" spans="1:6" x14ac:dyDescent="0.25">
      <c r="A874" s="1">
        <v>39847</v>
      </c>
      <c r="B874" s="3" t="s">
        <v>96</v>
      </c>
      <c r="C874" s="2">
        <v>14</v>
      </c>
      <c r="E874" s="6">
        <f t="shared" si="44"/>
        <v>2009</v>
      </c>
      <c r="F874">
        <f t="shared" si="46"/>
        <v>29.82</v>
      </c>
    </row>
    <row r="875" spans="1:6" x14ac:dyDescent="0.25">
      <c r="A875" s="1">
        <v>39849</v>
      </c>
      <c r="B875" s="3" t="s">
        <v>7</v>
      </c>
      <c r="C875" s="2">
        <v>469</v>
      </c>
      <c r="E875" s="6">
        <f t="shared" si="44"/>
        <v>2009</v>
      </c>
      <c r="F875">
        <f t="shared" si="46"/>
        <v>998.96999999999991</v>
      </c>
    </row>
    <row r="876" spans="1:6" x14ac:dyDescent="0.25">
      <c r="A876" s="1">
        <v>39853</v>
      </c>
      <c r="B876" s="3" t="s">
        <v>166</v>
      </c>
      <c r="C876" s="2">
        <v>11</v>
      </c>
      <c r="E876" s="6">
        <f t="shared" si="44"/>
        <v>2009</v>
      </c>
      <c r="F876">
        <f t="shared" si="46"/>
        <v>23.43</v>
      </c>
    </row>
    <row r="877" spans="1:6" x14ac:dyDescent="0.25">
      <c r="A877" s="1">
        <v>39853</v>
      </c>
      <c r="B877" s="3" t="s">
        <v>14</v>
      </c>
      <c r="C877" s="2">
        <v>423</v>
      </c>
      <c r="E877" s="6">
        <f t="shared" si="44"/>
        <v>2009</v>
      </c>
      <c r="F877">
        <f t="shared" si="46"/>
        <v>900.99</v>
      </c>
    </row>
    <row r="878" spans="1:6" x14ac:dyDescent="0.25">
      <c r="A878" s="1">
        <v>39853</v>
      </c>
      <c r="B878" s="3" t="s">
        <v>172</v>
      </c>
      <c r="C878" s="2">
        <v>9</v>
      </c>
      <c r="E878" s="6">
        <f t="shared" si="44"/>
        <v>2009</v>
      </c>
      <c r="F878">
        <f t="shared" si="46"/>
        <v>19.169999999999998</v>
      </c>
    </row>
    <row r="879" spans="1:6" x14ac:dyDescent="0.25">
      <c r="A879" s="1">
        <v>39853</v>
      </c>
      <c r="B879" s="3" t="s">
        <v>68</v>
      </c>
      <c r="C879" s="2">
        <v>3</v>
      </c>
      <c r="E879" s="6">
        <f t="shared" si="44"/>
        <v>2009</v>
      </c>
      <c r="F879">
        <f t="shared" si="46"/>
        <v>6.39</v>
      </c>
    </row>
    <row r="880" spans="1:6" x14ac:dyDescent="0.25">
      <c r="A880" s="1">
        <v>39854</v>
      </c>
      <c r="B880" s="3" t="s">
        <v>22</v>
      </c>
      <c r="C880" s="2">
        <v>186</v>
      </c>
      <c r="E880" s="6">
        <f t="shared" si="44"/>
        <v>2009</v>
      </c>
      <c r="F880">
        <f t="shared" si="46"/>
        <v>396.18</v>
      </c>
    </row>
    <row r="881" spans="1:6" x14ac:dyDescent="0.25">
      <c r="A881" s="1">
        <v>39854</v>
      </c>
      <c r="B881" s="3" t="s">
        <v>7</v>
      </c>
      <c r="C881" s="2">
        <v>390</v>
      </c>
      <c r="E881" s="6">
        <f t="shared" si="44"/>
        <v>2009</v>
      </c>
      <c r="F881">
        <f t="shared" si="46"/>
        <v>830.69999999999993</v>
      </c>
    </row>
    <row r="882" spans="1:6" x14ac:dyDescent="0.25">
      <c r="A882" s="1">
        <v>39855</v>
      </c>
      <c r="B882" s="3" t="s">
        <v>5</v>
      </c>
      <c r="C882" s="2">
        <v>445</v>
      </c>
      <c r="E882" s="6">
        <f t="shared" si="44"/>
        <v>2009</v>
      </c>
      <c r="F882">
        <f t="shared" si="46"/>
        <v>947.84999999999991</v>
      </c>
    </row>
    <row r="883" spans="1:6" x14ac:dyDescent="0.25">
      <c r="A883" s="1">
        <v>39856</v>
      </c>
      <c r="B883" s="3" t="s">
        <v>50</v>
      </c>
      <c r="C883" s="2">
        <v>241</v>
      </c>
      <c r="E883" s="6">
        <f t="shared" si="44"/>
        <v>2009</v>
      </c>
      <c r="F883">
        <f t="shared" si="46"/>
        <v>513.32999999999993</v>
      </c>
    </row>
    <row r="884" spans="1:6" x14ac:dyDescent="0.25">
      <c r="A884" s="1">
        <v>39856</v>
      </c>
      <c r="B884" s="3" t="s">
        <v>29</v>
      </c>
      <c r="C884" s="2">
        <v>3</v>
      </c>
      <c r="E884" s="6">
        <f t="shared" si="44"/>
        <v>2009</v>
      </c>
      <c r="F884">
        <f t="shared" si="46"/>
        <v>6.39</v>
      </c>
    </row>
    <row r="885" spans="1:6" x14ac:dyDescent="0.25">
      <c r="A885" s="1">
        <v>39858</v>
      </c>
      <c r="B885" s="3" t="s">
        <v>23</v>
      </c>
      <c r="C885" s="2">
        <v>50</v>
      </c>
      <c r="E885" s="6">
        <f t="shared" si="44"/>
        <v>2009</v>
      </c>
      <c r="F885">
        <f t="shared" si="46"/>
        <v>106.5</v>
      </c>
    </row>
    <row r="886" spans="1:6" x14ac:dyDescent="0.25">
      <c r="A886" s="1">
        <v>39859</v>
      </c>
      <c r="B886" s="3" t="s">
        <v>24</v>
      </c>
      <c r="C886" s="2">
        <v>284</v>
      </c>
      <c r="E886" s="6">
        <f t="shared" si="44"/>
        <v>2009</v>
      </c>
      <c r="F886">
        <f t="shared" si="46"/>
        <v>604.91999999999996</v>
      </c>
    </row>
    <row r="887" spans="1:6" x14ac:dyDescent="0.25">
      <c r="A887" s="1">
        <v>39860</v>
      </c>
      <c r="B887" s="3" t="s">
        <v>9</v>
      </c>
      <c r="C887" s="2">
        <v>395</v>
      </c>
      <c r="E887" s="6">
        <f t="shared" si="44"/>
        <v>2009</v>
      </c>
      <c r="F887">
        <f t="shared" si="46"/>
        <v>841.34999999999991</v>
      </c>
    </row>
    <row r="888" spans="1:6" x14ac:dyDescent="0.25">
      <c r="A888" s="1">
        <v>39862</v>
      </c>
      <c r="B888" s="3" t="s">
        <v>5</v>
      </c>
      <c r="C888" s="2">
        <v>290</v>
      </c>
      <c r="E888" s="6">
        <f t="shared" si="44"/>
        <v>2009</v>
      </c>
      <c r="F888">
        <f t="shared" si="46"/>
        <v>617.69999999999993</v>
      </c>
    </row>
    <row r="889" spans="1:6" x14ac:dyDescent="0.25">
      <c r="A889" s="1">
        <v>39863</v>
      </c>
      <c r="B889" s="3" t="s">
        <v>22</v>
      </c>
      <c r="C889" s="2">
        <v>361</v>
      </c>
      <c r="E889" s="6">
        <f t="shared" si="44"/>
        <v>2009</v>
      </c>
      <c r="F889">
        <f t="shared" si="46"/>
        <v>768.93</v>
      </c>
    </row>
    <row r="890" spans="1:6" x14ac:dyDescent="0.25">
      <c r="A890" s="1">
        <v>39865</v>
      </c>
      <c r="B890" s="3" t="s">
        <v>17</v>
      </c>
      <c r="C890" s="2">
        <v>355</v>
      </c>
      <c r="E890" s="6">
        <f t="shared" si="44"/>
        <v>2009</v>
      </c>
      <c r="F890">
        <f t="shared" si="46"/>
        <v>756.15</v>
      </c>
    </row>
    <row r="891" spans="1:6" x14ac:dyDescent="0.25">
      <c r="A891" s="1">
        <v>39866</v>
      </c>
      <c r="B891" s="3" t="s">
        <v>182</v>
      </c>
      <c r="C891" s="2">
        <v>19</v>
      </c>
      <c r="E891" s="6">
        <f t="shared" si="44"/>
        <v>2009</v>
      </c>
      <c r="F891">
        <f t="shared" si="46"/>
        <v>40.47</v>
      </c>
    </row>
    <row r="892" spans="1:6" x14ac:dyDescent="0.25">
      <c r="A892" s="1">
        <v>39868</v>
      </c>
      <c r="B892" s="3" t="s">
        <v>52</v>
      </c>
      <c r="C892" s="2">
        <v>32</v>
      </c>
      <c r="E892" s="6">
        <f t="shared" si="44"/>
        <v>2009</v>
      </c>
      <c r="F892">
        <f t="shared" si="46"/>
        <v>68.16</v>
      </c>
    </row>
    <row r="893" spans="1:6" x14ac:dyDescent="0.25">
      <c r="A893" s="1">
        <v>39871</v>
      </c>
      <c r="B893" s="3" t="s">
        <v>146</v>
      </c>
      <c r="C893" s="2">
        <v>13</v>
      </c>
      <c r="E893" s="6">
        <f t="shared" si="44"/>
        <v>2009</v>
      </c>
      <c r="F893">
        <f t="shared" si="46"/>
        <v>27.689999999999998</v>
      </c>
    </row>
    <row r="894" spans="1:6" x14ac:dyDescent="0.25">
      <c r="A894" s="1">
        <v>39871</v>
      </c>
      <c r="B894" s="3" t="s">
        <v>45</v>
      </c>
      <c r="C894" s="2">
        <v>156</v>
      </c>
      <c r="E894" s="6">
        <f t="shared" si="44"/>
        <v>2009</v>
      </c>
      <c r="F894">
        <f t="shared" si="46"/>
        <v>332.28</v>
      </c>
    </row>
    <row r="895" spans="1:6" x14ac:dyDescent="0.25">
      <c r="A895" s="1">
        <v>39873</v>
      </c>
      <c r="B895" s="3" t="s">
        <v>183</v>
      </c>
      <c r="C895" s="2">
        <v>20</v>
      </c>
      <c r="E895" s="6">
        <f t="shared" si="44"/>
        <v>2009</v>
      </c>
      <c r="F895">
        <f t="shared" si="46"/>
        <v>42.599999999999994</v>
      </c>
    </row>
    <row r="896" spans="1:6" x14ac:dyDescent="0.25">
      <c r="A896" s="1">
        <v>39874</v>
      </c>
      <c r="B896" s="3" t="s">
        <v>12</v>
      </c>
      <c r="C896" s="2">
        <v>112</v>
      </c>
      <c r="E896" s="6">
        <f t="shared" si="44"/>
        <v>2009</v>
      </c>
      <c r="F896">
        <f t="shared" si="46"/>
        <v>238.56</v>
      </c>
    </row>
    <row r="897" spans="1:6" x14ac:dyDescent="0.25">
      <c r="A897" s="1">
        <v>39877</v>
      </c>
      <c r="B897" s="3" t="s">
        <v>7</v>
      </c>
      <c r="C897" s="2">
        <v>110</v>
      </c>
      <c r="E897" s="6">
        <f t="shared" si="44"/>
        <v>2009</v>
      </c>
      <c r="F897">
        <f t="shared" si="46"/>
        <v>234.29999999999998</v>
      </c>
    </row>
    <row r="898" spans="1:6" x14ac:dyDescent="0.25">
      <c r="A898" s="1">
        <v>39878</v>
      </c>
      <c r="B898" s="3" t="s">
        <v>184</v>
      </c>
      <c r="C898" s="2">
        <v>4</v>
      </c>
      <c r="E898" s="6">
        <f t="shared" si="44"/>
        <v>2009</v>
      </c>
      <c r="F898">
        <f t="shared" si="46"/>
        <v>8.52</v>
      </c>
    </row>
    <row r="899" spans="1:6" x14ac:dyDescent="0.25">
      <c r="A899" s="1">
        <v>39885</v>
      </c>
      <c r="B899" s="3" t="s">
        <v>133</v>
      </c>
      <c r="C899" s="2">
        <v>18</v>
      </c>
      <c r="E899" s="6">
        <f t="shared" ref="E899:E962" si="47">YEAR(A899)</f>
        <v>2009</v>
      </c>
      <c r="F899">
        <f t="shared" si="46"/>
        <v>38.339999999999996</v>
      </c>
    </row>
    <row r="900" spans="1:6" x14ac:dyDescent="0.25">
      <c r="A900" s="1">
        <v>39889</v>
      </c>
      <c r="B900" s="3" t="s">
        <v>20</v>
      </c>
      <c r="C900" s="2">
        <v>60</v>
      </c>
      <c r="E900" s="6">
        <f t="shared" si="47"/>
        <v>2009</v>
      </c>
      <c r="F900">
        <f t="shared" si="46"/>
        <v>127.8</v>
      </c>
    </row>
    <row r="901" spans="1:6" x14ac:dyDescent="0.25">
      <c r="A901" s="1">
        <v>39889</v>
      </c>
      <c r="B901" s="3" t="s">
        <v>88</v>
      </c>
      <c r="C901" s="2">
        <v>14</v>
      </c>
      <c r="E901" s="6">
        <f t="shared" si="47"/>
        <v>2009</v>
      </c>
      <c r="F901">
        <f t="shared" si="46"/>
        <v>29.82</v>
      </c>
    </row>
    <row r="902" spans="1:6" x14ac:dyDescent="0.25">
      <c r="A902" s="1">
        <v>39889</v>
      </c>
      <c r="B902" s="3" t="s">
        <v>28</v>
      </c>
      <c r="C902" s="2">
        <v>24</v>
      </c>
      <c r="E902" s="6">
        <f t="shared" si="47"/>
        <v>2009</v>
      </c>
      <c r="F902">
        <f t="shared" si="46"/>
        <v>51.12</v>
      </c>
    </row>
    <row r="903" spans="1:6" x14ac:dyDescent="0.25">
      <c r="A903" s="1">
        <v>39891</v>
      </c>
      <c r="B903" s="3" t="s">
        <v>22</v>
      </c>
      <c r="C903" s="2">
        <v>145</v>
      </c>
      <c r="E903" s="6">
        <f t="shared" si="47"/>
        <v>2009</v>
      </c>
      <c r="F903">
        <f t="shared" si="46"/>
        <v>308.84999999999997</v>
      </c>
    </row>
    <row r="904" spans="1:6" x14ac:dyDescent="0.25">
      <c r="A904" s="1">
        <v>39891</v>
      </c>
      <c r="B904" s="3" t="s">
        <v>50</v>
      </c>
      <c r="C904" s="2">
        <v>393</v>
      </c>
      <c r="E904" s="6">
        <f t="shared" si="47"/>
        <v>2009</v>
      </c>
      <c r="F904">
        <f t="shared" si="46"/>
        <v>837.08999999999992</v>
      </c>
    </row>
    <row r="905" spans="1:6" x14ac:dyDescent="0.25">
      <c r="A905" s="1">
        <v>39893</v>
      </c>
      <c r="B905" s="3" t="s">
        <v>28</v>
      </c>
      <c r="C905" s="2">
        <v>73</v>
      </c>
      <c r="E905" s="6">
        <f t="shared" si="47"/>
        <v>2009</v>
      </c>
      <c r="F905">
        <f t="shared" si="46"/>
        <v>155.48999999999998</v>
      </c>
    </row>
    <row r="906" spans="1:6" x14ac:dyDescent="0.25">
      <c r="A906" s="1">
        <v>39893</v>
      </c>
      <c r="B906" s="3" t="s">
        <v>8</v>
      </c>
      <c r="C906" s="2">
        <v>136</v>
      </c>
      <c r="E906" s="6">
        <f t="shared" si="47"/>
        <v>2009</v>
      </c>
      <c r="F906">
        <f t="shared" si="46"/>
        <v>289.68</v>
      </c>
    </row>
    <row r="907" spans="1:6" x14ac:dyDescent="0.25">
      <c r="A907" s="1">
        <v>39894</v>
      </c>
      <c r="B907" s="3" t="s">
        <v>45</v>
      </c>
      <c r="C907" s="2">
        <v>422</v>
      </c>
      <c r="E907" s="6">
        <f t="shared" si="47"/>
        <v>2009</v>
      </c>
      <c r="F907">
        <f t="shared" si="46"/>
        <v>898.8599999999999</v>
      </c>
    </row>
    <row r="908" spans="1:6" x14ac:dyDescent="0.25">
      <c r="A908" s="1">
        <v>39895</v>
      </c>
      <c r="B908" s="3" t="s">
        <v>9</v>
      </c>
      <c r="C908" s="2">
        <v>187</v>
      </c>
      <c r="E908" s="6">
        <f t="shared" si="47"/>
        <v>2009</v>
      </c>
      <c r="F908">
        <f t="shared" si="46"/>
        <v>398.31</v>
      </c>
    </row>
    <row r="909" spans="1:6" x14ac:dyDescent="0.25">
      <c r="A909" s="1">
        <v>39897</v>
      </c>
      <c r="B909" s="3" t="s">
        <v>18</v>
      </c>
      <c r="C909" s="2">
        <v>58</v>
      </c>
      <c r="E909" s="6">
        <f t="shared" si="47"/>
        <v>2009</v>
      </c>
      <c r="F909">
        <f t="shared" si="46"/>
        <v>123.53999999999999</v>
      </c>
    </row>
    <row r="910" spans="1:6" x14ac:dyDescent="0.25">
      <c r="A910" s="1">
        <v>39898</v>
      </c>
      <c r="B910" s="3" t="s">
        <v>45</v>
      </c>
      <c r="C910" s="2">
        <v>436</v>
      </c>
      <c r="E910" s="6">
        <f t="shared" si="47"/>
        <v>2009</v>
      </c>
      <c r="F910">
        <f t="shared" si="46"/>
        <v>928.68</v>
      </c>
    </row>
    <row r="911" spans="1:6" x14ac:dyDescent="0.25">
      <c r="A911" s="1">
        <v>39902</v>
      </c>
      <c r="B911" s="3" t="s">
        <v>14</v>
      </c>
      <c r="C911" s="2">
        <v>406</v>
      </c>
      <c r="E911" s="6">
        <f t="shared" si="47"/>
        <v>2009</v>
      </c>
      <c r="F911">
        <f t="shared" si="46"/>
        <v>864.78</v>
      </c>
    </row>
    <row r="912" spans="1:6" x14ac:dyDescent="0.25">
      <c r="A912" s="1">
        <v>39904</v>
      </c>
      <c r="B912" s="3" t="s">
        <v>14</v>
      </c>
      <c r="C912" s="2">
        <v>108</v>
      </c>
      <c r="E912" s="6">
        <f t="shared" si="47"/>
        <v>2009</v>
      </c>
      <c r="F912">
        <f t="shared" si="46"/>
        <v>230.04</v>
      </c>
    </row>
    <row r="913" spans="1:6" x14ac:dyDescent="0.25">
      <c r="A913" s="1">
        <v>39905</v>
      </c>
      <c r="B913" s="3" t="s">
        <v>142</v>
      </c>
      <c r="C913" s="2">
        <v>10</v>
      </c>
      <c r="E913" s="6">
        <f t="shared" si="47"/>
        <v>2009</v>
      </c>
      <c r="F913">
        <f t="shared" si="46"/>
        <v>21.299999999999997</v>
      </c>
    </row>
    <row r="914" spans="1:6" x14ac:dyDescent="0.25">
      <c r="A914" s="1">
        <v>39906</v>
      </c>
      <c r="B914" s="3" t="s">
        <v>37</v>
      </c>
      <c r="C914" s="2">
        <v>153</v>
      </c>
      <c r="E914" s="6">
        <f t="shared" si="47"/>
        <v>2009</v>
      </c>
      <c r="F914">
        <f t="shared" si="46"/>
        <v>325.89</v>
      </c>
    </row>
    <row r="915" spans="1:6" x14ac:dyDescent="0.25">
      <c r="A915" s="1">
        <v>39908</v>
      </c>
      <c r="B915" s="3" t="s">
        <v>185</v>
      </c>
      <c r="C915" s="2">
        <v>3</v>
      </c>
      <c r="E915" s="6">
        <f t="shared" si="47"/>
        <v>2009</v>
      </c>
      <c r="F915">
        <f t="shared" si="46"/>
        <v>6.39</v>
      </c>
    </row>
    <row r="916" spans="1:6" x14ac:dyDescent="0.25">
      <c r="A916" s="1">
        <v>39909</v>
      </c>
      <c r="B916" s="3" t="s">
        <v>31</v>
      </c>
      <c r="C916" s="2">
        <v>109</v>
      </c>
      <c r="E916" s="6">
        <f t="shared" si="47"/>
        <v>2009</v>
      </c>
      <c r="F916">
        <f t="shared" si="46"/>
        <v>232.17</v>
      </c>
    </row>
    <row r="917" spans="1:6" x14ac:dyDescent="0.25">
      <c r="A917" s="1">
        <v>39911</v>
      </c>
      <c r="B917" s="3" t="s">
        <v>86</v>
      </c>
      <c r="C917" s="2">
        <v>9</v>
      </c>
      <c r="E917" s="6">
        <f t="shared" si="47"/>
        <v>2009</v>
      </c>
      <c r="F917">
        <f t="shared" si="46"/>
        <v>19.169999999999998</v>
      </c>
    </row>
    <row r="918" spans="1:6" x14ac:dyDescent="0.25">
      <c r="A918" s="1">
        <v>39911</v>
      </c>
      <c r="B918" s="3" t="s">
        <v>52</v>
      </c>
      <c r="C918" s="2">
        <v>112</v>
      </c>
      <c r="E918" s="6">
        <f t="shared" si="47"/>
        <v>2009</v>
      </c>
      <c r="F918">
        <f t="shared" si="46"/>
        <v>238.56</v>
      </c>
    </row>
    <row r="919" spans="1:6" x14ac:dyDescent="0.25">
      <c r="A919" s="1">
        <v>39916</v>
      </c>
      <c r="B919" s="3" t="s">
        <v>19</v>
      </c>
      <c r="C919" s="2">
        <v>29</v>
      </c>
      <c r="E919" s="6">
        <f t="shared" si="47"/>
        <v>2009</v>
      </c>
      <c r="F919">
        <f t="shared" si="46"/>
        <v>61.769999999999996</v>
      </c>
    </row>
    <row r="920" spans="1:6" x14ac:dyDescent="0.25">
      <c r="A920" s="1">
        <v>39916</v>
      </c>
      <c r="B920" s="3" t="s">
        <v>50</v>
      </c>
      <c r="C920" s="2">
        <v>310</v>
      </c>
      <c r="E920" s="6">
        <f t="shared" si="47"/>
        <v>2009</v>
      </c>
      <c r="F920">
        <f t="shared" si="46"/>
        <v>660.3</v>
      </c>
    </row>
    <row r="921" spans="1:6" x14ac:dyDescent="0.25">
      <c r="A921" s="1">
        <v>39918</v>
      </c>
      <c r="B921" s="3" t="s">
        <v>55</v>
      </c>
      <c r="C921" s="2">
        <v>107</v>
      </c>
      <c r="E921" s="6">
        <f t="shared" si="47"/>
        <v>2009</v>
      </c>
      <c r="F921">
        <f t="shared" si="46"/>
        <v>227.91</v>
      </c>
    </row>
    <row r="922" spans="1:6" x14ac:dyDescent="0.25">
      <c r="A922" s="1">
        <v>39921</v>
      </c>
      <c r="B922" s="3" t="s">
        <v>8</v>
      </c>
      <c r="C922" s="2">
        <v>26</v>
      </c>
      <c r="E922" s="6">
        <f t="shared" si="47"/>
        <v>2009</v>
      </c>
      <c r="F922">
        <f t="shared" ref="F922:F985" si="48">IF(E922=2009,C922*$I$7)</f>
        <v>55.379999999999995</v>
      </c>
    </row>
    <row r="923" spans="1:6" x14ac:dyDescent="0.25">
      <c r="A923" s="1">
        <v>39923</v>
      </c>
      <c r="B923" s="3" t="s">
        <v>31</v>
      </c>
      <c r="C923" s="2">
        <v>114</v>
      </c>
      <c r="E923" s="6">
        <f t="shared" si="47"/>
        <v>2009</v>
      </c>
      <c r="F923">
        <f t="shared" si="48"/>
        <v>242.82</v>
      </c>
    </row>
    <row r="924" spans="1:6" x14ac:dyDescent="0.25">
      <c r="A924" s="1">
        <v>39924</v>
      </c>
      <c r="B924" s="3" t="s">
        <v>169</v>
      </c>
      <c r="C924" s="2">
        <v>4</v>
      </c>
      <c r="E924" s="6">
        <f t="shared" si="47"/>
        <v>2009</v>
      </c>
      <c r="F924">
        <f t="shared" si="48"/>
        <v>8.52</v>
      </c>
    </row>
    <row r="925" spans="1:6" x14ac:dyDescent="0.25">
      <c r="A925" s="1">
        <v>39925</v>
      </c>
      <c r="B925" s="3" t="s">
        <v>186</v>
      </c>
      <c r="C925" s="2">
        <v>15</v>
      </c>
      <c r="E925" s="6">
        <f t="shared" si="47"/>
        <v>2009</v>
      </c>
      <c r="F925">
        <f t="shared" si="48"/>
        <v>31.95</v>
      </c>
    </row>
    <row r="926" spans="1:6" x14ac:dyDescent="0.25">
      <c r="A926" s="1">
        <v>39929</v>
      </c>
      <c r="B926" s="3" t="s">
        <v>66</v>
      </c>
      <c r="C926" s="2">
        <v>144</v>
      </c>
      <c r="E926" s="6">
        <f t="shared" si="47"/>
        <v>2009</v>
      </c>
      <c r="F926">
        <f t="shared" si="48"/>
        <v>306.71999999999997</v>
      </c>
    </row>
    <row r="927" spans="1:6" x14ac:dyDescent="0.25">
      <c r="A927" s="1">
        <v>39933</v>
      </c>
      <c r="B927" s="3" t="s">
        <v>5</v>
      </c>
      <c r="C927" s="2">
        <v>110</v>
      </c>
      <c r="E927" s="6">
        <f t="shared" si="47"/>
        <v>2009</v>
      </c>
      <c r="F927">
        <f t="shared" si="48"/>
        <v>234.29999999999998</v>
      </c>
    </row>
    <row r="928" spans="1:6" x14ac:dyDescent="0.25">
      <c r="A928" s="1">
        <v>39933</v>
      </c>
      <c r="B928" s="3" t="s">
        <v>37</v>
      </c>
      <c r="C928" s="2">
        <v>105</v>
      </c>
      <c r="E928" s="6">
        <f t="shared" si="47"/>
        <v>2009</v>
      </c>
      <c r="F928">
        <f t="shared" si="48"/>
        <v>223.64999999999998</v>
      </c>
    </row>
    <row r="929" spans="1:6" x14ac:dyDescent="0.25">
      <c r="A929" s="1">
        <v>39935</v>
      </c>
      <c r="B929" s="3" t="s">
        <v>52</v>
      </c>
      <c r="C929" s="2">
        <v>51</v>
      </c>
      <c r="E929" s="6">
        <f t="shared" si="47"/>
        <v>2009</v>
      </c>
      <c r="F929">
        <f t="shared" si="48"/>
        <v>108.63</v>
      </c>
    </row>
    <row r="930" spans="1:6" x14ac:dyDescent="0.25">
      <c r="A930" s="1">
        <v>39937</v>
      </c>
      <c r="B930" s="3" t="s">
        <v>145</v>
      </c>
      <c r="C930" s="2">
        <v>1</v>
      </c>
      <c r="E930" s="6">
        <f t="shared" si="47"/>
        <v>2009</v>
      </c>
      <c r="F930">
        <f t="shared" si="48"/>
        <v>2.13</v>
      </c>
    </row>
    <row r="931" spans="1:6" x14ac:dyDescent="0.25">
      <c r="A931" s="1">
        <v>39937</v>
      </c>
      <c r="B931" s="3" t="s">
        <v>152</v>
      </c>
      <c r="C931" s="2">
        <v>8</v>
      </c>
      <c r="E931" s="6">
        <f t="shared" si="47"/>
        <v>2009</v>
      </c>
      <c r="F931">
        <f t="shared" si="48"/>
        <v>17.04</v>
      </c>
    </row>
    <row r="932" spans="1:6" x14ac:dyDescent="0.25">
      <c r="A932" s="1">
        <v>39939</v>
      </c>
      <c r="B932" s="3" t="s">
        <v>9</v>
      </c>
      <c r="C932" s="2">
        <v>128</v>
      </c>
      <c r="E932" s="6">
        <f t="shared" si="47"/>
        <v>2009</v>
      </c>
      <c r="F932">
        <f t="shared" si="48"/>
        <v>272.64</v>
      </c>
    </row>
    <row r="933" spans="1:6" x14ac:dyDescent="0.25">
      <c r="A933" s="1">
        <v>39942</v>
      </c>
      <c r="B933" s="3" t="s">
        <v>87</v>
      </c>
      <c r="C933" s="2">
        <v>9</v>
      </c>
      <c r="E933" s="6">
        <f t="shared" si="47"/>
        <v>2009</v>
      </c>
      <c r="F933">
        <f t="shared" si="48"/>
        <v>19.169999999999998</v>
      </c>
    </row>
    <row r="934" spans="1:6" x14ac:dyDescent="0.25">
      <c r="A934" s="1">
        <v>39948</v>
      </c>
      <c r="B934" s="3" t="s">
        <v>9</v>
      </c>
      <c r="C934" s="2">
        <v>291</v>
      </c>
      <c r="E934" s="6">
        <f t="shared" si="47"/>
        <v>2009</v>
      </c>
      <c r="F934">
        <f t="shared" si="48"/>
        <v>619.82999999999993</v>
      </c>
    </row>
    <row r="935" spans="1:6" x14ac:dyDescent="0.25">
      <c r="A935" s="1">
        <v>39949</v>
      </c>
      <c r="B935" s="3" t="s">
        <v>14</v>
      </c>
      <c r="C935" s="2">
        <v>261</v>
      </c>
      <c r="E935" s="6">
        <f t="shared" si="47"/>
        <v>2009</v>
      </c>
      <c r="F935">
        <f t="shared" si="48"/>
        <v>555.92999999999995</v>
      </c>
    </row>
    <row r="936" spans="1:6" x14ac:dyDescent="0.25">
      <c r="A936" s="1">
        <v>39951</v>
      </c>
      <c r="B936" s="3" t="s">
        <v>52</v>
      </c>
      <c r="C936" s="2">
        <v>192</v>
      </c>
      <c r="E936" s="6">
        <f t="shared" si="47"/>
        <v>2009</v>
      </c>
      <c r="F936">
        <f t="shared" si="48"/>
        <v>408.96</v>
      </c>
    </row>
    <row r="937" spans="1:6" x14ac:dyDescent="0.25">
      <c r="A937" s="1">
        <v>39951</v>
      </c>
      <c r="B937" s="3" t="s">
        <v>7</v>
      </c>
      <c r="C937" s="2">
        <v>319</v>
      </c>
      <c r="E937" s="6">
        <f t="shared" si="47"/>
        <v>2009</v>
      </c>
      <c r="F937">
        <f t="shared" si="48"/>
        <v>679.46999999999991</v>
      </c>
    </row>
    <row r="938" spans="1:6" x14ac:dyDescent="0.25">
      <c r="A938" s="1">
        <v>39953</v>
      </c>
      <c r="B938" s="3" t="s">
        <v>45</v>
      </c>
      <c r="C938" s="2">
        <v>393</v>
      </c>
      <c r="E938" s="6">
        <f t="shared" si="47"/>
        <v>2009</v>
      </c>
      <c r="F938">
        <f t="shared" si="48"/>
        <v>837.08999999999992</v>
      </c>
    </row>
    <row r="939" spans="1:6" x14ac:dyDescent="0.25">
      <c r="A939" s="1">
        <v>39957</v>
      </c>
      <c r="B939" s="3" t="s">
        <v>187</v>
      </c>
      <c r="C939" s="2">
        <v>13</v>
      </c>
      <c r="E939" s="6">
        <f t="shared" si="47"/>
        <v>2009</v>
      </c>
      <c r="F939">
        <f t="shared" si="48"/>
        <v>27.689999999999998</v>
      </c>
    </row>
    <row r="940" spans="1:6" x14ac:dyDescent="0.25">
      <c r="A940" s="1">
        <v>39958</v>
      </c>
      <c r="B940" s="3" t="s">
        <v>50</v>
      </c>
      <c r="C940" s="2">
        <v>380</v>
      </c>
      <c r="E940" s="6">
        <f t="shared" si="47"/>
        <v>2009</v>
      </c>
      <c r="F940">
        <f t="shared" si="48"/>
        <v>809.4</v>
      </c>
    </row>
    <row r="941" spans="1:6" x14ac:dyDescent="0.25">
      <c r="A941" s="1">
        <v>39959</v>
      </c>
      <c r="B941" s="3" t="s">
        <v>37</v>
      </c>
      <c r="C941" s="2">
        <v>36</v>
      </c>
      <c r="E941" s="6">
        <f t="shared" si="47"/>
        <v>2009</v>
      </c>
      <c r="F941">
        <f t="shared" si="48"/>
        <v>76.679999999999993</v>
      </c>
    </row>
    <row r="942" spans="1:6" x14ac:dyDescent="0.25">
      <c r="A942" s="1">
        <v>39962</v>
      </c>
      <c r="B942" s="3" t="s">
        <v>173</v>
      </c>
      <c r="C942" s="2">
        <v>179</v>
      </c>
      <c r="E942" s="6">
        <f t="shared" si="47"/>
        <v>2009</v>
      </c>
      <c r="F942">
        <f t="shared" si="48"/>
        <v>381.27</v>
      </c>
    </row>
    <row r="943" spans="1:6" x14ac:dyDescent="0.25">
      <c r="A943" s="1">
        <v>39964</v>
      </c>
      <c r="B943" s="3" t="s">
        <v>28</v>
      </c>
      <c r="C943" s="2">
        <v>111</v>
      </c>
      <c r="E943" s="6">
        <f t="shared" si="47"/>
        <v>2009</v>
      </c>
      <c r="F943">
        <f t="shared" si="48"/>
        <v>236.42999999999998</v>
      </c>
    </row>
    <row r="944" spans="1:6" x14ac:dyDescent="0.25">
      <c r="A944" s="1">
        <v>39965</v>
      </c>
      <c r="B944" s="3" t="s">
        <v>8</v>
      </c>
      <c r="C944" s="2">
        <v>36</v>
      </c>
      <c r="E944" s="6">
        <f t="shared" si="47"/>
        <v>2009</v>
      </c>
      <c r="F944">
        <f t="shared" si="48"/>
        <v>76.679999999999993</v>
      </c>
    </row>
    <row r="945" spans="1:6" x14ac:dyDescent="0.25">
      <c r="A945" s="1">
        <v>39965</v>
      </c>
      <c r="B945" s="3" t="s">
        <v>10</v>
      </c>
      <c r="C945" s="2">
        <v>120</v>
      </c>
      <c r="E945" s="6">
        <f t="shared" si="47"/>
        <v>2009</v>
      </c>
      <c r="F945">
        <f t="shared" si="48"/>
        <v>255.6</v>
      </c>
    </row>
    <row r="946" spans="1:6" x14ac:dyDescent="0.25">
      <c r="A946" s="1">
        <v>39969</v>
      </c>
      <c r="B946" s="3" t="s">
        <v>188</v>
      </c>
      <c r="C946" s="2">
        <v>11</v>
      </c>
      <c r="E946" s="6">
        <f t="shared" si="47"/>
        <v>2009</v>
      </c>
      <c r="F946">
        <f t="shared" si="48"/>
        <v>23.43</v>
      </c>
    </row>
    <row r="947" spans="1:6" x14ac:dyDescent="0.25">
      <c r="A947" s="1">
        <v>39971</v>
      </c>
      <c r="B947" s="3" t="s">
        <v>126</v>
      </c>
      <c r="C947" s="2">
        <v>15</v>
      </c>
      <c r="E947" s="6">
        <f t="shared" si="47"/>
        <v>2009</v>
      </c>
      <c r="F947">
        <f t="shared" si="48"/>
        <v>31.95</v>
      </c>
    </row>
    <row r="948" spans="1:6" x14ac:dyDescent="0.25">
      <c r="A948" s="1">
        <v>39971</v>
      </c>
      <c r="B948" s="3" t="s">
        <v>43</v>
      </c>
      <c r="C948" s="2">
        <v>4</v>
      </c>
      <c r="E948" s="6">
        <f t="shared" si="47"/>
        <v>2009</v>
      </c>
      <c r="F948">
        <f t="shared" si="48"/>
        <v>8.52</v>
      </c>
    </row>
    <row r="949" spans="1:6" x14ac:dyDescent="0.25">
      <c r="A949" s="1">
        <v>39974</v>
      </c>
      <c r="B949" s="3" t="s">
        <v>115</v>
      </c>
      <c r="C949" s="2">
        <v>11</v>
      </c>
      <c r="E949" s="6">
        <f t="shared" si="47"/>
        <v>2009</v>
      </c>
      <c r="F949">
        <f t="shared" si="48"/>
        <v>23.43</v>
      </c>
    </row>
    <row r="950" spans="1:6" x14ac:dyDescent="0.25">
      <c r="A950" s="1">
        <v>39977</v>
      </c>
      <c r="B950" s="3" t="s">
        <v>189</v>
      </c>
      <c r="C950" s="2">
        <v>9</v>
      </c>
      <c r="E950" s="6">
        <f t="shared" si="47"/>
        <v>2009</v>
      </c>
      <c r="F950">
        <f t="shared" si="48"/>
        <v>19.169999999999998</v>
      </c>
    </row>
    <row r="951" spans="1:6" x14ac:dyDescent="0.25">
      <c r="A951" s="1">
        <v>39978</v>
      </c>
      <c r="B951" s="3" t="s">
        <v>50</v>
      </c>
      <c r="C951" s="2">
        <v>498</v>
      </c>
      <c r="E951" s="6">
        <f t="shared" si="47"/>
        <v>2009</v>
      </c>
      <c r="F951">
        <f t="shared" si="48"/>
        <v>1060.74</v>
      </c>
    </row>
    <row r="952" spans="1:6" x14ac:dyDescent="0.25">
      <c r="A952" s="1">
        <v>39980</v>
      </c>
      <c r="B952" s="3" t="s">
        <v>45</v>
      </c>
      <c r="C952" s="2">
        <v>350</v>
      </c>
      <c r="E952" s="6">
        <f t="shared" si="47"/>
        <v>2009</v>
      </c>
      <c r="F952">
        <f t="shared" si="48"/>
        <v>745.5</v>
      </c>
    </row>
    <row r="953" spans="1:6" x14ac:dyDescent="0.25">
      <c r="A953" s="1">
        <v>39980</v>
      </c>
      <c r="B953" s="3" t="s">
        <v>8</v>
      </c>
      <c r="C953" s="2">
        <v>191</v>
      </c>
      <c r="E953" s="6">
        <f t="shared" si="47"/>
        <v>2009</v>
      </c>
      <c r="F953">
        <f t="shared" si="48"/>
        <v>406.83</v>
      </c>
    </row>
    <row r="954" spans="1:6" x14ac:dyDescent="0.25">
      <c r="A954" s="1">
        <v>39980</v>
      </c>
      <c r="B954" s="3" t="s">
        <v>9</v>
      </c>
      <c r="C954" s="2">
        <v>402</v>
      </c>
      <c r="E954" s="6">
        <f t="shared" si="47"/>
        <v>2009</v>
      </c>
      <c r="F954">
        <f t="shared" si="48"/>
        <v>856.26</v>
      </c>
    </row>
    <row r="955" spans="1:6" x14ac:dyDescent="0.25">
      <c r="A955" s="1">
        <v>39984</v>
      </c>
      <c r="B955" s="3" t="s">
        <v>69</v>
      </c>
      <c r="C955" s="2">
        <v>140</v>
      </c>
      <c r="E955" s="6">
        <f t="shared" si="47"/>
        <v>2009</v>
      </c>
      <c r="F955">
        <f t="shared" si="48"/>
        <v>298.2</v>
      </c>
    </row>
    <row r="956" spans="1:6" x14ac:dyDescent="0.25">
      <c r="A956" s="1">
        <v>39985</v>
      </c>
      <c r="B956" s="3" t="s">
        <v>190</v>
      </c>
      <c r="C956" s="2">
        <v>3</v>
      </c>
      <c r="E956" s="6">
        <f t="shared" si="47"/>
        <v>2009</v>
      </c>
      <c r="F956">
        <f t="shared" si="48"/>
        <v>6.39</v>
      </c>
    </row>
    <row r="957" spans="1:6" x14ac:dyDescent="0.25">
      <c r="A957" s="1">
        <v>39987</v>
      </c>
      <c r="B957" s="3" t="s">
        <v>52</v>
      </c>
      <c r="C957" s="2">
        <v>25</v>
      </c>
      <c r="E957" s="6">
        <f t="shared" si="47"/>
        <v>2009</v>
      </c>
      <c r="F957">
        <f t="shared" si="48"/>
        <v>53.25</v>
      </c>
    </row>
    <row r="958" spans="1:6" x14ac:dyDescent="0.25">
      <c r="A958" s="1">
        <v>39992</v>
      </c>
      <c r="B958" s="3" t="s">
        <v>191</v>
      </c>
      <c r="C958" s="2">
        <v>7</v>
      </c>
      <c r="E958" s="6">
        <f t="shared" si="47"/>
        <v>2009</v>
      </c>
      <c r="F958">
        <f t="shared" si="48"/>
        <v>14.91</v>
      </c>
    </row>
    <row r="959" spans="1:6" x14ac:dyDescent="0.25">
      <c r="A959" s="1">
        <v>39994</v>
      </c>
      <c r="B959" s="3" t="s">
        <v>192</v>
      </c>
      <c r="C959" s="2">
        <v>17</v>
      </c>
      <c r="E959" s="6">
        <f t="shared" si="47"/>
        <v>2009</v>
      </c>
      <c r="F959">
        <f t="shared" si="48"/>
        <v>36.21</v>
      </c>
    </row>
    <row r="960" spans="1:6" x14ac:dyDescent="0.25">
      <c r="A960" s="1">
        <v>39994</v>
      </c>
      <c r="B960" s="3" t="s">
        <v>9</v>
      </c>
      <c r="C960" s="2">
        <v>479</v>
      </c>
      <c r="E960" s="6">
        <f t="shared" si="47"/>
        <v>2009</v>
      </c>
      <c r="F960">
        <f t="shared" si="48"/>
        <v>1020.27</v>
      </c>
    </row>
    <row r="961" spans="1:6" x14ac:dyDescent="0.25">
      <c r="A961" s="1">
        <v>39994</v>
      </c>
      <c r="B961" s="3" t="s">
        <v>193</v>
      </c>
      <c r="C961" s="2">
        <v>6</v>
      </c>
      <c r="E961" s="6">
        <f t="shared" si="47"/>
        <v>2009</v>
      </c>
      <c r="F961">
        <f t="shared" si="48"/>
        <v>12.78</v>
      </c>
    </row>
    <row r="962" spans="1:6" x14ac:dyDescent="0.25">
      <c r="A962" s="1">
        <v>39994</v>
      </c>
      <c r="B962" s="3" t="s">
        <v>16</v>
      </c>
      <c r="C962" s="2">
        <v>10</v>
      </c>
      <c r="E962" s="6">
        <f t="shared" si="47"/>
        <v>2009</v>
      </c>
      <c r="F962">
        <f t="shared" si="48"/>
        <v>21.299999999999997</v>
      </c>
    </row>
    <row r="963" spans="1:6" x14ac:dyDescent="0.25">
      <c r="A963" s="1">
        <v>39995</v>
      </c>
      <c r="B963" s="3" t="s">
        <v>29</v>
      </c>
      <c r="C963" s="2">
        <v>2</v>
      </c>
      <c r="E963" s="6">
        <f t="shared" ref="E963:E1026" si="49">YEAR(A963)</f>
        <v>2009</v>
      </c>
      <c r="F963">
        <f t="shared" si="48"/>
        <v>4.26</v>
      </c>
    </row>
    <row r="964" spans="1:6" x14ac:dyDescent="0.25">
      <c r="A964" s="1">
        <v>39997</v>
      </c>
      <c r="B964" s="3" t="s">
        <v>194</v>
      </c>
      <c r="C964" s="2">
        <v>13</v>
      </c>
      <c r="E964" s="6">
        <f t="shared" si="49"/>
        <v>2009</v>
      </c>
      <c r="F964">
        <f t="shared" si="48"/>
        <v>27.689999999999998</v>
      </c>
    </row>
    <row r="965" spans="1:6" x14ac:dyDescent="0.25">
      <c r="A965" s="1">
        <v>40000</v>
      </c>
      <c r="B965" s="3" t="s">
        <v>183</v>
      </c>
      <c r="C965" s="2">
        <v>12</v>
      </c>
      <c r="E965" s="6">
        <f t="shared" si="49"/>
        <v>2009</v>
      </c>
      <c r="F965">
        <f t="shared" si="48"/>
        <v>25.56</v>
      </c>
    </row>
    <row r="966" spans="1:6" x14ac:dyDescent="0.25">
      <c r="A966" s="1">
        <v>40000</v>
      </c>
      <c r="B966" s="3" t="s">
        <v>5</v>
      </c>
      <c r="C966" s="2">
        <v>191</v>
      </c>
      <c r="E966" s="6">
        <f t="shared" si="49"/>
        <v>2009</v>
      </c>
      <c r="F966">
        <f t="shared" si="48"/>
        <v>406.83</v>
      </c>
    </row>
    <row r="967" spans="1:6" x14ac:dyDescent="0.25">
      <c r="A967" s="1">
        <v>40000</v>
      </c>
      <c r="B967" s="3" t="s">
        <v>10</v>
      </c>
      <c r="C967" s="2">
        <v>123</v>
      </c>
      <c r="E967" s="6">
        <f t="shared" si="49"/>
        <v>2009</v>
      </c>
      <c r="F967">
        <f t="shared" si="48"/>
        <v>261.99</v>
      </c>
    </row>
    <row r="968" spans="1:6" x14ac:dyDescent="0.25">
      <c r="A968" s="1">
        <v>40001</v>
      </c>
      <c r="B968" s="3" t="s">
        <v>18</v>
      </c>
      <c r="C968" s="2">
        <v>66</v>
      </c>
      <c r="E968" s="6">
        <f t="shared" si="49"/>
        <v>2009</v>
      </c>
      <c r="F968">
        <f t="shared" si="48"/>
        <v>140.57999999999998</v>
      </c>
    </row>
    <row r="969" spans="1:6" x14ac:dyDescent="0.25">
      <c r="A969" s="1">
        <v>40002</v>
      </c>
      <c r="B969" s="3" t="s">
        <v>61</v>
      </c>
      <c r="C969" s="2">
        <v>132</v>
      </c>
      <c r="E969" s="6">
        <f t="shared" si="49"/>
        <v>2009</v>
      </c>
      <c r="F969">
        <f t="shared" si="48"/>
        <v>281.15999999999997</v>
      </c>
    </row>
    <row r="970" spans="1:6" x14ac:dyDescent="0.25">
      <c r="A970" s="1">
        <v>40006</v>
      </c>
      <c r="B970" s="3" t="s">
        <v>195</v>
      </c>
      <c r="C970" s="2">
        <v>9</v>
      </c>
      <c r="E970" s="6">
        <f t="shared" si="49"/>
        <v>2009</v>
      </c>
      <c r="F970">
        <f t="shared" si="48"/>
        <v>19.169999999999998</v>
      </c>
    </row>
    <row r="971" spans="1:6" x14ac:dyDescent="0.25">
      <c r="A971" s="1">
        <v>40006</v>
      </c>
      <c r="B971" s="3" t="s">
        <v>78</v>
      </c>
      <c r="C971" s="2">
        <v>111</v>
      </c>
      <c r="E971" s="6">
        <f t="shared" si="49"/>
        <v>2009</v>
      </c>
      <c r="F971">
        <f t="shared" si="48"/>
        <v>236.42999999999998</v>
      </c>
    </row>
    <row r="972" spans="1:6" x14ac:dyDescent="0.25">
      <c r="A972" s="1">
        <v>40007</v>
      </c>
      <c r="B972" s="3" t="s">
        <v>19</v>
      </c>
      <c r="C972" s="2">
        <v>163</v>
      </c>
      <c r="E972" s="6">
        <f t="shared" si="49"/>
        <v>2009</v>
      </c>
      <c r="F972">
        <f t="shared" si="48"/>
        <v>347.19</v>
      </c>
    </row>
    <row r="973" spans="1:6" x14ac:dyDescent="0.25">
      <c r="A973" s="1">
        <v>40007</v>
      </c>
      <c r="B973" s="3" t="s">
        <v>155</v>
      </c>
      <c r="C973" s="2">
        <v>4</v>
      </c>
      <c r="E973" s="6">
        <f t="shared" si="49"/>
        <v>2009</v>
      </c>
      <c r="F973">
        <f t="shared" si="48"/>
        <v>8.52</v>
      </c>
    </row>
    <row r="974" spans="1:6" x14ac:dyDescent="0.25">
      <c r="A974" s="1">
        <v>40009</v>
      </c>
      <c r="B974" s="3" t="s">
        <v>145</v>
      </c>
      <c r="C974" s="2">
        <v>10</v>
      </c>
      <c r="E974" s="6">
        <f t="shared" si="49"/>
        <v>2009</v>
      </c>
      <c r="F974">
        <f t="shared" si="48"/>
        <v>21.299999999999997</v>
      </c>
    </row>
    <row r="975" spans="1:6" x14ac:dyDescent="0.25">
      <c r="A975" s="1">
        <v>40010</v>
      </c>
      <c r="B975" s="3" t="s">
        <v>9</v>
      </c>
      <c r="C975" s="2">
        <v>457</v>
      </c>
      <c r="E975" s="6">
        <f t="shared" si="49"/>
        <v>2009</v>
      </c>
      <c r="F975">
        <f t="shared" si="48"/>
        <v>973.41</v>
      </c>
    </row>
    <row r="976" spans="1:6" x14ac:dyDescent="0.25">
      <c r="A976" s="1">
        <v>40012</v>
      </c>
      <c r="B976" s="3" t="s">
        <v>50</v>
      </c>
      <c r="C976" s="2">
        <v>260</v>
      </c>
      <c r="E976" s="6">
        <f t="shared" si="49"/>
        <v>2009</v>
      </c>
      <c r="F976">
        <f t="shared" si="48"/>
        <v>553.79999999999995</v>
      </c>
    </row>
    <row r="977" spans="1:6" x14ac:dyDescent="0.25">
      <c r="A977" s="1">
        <v>40013</v>
      </c>
      <c r="B977" s="3" t="s">
        <v>120</v>
      </c>
      <c r="C977" s="2">
        <v>181</v>
      </c>
      <c r="E977" s="6">
        <f t="shared" si="49"/>
        <v>2009</v>
      </c>
      <c r="F977">
        <f t="shared" si="48"/>
        <v>385.53</v>
      </c>
    </row>
    <row r="978" spans="1:6" x14ac:dyDescent="0.25">
      <c r="A978" s="1">
        <v>40014</v>
      </c>
      <c r="B978" s="3" t="s">
        <v>50</v>
      </c>
      <c r="C978" s="2">
        <v>144</v>
      </c>
      <c r="E978" s="6">
        <f t="shared" si="49"/>
        <v>2009</v>
      </c>
      <c r="F978">
        <f t="shared" si="48"/>
        <v>306.71999999999997</v>
      </c>
    </row>
    <row r="979" spans="1:6" x14ac:dyDescent="0.25">
      <c r="A979" s="1">
        <v>40015</v>
      </c>
      <c r="B979" s="3" t="s">
        <v>22</v>
      </c>
      <c r="C979" s="2">
        <v>246</v>
      </c>
      <c r="E979" s="6">
        <f t="shared" si="49"/>
        <v>2009</v>
      </c>
      <c r="F979">
        <f t="shared" si="48"/>
        <v>523.98</v>
      </c>
    </row>
    <row r="980" spans="1:6" x14ac:dyDescent="0.25">
      <c r="A980" s="1">
        <v>40017</v>
      </c>
      <c r="B980" s="3" t="s">
        <v>196</v>
      </c>
      <c r="C980" s="2">
        <v>10</v>
      </c>
      <c r="E980" s="6">
        <f t="shared" si="49"/>
        <v>2009</v>
      </c>
      <c r="F980">
        <f t="shared" si="48"/>
        <v>21.299999999999997</v>
      </c>
    </row>
    <row r="981" spans="1:6" x14ac:dyDescent="0.25">
      <c r="A981" s="1">
        <v>40019</v>
      </c>
      <c r="B981" s="3" t="s">
        <v>26</v>
      </c>
      <c r="C981" s="2">
        <v>148</v>
      </c>
      <c r="E981" s="6">
        <f t="shared" si="49"/>
        <v>2009</v>
      </c>
      <c r="F981">
        <f t="shared" si="48"/>
        <v>315.24</v>
      </c>
    </row>
    <row r="982" spans="1:6" x14ac:dyDescent="0.25">
      <c r="A982" s="1">
        <v>40021</v>
      </c>
      <c r="B982" s="3" t="s">
        <v>35</v>
      </c>
      <c r="C982" s="2">
        <v>24</v>
      </c>
      <c r="E982" s="6">
        <f t="shared" si="49"/>
        <v>2009</v>
      </c>
      <c r="F982">
        <f t="shared" si="48"/>
        <v>51.12</v>
      </c>
    </row>
    <row r="983" spans="1:6" x14ac:dyDescent="0.25">
      <c r="A983" s="1">
        <v>40024</v>
      </c>
      <c r="B983" s="3" t="s">
        <v>25</v>
      </c>
      <c r="C983" s="2">
        <v>66</v>
      </c>
      <c r="E983" s="6">
        <f t="shared" si="49"/>
        <v>2009</v>
      </c>
      <c r="F983">
        <f t="shared" si="48"/>
        <v>140.57999999999998</v>
      </c>
    </row>
    <row r="984" spans="1:6" x14ac:dyDescent="0.25">
      <c r="A984" s="1">
        <v>40027</v>
      </c>
      <c r="B984" s="3" t="s">
        <v>45</v>
      </c>
      <c r="C984" s="2">
        <v>333</v>
      </c>
      <c r="E984" s="6">
        <f t="shared" si="49"/>
        <v>2009</v>
      </c>
      <c r="F984">
        <f t="shared" si="48"/>
        <v>709.29</v>
      </c>
    </row>
    <row r="985" spans="1:6" x14ac:dyDescent="0.25">
      <c r="A985" s="1">
        <v>40027</v>
      </c>
      <c r="B985" s="3" t="s">
        <v>37</v>
      </c>
      <c r="C985" s="2">
        <v>194</v>
      </c>
      <c r="E985" s="6">
        <f t="shared" si="49"/>
        <v>2009</v>
      </c>
      <c r="F985">
        <f t="shared" si="48"/>
        <v>413.21999999999997</v>
      </c>
    </row>
    <row r="986" spans="1:6" x14ac:dyDescent="0.25">
      <c r="A986" s="1">
        <v>40031</v>
      </c>
      <c r="B986" s="3" t="s">
        <v>18</v>
      </c>
      <c r="C986" s="2">
        <v>154</v>
      </c>
      <c r="E986" s="6">
        <f t="shared" si="49"/>
        <v>2009</v>
      </c>
      <c r="F986">
        <f t="shared" ref="F986:F1049" si="50">IF(E986=2009,C986*$I$7)</f>
        <v>328.02</v>
      </c>
    </row>
    <row r="987" spans="1:6" x14ac:dyDescent="0.25">
      <c r="A987" s="1">
        <v>40031</v>
      </c>
      <c r="B987" s="3" t="s">
        <v>55</v>
      </c>
      <c r="C987" s="2">
        <v>100</v>
      </c>
      <c r="E987" s="6">
        <f t="shared" si="49"/>
        <v>2009</v>
      </c>
      <c r="F987">
        <f t="shared" si="50"/>
        <v>213</v>
      </c>
    </row>
    <row r="988" spans="1:6" x14ac:dyDescent="0.25">
      <c r="A988" s="1">
        <v>40031</v>
      </c>
      <c r="B988" s="3" t="s">
        <v>1</v>
      </c>
      <c r="C988" s="2">
        <v>18</v>
      </c>
      <c r="E988" s="6">
        <f t="shared" si="49"/>
        <v>2009</v>
      </c>
      <c r="F988">
        <f t="shared" si="50"/>
        <v>38.339999999999996</v>
      </c>
    </row>
    <row r="989" spans="1:6" x14ac:dyDescent="0.25">
      <c r="A989" s="1">
        <v>40031</v>
      </c>
      <c r="B989" s="3" t="s">
        <v>170</v>
      </c>
      <c r="C989" s="2">
        <v>20</v>
      </c>
      <c r="E989" s="6">
        <f t="shared" si="49"/>
        <v>2009</v>
      </c>
      <c r="F989">
        <f t="shared" si="50"/>
        <v>42.599999999999994</v>
      </c>
    </row>
    <row r="990" spans="1:6" x14ac:dyDescent="0.25">
      <c r="A990" s="1">
        <v>40033</v>
      </c>
      <c r="B990" s="3" t="s">
        <v>55</v>
      </c>
      <c r="C990" s="2">
        <v>200</v>
      </c>
      <c r="E990" s="6">
        <f t="shared" si="49"/>
        <v>2009</v>
      </c>
      <c r="F990">
        <f t="shared" si="50"/>
        <v>426</v>
      </c>
    </row>
    <row r="991" spans="1:6" x14ac:dyDescent="0.25">
      <c r="A991" s="1">
        <v>40034</v>
      </c>
      <c r="B991" s="3" t="s">
        <v>18</v>
      </c>
      <c r="C991" s="2">
        <v>48</v>
      </c>
      <c r="E991" s="6">
        <f t="shared" si="49"/>
        <v>2009</v>
      </c>
      <c r="F991">
        <f t="shared" si="50"/>
        <v>102.24</v>
      </c>
    </row>
    <row r="992" spans="1:6" x14ac:dyDescent="0.25">
      <c r="A992" s="1">
        <v>40034</v>
      </c>
      <c r="B992" s="3" t="s">
        <v>61</v>
      </c>
      <c r="C992" s="2">
        <v>68</v>
      </c>
      <c r="E992" s="6">
        <f t="shared" si="49"/>
        <v>2009</v>
      </c>
      <c r="F992">
        <f t="shared" si="50"/>
        <v>144.84</v>
      </c>
    </row>
    <row r="993" spans="1:6" x14ac:dyDescent="0.25">
      <c r="A993" s="1">
        <v>40035</v>
      </c>
      <c r="B993" s="3" t="s">
        <v>174</v>
      </c>
      <c r="C993" s="2">
        <v>9</v>
      </c>
      <c r="E993" s="6">
        <f t="shared" si="49"/>
        <v>2009</v>
      </c>
      <c r="F993">
        <f t="shared" si="50"/>
        <v>19.169999999999998</v>
      </c>
    </row>
    <row r="994" spans="1:6" x14ac:dyDescent="0.25">
      <c r="A994" s="1">
        <v>40039</v>
      </c>
      <c r="B994" s="3" t="s">
        <v>50</v>
      </c>
      <c r="C994" s="2">
        <v>493</v>
      </c>
      <c r="E994" s="6">
        <f t="shared" si="49"/>
        <v>2009</v>
      </c>
      <c r="F994">
        <f t="shared" si="50"/>
        <v>1050.0899999999999</v>
      </c>
    </row>
    <row r="995" spans="1:6" x14ac:dyDescent="0.25">
      <c r="A995" s="1">
        <v>40039</v>
      </c>
      <c r="B995" s="3" t="s">
        <v>14</v>
      </c>
      <c r="C995" s="2">
        <v>340</v>
      </c>
      <c r="E995" s="6">
        <f t="shared" si="49"/>
        <v>2009</v>
      </c>
      <c r="F995">
        <f t="shared" si="50"/>
        <v>724.19999999999993</v>
      </c>
    </row>
    <row r="996" spans="1:6" x14ac:dyDescent="0.25">
      <c r="A996" s="1">
        <v>40041</v>
      </c>
      <c r="B996" s="3" t="s">
        <v>174</v>
      </c>
      <c r="C996" s="2">
        <v>2</v>
      </c>
      <c r="E996" s="6">
        <f t="shared" si="49"/>
        <v>2009</v>
      </c>
      <c r="F996">
        <f t="shared" si="50"/>
        <v>4.26</v>
      </c>
    </row>
    <row r="997" spans="1:6" x14ac:dyDescent="0.25">
      <c r="A997" s="1">
        <v>40044</v>
      </c>
      <c r="B997" s="3" t="s">
        <v>28</v>
      </c>
      <c r="C997" s="2">
        <v>62</v>
      </c>
      <c r="E997" s="6">
        <f t="shared" si="49"/>
        <v>2009</v>
      </c>
      <c r="F997">
        <f t="shared" si="50"/>
        <v>132.06</v>
      </c>
    </row>
    <row r="998" spans="1:6" x14ac:dyDescent="0.25">
      <c r="A998" s="1">
        <v>40044</v>
      </c>
      <c r="B998" s="3" t="s">
        <v>22</v>
      </c>
      <c r="C998" s="2">
        <v>164</v>
      </c>
      <c r="E998" s="6">
        <f t="shared" si="49"/>
        <v>2009</v>
      </c>
      <c r="F998">
        <f t="shared" si="50"/>
        <v>349.32</v>
      </c>
    </row>
    <row r="999" spans="1:6" x14ac:dyDescent="0.25">
      <c r="A999" s="1">
        <v>40045</v>
      </c>
      <c r="B999" s="3" t="s">
        <v>28</v>
      </c>
      <c r="C999" s="2">
        <v>170</v>
      </c>
      <c r="E999" s="6">
        <f t="shared" si="49"/>
        <v>2009</v>
      </c>
      <c r="F999">
        <f t="shared" si="50"/>
        <v>362.09999999999997</v>
      </c>
    </row>
    <row r="1000" spans="1:6" x14ac:dyDescent="0.25">
      <c r="A1000" s="1">
        <v>40047</v>
      </c>
      <c r="B1000" s="3" t="s">
        <v>71</v>
      </c>
      <c r="C1000" s="2">
        <v>164</v>
      </c>
      <c r="E1000" s="6">
        <f t="shared" si="49"/>
        <v>2009</v>
      </c>
      <c r="F1000">
        <f t="shared" si="50"/>
        <v>349.32</v>
      </c>
    </row>
    <row r="1001" spans="1:6" x14ac:dyDescent="0.25">
      <c r="A1001" s="1">
        <v>40049</v>
      </c>
      <c r="B1001" s="3" t="s">
        <v>6</v>
      </c>
      <c r="C1001" s="2">
        <v>70</v>
      </c>
      <c r="E1001" s="6">
        <f t="shared" si="49"/>
        <v>2009</v>
      </c>
      <c r="F1001">
        <f t="shared" si="50"/>
        <v>149.1</v>
      </c>
    </row>
    <row r="1002" spans="1:6" x14ac:dyDescent="0.25">
      <c r="A1002" s="1">
        <v>40056</v>
      </c>
      <c r="B1002" s="3" t="s">
        <v>50</v>
      </c>
      <c r="C1002" s="2">
        <v>133</v>
      </c>
      <c r="E1002" s="6">
        <f t="shared" si="49"/>
        <v>2009</v>
      </c>
      <c r="F1002">
        <f t="shared" si="50"/>
        <v>283.28999999999996</v>
      </c>
    </row>
    <row r="1003" spans="1:6" x14ac:dyDescent="0.25">
      <c r="A1003" s="1">
        <v>40057</v>
      </c>
      <c r="B1003" s="3" t="s">
        <v>197</v>
      </c>
      <c r="C1003" s="2">
        <v>20</v>
      </c>
      <c r="E1003" s="6">
        <f t="shared" si="49"/>
        <v>2009</v>
      </c>
      <c r="F1003">
        <f t="shared" si="50"/>
        <v>42.599999999999994</v>
      </c>
    </row>
    <row r="1004" spans="1:6" x14ac:dyDescent="0.25">
      <c r="A1004" s="1">
        <v>40059</v>
      </c>
      <c r="B1004" s="3" t="s">
        <v>198</v>
      </c>
      <c r="C1004" s="2">
        <v>15</v>
      </c>
      <c r="E1004" s="6">
        <f t="shared" si="49"/>
        <v>2009</v>
      </c>
      <c r="F1004">
        <f t="shared" si="50"/>
        <v>31.95</v>
      </c>
    </row>
    <row r="1005" spans="1:6" x14ac:dyDescent="0.25">
      <c r="A1005" s="1">
        <v>40060</v>
      </c>
      <c r="B1005" s="3" t="s">
        <v>199</v>
      </c>
      <c r="C1005" s="2">
        <v>15</v>
      </c>
      <c r="E1005" s="6">
        <f t="shared" si="49"/>
        <v>2009</v>
      </c>
      <c r="F1005">
        <f t="shared" si="50"/>
        <v>31.95</v>
      </c>
    </row>
    <row r="1006" spans="1:6" x14ac:dyDescent="0.25">
      <c r="A1006" s="1">
        <v>40061</v>
      </c>
      <c r="B1006" s="3" t="s">
        <v>58</v>
      </c>
      <c r="C1006" s="2">
        <v>105</v>
      </c>
      <c r="E1006" s="6">
        <f t="shared" si="49"/>
        <v>2009</v>
      </c>
      <c r="F1006">
        <f t="shared" si="50"/>
        <v>223.64999999999998</v>
      </c>
    </row>
    <row r="1007" spans="1:6" x14ac:dyDescent="0.25">
      <c r="A1007" s="1">
        <v>40065</v>
      </c>
      <c r="B1007" s="3" t="s">
        <v>31</v>
      </c>
      <c r="C1007" s="2">
        <v>192</v>
      </c>
      <c r="E1007" s="6">
        <f t="shared" si="49"/>
        <v>2009</v>
      </c>
      <c r="F1007">
        <f t="shared" si="50"/>
        <v>408.96</v>
      </c>
    </row>
    <row r="1008" spans="1:6" x14ac:dyDescent="0.25">
      <c r="A1008" s="1">
        <v>40065</v>
      </c>
      <c r="B1008" s="3" t="s">
        <v>80</v>
      </c>
      <c r="C1008" s="2">
        <v>142</v>
      </c>
      <c r="E1008" s="6">
        <f t="shared" si="49"/>
        <v>2009</v>
      </c>
      <c r="F1008">
        <f t="shared" si="50"/>
        <v>302.45999999999998</v>
      </c>
    </row>
    <row r="1009" spans="1:6" x14ac:dyDescent="0.25">
      <c r="A1009" s="1">
        <v>40066</v>
      </c>
      <c r="B1009" s="3" t="s">
        <v>106</v>
      </c>
      <c r="C1009" s="2">
        <v>3</v>
      </c>
      <c r="E1009" s="6">
        <f t="shared" si="49"/>
        <v>2009</v>
      </c>
      <c r="F1009">
        <f t="shared" si="50"/>
        <v>6.39</v>
      </c>
    </row>
    <row r="1010" spans="1:6" x14ac:dyDescent="0.25">
      <c r="A1010" s="1">
        <v>40066</v>
      </c>
      <c r="B1010" s="3" t="s">
        <v>17</v>
      </c>
      <c r="C1010" s="2">
        <v>219</v>
      </c>
      <c r="E1010" s="6">
        <f t="shared" si="49"/>
        <v>2009</v>
      </c>
      <c r="F1010">
        <f t="shared" si="50"/>
        <v>466.46999999999997</v>
      </c>
    </row>
    <row r="1011" spans="1:6" x14ac:dyDescent="0.25">
      <c r="A1011" s="1">
        <v>40070</v>
      </c>
      <c r="B1011" s="3" t="s">
        <v>30</v>
      </c>
      <c r="C1011" s="2">
        <v>137</v>
      </c>
      <c r="E1011" s="6">
        <f t="shared" si="49"/>
        <v>2009</v>
      </c>
      <c r="F1011">
        <f t="shared" si="50"/>
        <v>291.81</v>
      </c>
    </row>
    <row r="1012" spans="1:6" x14ac:dyDescent="0.25">
      <c r="A1012" s="1">
        <v>40071</v>
      </c>
      <c r="B1012" s="3" t="s">
        <v>20</v>
      </c>
      <c r="C1012" s="2">
        <v>108</v>
      </c>
      <c r="E1012" s="6">
        <f t="shared" si="49"/>
        <v>2009</v>
      </c>
      <c r="F1012">
        <f t="shared" si="50"/>
        <v>230.04</v>
      </c>
    </row>
    <row r="1013" spans="1:6" x14ac:dyDescent="0.25">
      <c r="A1013" s="1">
        <v>40072</v>
      </c>
      <c r="B1013" s="3" t="s">
        <v>102</v>
      </c>
      <c r="C1013" s="2">
        <v>395</v>
      </c>
      <c r="E1013" s="6">
        <f t="shared" si="49"/>
        <v>2009</v>
      </c>
      <c r="F1013">
        <f t="shared" si="50"/>
        <v>841.34999999999991</v>
      </c>
    </row>
    <row r="1014" spans="1:6" x14ac:dyDescent="0.25">
      <c r="A1014" s="1">
        <v>40073</v>
      </c>
      <c r="B1014" s="3" t="s">
        <v>200</v>
      </c>
      <c r="C1014" s="2">
        <v>3</v>
      </c>
      <c r="E1014" s="6">
        <f t="shared" si="49"/>
        <v>2009</v>
      </c>
      <c r="F1014">
        <f t="shared" si="50"/>
        <v>6.39</v>
      </c>
    </row>
    <row r="1015" spans="1:6" x14ac:dyDescent="0.25">
      <c r="A1015" s="1">
        <v>40075</v>
      </c>
      <c r="B1015" s="3" t="s">
        <v>6</v>
      </c>
      <c r="C1015" s="2">
        <v>73</v>
      </c>
      <c r="E1015" s="6">
        <f t="shared" si="49"/>
        <v>2009</v>
      </c>
      <c r="F1015">
        <f t="shared" si="50"/>
        <v>155.48999999999998</v>
      </c>
    </row>
    <row r="1016" spans="1:6" x14ac:dyDescent="0.25">
      <c r="A1016" s="1">
        <v>40075</v>
      </c>
      <c r="B1016" s="3" t="s">
        <v>45</v>
      </c>
      <c r="C1016" s="2">
        <v>209</v>
      </c>
      <c r="E1016" s="6">
        <f t="shared" si="49"/>
        <v>2009</v>
      </c>
      <c r="F1016">
        <f t="shared" si="50"/>
        <v>445.16999999999996</v>
      </c>
    </row>
    <row r="1017" spans="1:6" x14ac:dyDescent="0.25">
      <c r="A1017" s="1">
        <v>40077</v>
      </c>
      <c r="B1017" s="3" t="s">
        <v>37</v>
      </c>
      <c r="C1017" s="2">
        <v>41</v>
      </c>
      <c r="E1017" s="6">
        <f t="shared" si="49"/>
        <v>2009</v>
      </c>
      <c r="F1017">
        <f t="shared" si="50"/>
        <v>87.33</v>
      </c>
    </row>
    <row r="1018" spans="1:6" x14ac:dyDescent="0.25">
      <c r="A1018" s="1">
        <v>40083</v>
      </c>
      <c r="B1018" s="3" t="s">
        <v>17</v>
      </c>
      <c r="C1018" s="2">
        <v>488</v>
      </c>
      <c r="E1018" s="6">
        <f t="shared" si="49"/>
        <v>2009</v>
      </c>
      <c r="F1018">
        <f t="shared" si="50"/>
        <v>1039.44</v>
      </c>
    </row>
    <row r="1019" spans="1:6" x14ac:dyDescent="0.25">
      <c r="A1019" s="1">
        <v>40084</v>
      </c>
      <c r="B1019" s="3" t="s">
        <v>97</v>
      </c>
      <c r="C1019" s="2">
        <v>5</v>
      </c>
      <c r="E1019" s="6">
        <f t="shared" si="49"/>
        <v>2009</v>
      </c>
      <c r="F1019">
        <f t="shared" si="50"/>
        <v>10.649999999999999</v>
      </c>
    </row>
    <row r="1020" spans="1:6" x14ac:dyDescent="0.25">
      <c r="A1020" s="1">
        <v>40084</v>
      </c>
      <c r="B1020" s="3" t="s">
        <v>69</v>
      </c>
      <c r="C1020" s="2">
        <v>97</v>
      </c>
      <c r="E1020" s="6">
        <f t="shared" si="49"/>
        <v>2009</v>
      </c>
      <c r="F1020">
        <f t="shared" si="50"/>
        <v>206.60999999999999</v>
      </c>
    </row>
    <row r="1021" spans="1:6" x14ac:dyDescent="0.25">
      <c r="A1021" s="1">
        <v>40085</v>
      </c>
      <c r="B1021" s="3" t="s">
        <v>8</v>
      </c>
      <c r="C1021" s="2">
        <v>58</v>
      </c>
      <c r="E1021" s="6">
        <f t="shared" si="49"/>
        <v>2009</v>
      </c>
      <c r="F1021">
        <f t="shared" si="50"/>
        <v>123.53999999999999</v>
      </c>
    </row>
    <row r="1022" spans="1:6" x14ac:dyDescent="0.25">
      <c r="A1022" s="1">
        <v>40085</v>
      </c>
      <c r="B1022" s="3" t="s">
        <v>55</v>
      </c>
      <c r="C1022" s="2">
        <v>179</v>
      </c>
      <c r="E1022" s="6">
        <f t="shared" si="49"/>
        <v>2009</v>
      </c>
      <c r="F1022">
        <f t="shared" si="50"/>
        <v>381.27</v>
      </c>
    </row>
    <row r="1023" spans="1:6" x14ac:dyDescent="0.25">
      <c r="A1023" s="1">
        <v>40087</v>
      </c>
      <c r="B1023" s="3" t="s">
        <v>38</v>
      </c>
      <c r="C1023" s="2">
        <v>18</v>
      </c>
      <c r="E1023" s="6">
        <f t="shared" si="49"/>
        <v>2009</v>
      </c>
      <c r="F1023">
        <f t="shared" si="50"/>
        <v>38.339999999999996</v>
      </c>
    </row>
    <row r="1024" spans="1:6" x14ac:dyDescent="0.25">
      <c r="A1024" s="1">
        <v>40088</v>
      </c>
      <c r="B1024" s="3" t="s">
        <v>51</v>
      </c>
      <c r="C1024" s="2">
        <v>4</v>
      </c>
      <c r="E1024" s="6">
        <f t="shared" si="49"/>
        <v>2009</v>
      </c>
      <c r="F1024">
        <f t="shared" si="50"/>
        <v>8.52</v>
      </c>
    </row>
    <row r="1025" spans="1:6" x14ac:dyDescent="0.25">
      <c r="A1025" s="1">
        <v>40088</v>
      </c>
      <c r="B1025" s="3" t="s">
        <v>33</v>
      </c>
      <c r="C1025" s="2">
        <v>1</v>
      </c>
      <c r="E1025" s="6">
        <f t="shared" si="49"/>
        <v>2009</v>
      </c>
      <c r="F1025">
        <f t="shared" si="50"/>
        <v>2.13</v>
      </c>
    </row>
    <row r="1026" spans="1:6" x14ac:dyDescent="0.25">
      <c r="A1026" s="1">
        <v>40089</v>
      </c>
      <c r="B1026" s="3" t="s">
        <v>31</v>
      </c>
      <c r="C1026" s="2">
        <v>86</v>
      </c>
      <c r="E1026" s="6">
        <f t="shared" si="49"/>
        <v>2009</v>
      </c>
      <c r="F1026">
        <f t="shared" si="50"/>
        <v>183.17999999999998</v>
      </c>
    </row>
    <row r="1027" spans="1:6" x14ac:dyDescent="0.25">
      <c r="A1027" s="1">
        <v>40090</v>
      </c>
      <c r="B1027" s="3" t="s">
        <v>14</v>
      </c>
      <c r="C1027" s="2">
        <v>290</v>
      </c>
      <c r="E1027" s="6">
        <f t="shared" ref="E1027:E1090" si="51">YEAR(A1027)</f>
        <v>2009</v>
      </c>
      <c r="F1027">
        <f t="shared" si="50"/>
        <v>617.69999999999993</v>
      </c>
    </row>
    <row r="1028" spans="1:6" x14ac:dyDescent="0.25">
      <c r="A1028" s="1">
        <v>40092</v>
      </c>
      <c r="B1028" s="3" t="s">
        <v>184</v>
      </c>
      <c r="C1028" s="2">
        <v>14</v>
      </c>
      <c r="E1028" s="6">
        <f t="shared" si="51"/>
        <v>2009</v>
      </c>
      <c r="F1028">
        <f t="shared" si="50"/>
        <v>29.82</v>
      </c>
    </row>
    <row r="1029" spans="1:6" x14ac:dyDescent="0.25">
      <c r="A1029" s="1">
        <v>40094</v>
      </c>
      <c r="B1029" s="3" t="s">
        <v>39</v>
      </c>
      <c r="C1029" s="2">
        <v>120</v>
      </c>
      <c r="E1029" s="6">
        <f t="shared" si="51"/>
        <v>2009</v>
      </c>
      <c r="F1029">
        <f t="shared" si="50"/>
        <v>255.6</v>
      </c>
    </row>
    <row r="1030" spans="1:6" x14ac:dyDescent="0.25">
      <c r="A1030" s="1">
        <v>40094</v>
      </c>
      <c r="B1030" s="3" t="s">
        <v>123</v>
      </c>
      <c r="C1030" s="2">
        <v>28</v>
      </c>
      <c r="E1030" s="6">
        <f t="shared" si="51"/>
        <v>2009</v>
      </c>
      <c r="F1030">
        <f t="shared" si="50"/>
        <v>59.64</v>
      </c>
    </row>
    <row r="1031" spans="1:6" x14ac:dyDescent="0.25">
      <c r="A1031" s="1">
        <v>40095</v>
      </c>
      <c r="B1031" s="3" t="s">
        <v>9</v>
      </c>
      <c r="C1031" s="2">
        <v>213</v>
      </c>
      <c r="E1031" s="6">
        <f t="shared" si="51"/>
        <v>2009</v>
      </c>
      <c r="F1031">
        <f t="shared" si="50"/>
        <v>453.69</v>
      </c>
    </row>
    <row r="1032" spans="1:6" x14ac:dyDescent="0.25">
      <c r="A1032" s="1">
        <v>40101</v>
      </c>
      <c r="B1032" s="3" t="s">
        <v>108</v>
      </c>
      <c r="C1032" s="2">
        <v>10</v>
      </c>
      <c r="E1032" s="6">
        <f t="shared" si="51"/>
        <v>2009</v>
      </c>
      <c r="F1032">
        <f t="shared" si="50"/>
        <v>21.299999999999997</v>
      </c>
    </row>
    <row r="1033" spans="1:6" x14ac:dyDescent="0.25">
      <c r="A1033" s="1">
        <v>40102</v>
      </c>
      <c r="B1033" s="3" t="s">
        <v>69</v>
      </c>
      <c r="C1033" s="2">
        <v>53</v>
      </c>
      <c r="E1033" s="6">
        <f t="shared" si="51"/>
        <v>2009</v>
      </c>
      <c r="F1033">
        <f t="shared" si="50"/>
        <v>112.89</v>
      </c>
    </row>
    <row r="1034" spans="1:6" x14ac:dyDescent="0.25">
      <c r="A1034" s="1">
        <v>40103</v>
      </c>
      <c r="B1034" s="3" t="s">
        <v>30</v>
      </c>
      <c r="C1034" s="2">
        <v>178</v>
      </c>
      <c r="E1034" s="6">
        <f t="shared" si="51"/>
        <v>2009</v>
      </c>
      <c r="F1034">
        <f t="shared" si="50"/>
        <v>379.14</v>
      </c>
    </row>
    <row r="1035" spans="1:6" x14ac:dyDescent="0.25">
      <c r="A1035" s="1">
        <v>40103</v>
      </c>
      <c r="B1035" s="3" t="s">
        <v>74</v>
      </c>
      <c r="C1035" s="2">
        <v>6</v>
      </c>
      <c r="E1035" s="6">
        <f t="shared" si="51"/>
        <v>2009</v>
      </c>
      <c r="F1035">
        <f t="shared" si="50"/>
        <v>12.78</v>
      </c>
    </row>
    <row r="1036" spans="1:6" x14ac:dyDescent="0.25">
      <c r="A1036" s="1">
        <v>40107</v>
      </c>
      <c r="B1036" s="3" t="s">
        <v>9</v>
      </c>
      <c r="C1036" s="2">
        <v>118</v>
      </c>
      <c r="E1036" s="6">
        <f t="shared" si="51"/>
        <v>2009</v>
      </c>
      <c r="F1036">
        <f t="shared" si="50"/>
        <v>251.33999999999997</v>
      </c>
    </row>
    <row r="1037" spans="1:6" x14ac:dyDescent="0.25">
      <c r="A1037" s="1">
        <v>40107</v>
      </c>
      <c r="B1037" s="3" t="s">
        <v>70</v>
      </c>
      <c r="C1037" s="2">
        <v>5</v>
      </c>
      <c r="E1037" s="6">
        <f t="shared" si="51"/>
        <v>2009</v>
      </c>
      <c r="F1037">
        <f t="shared" si="50"/>
        <v>10.649999999999999</v>
      </c>
    </row>
    <row r="1038" spans="1:6" x14ac:dyDescent="0.25">
      <c r="A1038" s="1">
        <v>40108</v>
      </c>
      <c r="B1038" s="3" t="s">
        <v>18</v>
      </c>
      <c r="C1038" s="2">
        <v>89</v>
      </c>
      <c r="E1038" s="6">
        <f t="shared" si="51"/>
        <v>2009</v>
      </c>
      <c r="F1038">
        <f t="shared" si="50"/>
        <v>189.57</v>
      </c>
    </row>
    <row r="1039" spans="1:6" x14ac:dyDescent="0.25">
      <c r="A1039" s="1">
        <v>40113</v>
      </c>
      <c r="B1039" s="3" t="s">
        <v>35</v>
      </c>
      <c r="C1039" s="2">
        <v>22</v>
      </c>
      <c r="E1039" s="6">
        <f t="shared" si="51"/>
        <v>2009</v>
      </c>
      <c r="F1039">
        <f t="shared" si="50"/>
        <v>46.86</v>
      </c>
    </row>
    <row r="1040" spans="1:6" x14ac:dyDescent="0.25">
      <c r="A1040" s="1">
        <v>40114</v>
      </c>
      <c r="B1040" s="3" t="s">
        <v>18</v>
      </c>
      <c r="C1040" s="2">
        <v>199</v>
      </c>
      <c r="E1040" s="6">
        <f t="shared" si="51"/>
        <v>2009</v>
      </c>
      <c r="F1040">
        <f t="shared" si="50"/>
        <v>423.87</v>
      </c>
    </row>
    <row r="1041" spans="1:6" x14ac:dyDescent="0.25">
      <c r="A1041" s="1">
        <v>40120</v>
      </c>
      <c r="B1041" s="3" t="s">
        <v>109</v>
      </c>
      <c r="C1041" s="2">
        <v>8</v>
      </c>
      <c r="E1041" s="6">
        <f t="shared" si="51"/>
        <v>2009</v>
      </c>
      <c r="F1041">
        <f t="shared" si="50"/>
        <v>17.04</v>
      </c>
    </row>
    <row r="1042" spans="1:6" x14ac:dyDescent="0.25">
      <c r="A1042" s="1">
        <v>40120</v>
      </c>
      <c r="B1042" s="3" t="s">
        <v>18</v>
      </c>
      <c r="C1042" s="2">
        <v>198</v>
      </c>
      <c r="E1042" s="6">
        <f t="shared" si="51"/>
        <v>2009</v>
      </c>
      <c r="F1042">
        <f t="shared" si="50"/>
        <v>421.73999999999995</v>
      </c>
    </row>
    <row r="1043" spans="1:6" x14ac:dyDescent="0.25">
      <c r="A1043" s="1">
        <v>40121</v>
      </c>
      <c r="B1043" s="3" t="s">
        <v>95</v>
      </c>
      <c r="C1043" s="2">
        <v>6</v>
      </c>
      <c r="E1043" s="6">
        <f t="shared" si="51"/>
        <v>2009</v>
      </c>
      <c r="F1043">
        <f t="shared" si="50"/>
        <v>12.78</v>
      </c>
    </row>
    <row r="1044" spans="1:6" x14ac:dyDescent="0.25">
      <c r="A1044" s="1">
        <v>40121</v>
      </c>
      <c r="B1044" s="3" t="s">
        <v>23</v>
      </c>
      <c r="C1044" s="2">
        <v>68</v>
      </c>
      <c r="E1044" s="6">
        <f t="shared" si="51"/>
        <v>2009</v>
      </c>
      <c r="F1044">
        <f t="shared" si="50"/>
        <v>144.84</v>
      </c>
    </row>
    <row r="1045" spans="1:6" x14ac:dyDescent="0.25">
      <c r="A1045" s="1">
        <v>40121</v>
      </c>
      <c r="B1045" s="3" t="s">
        <v>102</v>
      </c>
      <c r="C1045" s="2">
        <v>200</v>
      </c>
      <c r="E1045" s="6">
        <f t="shared" si="51"/>
        <v>2009</v>
      </c>
      <c r="F1045">
        <f t="shared" si="50"/>
        <v>426</v>
      </c>
    </row>
    <row r="1046" spans="1:6" x14ac:dyDescent="0.25">
      <c r="A1046" s="1">
        <v>40122</v>
      </c>
      <c r="B1046" s="3" t="s">
        <v>5</v>
      </c>
      <c r="C1046" s="2">
        <v>426</v>
      </c>
      <c r="E1046" s="6">
        <f t="shared" si="51"/>
        <v>2009</v>
      </c>
      <c r="F1046">
        <f t="shared" si="50"/>
        <v>907.38</v>
      </c>
    </row>
    <row r="1047" spans="1:6" x14ac:dyDescent="0.25">
      <c r="A1047" s="1">
        <v>40122</v>
      </c>
      <c r="B1047" s="3" t="s">
        <v>78</v>
      </c>
      <c r="C1047" s="2">
        <v>142</v>
      </c>
      <c r="E1047" s="6">
        <f t="shared" si="51"/>
        <v>2009</v>
      </c>
      <c r="F1047">
        <f t="shared" si="50"/>
        <v>302.45999999999998</v>
      </c>
    </row>
    <row r="1048" spans="1:6" x14ac:dyDescent="0.25">
      <c r="A1048" s="1">
        <v>40122</v>
      </c>
      <c r="B1048" s="3" t="s">
        <v>7</v>
      </c>
      <c r="C1048" s="2">
        <v>298</v>
      </c>
      <c r="E1048" s="6">
        <f t="shared" si="51"/>
        <v>2009</v>
      </c>
      <c r="F1048">
        <f t="shared" si="50"/>
        <v>634.74</v>
      </c>
    </row>
    <row r="1049" spans="1:6" x14ac:dyDescent="0.25">
      <c r="A1049" s="1">
        <v>40124</v>
      </c>
      <c r="B1049" s="3" t="s">
        <v>17</v>
      </c>
      <c r="C1049" s="2">
        <v>224</v>
      </c>
      <c r="E1049" s="6">
        <f t="shared" si="51"/>
        <v>2009</v>
      </c>
      <c r="F1049">
        <f t="shared" si="50"/>
        <v>477.12</v>
      </c>
    </row>
    <row r="1050" spans="1:6" x14ac:dyDescent="0.25">
      <c r="A1050" s="1">
        <v>40126</v>
      </c>
      <c r="B1050" s="3" t="s">
        <v>5</v>
      </c>
      <c r="C1050" s="2">
        <v>133</v>
      </c>
      <c r="E1050" s="6">
        <f t="shared" si="51"/>
        <v>2009</v>
      </c>
      <c r="F1050">
        <f t="shared" ref="F1050:F1113" si="52">IF(E1050=2009,C1050*$I$7)</f>
        <v>283.28999999999996</v>
      </c>
    </row>
    <row r="1051" spans="1:6" x14ac:dyDescent="0.25">
      <c r="A1051" s="1">
        <v>40128</v>
      </c>
      <c r="B1051" s="3" t="s">
        <v>45</v>
      </c>
      <c r="C1051" s="2">
        <v>326</v>
      </c>
      <c r="E1051" s="6">
        <f t="shared" si="51"/>
        <v>2009</v>
      </c>
      <c r="F1051">
        <f t="shared" si="52"/>
        <v>694.38</v>
      </c>
    </row>
    <row r="1052" spans="1:6" x14ac:dyDescent="0.25">
      <c r="A1052" s="1">
        <v>40128</v>
      </c>
      <c r="B1052" s="3" t="s">
        <v>120</v>
      </c>
      <c r="C1052" s="2">
        <v>102</v>
      </c>
      <c r="E1052" s="6">
        <f t="shared" si="51"/>
        <v>2009</v>
      </c>
      <c r="F1052">
        <f t="shared" si="52"/>
        <v>217.26</v>
      </c>
    </row>
    <row r="1053" spans="1:6" x14ac:dyDescent="0.25">
      <c r="A1053" s="1">
        <v>40129</v>
      </c>
      <c r="B1053" s="3" t="s">
        <v>7</v>
      </c>
      <c r="C1053" s="2">
        <v>332</v>
      </c>
      <c r="E1053" s="6">
        <f t="shared" si="51"/>
        <v>2009</v>
      </c>
      <c r="F1053">
        <f t="shared" si="52"/>
        <v>707.16</v>
      </c>
    </row>
    <row r="1054" spans="1:6" x14ac:dyDescent="0.25">
      <c r="A1054" s="1">
        <v>40130</v>
      </c>
      <c r="B1054" s="3" t="s">
        <v>19</v>
      </c>
      <c r="C1054" s="2">
        <v>95</v>
      </c>
      <c r="E1054" s="6">
        <f t="shared" si="51"/>
        <v>2009</v>
      </c>
      <c r="F1054">
        <f t="shared" si="52"/>
        <v>202.35</v>
      </c>
    </row>
    <row r="1055" spans="1:6" x14ac:dyDescent="0.25">
      <c r="A1055" s="1">
        <v>40134</v>
      </c>
      <c r="B1055" s="3" t="s">
        <v>136</v>
      </c>
      <c r="C1055" s="2">
        <v>7</v>
      </c>
      <c r="E1055" s="6">
        <f t="shared" si="51"/>
        <v>2009</v>
      </c>
      <c r="F1055">
        <f t="shared" si="52"/>
        <v>14.91</v>
      </c>
    </row>
    <row r="1056" spans="1:6" x14ac:dyDescent="0.25">
      <c r="A1056" s="1">
        <v>40134</v>
      </c>
      <c r="B1056" s="3" t="s">
        <v>14</v>
      </c>
      <c r="C1056" s="2">
        <v>276</v>
      </c>
      <c r="E1056" s="6">
        <f t="shared" si="51"/>
        <v>2009</v>
      </c>
      <c r="F1056">
        <f t="shared" si="52"/>
        <v>587.88</v>
      </c>
    </row>
    <row r="1057" spans="1:6" x14ac:dyDescent="0.25">
      <c r="A1057" s="1">
        <v>40134</v>
      </c>
      <c r="B1057" s="3" t="s">
        <v>139</v>
      </c>
      <c r="C1057" s="2">
        <v>6</v>
      </c>
      <c r="E1057" s="6">
        <f t="shared" si="51"/>
        <v>2009</v>
      </c>
      <c r="F1057">
        <f t="shared" si="52"/>
        <v>12.78</v>
      </c>
    </row>
    <row r="1058" spans="1:6" x14ac:dyDescent="0.25">
      <c r="A1058" s="1">
        <v>40136</v>
      </c>
      <c r="B1058" s="3" t="s">
        <v>45</v>
      </c>
      <c r="C1058" s="2">
        <v>232</v>
      </c>
      <c r="E1058" s="6">
        <f t="shared" si="51"/>
        <v>2009</v>
      </c>
      <c r="F1058">
        <f t="shared" si="52"/>
        <v>494.15999999999997</v>
      </c>
    </row>
    <row r="1059" spans="1:6" x14ac:dyDescent="0.25">
      <c r="A1059" s="1">
        <v>40136</v>
      </c>
      <c r="B1059" s="3" t="s">
        <v>66</v>
      </c>
      <c r="C1059" s="2">
        <v>162</v>
      </c>
      <c r="E1059" s="6">
        <f t="shared" si="51"/>
        <v>2009</v>
      </c>
      <c r="F1059">
        <f t="shared" si="52"/>
        <v>345.06</v>
      </c>
    </row>
    <row r="1060" spans="1:6" x14ac:dyDescent="0.25">
      <c r="A1060" s="1">
        <v>40139</v>
      </c>
      <c r="B1060" s="3" t="s">
        <v>10</v>
      </c>
      <c r="C1060" s="2">
        <v>66</v>
      </c>
      <c r="E1060" s="6">
        <f t="shared" si="51"/>
        <v>2009</v>
      </c>
      <c r="F1060">
        <f t="shared" si="52"/>
        <v>140.57999999999998</v>
      </c>
    </row>
    <row r="1061" spans="1:6" x14ac:dyDescent="0.25">
      <c r="A1061" s="1">
        <v>40139</v>
      </c>
      <c r="B1061" s="3" t="s">
        <v>157</v>
      </c>
      <c r="C1061" s="2">
        <v>2</v>
      </c>
      <c r="E1061" s="6">
        <f t="shared" si="51"/>
        <v>2009</v>
      </c>
      <c r="F1061">
        <f t="shared" si="52"/>
        <v>4.26</v>
      </c>
    </row>
    <row r="1062" spans="1:6" x14ac:dyDescent="0.25">
      <c r="A1062" s="1">
        <v>40139</v>
      </c>
      <c r="B1062" s="3" t="s">
        <v>12</v>
      </c>
      <c r="C1062" s="2">
        <v>152</v>
      </c>
      <c r="E1062" s="6">
        <f t="shared" si="51"/>
        <v>2009</v>
      </c>
      <c r="F1062">
        <f t="shared" si="52"/>
        <v>323.76</v>
      </c>
    </row>
    <row r="1063" spans="1:6" x14ac:dyDescent="0.25">
      <c r="A1063" s="1">
        <v>40139</v>
      </c>
      <c r="B1063" s="3" t="s">
        <v>201</v>
      </c>
      <c r="C1063" s="2">
        <v>2</v>
      </c>
      <c r="E1063" s="6">
        <f t="shared" si="51"/>
        <v>2009</v>
      </c>
      <c r="F1063">
        <f t="shared" si="52"/>
        <v>4.26</v>
      </c>
    </row>
    <row r="1064" spans="1:6" x14ac:dyDescent="0.25">
      <c r="A1064" s="1">
        <v>40142</v>
      </c>
      <c r="B1064" s="3" t="s">
        <v>20</v>
      </c>
      <c r="C1064" s="2">
        <v>115</v>
      </c>
      <c r="E1064" s="6">
        <f t="shared" si="51"/>
        <v>2009</v>
      </c>
      <c r="F1064">
        <f t="shared" si="52"/>
        <v>244.95</v>
      </c>
    </row>
    <row r="1065" spans="1:6" x14ac:dyDescent="0.25">
      <c r="A1065" s="1">
        <v>40142</v>
      </c>
      <c r="B1065" s="3" t="s">
        <v>37</v>
      </c>
      <c r="C1065" s="2">
        <v>29</v>
      </c>
      <c r="E1065" s="6">
        <f t="shared" si="51"/>
        <v>2009</v>
      </c>
      <c r="F1065">
        <f t="shared" si="52"/>
        <v>61.769999999999996</v>
      </c>
    </row>
    <row r="1066" spans="1:6" x14ac:dyDescent="0.25">
      <c r="A1066" s="1">
        <v>40142</v>
      </c>
      <c r="B1066" s="3" t="s">
        <v>35</v>
      </c>
      <c r="C1066" s="2">
        <v>91</v>
      </c>
      <c r="E1066" s="6">
        <f t="shared" si="51"/>
        <v>2009</v>
      </c>
      <c r="F1066">
        <f t="shared" si="52"/>
        <v>193.82999999999998</v>
      </c>
    </row>
    <row r="1067" spans="1:6" x14ac:dyDescent="0.25">
      <c r="A1067" s="1">
        <v>40144</v>
      </c>
      <c r="B1067" s="3" t="s">
        <v>19</v>
      </c>
      <c r="C1067" s="2">
        <v>125</v>
      </c>
      <c r="E1067" s="6">
        <f t="shared" si="51"/>
        <v>2009</v>
      </c>
      <c r="F1067">
        <f t="shared" si="52"/>
        <v>266.25</v>
      </c>
    </row>
    <row r="1068" spans="1:6" x14ac:dyDescent="0.25">
      <c r="A1068" s="1">
        <v>40146</v>
      </c>
      <c r="B1068" s="3" t="s">
        <v>61</v>
      </c>
      <c r="C1068" s="2">
        <v>40</v>
      </c>
      <c r="E1068" s="6">
        <f t="shared" si="51"/>
        <v>2009</v>
      </c>
      <c r="F1068">
        <f t="shared" si="52"/>
        <v>85.199999999999989</v>
      </c>
    </row>
    <row r="1069" spans="1:6" x14ac:dyDescent="0.25">
      <c r="A1069" s="1">
        <v>40146</v>
      </c>
      <c r="B1069" s="3" t="s">
        <v>9</v>
      </c>
      <c r="C1069" s="2">
        <v>279</v>
      </c>
      <c r="E1069" s="6">
        <f t="shared" si="51"/>
        <v>2009</v>
      </c>
      <c r="F1069">
        <f t="shared" si="52"/>
        <v>594.27</v>
      </c>
    </row>
    <row r="1070" spans="1:6" x14ac:dyDescent="0.25">
      <c r="A1070" s="1">
        <v>40147</v>
      </c>
      <c r="B1070" s="3" t="s">
        <v>11</v>
      </c>
      <c r="C1070" s="2">
        <v>8</v>
      </c>
      <c r="E1070" s="6">
        <f t="shared" si="51"/>
        <v>2009</v>
      </c>
      <c r="F1070">
        <f t="shared" si="52"/>
        <v>17.04</v>
      </c>
    </row>
    <row r="1071" spans="1:6" x14ac:dyDescent="0.25">
      <c r="A1071" s="1">
        <v>40151</v>
      </c>
      <c r="B1071" s="3" t="s">
        <v>71</v>
      </c>
      <c r="C1071" s="2">
        <v>194</v>
      </c>
      <c r="E1071" s="6">
        <f t="shared" si="51"/>
        <v>2009</v>
      </c>
      <c r="F1071">
        <f t="shared" si="52"/>
        <v>413.21999999999997</v>
      </c>
    </row>
    <row r="1072" spans="1:6" x14ac:dyDescent="0.25">
      <c r="A1072" s="1">
        <v>40152</v>
      </c>
      <c r="B1072" s="3" t="s">
        <v>6</v>
      </c>
      <c r="C1072" s="2">
        <v>168</v>
      </c>
      <c r="E1072" s="6">
        <f t="shared" si="51"/>
        <v>2009</v>
      </c>
      <c r="F1072">
        <f t="shared" si="52"/>
        <v>357.84</v>
      </c>
    </row>
    <row r="1073" spans="1:6" x14ac:dyDescent="0.25">
      <c r="A1073" s="1">
        <v>40153</v>
      </c>
      <c r="B1073" s="3" t="s">
        <v>14</v>
      </c>
      <c r="C1073" s="2">
        <v>211</v>
      </c>
      <c r="E1073" s="6">
        <f t="shared" si="51"/>
        <v>2009</v>
      </c>
      <c r="F1073">
        <f t="shared" si="52"/>
        <v>449.42999999999995</v>
      </c>
    </row>
    <row r="1074" spans="1:6" x14ac:dyDescent="0.25">
      <c r="A1074" s="1">
        <v>40153</v>
      </c>
      <c r="B1074" s="3" t="s">
        <v>155</v>
      </c>
      <c r="C1074" s="2">
        <v>19</v>
      </c>
      <c r="E1074" s="6">
        <f t="shared" si="51"/>
        <v>2009</v>
      </c>
      <c r="F1074">
        <f t="shared" si="52"/>
        <v>40.47</v>
      </c>
    </row>
    <row r="1075" spans="1:6" x14ac:dyDescent="0.25">
      <c r="A1075" s="1">
        <v>40155</v>
      </c>
      <c r="B1075" s="3" t="s">
        <v>153</v>
      </c>
      <c r="C1075" s="2">
        <v>16</v>
      </c>
      <c r="E1075" s="6">
        <f t="shared" si="51"/>
        <v>2009</v>
      </c>
      <c r="F1075">
        <f t="shared" si="52"/>
        <v>34.08</v>
      </c>
    </row>
    <row r="1076" spans="1:6" x14ac:dyDescent="0.25">
      <c r="A1076" s="1">
        <v>40158</v>
      </c>
      <c r="B1076" s="3" t="s">
        <v>27</v>
      </c>
      <c r="C1076" s="2">
        <v>18</v>
      </c>
      <c r="E1076" s="6">
        <f t="shared" si="51"/>
        <v>2009</v>
      </c>
      <c r="F1076">
        <f t="shared" si="52"/>
        <v>38.339999999999996</v>
      </c>
    </row>
    <row r="1077" spans="1:6" x14ac:dyDescent="0.25">
      <c r="A1077" s="1">
        <v>40158</v>
      </c>
      <c r="B1077" s="3" t="s">
        <v>7</v>
      </c>
      <c r="C1077" s="2">
        <v>399</v>
      </c>
      <c r="E1077" s="6">
        <f t="shared" si="51"/>
        <v>2009</v>
      </c>
      <c r="F1077">
        <f t="shared" si="52"/>
        <v>849.87</v>
      </c>
    </row>
    <row r="1078" spans="1:6" x14ac:dyDescent="0.25">
      <c r="A1078" s="1">
        <v>40160</v>
      </c>
      <c r="B1078" s="3" t="s">
        <v>202</v>
      </c>
      <c r="C1078" s="2">
        <v>11</v>
      </c>
      <c r="E1078" s="6">
        <f t="shared" si="51"/>
        <v>2009</v>
      </c>
      <c r="F1078">
        <f t="shared" si="52"/>
        <v>23.43</v>
      </c>
    </row>
    <row r="1079" spans="1:6" x14ac:dyDescent="0.25">
      <c r="A1079" s="1">
        <v>40164</v>
      </c>
      <c r="B1079" s="3" t="s">
        <v>23</v>
      </c>
      <c r="C1079" s="2">
        <v>131</v>
      </c>
      <c r="E1079" s="6">
        <f t="shared" si="51"/>
        <v>2009</v>
      </c>
      <c r="F1079">
        <f t="shared" si="52"/>
        <v>279.02999999999997</v>
      </c>
    </row>
    <row r="1080" spans="1:6" x14ac:dyDescent="0.25">
      <c r="A1080" s="1">
        <v>40165</v>
      </c>
      <c r="B1080" s="3" t="s">
        <v>39</v>
      </c>
      <c r="C1080" s="2">
        <v>67</v>
      </c>
      <c r="E1080" s="6">
        <f t="shared" si="51"/>
        <v>2009</v>
      </c>
      <c r="F1080">
        <f t="shared" si="52"/>
        <v>142.70999999999998</v>
      </c>
    </row>
    <row r="1081" spans="1:6" x14ac:dyDescent="0.25">
      <c r="A1081" s="1">
        <v>40166</v>
      </c>
      <c r="B1081" s="3" t="s">
        <v>10</v>
      </c>
      <c r="C1081" s="2">
        <v>151</v>
      </c>
      <c r="E1081" s="6">
        <f t="shared" si="51"/>
        <v>2009</v>
      </c>
      <c r="F1081">
        <f t="shared" si="52"/>
        <v>321.63</v>
      </c>
    </row>
    <row r="1082" spans="1:6" x14ac:dyDescent="0.25">
      <c r="A1082" s="1">
        <v>40171</v>
      </c>
      <c r="B1082" s="3" t="s">
        <v>23</v>
      </c>
      <c r="C1082" s="2">
        <v>105</v>
      </c>
      <c r="E1082" s="6">
        <f t="shared" si="51"/>
        <v>2009</v>
      </c>
      <c r="F1082">
        <f t="shared" si="52"/>
        <v>223.64999999999998</v>
      </c>
    </row>
    <row r="1083" spans="1:6" x14ac:dyDescent="0.25">
      <c r="A1083" s="1">
        <v>40172</v>
      </c>
      <c r="B1083" s="3" t="s">
        <v>71</v>
      </c>
      <c r="C1083" s="2">
        <v>132</v>
      </c>
      <c r="E1083" s="6">
        <f t="shared" si="51"/>
        <v>2009</v>
      </c>
      <c r="F1083">
        <f t="shared" si="52"/>
        <v>281.15999999999997</v>
      </c>
    </row>
    <row r="1084" spans="1:6" x14ac:dyDescent="0.25">
      <c r="A1084" s="1">
        <v>40172</v>
      </c>
      <c r="B1084" s="3" t="s">
        <v>17</v>
      </c>
      <c r="C1084" s="2">
        <v>142</v>
      </c>
      <c r="E1084" s="6">
        <f t="shared" si="51"/>
        <v>2009</v>
      </c>
      <c r="F1084">
        <f t="shared" si="52"/>
        <v>302.45999999999998</v>
      </c>
    </row>
    <row r="1085" spans="1:6" x14ac:dyDescent="0.25">
      <c r="A1085" s="1">
        <v>40172</v>
      </c>
      <c r="B1085" s="3" t="s">
        <v>203</v>
      </c>
      <c r="C1085" s="2">
        <v>17</v>
      </c>
      <c r="E1085" s="6">
        <f t="shared" si="51"/>
        <v>2009</v>
      </c>
      <c r="F1085">
        <f t="shared" si="52"/>
        <v>36.21</v>
      </c>
    </row>
    <row r="1086" spans="1:6" x14ac:dyDescent="0.25">
      <c r="A1086" s="1">
        <v>40173</v>
      </c>
      <c r="B1086" s="3" t="s">
        <v>7</v>
      </c>
      <c r="C1086" s="2">
        <v>444</v>
      </c>
      <c r="E1086" s="6">
        <f t="shared" si="51"/>
        <v>2009</v>
      </c>
      <c r="F1086">
        <f t="shared" si="52"/>
        <v>945.71999999999991</v>
      </c>
    </row>
    <row r="1087" spans="1:6" x14ac:dyDescent="0.25">
      <c r="A1087" s="1">
        <v>40173</v>
      </c>
      <c r="B1087" s="3" t="s">
        <v>50</v>
      </c>
      <c r="C1087" s="2">
        <v>294</v>
      </c>
      <c r="E1087" s="6">
        <f t="shared" si="51"/>
        <v>2009</v>
      </c>
      <c r="F1087">
        <f t="shared" si="52"/>
        <v>626.21999999999991</v>
      </c>
    </row>
    <row r="1088" spans="1:6" x14ac:dyDescent="0.25">
      <c r="A1088" s="1">
        <v>40174</v>
      </c>
      <c r="B1088" s="3" t="s">
        <v>7</v>
      </c>
      <c r="C1088" s="2">
        <v>274</v>
      </c>
      <c r="E1088" s="6">
        <f t="shared" si="51"/>
        <v>2009</v>
      </c>
      <c r="F1088">
        <f t="shared" si="52"/>
        <v>583.62</v>
      </c>
    </row>
    <row r="1089" spans="1:6" x14ac:dyDescent="0.25">
      <c r="A1089" s="1">
        <v>40176</v>
      </c>
      <c r="B1089" s="3" t="s">
        <v>35</v>
      </c>
      <c r="C1089" s="2">
        <v>168</v>
      </c>
      <c r="E1089" s="6">
        <f t="shared" si="51"/>
        <v>2009</v>
      </c>
      <c r="F1089">
        <f t="shared" si="52"/>
        <v>357.84</v>
      </c>
    </row>
    <row r="1090" spans="1:6" x14ac:dyDescent="0.25">
      <c r="A1090" s="1">
        <v>40177</v>
      </c>
      <c r="B1090" s="3" t="s">
        <v>8</v>
      </c>
      <c r="C1090" s="2">
        <v>115</v>
      </c>
      <c r="E1090" s="6">
        <f t="shared" si="51"/>
        <v>2009</v>
      </c>
      <c r="F1090">
        <f t="shared" si="52"/>
        <v>244.95</v>
      </c>
    </row>
    <row r="1091" spans="1:6" x14ac:dyDescent="0.25">
      <c r="A1091" s="1">
        <v>40177</v>
      </c>
      <c r="B1091" s="3" t="s">
        <v>30</v>
      </c>
      <c r="C1091" s="2">
        <v>126</v>
      </c>
      <c r="E1091" s="6">
        <f t="shared" ref="E1091:E1154" si="53">YEAR(A1091)</f>
        <v>2009</v>
      </c>
      <c r="F1091">
        <f t="shared" si="52"/>
        <v>268.38</v>
      </c>
    </row>
    <row r="1092" spans="1:6" x14ac:dyDescent="0.25">
      <c r="A1092" s="1">
        <v>40180</v>
      </c>
      <c r="B1092" s="3" t="s">
        <v>28</v>
      </c>
      <c r="C1092" s="2">
        <v>73</v>
      </c>
      <c r="E1092" s="6">
        <f t="shared" si="53"/>
        <v>2010</v>
      </c>
      <c r="F1092">
        <f t="shared" ref="F1092:F1155" si="54">IF(E1092=2010,C1092*$I$8)</f>
        <v>153.30000000000001</v>
      </c>
    </row>
    <row r="1093" spans="1:6" x14ac:dyDescent="0.25">
      <c r="A1093" s="1">
        <v>40180</v>
      </c>
      <c r="B1093" s="3" t="s">
        <v>22</v>
      </c>
      <c r="C1093" s="2">
        <v>413</v>
      </c>
      <c r="E1093" s="6">
        <f t="shared" si="53"/>
        <v>2010</v>
      </c>
      <c r="F1093">
        <f t="shared" si="54"/>
        <v>867.30000000000007</v>
      </c>
    </row>
    <row r="1094" spans="1:6" x14ac:dyDescent="0.25">
      <c r="A1094" s="1">
        <v>40181</v>
      </c>
      <c r="B1094" s="3" t="s">
        <v>7</v>
      </c>
      <c r="C1094" s="2">
        <v>393</v>
      </c>
      <c r="E1094" s="6">
        <f t="shared" si="53"/>
        <v>2010</v>
      </c>
      <c r="F1094">
        <f t="shared" si="54"/>
        <v>825.30000000000007</v>
      </c>
    </row>
    <row r="1095" spans="1:6" x14ac:dyDescent="0.25">
      <c r="A1095" s="1">
        <v>40184</v>
      </c>
      <c r="B1095" s="3" t="s">
        <v>143</v>
      </c>
      <c r="C1095" s="2">
        <v>13</v>
      </c>
      <c r="E1095" s="6">
        <f t="shared" si="53"/>
        <v>2010</v>
      </c>
      <c r="F1095">
        <f t="shared" si="54"/>
        <v>27.3</v>
      </c>
    </row>
    <row r="1096" spans="1:6" x14ac:dyDescent="0.25">
      <c r="A1096" s="1">
        <v>40185</v>
      </c>
      <c r="B1096" s="3" t="s">
        <v>22</v>
      </c>
      <c r="C1096" s="2">
        <v>211</v>
      </c>
      <c r="E1096" s="6">
        <f t="shared" si="53"/>
        <v>2010</v>
      </c>
      <c r="F1096">
        <f t="shared" si="54"/>
        <v>443.1</v>
      </c>
    </row>
    <row r="1097" spans="1:6" x14ac:dyDescent="0.25">
      <c r="A1097" s="1">
        <v>40189</v>
      </c>
      <c r="B1097" s="3" t="s">
        <v>61</v>
      </c>
      <c r="C1097" s="2">
        <v>116</v>
      </c>
      <c r="E1097" s="6">
        <f t="shared" si="53"/>
        <v>2010</v>
      </c>
      <c r="F1097">
        <f t="shared" si="54"/>
        <v>243.60000000000002</v>
      </c>
    </row>
    <row r="1098" spans="1:6" x14ac:dyDescent="0.25">
      <c r="A1098" s="1">
        <v>40189</v>
      </c>
      <c r="B1098" s="3" t="s">
        <v>0</v>
      </c>
      <c r="C1098" s="2">
        <v>9</v>
      </c>
      <c r="E1098" s="6">
        <f t="shared" si="53"/>
        <v>2010</v>
      </c>
      <c r="F1098">
        <f t="shared" si="54"/>
        <v>18.900000000000002</v>
      </c>
    </row>
    <row r="1099" spans="1:6" x14ac:dyDescent="0.25">
      <c r="A1099" s="1">
        <v>40193</v>
      </c>
      <c r="B1099" s="3" t="s">
        <v>45</v>
      </c>
      <c r="C1099" s="2">
        <v>117</v>
      </c>
      <c r="E1099" s="6">
        <f t="shared" si="53"/>
        <v>2010</v>
      </c>
      <c r="F1099">
        <f t="shared" si="54"/>
        <v>245.70000000000002</v>
      </c>
    </row>
    <row r="1100" spans="1:6" x14ac:dyDescent="0.25">
      <c r="A1100" s="1">
        <v>40194</v>
      </c>
      <c r="B1100" s="3" t="s">
        <v>50</v>
      </c>
      <c r="C1100" s="2">
        <v>221</v>
      </c>
      <c r="E1100" s="6">
        <f t="shared" si="53"/>
        <v>2010</v>
      </c>
      <c r="F1100">
        <f t="shared" si="54"/>
        <v>464.1</v>
      </c>
    </row>
    <row r="1101" spans="1:6" x14ac:dyDescent="0.25">
      <c r="A1101" s="1">
        <v>40198</v>
      </c>
      <c r="B1101" s="3" t="s">
        <v>152</v>
      </c>
      <c r="C1101" s="2">
        <v>9</v>
      </c>
      <c r="E1101" s="6">
        <f t="shared" si="53"/>
        <v>2010</v>
      </c>
      <c r="F1101">
        <f t="shared" si="54"/>
        <v>18.900000000000002</v>
      </c>
    </row>
    <row r="1102" spans="1:6" x14ac:dyDescent="0.25">
      <c r="A1102" s="1">
        <v>40199</v>
      </c>
      <c r="B1102" s="3" t="s">
        <v>17</v>
      </c>
      <c r="C1102" s="2">
        <v>214</v>
      </c>
      <c r="E1102" s="6">
        <f t="shared" si="53"/>
        <v>2010</v>
      </c>
      <c r="F1102">
        <f t="shared" si="54"/>
        <v>449.40000000000003</v>
      </c>
    </row>
    <row r="1103" spans="1:6" x14ac:dyDescent="0.25">
      <c r="A1103" s="1">
        <v>40200</v>
      </c>
      <c r="B1103" s="3" t="s">
        <v>37</v>
      </c>
      <c r="C1103" s="2">
        <v>138</v>
      </c>
      <c r="E1103" s="6">
        <f t="shared" si="53"/>
        <v>2010</v>
      </c>
      <c r="F1103">
        <f t="shared" si="54"/>
        <v>289.8</v>
      </c>
    </row>
    <row r="1104" spans="1:6" x14ac:dyDescent="0.25">
      <c r="A1104" s="1">
        <v>40201</v>
      </c>
      <c r="B1104" s="3" t="s">
        <v>81</v>
      </c>
      <c r="C1104" s="2">
        <v>11</v>
      </c>
      <c r="E1104" s="6">
        <f t="shared" si="53"/>
        <v>2010</v>
      </c>
      <c r="F1104">
        <f t="shared" si="54"/>
        <v>23.1</v>
      </c>
    </row>
    <row r="1105" spans="1:6" x14ac:dyDescent="0.25">
      <c r="A1105" s="1">
        <v>40201</v>
      </c>
      <c r="B1105" s="3" t="s">
        <v>52</v>
      </c>
      <c r="C1105" s="2">
        <v>128</v>
      </c>
      <c r="E1105" s="6">
        <f t="shared" si="53"/>
        <v>2010</v>
      </c>
      <c r="F1105">
        <f t="shared" si="54"/>
        <v>268.8</v>
      </c>
    </row>
    <row r="1106" spans="1:6" x14ac:dyDescent="0.25">
      <c r="A1106" s="1">
        <v>40202</v>
      </c>
      <c r="B1106" s="3" t="s">
        <v>17</v>
      </c>
      <c r="C1106" s="2">
        <v>376</v>
      </c>
      <c r="E1106" s="6">
        <f t="shared" si="53"/>
        <v>2010</v>
      </c>
      <c r="F1106">
        <f t="shared" si="54"/>
        <v>789.6</v>
      </c>
    </row>
    <row r="1107" spans="1:6" x14ac:dyDescent="0.25">
      <c r="A1107" s="1">
        <v>40203</v>
      </c>
      <c r="B1107" s="3" t="s">
        <v>17</v>
      </c>
      <c r="C1107" s="2">
        <v>121</v>
      </c>
      <c r="E1107" s="6">
        <f t="shared" si="53"/>
        <v>2010</v>
      </c>
      <c r="F1107">
        <f t="shared" si="54"/>
        <v>254.10000000000002</v>
      </c>
    </row>
    <row r="1108" spans="1:6" x14ac:dyDescent="0.25">
      <c r="A1108" s="1">
        <v>40203</v>
      </c>
      <c r="B1108" s="3" t="s">
        <v>14</v>
      </c>
      <c r="C1108" s="2">
        <v>200</v>
      </c>
      <c r="E1108" s="6">
        <f t="shared" si="53"/>
        <v>2010</v>
      </c>
      <c r="F1108">
        <f t="shared" si="54"/>
        <v>420</v>
      </c>
    </row>
    <row r="1109" spans="1:6" x14ac:dyDescent="0.25">
      <c r="A1109" s="1">
        <v>40204</v>
      </c>
      <c r="B1109" s="3" t="s">
        <v>17</v>
      </c>
      <c r="C1109" s="2">
        <v>500</v>
      </c>
      <c r="E1109" s="6">
        <f t="shared" si="53"/>
        <v>2010</v>
      </c>
      <c r="F1109">
        <f t="shared" si="54"/>
        <v>1050</v>
      </c>
    </row>
    <row r="1110" spans="1:6" x14ac:dyDescent="0.25">
      <c r="A1110" s="1">
        <v>40206</v>
      </c>
      <c r="B1110" s="3" t="s">
        <v>71</v>
      </c>
      <c r="C1110" s="2">
        <v>108</v>
      </c>
      <c r="E1110" s="6">
        <f t="shared" si="53"/>
        <v>2010</v>
      </c>
      <c r="F1110">
        <f t="shared" si="54"/>
        <v>226.8</v>
      </c>
    </row>
    <row r="1111" spans="1:6" x14ac:dyDescent="0.25">
      <c r="A1111" s="1">
        <v>40207</v>
      </c>
      <c r="B1111" s="3" t="s">
        <v>25</v>
      </c>
      <c r="C1111" s="2">
        <v>59</v>
      </c>
      <c r="E1111" s="6">
        <f t="shared" si="53"/>
        <v>2010</v>
      </c>
      <c r="F1111">
        <f t="shared" si="54"/>
        <v>123.9</v>
      </c>
    </row>
    <row r="1112" spans="1:6" x14ac:dyDescent="0.25">
      <c r="A1112" s="1">
        <v>40208</v>
      </c>
      <c r="B1112" s="3" t="s">
        <v>10</v>
      </c>
      <c r="C1112" s="2">
        <v>191</v>
      </c>
      <c r="E1112" s="6">
        <f t="shared" si="53"/>
        <v>2010</v>
      </c>
      <c r="F1112">
        <f t="shared" si="54"/>
        <v>401.1</v>
      </c>
    </row>
    <row r="1113" spans="1:6" x14ac:dyDescent="0.25">
      <c r="A1113" s="1">
        <v>40209</v>
      </c>
      <c r="B1113" s="3" t="s">
        <v>19</v>
      </c>
      <c r="C1113" s="2">
        <v>189</v>
      </c>
      <c r="E1113" s="6">
        <f t="shared" si="53"/>
        <v>2010</v>
      </c>
      <c r="F1113">
        <f t="shared" si="54"/>
        <v>396.90000000000003</v>
      </c>
    </row>
    <row r="1114" spans="1:6" x14ac:dyDescent="0.25">
      <c r="A1114" s="1">
        <v>40211</v>
      </c>
      <c r="B1114" s="3" t="s">
        <v>45</v>
      </c>
      <c r="C1114" s="2">
        <v>247</v>
      </c>
      <c r="E1114" s="6">
        <f t="shared" si="53"/>
        <v>2010</v>
      </c>
      <c r="F1114">
        <f t="shared" si="54"/>
        <v>518.70000000000005</v>
      </c>
    </row>
    <row r="1115" spans="1:6" x14ac:dyDescent="0.25">
      <c r="A1115" s="1">
        <v>40211</v>
      </c>
      <c r="B1115" s="3" t="s">
        <v>35</v>
      </c>
      <c r="C1115" s="2">
        <v>195</v>
      </c>
      <c r="E1115" s="6">
        <f t="shared" si="53"/>
        <v>2010</v>
      </c>
      <c r="F1115">
        <f t="shared" si="54"/>
        <v>409.5</v>
      </c>
    </row>
    <row r="1116" spans="1:6" x14ac:dyDescent="0.25">
      <c r="A1116" s="1">
        <v>40212</v>
      </c>
      <c r="B1116" s="3" t="s">
        <v>204</v>
      </c>
      <c r="C1116" s="2">
        <v>6</v>
      </c>
      <c r="E1116" s="6">
        <f t="shared" si="53"/>
        <v>2010</v>
      </c>
      <c r="F1116">
        <f t="shared" si="54"/>
        <v>12.600000000000001</v>
      </c>
    </row>
    <row r="1117" spans="1:6" x14ac:dyDescent="0.25">
      <c r="A1117" s="1">
        <v>40213</v>
      </c>
      <c r="B1117" s="3" t="s">
        <v>205</v>
      </c>
      <c r="C1117" s="2">
        <v>1</v>
      </c>
      <c r="E1117" s="6">
        <f t="shared" si="53"/>
        <v>2010</v>
      </c>
      <c r="F1117">
        <f t="shared" si="54"/>
        <v>2.1</v>
      </c>
    </row>
    <row r="1118" spans="1:6" x14ac:dyDescent="0.25">
      <c r="A1118" s="1">
        <v>40214</v>
      </c>
      <c r="B1118" s="3" t="s">
        <v>50</v>
      </c>
      <c r="C1118" s="2">
        <v>347</v>
      </c>
      <c r="E1118" s="6">
        <f t="shared" si="53"/>
        <v>2010</v>
      </c>
      <c r="F1118">
        <f t="shared" si="54"/>
        <v>728.7</v>
      </c>
    </row>
    <row r="1119" spans="1:6" x14ac:dyDescent="0.25">
      <c r="A1119" s="1">
        <v>40217</v>
      </c>
      <c r="B1119" s="3" t="s">
        <v>14</v>
      </c>
      <c r="C1119" s="2">
        <v>317</v>
      </c>
      <c r="E1119" s="6">
        <f t="shared" si="53"/>
        <v>2010</v>
      </c>
      <c r="F1119">
        <f t="shared" si="54"/>
        <v>665.7</v>
      </c>
    </row>
    <row r="1120" spans="1:6" x14ac:dyDescent="0.25">
      <c r="A1120" s="1">
        <v>40218</v>
      </c>
      <c r="B1120" s="3" t="s">
        <v>45</v>
      </c>
      <c r="C1120" s="2">
        <v>271</v>
      </c>
      <c r="E1120" s="6">
        <f t="shared" si="53"/>
        <v>2010</v>
      </c>
      <c r="F1120">
        <f t="shared" si="54"/>
        <v>569.1</v>
      </c>
    </row>
    <row r="1121" spans="1:6" x14ac:dyDescent="0.25">
      <c r="A1121" s="1">
        <v>40218</v>
      </c>
      <c r="B1121" s="3" t="s">
        <v>85</v>
      </c>
      <c r="C1121" s="2">
        <v>4</v>
      </c>
      <c r="E1121" s="6">
        <f t="shared" si="53"/>
        <v>2010</v>
      </c>
      <c r="F1121">
        <f t="shared" si="54"/>
        <v>8.4</v>
      </c>
    </row>
    <row r="1122" spans="1:6" x14ac:dyDescent="0.25">
      <c r="A1122" s="1">
        <v>40220</v>
      </c>
      <c r="B1122" s="3" t="s">
        <v>28</v>
      </c>
      <c r="C1122" s="2">
        <v>121</v>
      </c>
      <c r="E1122" s="6">
        <f t="shared" si="53"/>
        <v>2010</v>
      </c>
      <c r="F1122">
        <f t="shared" si="54"/>
        <v>254.10000000000002</v>
      </c>
    </row>
    <row r="1123" spans="1:6" x14ac:dyDescent="0.25">
      <c r="A1123" s="1">
        <v>40221</v>
      </c>
      <c r="B1123" s="3" t="s">
        <v>6</v>
      </c>
      <c r="C1123" s="2">
        <v>81</v>
      </c>
      <c r="E1123" s="6">
        <f t="shared" si="53"/>
        <v>2010</v>
      </c>
      <c r="F1123">
        <f t="shared" si="54"/>
        <v>170.1</v>
      </c>
    </row>
    <row r="1124" spans="1:6" x14ac:dyDescent="0.25">
      <c r="A1124" s="1">
        <v>40221</v>
      </c>
      <c r="B1124" s="3" t="s">
        <v>84</v>
      </c>
      <c r="C1124" s="2">
        <v>1</v>
      </c>
      <c r="E1124" s="6">
        <f t="shared" si="53"/>
        <v>2010</v>
      </c>
      <c r="F1124">
        <f t="shared" si="54"/>
        <v>2.1</v>
      </c>
    </row>
    <row r="1125" spans="1:6" x14ac:dyDescent="0.25">
      <c r="A1125" s="1">
        <v>40223</v>
      </c>
      <c r="B1125" s="3" t="s">
        <v>30</v>
      </c>
      <c r="C1125" s="2">
        <v>142</v>
      </c>
      <c r="E1125" s="6">
        <f t="shared" si="53"/>
        <v>2010</v>
      </c>
      <c r="F1125">
        <f t="shared" si="54"/>
        <v>298.2</v>
      </c>
    </row>
    <row r="1126" spans="1:6" x14ac:dyDescent="0.25">
      <c r="A1126" s="1">
        <v>40224</v>
      </c>
      <c r="B1126" s="3" t="s">
        <v>22</v>
      </c>
      <c r="C1126" s="2">
        <v>265</v>
      </c>
      <c r="E1126" s="6">
        <f t="shared" si="53"/>
        <v>2010</v>
      </c>
      <c r="F1126">
        <f t="shared" si="54"/>
        <v>556.5</v>
      </c>
    </row>
    <row r="1127" spans="1:6" x14ac:dyDescent="0.25">
      <c r="A1127" s="1">
        <v>40225</v>
      </c>
      <c r="B1127" s="3" t="s">
        <v>6</v>
      </c>
      <c r="C1127" s="2">
        <v>194</v>
      </c>
      <c r="E1127" s="6">
        <f t="shared" si="53"/>
        <v>2010</v>
      </c>
      <c r="F1127">
        <f t="shared" si="54"/>
        <v>407.40000000000003</v>
      </c>
    </row>
    <row r="1128" spans="1:6" x14ac:dyDescent="0.25">
      <c r="A1128" s="1">
        <v>40225</v>
      </c>
      <c r="B1128" s="3" t="s">
        <v>161</v>
      </c>
      <c r="C1128" s="2">
        <v>15</v>
      </c>
      <c r="E1128" s="6">
        <f t="shared" si="53"/>
        <v>2010</v>
      </c>
      <c r="F1128">
        <f t="shared" si="54"/>
        <v>31.5</v>
      </c>
    </row>
    <row r="1129" spans="1:6" x14ac:dyDescent="0.25">
      <c r="A1129" s="1">
        <v>40227</v>
      </c>
      <c r="B1129" s="3" t="s">
        <v>10</v>
      </c>
      <c r="C1129" s="2">
        <v>23</v>
      </c>
      <c r="E1129" s="6">
        <f t="shared" si="53"/>
        <v>2010</v>
      </c>
      <c r="F1129">
        <f t="shared" si="54"/>
        <v>48.300000000000004</v>
      </c>
    </row>
    <row r="1130" spans="1:6" x14ac:dyDescent="0.25">
      <c r="A1130" s="1">
        <v>40227</v>
      </c>
      <c r="B1130" s="3" t="s">
        <v>22</v>
      </c>
      <c r="C1130" s="2">
        <v>279</v>
      </c>
      <c r="E1130" s="6">
        <f t="shared" si="53"/>
        <v>2010</v>
      </c>
      <c r="F1130">
        <f t="shared" si="54"/>
        <v>585.9</v>
      </c>
    </row>
    <row r="1131" spans="1:6" x14ac:dyDescent="0.25">
      <c r="A1131" s="1">
        <v>40229</v>
      </c>
      <c r="B1131" s="3" t="s">
        <v>206</v>
      </c>
      <c r="C1131" s="2">
        <v>1</v>
      </c>
      <c r="E1131" s="6">
        <f t="shared" si="53"/>
        <v>2010</v>
      </c>
      <c r="F1131">
        <f t="shared" si="54"/>
        <v>2.1</v>
      </c>
    </row>
    <row r="1132" spans="1:6" x14ac:dyDescent="0.25">
      <c r="A1132" s="1">
        <v>40234</v>
      </c>
      <c r="B1132" s="3" t="s">
        <v>22</v>
      </c>
      <c r="C1132" s="2">
        <v>487</v>
      </c>
      <c r="E1132" s="6">
        <f t="shared" si="53"/>
        <v>2010</v>
      </c>
      <c r="F1132">
        <f t="shared" si="54"/>
        <v>1022.7</v>
      </c>
    </row>
    <row r="1133" spans="1:6" x14ac:dyDescent="0.25">
      <c r="A1133" s="1">
        <v>40234</v>
      </c>
      <c r="B1133" s="3" t="s">
        <v>7</v>
      </c>
      <c r="C1133" s="2">
        <v>395</v>
      </c>
      <c r="E1133" s="6">
        <f t="shared" si="53"/>
        <v>2010</v>
      </c>
      <c r="F1133">
        <f t="shared" si="54"/>
        <v>829.5</v>
      </c>
    </row>
    <row r="1134" spans="1:6" x14ac:dyDescent="0.25">
      <c r="A1134" s="1">
        <v>40236</v>
      </c>
      <c r="B1134" s="3" t="s">
        <v>71</v>
      </c>
      <c r="C1134" s="2">
        <v>91</v>
      </c>
      <c r="E1134" s="6">
        <f t="shared" si="53"/>
        <v>2010</v>
      </c>
      <c r="F1134">
        <f t="shared" si="54"/>
        <v>191.1</v>
      </c>
    </row>
    <row r="1135" spans="1:6" x14ac:dyDescent="0.25">
      <c r="A1135" s="1">
        <v>40236</v>
      </c>
      <c r="B1135" s="3" t="s">
        <v>25</v>
      </c>
      <c r="C1135" s="2">
        <v>39</v>
      </c>
      <c r="E1135" s="6">
        <f t="shared" si="53"/>
        <v>2010</v>
      </c>
      <c r="F1135">
        <f t="shared" si="54"/>
        <v>81.900000000000006</v>
      </c>
    </row>
    <row r="1136" spans="1:6" x14ac:dyDescent="0.25">
      <c r="A1136" s="1">
        <v>40236</v>
      </c>
      <c r="B1136" s="3" t="s">
        <v>22</v>
      </c>
      <c r="C1136" s="2">
        <v>312</v>
      </c>
      <c r="E1136" s="6">
        <f t="shared" si="53"/>
        <v>2010</v>
      </c>
      <c r="F1136">
        <f t="shared" si="54"/>
        <v>655.20000000000005</v>
      </c>
    </row>
    <row r="1137" spans="1:6" x14ac:dyDescent="0.25">
      <c r="A1137" s="1">
        <v>40237</v>
      </c>
      <c r="B1137" s="3" t="s">
        <v>207</v>
      </c>
      <c r="C1137" s="2">
        <v>20</v>
      </c>
      <c r="E1137" s="6">
        <f t="shared" si="53"/>
        <v>2010</v>
      </c>
      <c r="F1137">
        <f t="shared" si="54"/>
        <v>42</v>
      </c>
    </row>
    <row r="1138" spans="1:6" x14ac:dyDescent="0.25">
      <c r="A1138" s="1">
        <v>40240</v>
      </c>
      <c r="B1138" s="3" t="s">
        <v>28</v>
      </c>
      <c r="C1138" s="2">
        <v>35</v>
      </c>
      <c r="E1138" s="6">
        <f t="shared" si="53"/>
        <v>2010</v>
      </c>
      <c r="F1138">
        <f t="shared" si="54"/>
        <v>73.5</v>
      </c>
    </row>
    <row r="1139" spans="1:6" x14ac:dyDescent="0.25">
      <c r="A1139" s="1">
        <v>40242</v>
      </c>
      <c r="B1139" s="3" t="s">
        <v>203</v>
      </c>
      <c r="C1139" s="2">
        <v>20</v>
      </c>
      <c r="E1139" s="6">
        <f t="shared" si="53"/>
        <v>2010</v>
      </c>
      <c r="F1139">
        <f t="shared" si="54"/>
        <v>42</v>
      </c>
    </row>
    <row r="1140" spans="1:6" x14ac:dyDescent="0.25">
      <c r="A1140" s="1">
        <v>40245</v>
      </c>
      <c r="B1140" s="3" t="s">
        <v>30</v>
      </c>
      <c r="C1140" s="2">
        <v>125</v>
      </c>
      <c r="E1140" s="6">
        <f t="shared" si="53"/>
        <v>2010</v>
      </c>
      <c r="F1140">
        <f t="shared" si="54"/>
        <v>262.5</v>
      </c>
    </row>
    <row r="1141" spans="1:6" x14ac:dyDescent="0.25">
      <c r="A1141" s="1">
        <v>40245</v>
      </c>
      <c r="B1141" s="3" t="s">
        <v>45</v>
      </c>
      <c r="C1141" s="2">
        <v>396</v>
      </c>
      <c r="E1141" s="6">
        <f t="shared" si="53"/>
        <v>2010</v>
      </c>
      <c r="F1141">
        <f t="shared" si="54"/>
        <v>831.6</v>
      </c>
    </row>
    <row r="1142" spans="1:6" x14ac:dyDescent="0.25">
      <c r="A1142" s="1">
        <v>40246</v>
      </c>
      <c r="B1142" s="3" t="s">
        <v>208</v>
      </c>
      <c r="C1142" s="2">
        <v>7</v>
      </c>
      <c r="E1142" s="6">
        <f t="shared" si="53"/>
        <v>2010</v>
      </c>
      <c r="F1142">
        <f t="shared" si="54"/>
        <v>14.700000000000001</v>
      </c>
    </row>
    <row r="1143" spans="1:6" x14ac:dyDescent="0.25">
      <c r="A1143" s="1">
        <v>40247</v>
      </c>
      <c r="B1143" s="3" t="s">
        <v>78</v>
      </c>
      <c r="C1143" s="2">
        <v>59</v>
      </c>
      <c r="E1143" s="6">
        <f t="shared" si="53"/>
        <v>2010</v>
      </c>
      <c r="F1143">
        <f t="shared" si="54"/>
        <v>123.9</v>
      </c>
    </row>
    <row r="1144" spans="1:6" x14ac:dyDescent="0.25">
      <c r="A1144" s="1">
        <v>40250</v>
      </c>
      <c r="B1144" s="3" t="s">
        <v>14</v>
      </c>
      <c r="C1144" s="2">
        <v>417</v>
      </c>
      <c r="E1144" s="6">
        <f t="shared" si="53"/>
        <v>2010</v>
      </c>
      <c r="F1144">
        <f t="shared" si="54"/>
        <v>875.7</v>
      </c>
    </row>
    <row r="1145" spans="1:6" x14ac:dyDescent="0.25">
      <c r="A1145" s="1">
        <v>40250</v>
      </c>
      <c r="B1145" s="3" t="s">
        <v>45</v>
      </c>
      <c r="C1145" s="2">
        <v>115</v>
      </c>
      <c r="E1145" s="6">
        <f t="shared" si="53"/>
        <v>2010</v>
      </c>
      <c r="F1145">
        <f t="shared" si="54"/>
        <v>241.5</v>
      </c>
    </row>
    <row r="1146" spans="1:6" x14ac:dyDescent="0.25">
      <c r="A1146" s="1">
        <v>40253</v>
      </c>
      <c r="B1146" s="3" t="s">
        <v>54</v>
      </c>
      <c r="C1146" s="2">
        <v>6</v>
      </c>
      <c r="E1146" s="6">
        <f t="shared" si="53"/>
        <v>2010</v>
      </c>
      <c r="F1146">
        <f t="shared" si="54"/>
        <v>12.600000000000001</v>
      </c>
    </row>
    <row r="1147" spans="1:6" x14ac:dyDescent="0.25">
      <c r="A1147" s="1">
        <v>40254</v>
      </c>
      <c r="B1147" s="3" t="s">
        <v>19</v>
      </c>
      <c r="C1147" s="2">
        <v>69</v>
      </c>
      <c r="E1147" s="6">
        <f t="shared" si="53"/>
        <v>2010</v>
      </c>
      <c r="F1147">
        <f t="shared" si="54"/>
        <v>144.9</v>
      </c>
    </row>
    <row r="1148" spans="1:6" x14ac:dyDescent="0.25">
      <c r="A1148" s="1">
        <v>40256</v>
      </c>
      <c r="B1148" s="3" t="s">
        <v>12</v>
      </c>
      <c r="C1148" s="2">
        <v>58</v>
      </c>
      <c r="E1148" s="6">
        <f t="shared" si="53"/>
        <v>2010</v>
      </c>
      <c r="F1148">
        <f t="shared" si="54"/>
        <v>121.80000000000001</v>
      </c>
    </row>
    <row r="1149" spans="1:6" x14ac:dyDescent="0.25">
      <c r="A1149" s="1">
        <v>40256</v>
      </c>
      <c r="B1149" s="3" t="s">
        <v>25</v>
      </c>
      <c r="C1149" s="2">
        <v>159</v>
      </c>
      <c r="E1149" s="6">
        <f t="shared" si="53"/>
        <v>2010</v>
      </c>
      <c r="F1149">
        <f t="shared" si="54"/>
        <v>333.90000000000003</v>
      </c>
    </row>
    <row r="1150" spans="1:6" x14ac:dyDescent="0.25">
      <c r="A1150" s="1">
        <v>40258</v>
      </c>
      <c r="B1150" s="3" t="s">
        <v>209</v>
      </c>
      <c r="C1150" s="2">
        <v>6</v>
      </c>
      <c r="E1150" s="6">
        <f t="shared" si="53"/>
        <v>2010</v>
      </c>
      <c r="F1150">
        <f t="shared" si="54"/>
        <v>12.600000000000001</v>
      </c>
    </row>
    <row r="1151" spans="1:6" x14ac:dyDescent="0.25">
      <c r="A1151" s="1">
        <v>40259</v>
      </c>
      <c r="B1151" s="3" t="s">
        <v>12</v>
      </c>
      <c r="C1151" s="2">
        <v>103</v>
      </c>
      <c r="E1151" s="6">
        <f t="shared" si="53"/>
        <v>2010</v>
      </c>
      <c r="F1151">
        <f t="shared" si="54"/>
        <v>216.3</v>
      </c>
    </row>
    <row r="1152" spans="1:6" x14ac:dyDescent="0.25">
      <c r="A1152" s="1">
        <v>40263</v>
      </c>
      <c r="B1152" s="3" t="s">
        <v>7</v>
      </c>
      <c r="C1152" s="2">
        <v>155</v>
      </c>
      <c r="E1152" s="6">
        <f t="shared" si="53"/>
        <v>2010</v>
      </c>
      <c r="F1152">
        <f t="shared" si="54"/>
        <v>325.5</v>
      </c>
    </row>
    <row r="1153" spans="1:6" x14ac:dyDescent="0.25">
      <c r="A1153" s="1">
        <v>40263</v>
      </c>
      <c r="B1153" s="3" t="s">
        <v>81</v>
      </c>
      <c r="C1153" s="2">
        <v>10</v>
      </c>
      <c r="E1153" s="6">
        <f t="shared" si="53"/>
        <v>2010</v>
      </c>
      <c r="F1153">
        <f t="shared" si="54"/>
        <v>21</v>
      </c>
    </row>
    <row r="1154" spans="1:6" x14ac:dyDescent="0.25">
      <c r="A1154" s="1">
        <v>40265</v>
      </c>
      <c r="B1154" s="3" t="s">
        <v>28</v>
      </c>
      <c r="C1154" s="2">
        <v>158</v>
      </c>
      <c r="E1154" s="6">
        <f t="shared" si="53"/>
        <v>2010</v>
      </c>
      <c r="F1154">
        <f t="shared" si="54"/>
        <v>331.8</v>
      </c>
    </row>
    <row r="1155" spans="1:6" x14ac:dyDescent="0.25">
      <c r="A1155" s="1">
        <v>40267</v>
      </c>
      <c r="B1155" s="3" t="s">
        <v>55</v>
      </c>
      <c r="C1155" s="2">
        <v>146</v>
      </c>
      <c r="E1155" s="6">
        <f t="shared" ref="E1155:E1218" si="55">YEAR(A1155)</f>
        <v>2010</v>
      </c>
      <c r="F1155">
        <f t="shared" si="54"/>
        <v>306.60000000000002</v>
      </c>
    </row>
    <row r="1156" spans="1:6" x14ac:dyDescent="0.25">
      <c r="A1156" s="1">
        <v>40268</v>
      </c>
      <c r="B1156" s="3" t="s">
        <v>22</v>
      </c>
      <c r="C1156" s="2">
        <v>230</v>
      </c>
      <c r="E1156" s="6">
        <f t="shared" si="55"/>
        <v>2010</v>
      </c>
      <c r="F1156">
        <f t="shared" ref="F1156:F1219" si="56">IF(E1156=2010,C1156*$I$8)</f>
        <v>483</v>
      </c>
    </row>
    <row r="1157" spans="1:6" x14ac:dyDescent="0.25">
      <c r="A1157" s="1">
        <v>40270</v>
      </c>
      <c r="B1157" s="3" t="s">
        <v>39</v>
      </c>
      <c r="C1157" s="2">
        <v>143</v>
      </c>
      <c r="E1157" s="6">
        <f t="shared" si="55"/>
        <v>2010</v>
      </c>
      <c r="F1157">
        <f t="shared" si="56"/>
        <v>300.3</v>
      </c>
    </row>
    <row r="1158" spans="1:6" x14ac:dyDescent="0.25">
      <c r="A1158" s="1">
        <v>40270</v>
      </c>
      <c r="B1158" s="3" t="s">
        <v>61</v>
      </c>
      <c r="C1158" s="2">
        <v>167</v>
      </c>
      <c r="E1158" s="6">
        <f t="shared" si="55"/>
        <v>2010</v>
      </c>
      <c r="F1158">
        <f t="shared" si="56"/>
        <v>350.7</v>
      </c>
    </row>
    <row r="1159" spans="1:6" x14ac:dyDescent="0.25">
      <c r="A1159" s="1">
        <v>40270</v>
      </c>
      <c r="B1159" s="3" t="s">
        <v>52</v>
      </c>
      <c r="C1159" s="2">
        <v>119</v>
      </c>
      <c r="E1159" s="6">
        <f t="shared" si="55"/>
        <v>2010</v>
      </c>
      <c r="F1159">
        <f t="shared" si="56"/>
        <v>249.9</v>
      </c>
    </row>
    <row r="1160" spans="1:6" x14ac:dyDescent="0.25">
      <c r="A1160" s="1">
        <v>40272</v>
      </c>
      <c r="B1160" s="3" t="s">
        <v>14</v>
      </c>
      <c r="C1160" s="2">
        <v>400</v>
      </c>
      <c r="E1160" s="6">
        <f t="shared" si="55"/>
        <v>2010</v>
      </c>
      <c r="F1160">
        <f t="shared" si="56"/>
        <v>840</v>
      </c>
    </row>
    <row r="1161" spans="1:6" x14ac:dyDescent="0.25">
      <c r="A1161" s="1">
        <v>40274</v>
      </c>
      <c r="B1161" s="3" t="s">
        <v>37</v>
      </c>
      <c r="C1161" s="2">
        <v>172</v>
      </c>
      <c r="E1161" s="6">
        <f t="shared" si="55"/>
        <v>2010</v>
      </c>
      <c r="F1161">
        <f t="shared" si="56"/>
        <v>361.2</v>
      </c>
    </row>
    <row r="1162" spans="1:6" x14ac:dyDescent="0.25">
      <c r="A1162" s="1">
        <v>40275</v>
      </c>
      <c r="B1162" s="3" t="s">
        <v>98</v>
      </c>
      <c r="C1162" s="2">
        <v>19</v>
      </c>
      <c r="E1162" s="6">
        <f t="shared" si="55"/>
        <v>2010</v>
      </c>
      <c r="F1162">
        <f t="shared" si="56"/>
        <v>39.9</v>
      </c>
    </row>
    <row r="1163" spans="1:6" x14ac:dyDescent="0.25">
      <c r="A1163" s="1">
        <v>40277</v>
      </c>
      <c r="B1163" s="3" t="s">
        <v>7</v>
      </c>
      <c r="C1163" s="2">
        <v>116</v>
      </c>
      <c r="E1163" s="6">
        <f t="shared" si="55"/>
        <v>2010</v>
      </c>
      <c r="F1163">
        <f t="shared" si="56"/>
        <v>243.60000000000002</v>
      </c>
    </row>
    <row r="1164" spans="1:6" x14ac:dyDescent="0.25">
      <c r="A1164" s="1">
        <v>40279</v>
      </c>
      <c r="B1164" s="3" t="s">
        <v>22</v>
      </c>
      <c r="C1164" s="2">
        <v>143</v>
      </c>
      <c r="E1164" s="6">
        <f t="shared" si="55"/>
        <v>2010</v>
      </c>
      <c r="F1164">
        <f t="shared" si="56"/>
        <v>300.3</v>
      </c>
    </row>
    <row r="1165" spans="1:6" x14ac:dyDescent="0.25">
      <c r="A1165" s="1">
        <v>40280</v>
      </c>
      <c r="B1165" s="3" t="s">
        <v>9</v>
      </c>
      <c r="C1165" s="2">
        <v>222</v>
      </c>
      <c r="E1165" s="6">
        <f t="shared" si="55"/>
        <v>2010</v>
      </c>
      <c r="F1165">
        <f t="shared" si="56"/>
        <v>466.20000000000005</v>
      </c>
    </row>
    <row r="1166" spans="1:6" x14ac:dyDescent="0.25">
      <c r="A1166" s="1">
        <v>40282</v>
      </c>
      <c r="B1166" s="3" t="s">
        <v>9</v>
      </c>
      <c r="C1166" s="2">
        <v>352</v>
      </c>
      <c r="E1166" s="6">
        <f t="shared" si="55"/>
        <v>2010</v>
      </c>
      <c r="F1166">
        <f t="shared" si="56"/>
        <v>739.2</v>
      </c>
    </row>
    <row r="1167" spans="1:6" x14ac:dyDescent="0.25">
      <c r="A1167" s="1">
        <v>40282</v>
      </c>
      <c r="B1167" s="3" t="s">
        <v>52</v>
      </c>
      <c r="C1167" s="2">
        <v>69</v>
      </c>
      <c r="E1167" s="6">
        <f t="shared" si="55"/>
        <v>2010</v>
      </c>
      <c r="F1167">
        <f t="shared" si="56"/>
        <v>144.9</v>
      </c>
    </row>
    <row r="1168" spans="1:6" x14ac:dyDescent="0.25">
      <c r="A1168" s="1">
        <v>40283</v>
      </c>
      <c r="B1168" s="3" t="s">
        <v>45</v>
      </c>
      <c r="C1168" s="2">
        <v>182</v>
      </c>
      <c r="E1168" s="6">
        <f t="shared" si="55"/>
        <v>2010</v>
      </c>
      <c r="F1168">
        <f t="shared" si="56"/>
        <v>382.2</v>
      </c>
    </row>
    <row r="1169" spans="1:6" x14ac:dyDescent="0.25">
      <c r="A1169" s="1">
        <v>40285</v>
      </c>
      <c r="B1169" s="3" t="s">
        <v>9</v>
      </c>
      <c r="C1169" s="2">
        <v>182</v>
      </c>
      <c r="E1169" s="6">
        <f t="shared" si="55"/>
        <v>2010</v>
      </c>
      <c r="F1169">
        <f t="shared" si="56"/>
        <v>382.2</v>
      </c>
    </row>
    <row r="1170" spans="1:6" x14ac:dyDescent="0.25">
      <c r="A1170" s="1">
        <v>40285</v>
      </c>
      <c r="B1170" s="3" t="s">
        <v>52</v>
      </c>
      <c r="C1170" s="2">
        <v>165</v>
      </c>
      <c r="E1170" s="6">
        <f t="shared" si="55"/>
        <v>2010</v>
      </c>
      <c r="F1170">
        <f t="shared" si="56"/>
        <v>346.5</v>
      </c>
    </row>
    <row r="1171" spans="1:6" x14ac:dyDescent="0.25">
      <c r="A1171" s="1">
        <v>40286</v>
      </c>
      <c r="B1171" s="3" t="s">
        <v>40</v>
      </c>
      <c r="C1171" s="2">
        <v>18</v>
      </c>
      <c r="E1171" s="6">
        <f t="shared" si="55"/>
        <v>2010</v>
      </c>
      <c r="F1171">
        <f t="shared" si="56"/>
        <v>37.800000000000004</v>
      </c>
    </row>
    <row r="1172" spans="1:6" x14ac:dyDescent="0.25">
      <c r="A1172" s="1">
        <v>40286</v>
      </c>
      <c r="B1172" s="3" t="s">
        <v>210</v>
      </c>
      <c r="C1172" s="2">
        <v>2</v>
      </c>
      <c r="E1172" s="6">
        <f t="shared" si="55"/>
        <v>2010</v>
      </c>
      <c r="F1172">
        <f t="shared" si="56"/>
        <v>4.2</v>
      </c>
    </row>
    <row r="1173" spans="1:6" x14ac:dyDescent="0.25">
      <c r="A1173" s="1">
        <v>40287</v>
      </c>
      <c r="B1173" s="3" t="s">
        <v>184</v>
      </c>
      <c r="C1173" s="2">
        <v>15</v>
      </c>
      <c r="E1173" s="6">
        <f t="shared" si="55"/>
        <v>2010</v>
      </c>
      <c r="F1173">
        <f t="shared" si="56"/>
        <v>31.5</v>
      </c>
    </row>
    <row r="1174" spans="1:6" x14ac:dyDescent="0.25">
      <c r="A1174" s="1">
        <v>40288</v>
      </c>
      <c r="B1174" s="3" t="s">
        <v>211</v>
      </c>
      <c r="C1174" s="2">
        <v>19</v>
      </c>
      <c r="E1174" s="6">
        <f t="shared" si="55"/>
        <v>2010</v>
      </c>
      <c r="F1174">
        <f t="shared" si="56"/>
        <v>39.9</v>
      </c>
    </row>
    <row r="1175" spans="1:6" x14ac:dyDescent="0.25">
      <c r="A1175" s="1">
        <v>40289</v>
      </c>
      <c r="B1175" s="3" t="s">
        <v>37</v>
      </c>
      <c r="C1175" s="2">
        <v>66</v>
      </c>
      <c r="E1175" s="6">
        <f t="shared" si="55"/>
        <v>2010</v>
      </c>
      <c r="F1175">
        <f t="shared" si="56"/>
        <v>138.6</v>
      </c>
    </row>
    <row r="1176" spans="1:6" x14ac:dyDescent="0.25">
      <c r="A1176" s="1">
        <v>40289</v>
      </c>
      <c r="B1176" s="3" t="s">
        <v>170</v>
      </c>
      <c r="C1176" s="2">
        <v>12</v>
      </c>
      <c r="E1176" s="6">
        <f t="shared" si="55"/>
        <v>2010</v>
      </c>
      <c r="F1176">
        <f t="shared" si="56"/>
        <v>25.200000000000003</v>
      </c>
    </row>
    <row r="1177" spans="1:6" x14ac:dyDescent="0.25">
      <c r="A1177" s="1">
        <v>40290</v>
      </c>
      <c r="B1177" s="3" t="s">
        <v>118</v>
      </c>
      <c r="C1177" s="2">
        <v>19</v>
      </c>
      <c r="E1177" s="6">
        <f t="shared" si="55"/>
        <v>2010</v>
      </c>
      <c r="F1177">
        <f t="shared" si="56"/>
        <v>39.9</v>
      </c>
    </row>
    <row r="1178" spans="1:6" x14ac:dyDescent="0.25">
      <c r="A1178" s="1">
        <v>40290</v>
      </c>
      <c r="B1178" s="3" t="s">
        <v>23</v>
      </c>
      <c r="C1178" s="2">
        <v>96</v>
      </c>
      <c r="E1178" s="6">
        <f t="shared" si="55"/>
        <v>2010</v>
      </c>
      <c r="F1178">
        <f t="shared" si="56"/>
        <v>201.60000000000002</v>
      </c>
    </row>
    <row r="1179" spans="1:6" x14ac:dyDescent="0.25">
      <c r="A1179" s="1">
        <v>40293</v>
      </c>
      <c r="B1179" s="3" t="s">
        <v>9</v>
      </c>
      <c r="C1179" s="2">
        <v>240</v>
      </c>
      <c r="E1179" s="6">
        <f t="shared" si="55"/>
        <v>2010</v>
      </c>
      <c r="F1179">
        <f t="shared" si="56"/>
        <v>504</v>
      </c>
    </row>
    <row r="1180" spans="1:6" x14ac:dyDescent="0.25">
      <c r="A1180" s="1">
        <v>40295</v>
      </c>
      <c r="B1180" s="3" t="s">
        <v>28</v>
      </c>
      <c r="C1180" s="2">
        <v>57</v>
      </c>
      <c r="E1180" s="6">
        <f t="shared" si="55"/>
        <v>2010</v>
      </c>
      <c r="F1180">
        <f t="shared" si="56"/>
        <v>119.7</v>
      </c>
    </row>
    <row r="1181" spans="1:6" x14ac:dyDescent="0.25">
      <c r="A1181" s="1">
        <v>40299</v>
      </c>
      <c r="B1181" s="3" t="s">
        <v>14</v>
      </c>
      <c r="C1181" s="2">
        <v>475</v>
      </c>
      <c r="E1181" s="6">
        <f t="shared" si="55"/>
        <v>2010</v>
      </c>
      <c r="F1181">
        <f t="shared" si="56"/>
        <v>997.5</v>
      </c>
    </row>
    <row r="1182" spans="1:6" x14ac:dyDescent="0.25">
      <c r="A1182" s="1">
        <v>40300</v>
      </c>
      <c r="B1182" s="3" t="s">
        <v>7</v>
      </c>
      <c r="C1182" s="2">
        <v>162</v>
      </c>
      <c r="E1182" s="6">
        <f t="shared" si="55"/>
        <v>2010</v>
      </c>
      <c r="F1182">
        <f t="shared" si="56"/>
        <v>340.2</v>
      </c>
    </row>
    <row r="1183" spans="1:6" x14ac:dyDescent="0.25">
      <c r="A1183" s="1">
        <v>40302</v>
      </c>
      <c r="B1183" s="3" t="s">
        <v>7</v>
      </c>
      <c r="C1183" s="2">
        <v>150</v>
      </c>
      <c r="E1183" s="6">
        <f t="shared" si="55"/>
        <v>2010</v>
      </c>
      <c r="F1183">
        <f t="shared" si="56"/>
        <v>315</v>
      </c>
    </row>
    <row r="1184" spans="1:6" x14ac:dyDescent="0.25">
      <c r="A1184" s="1">
        <v>40303</v>
      </c>
      <c r="B1184" s="3" t="s">
        <v>50</v>
      </c>
      <c r="C1184" s="2">
        <v>139</v>
      </c>
      <c r="E1184" s="6">
        <f t="shared" si="55"/>
        <v>2010</v>
      </c>
      <c r="F1184">
        <f t="shared" si="56"/>
        <v>291.90000000000003</v>
      </c>
    </row>
    <row r="1185" spans="1:6" x14ac:dyDescent="0.25">
      <c r="A1185" s="1">
        <v>40305</v>
      </c>
      <c r="B1185" s="3" t="s">
        <v>19</v>
      </c>
      <c r="C1185" s="2">
        <v>183</v>
      </c>
      <c r="E1185" s="6">
        <f t="shared" si="55"/>
        <v>2010</v>
      </c>
      <c r="F1185">
        <f t="shared" si="56"/>
        <v>384.3</v>
      </c>
    </row>
    <row r="1186" spans="1:6" x14ac:dyDescent="0.25">
      <c r="A1186" s="1">
        <v>40315</v>
      </c>
      <c r="B1186" s="3" t="s">
        <v>7</v>
      </c>
      <c r="C1186" s="2">
        <v>214</v>
      </c>
      <c r="E1186" s="6">
        <f t="shared" si="55"/>
        <v>2010</v>
      </c>
      <c r="F1186">
        <f t="shared" si="56"/>
        <v>449.40000000000003</v>
      </c>
    </row>
    <row r="1187" spans="1:6" x14ac:dyDescent="0.25">
      <c r="A1187" s="1">
        <v>40318</v>
      </c>
      <c r="B1187" s="3" t="s">
        <v>175</v>
      </c>
      <c r="C1187" s="2">
        <v>14</v>
      </c>
      <c r="E1187" s="6">
        <f t="shared" si="55"/>
        <v>2010</v>
      </c>
      <c r="F1187">
        <f t="shared" si="56"/>
        <v>29.400000000000002</v>
      </c>
    </row>
    <row r="1188" spans="1:6" x14ac:dyDescent="0.25">
      <c r="A1188" s="1">
        <v>40319</v>
      </c>
      <c r="B1188" s="3" t="s">
        <v>195</v>
      </c>
      <c r="C1188" s="2">
        <v>2</v>
      </c>
      <c r="E1188" s="6">
        <f t="shared" si="55"/>
        <v>2010</v>
      </c>
      <c r="F1188">
        <f t="shared" si="56"/>
        <v>4.2</v>
      </c>
    </row>
    <row r="1189" spans="1:6" x14ac:dyDescent="0.25">
      <c r="A1189" s="1">
        <v>40320</v>
      </c>
      <c r="B1189" s="3" t="s">
        <v>22</v>
      </c>
      <c r="C1189" s="2">
        <v>383</v>
      </c>
      <c r="E1189" s="6">
        <f t="shared" si="55"/>
        <v>2010</v>
      </c>
      <c r="F1189">
        <f t="shared" si="56"/>
        <v>804.30000000000007</v>
      </c>
    </row>
    <row r="1190" spans="1:6" x14ac:dyDescent="0.25">
      <c r="A1190" s="1">
        <v>40321</v>
      </c>
      <c r="B1190" s="3" t="s">
        <v>0</v>
      </c>
      <c r="C1190" s="2">
        <v>14</v>
      </c>
      <c r="E1190" s="6">
        <f t="shared" si="55"/>
        <v>2010</v>
      </c>
      <c r="F1190">
        <f t="shared" si="56"/>
        <v>29.400000000000002</v>
      </c>
    </row>
    <row r="1191" spans="1:6" x14ac:dyDescent="0.25">
      <c r="A1191" s="1">
        <v>40321</v>
      </c>
      <c r="B1191" s="3" t="s">
        <v>52</v>
      </c>
      <c r="C1191" s="2">
        <v>127</v>
      </c>
      <c r="E1191" s="6">
        <f t="shared" si="55"/>
        <v>2010</v>
      </c>
      <c r="F1191">
        <f t="shared" si="56"/>
        <v>266.7</v>
      </c>
    </row>
    <row r="1192" spans="1:6" x14ac:dyDescent="0.25">
      <c r="A1192" s="1">
        <v>40322</v>
      </c>
      <c r="B1192" s="3" t="s">
        <v>30</v>
      </c>
      <c r="C1192" s="2">
        <v>179</v>
      </c>
      <c r="E1192" s="6">
        <f t="shared" si="55"/>
        <v>2010</v>
      </c>
      <c r="F1192">
        <f t="shared" si="56"/>
        <v>375.90000000000003</v>
      </c>
    </row>
    <row r="1193" spans="1:6" x14ac:dyDescent="0.25">
      <c r="A1193" s="1">
        <v>40323</v>
      </c>
      <c r="B1193" s="3" t="s">
        <v>23</v>
      </c>
      <c r="C1193" s="2">
        <v>74</v>
      </c>
      <c r="E1193" s="6">
        <f t="shared" si="55"/>
        <v>2010</v>
      </c>
      <c r="F1193">
        <f t="shared" si="56"/>
        <v>155.4</v>
      </c>
    </row>
    <row r="1194" spans="1:6" x14ac:dyDescent="0.25">
      <c r="A1194" s="1">
        <v>40323</v>
      </c>
      <c r="B1194" s="3" t="s">
        <v>50</v>
      </c>
      <c r="C1194" s="2">
        <v>311</v>
      </c>
      <c r="E1194" s="6">
        <f t="shared" si="55"/>
        <v>2010</v>
      </c>
      <c r="F1194">
        <f t="shared" si="56"/>
        <v>653.1</v>
      </c>
    </row>
    <row r="1195" spans="1:6" x14ac:dyDescent="0.25">
      <c r="A1195" s="1">
        <v>40327</v>
      </c>
      <c r="B1195" s="3" t="s">
        <v>66</v>
      </c>
      <c r="C1195" s="2">
        <v>190</v>
      </c>
      <c r="E1195" s="6">
        <f t="shared" si="55"/>
        <v>2010</v>
      </c>
      <c r="F1195">
        <f t="shared" si="56"/>
        <v>399</v>
      </c>
    </row>
    <row r="1196" spans="1:6" x14ac:dyDescent="0.25">
      <c r="A1196" s="1">
        <v>40329</v>
      </c>
      <c r="B1196" s="3" t="s">
        <v>31</v>
      </c>
      <c r="C1196" s="2">
        <v>67</v>
      </c>
      <c r="E1196" s="6">
        <f t="shared" si="55"/>
        <v>2010</v>
      </c>
      <c r="F1196">
        <f t="shared" si="56"/>
        <v>140.70000000000002</v>
      </c>
    </row>
    <row r="1197" spans="1:6" x14ac:dyDescent="0.25">
      <c r="A1197" s="1">
        <v>40331</v>
      </c>
      <c r="B1197" s="3" t="s">
        <v>7</v>
      </c>
      <c r="C1197" s="2">
        <v>331</v>
      </c>
      <c r="E1197" s="6">
        <f t="shared" si="55"/>
        <v>2010</v>
      </c>
      <c r="F1197">
        <f t="shared" si="56"/>
        <v>695.1</v>
      </c>
    </row>
    <row r="1198" spans="1:6" x14ac:dyDescent="0.25">
      <c r="A1198" s="1">
        <v>40331</v>
      </c>
      <c r="B1198" s="3" t="s">
        <v>39</v>
      </c>
      <c r="C1198" s="2">
        <v>114</v>
      </c>
      <c r="E1198" s="6">
        <f t="shared" si="55"/>
        <v>2010</v>
      </c>
      <c r="F1198">
        <f t="shared" si="56"/>
        <v>239.4</v>
      </c>
    </row>
    <row r="1199" spans="1:6" x14ac:dyDescent="0.25">
      <c r="A1199" s="1">
        <v>40332</v>
      </c>
      <c r="B1199" s="3" t="s">
        <v>52</v>
      </c>
      <c r="C1199" s="2">
        <v>79</v>
      </c>
      <c r="E1199" s="6">
        <f t="shared" si="55"/>
        <v>2010</v>
      </c>
      <c r="F1199">
        <f t="shared" si="56"/>
        <v>165.9</v>
      </c>
    </row>
    <row r="1200" spans="1:6" x14ac:dyDescent="0.25">
      <c r="A1200" s="1">
        <v>40333</v>
      </c>
      <c r="B1200" s="3" t="s">
        <v>71</v>
      </c>
      <c r="C1200" s="2">
        <v>22</v>
      </c>
      <c r="E1200" s="6">
        <f t="shared" si="55"/>
        <v>2010</v>
      </c>
      <c r="F1200">
        <f t="shared" si="56"/>
        <v>46.2</v>
      </c>
    </row>
    <row r="1201" spans="1:6" x14ac:dyDescent="0.25">
      <c r="A1201" s="1">
        <v>40333</v>
      </c>
      <c r="B1201" s="3" t="s">
        <v>92</v>
      </c>
      <c r="C1201" s="2">
        <v>5</v>
      </c>
      <c r="E1201" s="6">
        <f t="shared" si="55"/>
        <v>2010</v>
      </c>
      <c r="F1201">
        <f t="shared" si="56"/>
        <v>10.5</v>
      </c>
    </row>
    <row r="1202" spans="1:6" x14ac:dyDescent="0.25">
      <c r="A1202" s="1">
        <v>40336</v>
      </c>
      <c r="B1202" s="3" t="s">
        <v>72</v>
      </c>
      <c r="C1202" s="2">
        <v>17</v>
      </c>
      <c r="E1202" s="6">
        <f t="shared" si="55"/>
        <v>2010</v>
      </c>
      <c r="F1202">
        <f t="shared" si="56"/>
        <v>35.700000000000003</v>
      </c>
    </row>
    <row r="1203" spans="1:6" x14ac:dyDescent="0.25">
      <c r="A1203" s="1">
        <v>40337</v>
      </c>
      <c r="B1203" s="3" t="s">
        <v>45</v>
      </c>
      <c r="C1203" s="2">
        <v>344</v>
      </c>
      <c r="E1203" s="6">
        <f t="shared" si="55"/>
        <v>2010</v>
      </c>
      <c r="F1203">
        <f t="shared" si="56"/>
        <v>722.4</v>
      </c>
    </row>
    <row r="1204" spans="1:6" x14ac:dyDescent="0.25">
      <c r="A1204" s="1">
        <v>40337</v>
      </c>
      <c r="B1204" s="3" t="s">
        <v>14</v>
      </c>
      <c r="C1204" s="2">
        <v>329</v>
      </c>
      <c r="E1204" s="6">
        <f t="shared" si="55"/>
        <v>2010</v>
      </c>
      <c r="F1204">
        <f t="shared" si="56"/>
        <v>690.9</v>
      </c>
    </row>
    <row r="1205" spans="1:6" x14ac:dyDescent="0.25">
      <c r="A1205" s="1">
        <v>40337</v>
      </c>
      <c r="B1205" s="3" t="s">
        <v>112</v>
      </c>
      <c r="C1205" s="2">
        <v>10</v>
      </c>
      <c r="E1205" s="6">
        <f t="shared" si="55"/>
        <v>2010</v>
      </c>
      <c r="F1205">
        <f t="shared" si="56"/>
        <v>21</v>
      </c>
    </row>
    <row r="1206" spans="1:6" x14ac:dyDescent="0.25">
      <c r="A1206" s="1">
        <v>40341</v>
      </c>
      <c r="B1206" s="3" t="s">
        <v>30</v>
      </c>
      <c r="C1206" s="2">
        <v>105</v>
      </c>
      <c r="E1206" s="6">
        <f t="shared" si="55"/>
        <v>2010</v>
      </c>
      <c r="F1206">
        <f t="shared" si="56"/>
        <v>220.5</v>
      </c>
    </row>
    <row r="1207" spans="1:6" x14ac:dyDescent="0.25">
      <c r="A1207" s="1">
        <v>40342</v>
      </c>
      <c r="B1207" s="3" t="s">
        <v>69</v>
      </c>
      <c r="C1207" s="2">
        <v>26</v>
      </c>
      <c r="E1207" s="6">
        <f t="shared" si="55"/>
        <v>2010</v>
      </c>
      <c r="F1207">
        <f t="shared" si="56"/>
        <v>54.6</v>
      </c>
    </row>
    <row r="1208" spans="1:6" x14ac:dyDescent="0.25">
      <c r="A1208" s="1">
        <v>40343</v>
      </c>
      <c r="B1208" s="3" t="s">
        <v>39</v>
      </c>
      <c r="C1208" s="2">
        <v>121</v>
      </c>
      <c r="E1208" s="6">
        <f t="shared" si="55"/>
        <v>2010</v>
      </c>
      <c r="F1208">
        <f t="shared" si="56"/>
        <v>254.10000000000002</v>
      </c>
    </row>
    <row r="1209" spans="1:6" x14ac:dyDescent="0.25">
      <c r="A1209" s="1">
        <v>40345</v>
      </c>
      <c r="B1209" s="3" t="s">
        <v>8</v>
      </c>
      <c r="C1209" s="2">
        <v>174</v>
      </c>
      <c r="E1209" s="6">
        <f t="shared" si="55"/>
        <v>2010</v>
      </c>
      <c r="F1209">
        <f t="shared" si="56"/>
        <v>365.40000000000003</v>
      </c>
    </row>
    <row r="1210" spans="1:6" x14ac:dyDescent="0.25">
      <c r="A1210" s="1">
        <v>40346</v>
      </c>
      <c r="B1210" s="3" t="s">
        <v>14</v>
      </c>
      <c r="C1210" s="2">
        <v>233</v>
      </c>
      <c r="E1210" s="6">
        <f t="shared" si="55"/>
        <v>2010</v>
      </c>
      <c r="F1210">
        <f t="shared" si="56"/>
        <v>489.3</v>
      </c>
    </row>
    <row r="1211" spans="1:6" x14ac:dyDescent="0.25">
      <c r="A1211" s="1">
        <v>40347</v>
      </c>
      <c r="B1211" s="3" t="s">
        <v>10</v>
      </c>
      <c r="C1211" s="2">
        <v>117</v>
      </c>
      <c r="E1211" s="6">
        <f t="shared" si="55"/>
        <v>2010</v>
      </c>
      <c r="F1211">
        <f t="shared" si="56"/>
        <v>245.70000000000002</v>
      </c>
    </row>
    <row r="1212" spans="1:6" x14ac:dyDescent="0.25">
      <c r="A1212" s="1">
        <v>40348</v>
      </c>
      <c r="B1212" s="3" t="s">
        <v>72</v>
      </c>
      <c r="C1212" s="2">
        <v>11</v>
      </c>
      <c r="E1212" s="6">
        <f t="shared" si="55"/>
        <v>2010</v>
      </c>
      <c r="F1212">
        <f t="shared" si="56"/>
        <v>23.1</v>
      </c>
    </row>
    <row r="1213" spans="1:6" x14ac:dyDescent="0.25">
      <c r="A1213" s="1">
        <v>40348</v>
      </c>
      <c r="B1213" s="3" t="s">
        <v>212</v>
      </c>
      <c r="C1213" s="2">
        <v>18</v>
      </c>
      <c r="E1213" s="6">
        <f t="shared" si="55"/>
        <v>2010</v>
      </c>
      <c r="F1213">
        <f t="shared" si="56"/>
        <v>37.800000000000004</v>
      </c>
    </row>
    <row r="1214" spans="1:6" x14ac:dyDescent="0.25">
      <c r="A1214" s="1">
        <v>40348</v>
      </c>
      <c r="B1214" s="3" t="s">
        <v>45</v>
      </c>
      <c r="C1214" s="2">
        <v>332</v>
      </c>
      <c r="E1214" s="6">
        <f t="shared" si="55"/>
        <v>2010</v>
      </c>
      <c r="F1214">
        <f t="shared" si="56"/>
        <v>697.2</v>
      </c>
    </row>
    <row r="1215" spans="1:6" x14ac:dyDescent="0.25">
      <c r="A1215" s="1">
        <v>40349</v>
      </c>
      <c r="B1215" s="3" t="s">
        <v>156</v>
      </c>
      <c r="C1215" s="2">
        <v>6</v>
      </c>
      <c r="E1215" s="6">
        <f t="shared" si="55"/>
        <v>2010</v>
      </c>
      <c r="F1215">
        <f t="shared" si="56"/>
        <v>12.600000000000001</v>
      </c>
    </row>
    <row r="1216" spans="1:6" x14ac:dyDescent="0.25">
      <c r="A1216" s="1">
        <v>40350</v>
      </c>
      <c r="B1216" s="3" t="s">
        <v>102</v>
      </c>
      <c r="C1216" s="2">
        <v>260</v>
      </c>
      <c r="E1216" s="6">
        <f t="shared" si="55"/>
        <v>2010</v>
      </c>
      <c r="F1216">
        <f t="shared" si="56"/>
        <v>546</v>
      </c>
    </row>
    <row r="1217" spans="1:6" x14ac:dyDescent="0.25">
      <c r="A1217" s="1">
        <v>40350</v>
      </c>
      <c r="B1217" s="3" t="s">
        <v>80</v>
      </c>
      <c r="C1217" s="2">
        <v>22</v>
      </c>
      <c r="E1217" s="6">
        <f t="shared" si="55"/>
        <v>2010</v>
      </c>
      <c r="F1217">
        <f t="shared" si="56"/>
        <v>46.2</v>
      </c>
    </row>
    <row r="1218" spans="1:6" x14ac:dyDescent="0.25">
      <c r="A1218" s="1">
        <v>40352</v>
      </c>
      <c r="B1218" s="3" t="s">
        <v>129</v>
      </c>
      <c r="C1218" s="2">
        <v>9</v>
      </c>
      <c r="E1218" s="6">
        <f t="shared" si="55"/>
        <v>2010</v>
      </c>
      <c r="F1218">
        <f t="shared" si="56"/>
        <v>18.900000000000002</v>
      </c>
    </row>
    <row r="1219" spans="1:6" x14ac:dyDescent="0.25">
      <c r="A1219" s="1">
        <v>40353</v>
      </c>
      <c r="B1219" s="3" t="s">
        <v>66</v>
      </c>
      <c r="C1219" s="2">
        <v>79</v>
      </c>
      <c r="E1219" s="6">
        <f t="shared" ref="E1219:E1282" si="57">YEAR(A1219)</f>
        <v>2010</v>
      </c>
      <c r="F1219">
        <f t="shared" si="56"/>
        <v>165.9</v>
      </c>
    </row>
    <row r="1220" spans="1:6" x14ac:dyDescent="0.25">
      <c r="A1220" s="1">
        <v>40355</v>
      </c>
      <c r="B1220" s="3" t="s">
        <v>45</v>
      </c>
      <c r="C1220" s="2">
        <v>480</v>
      </c>
      <c r="E1220" s="6">
        <f t="shared" si="57"/>
        <v>2010</v>
      </c>
      <c r="F1220">
        <f t="shared" ref="F1220:F1283" si="58">IF(E1220=2010,C1220*$I$8)</f>
        <v>1008</v>
      </c>
    </row>
    <row r="1221" spans="1:6" x14ac:dyDescent="0.25">
      <c r="A1221" s="1">
        <v>40360</v>
      </c>
      <c r="B1221" s="3" t="s">
        <v>9</v>
      </c>
      <c r="C1221" s="2">
        <v>154</v>
      </c>
      <c r="E1221" s="6">
        <f t="shared" si="57"/>
        <v>2010</v>
      </c>
      <c r="F1221">
        <f t="shared" si="58"/>
        <v>323.40000000000003</v>
      </c>
    </row>
    <row r="1222" spans="1:6" x14ac:dyDescent="0.25">
      <c r="A1222" s="1">
        <v>40360</v>
      </c>
      <c r="B1222" s="3" t="s">
        <v>35</v>
      </c>
      <c r="C1222" s="2">
        <v>170</v>
      </c>
      <c r="E1222" s="6">
        <f t="shared" si="57"/>
        <v>2010</v>
      </c>
      <c r="F1222">
        <f t="shared" si="58"/>
        <v>357</v>
      </c>
    </row>
    <row r="1223" spans="1:6" x14ac:dyDescent="0.25">
      <c r="A1223" s="1">
        <v>40361</v>
      </c>
      <c r="B1223" s="3" t="s">
        <v>213</v>
      </c>
      <c r="C1223" s="2">
        <v>13</v>
      </c>
      <c r="E1223" s="6">
        <f t="shared" si="57"/>
        <v>2010</v>
      </c>
      <c r="F1223">
        <f t="shared" si="58"/>
        <v>27.3</v>
      </c>
    </row>
    <row r="1224" spans="1:6" x14ac:dyDescent="0.25">
      <c r="A1224" s="1">
        <v>40364</v>
      </c>
      <c r="B1224" s="3" t="s">
        <v>18</v>
      </c>
      <c r="C1224" s="2">
        <v>29</v>
      </c>
      <c r="E1224" s="6">
        <f t="shared" si="57"/>
        <v>2010</v>
      </c>
      <c r="F1224">
        <f t="shared" si="58"/>
        <v>60.900000000000006</v>
      </c>
    </row>
    <row r="1225" spans="1:6" x14ac:dyDescent="0.25">
      <c r="A1225" s="1">
        <v>40366</v>
      </c>
      <c r="B1225" s="3" t="s">
        <v>19</v>
      </c>
      <c r="C1225" s="2">
        <v>80</v>
      </c>
      <c r="E1225" s="6">
        <f t="shared" si="57"/>
        <v>2010</v>
      </c>
      <c r="F1225">
        <f t="shared" si="58"/>
        <v>168</v>
      </c>
    </row>
    <row r="1226" spans="1:6" x14ac:dyDescent="0.25">
      <c r="A1226" s="1">
        <v>40370</v>
      </c>
      <c r="B1226" s="3" t="s">
        <v>176</v>
      </c>
      <c r="C1226" s="2">
        <v>20</v>
      </c>
      <c r="E1226" s="6">
        <f t="shared" si="57"/>
        <v>2010</v>
      </c>
      <c r="F1226">
        <f t="shared" si="58"/>
        <v>42</v>
      </c>
    </row>
    <row r="1227" spans="1:6" x14ac:dyDescent="0.25">
      <c r="A1227" s="1">
        <v>40370</v>
      </c>
      <c r="B1227" s="3" t="s">
        <v>9</v>
      </c>
      <c r="C1227" s="2">
        <v>401</v>
      </c>
      <c r="E1227" s="6">
        <f t="shared" si="57"/>
        <v>2010</v>
      </c>
      <c r="F1227">
        <f t="shared" si="58"/>
        <v>842.1</v>
      </c>
    </row>
    <row r="1228" spans="1:6" x14ac:dyDescent="0.25">
      <c r="A1228" s="1">
        <v>40372</v>
      </c>
      <c r="B1228" s="3" t="s">
        <v>39</v>
      </c>
      <c r="C1228" s="2">
        <v>134</v>
      </c>
      <c r="E1228" s="6">
        <f t="shared" si="57"/>
        <v>2010</v>
      </c>
      <c r="F1228">
        <f t="shared" si="58"/>
        <v>281.40000000000003</v>
      </c>
    </row>
    <row r="1229" spans="1:6" x14ac:dyDescent="0.25">
      <c r="A1229" s="1">
        <v>40374</v>
      </c>
      <c r="B1229" s="3" t="s">
        <v>37</v>
      </c>
      <c r="C1229" s="2">
        <v>107</v>
      </c>
      <c r="E1229" s="6">
        <f t="shared" si="57"/>
        <v>2010</v>
      </c>
      <c r="F1229">
        <f t="shared" si="58"/>
        <v>224.70000000000002</v>
      </c>
    </row>
    <row r="1230" spans="1:6" x14ac:dyDescent="0.25">
      <c r="A1230" s="1">
        <v>40379</v>
      </c>
      <c r="B1230" s="3" t="s">
        <v>10</v>
      </c>
      <c r="C1230" s="2">
        <v>30</v>
      </c>
      <c r="E1230" s="6">
        <f t="shared" si="57"/>
        <v>2010</v>
      </c>
      <c r="F1230">
        <f t="shared" si="58"/>
        <v>63</v>
      </c>
    </row>
    <row r="1231" spans="1:6" x14ac:dyDescent="0.25">
      <c r="A1231" s="1">
        <v>40381</v>
      </c>
      <c r="B1231" s="3" t="s">
        <v>24</v>
      </c>
      <c r="C1231" s="2">
        <v>138</v>
      </c>
      <c r="E1231" s="6">
        <f t="shared" si="57"/>
        <v>2010</v>
      </c>
      <c r="F1231">
        <f t="shared" si="58"/>
        <v>289.8</v>
      </c>
    </row>
    <row r="1232" spans="1:6" x14ac:dyDescent="0.25">
      <c r="A1232" s="1">
        <v>40382</v>
      </c>
      <c r="B1232" s="3" t="s">
        <v>22</v>
      </c>
      <c r="C1232" s="2">
        <v>404</v>
      </c>
      <c r="E1232" s="6">
        <f t="shared" si="57"/>
        <v>2010</v>
      </c>
      <c r="F1232">
        <f t="shared" si="58"/>
        <v>848.40000000000009</v>
      </c>
    </row>
    <row r="1233" spans="1:6" x14ac:dyDescent="0.25">
      <c r="A1233" s="1">
        <v>40386</v>
      </c>
      <c r="B1233" s="3" t="s">
        <v>37</v>
      </c>
      <c r="C1233" s="2">
        <v>117</v>
      </c>
      <c r="E1233" s="6">
        <f t="shared" si="57"/>
        <v>2010</v>
      </c>
      <c r="F1233">
        <f t="shared" si="58"/>
        <v>245.70000000000002</v>
      </c>
    </row>
    <row r="1234" spans="1:6" x14ac:dyDescent="0.25">
      <c r="A1234" s="1">
        <v>40389</v>
      </c>
      <c r="B1234" s="3" t="s">
        <v>9</v>
      </c>
      <c r="C1234" s="2">
        <v>124</v>
      </c>
      <c r="E1234" s="6">
        <f t="shared" si="57"/>
        <v>2010</v>
      </c>
      <c r="F1234">
        <f t="shared" si="58"/>
        <v>260.40000000000003</v>
      </c>
    </row>
    <row r="1235" spans="1:6" x14ac:dyDescent="0.25">
      <c r="A1235" s="1">
        <v>40390</v>
      </c>
      <c r="B1235" s="3" t="s">
        <v>52</v>
      </c>
      <c r="C1235" s="2">
        <v>155</v>
      </c>
      <c r="E1235" s="6">
        <f t="shared" si="57"/>
        <v>2010</v>
      </c>
      <c r="F1235">
        <f t="shared" si="58"/>
        <v>325.5</v>
      </c>
    </row>
    <row r="1236" spans="1:6" x14ac:dyDescent="0.25">
      <c r="A1236" s="1">
        <v>40391</v>
      </c>
      <c r="B1236" s="3" t="s">
        <v>28</v>
      </c>
      <c r="C1236" s="2">
        <v>161</v>
      </c>
      <c r="E1236" s="6">
        <f t="shared" si="57"/>
        <v>2010</v>
      </c>
      <c r="F1236">
        <f t="shared" si="58"/>
        <v>338.1</v>
      </c>
    </row>
    <row r="1237" spans="1:6" x14ac:dyDescent="0.25">
      <c r="A1237" s="1">
        <v>40395</v>
      </c>
      <c r="B1237" s="3" t="s">
        <v>12</v>
      </c>
      <c r="C1237" s="2">
        <v>80</v>
      </c>
      <c r="E1237" s="6">
        <f t="shared" si="57"/>
        <v>2010</v>
      </c>
      <c r="F1237">
        <f t="shared" si="58"/>
        <v>168</v>
      </c>
    </row>
    <row r="1238" spans="1:6" x14ac:dyDescent="0.25">
      <c r="A1238" s="1">
        <v>40395</v>
      </c>
      <c r="B1238" s="3" t="s">
        <v>172</v>
      </c>
      <c r="C1238" s="2">
        <v>9</v>
      </c>
      <c r="E1238" s="6">
        <f t="shared" si="57"/>
        <v>2010</v>
      </c>
      <c r="F1238">
        <f t="shared" si="58"/>
        <v>18.900000000000002</v>
      </c>
    </row>
    <row r="1239" spans="1:6" x14ac:dyDescent="0.25">
      <c r="A1239" s="1">
        <v>40396</v>
      </c>
      <c r="B1239" s="3" t="s">
        <v>12</v>
      </c>
      <c r="C1239" s="2">
        <v>160</v>
      </c>
      <c r="E1239" s="6">
        <f t="shared" si="57"/>
        <v>2010</v>
      </c>
      <c r="F1239">
        <f t="shared" si="58"/>
        <v>336</v>
      </c>
    </row>
    <row r="1240" spans="1:6" x14ac:dyDescent="0.25">
      <c r="A1240" s="1">
        <v>40399</v>
      </c>
      <c r="B1240" s="3" t="s">
        <v>113</v>
      </c>
      <c r="C1240" s="2">
        <v>18</v>
      </c>
      <c r="E1240" s="6">
        <f t="shared" si="57"/>
        <v>2010</v>
      </c>
      <c r="F1240">
        <f t="shared" si="58"/>
        <v>37.800000000000004</v>
      </c>
    </row>
    <row r="1241" spans="1:6" x14ac:dyDescent="0.25">
      <c r="A1241" s="1">
        <v>40401</v>
      </c>
      <c r="B1241" s="3" t="s">
        <v>10</v>
      </c>
      <c r="C1241" s="2">
        <v>150</v>
      </c>
      <c r="E1241" s="6">
        <f t="shared" si="57"/>
        <v>2010</v>
      </c>
      <c r="F1241">
        <f t="shared" si="58"/>
        <v>315</v>
      </c>
    </row>
    <row r="1242" spans="1:6" x14ac:dyDescent="0.25">
      <c r="A1242" s="1">
        <v>40405</v>
      </c>
      <c r="B1242" s="3" t="s">
        <v>214</v>
      </c>
      <c r="C1242" s="2">
        <v>16</v>
      </c>
      <c r="E1242" s="6">
        <f t="shared" si="57"/>
        <v>2010</v>
      </c>
      <c r="F1242">
        <f t="shared" si="58"/>
        <v>33.6</v>
      </c>
    </row>
    <row r="1243" spans="1:6" x14ac:dyDescent="0.25">
      <c r="A1243" s="1">
        <v>40412</v>
      </c>
      <c r="B1243" s="3" t="s">
        <v>69</v>
      </c>
      <c r="C1243" s="2">
        <v>158</v>
      </c>
      <c r="E1243" s="6">
        <f t="shared" si="57"/>
        <v>2010</v>
      </c>
      <c r="F1243">
        <f t="shared" si="58"/>
        <v>331.8</v>
      </c>
    </row>
    <row r="1244" spans="1:6" x14ac:dyDescent="0.25">
      <c r="A1244" s="1">
        <v>40414</v>
      </c>
      <c r="B1244" s="3" t="s">
        <v>61</v>
      </c>
      <c r="C1244" s="2">
        <v>29</v>
      </c>
      <c r="E1244" s="6">
        <f t="shared" si="57"/>
        <v>2010</v>
      </c>
      <c r="F1244">
        <f t="shared" si="58"/>
        <v>60.900000000000006</v>
      </c>
    </row>
    <row r="1245" spans="1:6" x14ac:dyDescent="0.25">
      <c r="A1245" s="1">
        <v>40423</v>
      </c>
      <c r="B1245" s="3" t="s">
        <v>106</v>
      </c>
      <c r="C1245" s="2">
        <v>6</v>
      </c>
      <c r="E1245" s="6">
        <f t="shared" si="57"/>
        <v>2010</v>
      </c>
      <c r="F1245">
        <f t="shared" si="58"/>
        <v>12.600000000000001</v>
      </c>
    </row>
    <row r="1246" spans="1:6" x14ac:dyDescent="0.25">
      <c r="A1246" s="1">
        <v>40423</v>
      </c>
      <c r="B1246" s="3" t="s">
        <v>9</v>
      </c>
      <c r="C1246" s="2">
        <v>489</v>
      </c>
      <c r="E1246" s="6">
        <f t="shared" si="57"/>
        <v>2010</v>
      </c>
      <c r="F1246">
        <f t="shared" si="58"/>
        <v>1026.9000000000001</v>
      </c>
    </row>
    <row r="1247" spans="1:6" x14ac:dyDescent="0.25">
      <c r="A1247" s="1">
        <v>40425</v>
      </c>
      <c r="B1247" s="3" t="s">
        <v>35</v>
      </c>
      <c r="C1247" s="2">
        <v>200</v>
      </c>
      <c r="E1247" s="6">
        <f t="shared" si="57"/>
        <v>2010</v>
      </c>
      <c r="F1247">
        <f t="shared" si="58"/>
        <v>420</v>
      </c>
    </row>
    <row r="1248" spans="1:6" x14ac:dyDescent="0.25">
      <c r="A1248" s="1">
        <v>40427</v>
      </c>
      <c r="B1248" s="3" t="s">
        <v>10</v>
      </c>
      <c r="C1248" s="2">
        <v>28</v>
      </c>
      <c r="E1248" s="6">
        <f t="shared" si="57"/>
        <v>2010</v>
      </c>
      <c r="F1248">
        <f t="shared" si="58"/>
        <v>58.800000000000004</v>
      </c>
    </row>
    <row r="1249" spans="1:6" x14ac:dyDescent="0.25">
      <c r="A1249" s="1">
        <v>40431</v>
      </c>
      <c r="B1249" s="3" t="s">
        <v>10</v>
      </c>
      <c r="C1249" s="2">
        <v>28</v>
      </c>
      <c r="E1249" s="6">
        <f t="shared" si="57"/>
        <v>2010</v>
      </c>
      <c r="F1249">
        <f t="shared" si="58"/>
        <v>58.800000000000004</v>
      </c>
    </row>
    <row r="1250" spans="1:6" x14ac:dyDescent="0.25">
      <c r="A1250" s="1">
        <v>40432</v>
      </c>
      <c r="B1250" s="3" t="s">
        <v>9</v>
      </c>
      <c r="C1250" s="2">
        <v>297</v>
      </c>
      <c r="E1250" s="6">
        <f t="shared" si="57"/>
        <v>2010</v>
      </c>
      <c r="F1250">
        <f t="shared" si="58"/>
        <v>623.70000000000005</v>
      </c>
    </row>
    <row r="1251" spans="1:6" x14ac:dyDescent="0.25">
      <c r="A1251" s="1">
        <v>40434</v>
      </c>
      <c r="B1251" s="3" t="s">
        <v>17</v>
      </c>
      <c r="C1251" s="2">
        <v>227</v>
      </c>
      <c r="E1251" s="6">
        <f t="shared" si="57"/>
        <v>2010</v>
      </c>
      <c r="F1251">
        <f t="shared" si="58"/>
        <v>476.70000000000005</v>
      </c>
    </row>
    <row r="1252" spans="1:6" x14ac:dyDescent="0.25">
      <c r="A1252" s="1">
        <v>40434</v>
      </c>
      <c r="B1252" s="3" t="s">
        <v>140</v>
      </c>
      <c r="C1252" s="2">
        <v>14</v>
      </c>
      <c r="E1252" s="6">
        <f t="shared" si="57"/>
        <v>2010</v>
      </c>
      <c r="F1252">
        <f t="shared" si="58"/>
        <v>29.400000000000002</v>
      </c>
    </row>
    <row r="1253" spans="1:6" x14ac:dyDescent="0.25">
      <c r="A1253" s="1">
        <v>40437</v>
      </c>
      <c r="B1253" s="3" t="s">
        <v>98</v>
      </c>
      <c r="C1253" s="2">
        <v>20</v>
      </c>
      <c r="E1253" s="6">
        <f t="shared" si="57"/>
        <v>2010</v>
      </c>
      <c r="F1253">
        <f t="shared" si="58"/>
        <v>42</v>
      </c>
    </row>
    <row r="1254" spans="1:6" x14ac:dyDescent="0.25">
      <c r="A1254" s="1">
        <v>40439</v>
      </c>
      <c r="B1254" s="3" t="s">
        <v>63</v>
      </c>
      <c r="C1254" s="2">
        <v>194</v>
      </c>
      <c r="E1254" s="6">
        <f t="shared" si="57"/>
        <v>2010</v>
      </c>
      <c r="F1254">
        <f t="shared" si="58"/>
        <v>407.40000000000003</v>
      </c>
    </row>
    <row r="1255" spans="1:6" x14ac:dyDescent="0.25">
      <c r="A1255" s="1">
        <v>40439</v>
      </c>
      <c r="B1255" s="3" t="s">
        <v>35</v>
      </c>
      <c r="C1255" s="2">
        <v>58</v>
      </c>
      <c r="E1255" s="6">
        <f t="shared" si="57"/>
        <v>2010</v>
      </c>
      <c r="F1255">
        <f t="shared" si="58"/>
        <v>121.80000000000001</v>
      </c>
    </row>
    <row r="1256" spans="1:6" x14ac:dyDescent="0.25">
      <c r="A1256" s="1">
        <v>40440</v>
      </c>
      <c r="B1256" s="3" t="s">
        <v>66</v>
      </c>
      <c r="C1256" s="2">
        <v>30</v>
      </c>
      <c r="E1256" s="6">
        <f t="shared" si="57"/>
        <v>2010</v>
      </c>
      <c r="F1256">
        <f t="shared" si="58"/>
        <v>63</v>
      </c>
    </row>
    <row r="1257" spans="1:6" x14ac:dyDescent="0.25">
      <c r="A1257" s="1">
        <v>40440</v>
      </c>
      <c r="B1257" s="3" t="s">
        <v>17</v>
      </c>
      <c r="C1257" s="2">
        <v>159</v>
      </c>
      <c r="E1257" s="6">
        <f t="shared" si="57"/>
        <v>2010</v>
      </c>
      <c r="F1257">
        <f t="shared" si="58"/>
        <v>333.90000000000003</v>
      </c>
    </row>
    <row r="1258" spans="1:6" x14ac:dyDescent="0.25">
      <c r="A1258" s="1">
        <v>40443</v>
      </c>
      <c r="B1258" s="3" t="s">
        <v>22</v>
      </c>
      <c r="C1258" s="2">
        <v>279</v>
      </c>
      <c r="E1258" s="6">
        <f t="shared" si="57"/>
        <v>2010</v>
      </c>
      <c r="F1258">
        <f t="shared" si="58"/>
        <v>585.9</v>
      </c>
    </row>
    <row r="1259" spans="1:6" x14ac:dyDescent="0.25">
      <c r="A1259" s="1">
        <v>40444</v>
      </c>
      <c r="B1259" s="3" t="s">
        <v>26</v>
      </c>
      <c r="C1259" s="2">
        <v>38</v>
      </c>
      <c r="E1259" s="6">
        <f t="shared" si="57"/>
        <v>2010</v>
      </c>
      <c r="F1259">
        <f t="shared" si="58"/>
        <v>79.8</v>
      </c>
    </row>
    <row r="1260" spans="1:6" x14ac:dyDescent="0.25">
      <c r="A1260" s="1">
        <v>40446</v>
      </c>
      <c r="B1260" s="3" t="s">
        <v>36</v>
      </c>
      <c r="C1260" s="2">
        <v>7</v>
      </c>
      <c r="E1260" s="6">
        <f t="shared" si="57"/>
        <v>2010</v>
      </c>
      <c r="F1260">
        <f t="shared" si="58"/>
        <v>14.700000000000001</v>
      </c>
    </row>
    <row r="1261" spans="1:6" x14ac:dyDescent="0.25">
      <c r="A1261" s="1">
        <v>40447</v>
      </c>
      <c r="B1261" s="3" t="s">
        <v>22</v>
      </c>
      <c r="C1261" s="2">
        <v>154</v>
      </c>
      <c r="E1261" s="6">
        <f t="shared" si="57"/>
        <v>2010</v>
      </c>
      <c r="F1261">
        <f t="shared" si="58"/>
        <v>323.40000000000003</v>
      </c>
    </row>
    <row r="1262" spans="1:6" x14ac:dyDescent="0.25">
      <c r="A1262" s="1">
        <v>40447</v>
      </c>
      <c r="B1262" s="3" t="s">
        <v>50</v>
      </c>
      <c r="C1262" s="2">
        <v>274</v>
      </c>
      <c r="E1262" s="6">
        <f t="shared" si="57"/>
        <v>2010</v>
      </c>
      <c r="F1262">
        <f t="shared" si="58"/>
        <v>575.4</v>
      </c>
    </row>
    <row r="1263" spans="1:6" x14ac:dyDescent="0.25">
      <c r="A1263" s="1">
        <v>40448</v>
      </c>
      <c r="B1263" s="3" t="s">
        <v>14</v>
      </c>
      <c r="C1263" s="2">
        <v>219</v>
      </c>
      <c r="E1263" s="6">
        <f t="shared" si="57"/>
        <v>2010</v>
      </c>
      <c r="F1263">
        <f t="shared" si="58"/>
        <v>459.90000000000003</v>
      </c>
    </row>
    <row r="1264" spans="1:6" x14ac:dyDescent="0.25">
      <c r="A1264" s="1">
        <v>40449</v>
      </c>
      <c r="B1264" s="3" t="s">
        <v>30</v>
      </c>
      <c r="C1264" s="2">
        <v>57</v>
      </c>
      <c r="E1264" s="6">
        <f t="shared" si="57"/>
        <v>2010</v>
      </c>
      <c r="F1264">
        <f t="shared" si="58"/>
        <v>119.7</v>
      </c>
    </row>
    <row r="1265" spans="1:6" x14ac:dyDescent="0.25">
      <c r="A1265" s="1">
        <v>40449</v>
      </c>
      <c r="B1265" s="3" t="s">
        <v>12</v>
      </c>
      <c r="C1265" s="2">
        <v>152</v>
      </c>
      <c r="E1265" s="6">
        <f t="shared" si="57"/>
        <v>2010</v>
      </c>
      <c r="F1265">
        <f t="shared" si="58"/>
        <v>319.2</v>
      </c>
    </row>
    <row r="1266" spans="1:6" x14ac:dyDescent="0.25">
      <c r="A1266" s="1">
        <v>40454</v>
      </c>
      <c r="B1266" s="3" t="s">
        <v>45</v>
      </c>
      <c r="C1266" s="2">
        <v>263</v>
      </c>
      <c r="E1266" s="6">
        <f t="shared" si="57"/>
        <v>2010</v>
      </c>
      <c r="F1266">
        <f t="shared" si="58"/>
        <v>552.30000000000007</v>
      </c>
    </row>
    <row r="1267" spans="1:6" x14ac:dyDescent="0.25">
      <c r="A1267" s="1">
        <v>40456</v>
      </c>
      <c r="B1267" s="3" t="s">
        <v>28</v>
      </c>
      <c r="C1267" s="2">
        <v>61</v>
      </c>
      <c r="E1267" s="6">
        <f t="shared" si="57"/>
        <v>2010</v>
      </c>
      <c r="F1267">
        <f t="shared" si="58"/>
        <v>128.1</v>
      </c>
    </row>
    <row r="1268" spans="1:6" x14ac:dyDescent="0.25">
      <c r="A1268" s="1">
        <v>40456</v>
      </c>
      <c r="B1268" s="3" t="s">
        <v>50</v>
      </c>
      <c r="C1268" s="2">
        <v>217</v>
      </c>
      <c r="E1268" s="6">
        <f t="shared" si="57"/>
        <v>2010</v>
      </c>
      <c r="F1268">
        <f t="shared" si="58"/>
        <v>455.70000000000005</v>
      </c>
    </row>
    <row r="1269" spans="1:6" x14ac:dyDescent="0.25">
      <c r="A1269" s="1">
        <v>40457</v>
      </c>
      <c r="B1269" s="3" t="s">
        <v>61</v>
      </c>
      <c r="C1269" s="2">
        <v>28</v>
      </c>
      <c r="E1269" s="6">
        <f t="shared" si="57"/>
        <v>2010</v>
      </c>
      <c r="F1269">
        <f t="shared" si="58"/>
        <v>58.800000000000004</v>
      </c>
    </row>
    <row r="1270" spans="1:6" x14ac:dyDescent="0.25">
      <c r="A1270" s="1">
        <v>40457</v>
      </c>
      <c r="B1270" s="3" t="s">
        <v>45</v>
      </c>
      <c r="C1270" s="2">
        <v>299</v>
      </c>
      <c r="E1270" s="6">
        <f t="shared" si="57"/>
        <v>2010</v>
      </c>
      <c r="F1270">
        <f t="shared" si="58"/>
        <v>627.9</v>
      </c>
    </row>
    <row r="1271" spans="1:6" x14ac:dyDescent="0.25">
      <c r="A1271" s="1">
        <v>40460</v>
      </c>
      <c r="B1271" s="3" t="s">
        <v>14</v>
      </c>
      <c r="C1271" s="2">
        <v>429</v>
      </c>
      <c r="E1271" s="6">
        <f t="shared" si="57"/>
        <v>2010</v>
      </c>
      <c r="F1271">
        <f t="shared" si="58"/>
        <v>900.90000000000009</v>
      </c>
    </row>
    <row r="1272" spans="1:6" x14ac:dyDescent="0.25">
      <c r="A1272" s="1">
        <v>40463</v>
      </c>
      <c r="B1272" s="3" t="s">
        <v>14</v>
      </c>
      <c r="C1272" s="2">
        <v>427</v>
      </c>
      <c r="E1272" s="6">
        <f t="shared" si="57"/>
        <v>2010</v>
      </c>
      <c r="F1272">
        <f t="shared" si="58"/>
        <v>896.7</v>
      </c>
    </row>
    <row r="1273" spans="1:6" x14ac:dyDescent="0.25">
      <c r="A1273" s="1">
        <v>40463</v>
      </c>
      <c r="B1273" s="3" t="s">
        <v>12</v>
      </c>
      <c r="C1273" s="2">
        <v>87</v>
      </c>
      <c r="E1273" s="6">
        <f t="shared" si="57"/>
        <v>2010</v>
      </c>
      <c r="F1273">
        <f t="shared" si="58"/>
        <v>182.70000000000002</v>
      </c>
    </row>
    <row r="1274" spans="1:6" x14ac:dyDescent="0.25">
      <c r="A1274" s="1">
        <v>40463</v>
      </c>
      <c r="B1274" s="3" t="s">
        <v>141</v>
      </c>
      <c r="C1274" s="2">
        <v>17</v>
      </c>
      <c r="E1274" s="6">
        <f t="shared" si="57"/>
        <v>2010</v>
      </c>
      <c r="F1274">
        <f t="shared" si="58"/>
        <v>35.700000000000003</v>
      </c>
    </row>
    <row r="1275" spans="1:6" x14ac:dyDescent="0.25">
      <c r="A1275" s="1">
        <v>40465</v>
      </c>
      <c r="B1275" s="3" t="s">
        <v>35</v>
      </c>
      <c r="C1275" s="2">
        <v>124</v>
      </c>
      <c r="E1275" s="6">
        <f t="shared" si="57"/>
        <v>2010</v>
      </c>
      <c r="F1275">
        <f t="shared" si="58"/>
        <v>260.40000000000003</v>
      </c>
    </row>
    <row r="1276" spans="1:6" x14ac:dyDescent="0.25">
      <c r="A1276" s="1">
        <v>40467</v>
      </c>
      <c r="B1276" s="3" t="s">
        <v>7</v>
      </c>
      <c r="C1276" s="2">
        <v>406</v>
      </c>
      <c r="E1276" s="6">
        <f t="shared" si="57"/>
        <v>2010</v>
      </c>
      <c r="F1276">
        <f t="shared" si="58"/>
        <v>852.6</v>
      </c>
    </row>
    <row r="1277" spans="1:6" x14ac:dyDescent="0.25">
      <c r="A1277" s="1">
        <v>40467</v>
      </c>
      <c r="B1277" s="3" t="s">
        <v>52</v>
      </c>
      <c r="C1277" s="2">
        <v>136</v>
      </c>
      <c r="E1277" s="6">
        <f t="shared" si="57"/>
        <v>2010</v>
      </c>
      <c r="F1277">
        <f t="shared" si="58"/>
        <v>285.60000000000002</v>
      </c>
    </row>
    <row r="1278" spans="1:6" x14ac:dyDescent="0.25">
      <c r="A1278" s="1">
        <v>40468</v>
      </c>
      <c r="B1278" s="3" t="s">
        <v>25</v>
      </c>
      <c r="C1278" s="2">
        <v>44</v>
      </c>
      <c r="E1278" s="6">
        <f t="shared" si="57"/>
        <v>2010</v>
      </c>
      <c r="F1278">
        <f t="shared" si="58"/>
        <v>92.4</v>
      </c>
    </row>
    <row r="1279" spans="1:6" x14ac:dyDescent="0.25">
      <c r="A1279" s="1">
        <v>40470</v>
      </c>
      <c r="B1279" s="3" t="s">
        <v>39</v>
      </c>
      <c r="C1279" s="2">
        <v>76</v>
      </c>
      <c r="E1279" s="6">
        <f t="shared" si="57"/>
        <v>2010</v>
      </c>
      <c r="F1279">
        <f t="shared" si="58"/>
        <v>159.6</v>
      </c>
    </row>
    <row r="1280" spans="1:6" x14ac:dyDescent="0.25">
      <c r="A1280" s="1">
        <v>40473</v>
      </c>
      <c r="B1280" s="3" t="s">
        <v>19</v>
      </c>
      <c r="C1280" s="2">
        <v>104</v>
      </c>
      <c r="E1280" s="6">
        <f t="shared" si="57"/>
        <v>2010</v>
      </c>
      <c r="F1280">
        <f t="shared" si="58"/>
        <v>218.4</v>
      </c>
    </row>
    <row r="1281" spans="1:6" x14ac:dyDescent="0.25">
      <c r="A1281" s="1">
        <v>40474</v>
      </c>
      <c r="B1281" s="3" t="s">
        <v>12</v>
      </c>
      <c r="C1281" s="2">
        <v>107</v>
      </c>
      <c r="E1281" s="6">
        <f t="shared" si="57"/>
        <v>2010</v>
      </c>
      <c r="F1281">
        <f t="shared" si="58"/>
        <v>224.70000000000002</v>
      </c>
    </row>
    <row r="1282" spans="1:6" x14ac:dyDescent="0.25">
      <c r="A1282" s="1">
        <v>40477</v>
      </c>
      <c r="B1282" s="3" t="s">
        <v>22</v>
      </c>
      <c r="C1282" s="2">
        <v>339</v>
      </c>
      <c r="E1282" s="6">
        <f t="shared" si="57"/>
        <v>2010</v>
      </c>
      <c r="F1282">
        <f t="shared" si="58"/>
        <v>711.9</v>
      </c>
    </row>
    <row r="1283" spans="1:6" x14ac:dyDescent="0.25">
      <c r="A1283" s="1">
        <v>40480</v>
      </c>
      <c r="B1283" s="3" t="s">
        <v>45</v>
      </c>
      <c r="C1283" s="2">
        <v>313</v>
      </c>
      <c r="E1283" s="6">
        <f t="shared" ref="E1283:E1346" si="59">YEAR(A1283)</f>
        <v>2010</v>
      </c>
      <c r="F1283">
        <f t="shared" si="58"/>
        <v>657.30000000000007</v>
      </c>
    </row>
    <row r="1284" spans="1:6" x14ac:dyDescent="0.25">
      <c r="A1284" s="1">
        <v>40481</v>
      </c>
      <c r="B1284" s="3" t="s">
        <v>45</v>
      </c>
      <c r="C1284" s="2">
        <v>251</v>
      </c>
      <c r="E1284" s="6">
        <f t="shared" si="59"/>
        <v>2010</v>
      </c>
      <c r="F1284">
        <f t="shared" ref="F1284:F1347" si="60">IF(E1284=2010,C1284*$I$8)</f>
        <v>527.1</v>
      </c>
    </row>
    <row r="1285" spans="1:6" x14ac:dyDescent="0.25">
      <c r="A1285" s="1">
        <v>40481</v>
      </c>
      <c r="B1285" s="3" t="s">
        <v>14</v>
      </c>
      <c r="C1285" s="2">
        <v>126</v>
      </c>
      <c r="E1285" s="6">
        <f t="shared" si="59"/>
        <v>2010</v>
      </c>
      <c r="F1285">
        <f t="shared" si="60"/>
        <v>264.60000000000002</v>
      </c>
    </row>
    <row r="1286" spans="1:6" x14ac:dyDescent="0.25">
      <c r="A1286" s="1">
        <v>40483</v>
      </c>
      <c r="B1286" s="3" t="s">
        <v>25</v>
      </c>
      <c r="C1286" s="2">
        <v>20</v>
      </c>
      <c r="E1286" s="6">
        <f t="shared" si="59"/>
        <v>2010</v>
      </c>
      <c r="F1286">
        <f t="shared" si="60"/>
        <v>42</v>
      </c>
    </row>
    <row r="1287" spans="1:6" x14ac:dyDescent="0.25">
      <c r="A1287" s="1">
        <v>40484</v>
      </c>
      <c r="B1287" s="3" t="s">
        <v>69</v>
      </c>
      <c r="C1287" s="2">
        <v>80</v>
      </c>
      <c r="E1287" s="6">
        <f t="shared" si="59"/>
        <v>2010</v>
      </c>
      <c r="F1287">
        <f t="shared" si="60"/>
        <v>168</v>
      </c>
    </row>
    <row r="1288" spans="1:6" x14ac:dyDescent="0.25">
      <c r="A1288" s="1">
        <v>40485</v>
      </c>
      <c r="B1288" s="3" t="s">
        <v>136</v>
      </c>
      <c r="C1288" s="2">
        <v>9</v>
      </c>
      <c r="E1288" s="6">
        <f t="shared" si="59"/>
        <v>2010</v>
      </c>
      <c r="F1288">
        <f t="shared" si="60"/>
        <v>18.900000000000002</v>
      </c>
    </row>
    <row r="1289" spans="1:6" x14ac:dyDescent="0.25">
      <c r="A1289" s="1">
        <v>40487</v>
      </c>
      <c r="B1289" s="3" t="s">
        <v>19</v>
      </c>
      <c r="C1289" s="2">
        <v>50</v>
      </c>
      <c r="E1289" s="6">
        <f t="shared" si="59"/>
        <v>2010</v>
      </c>
      <c r="F1289">
        <f t="shared" si="60"/>
        <v>105</v>
      </c>
    </row>
    <row r="1290" spans="1:6" x14ac:dyDescent="0.25">
      <c r="A1290" s="1">
        <v>40488</v>
      </c>
      <c r="B1290" s="3" t="s">
        <v>23</v>
      </c>
      <c r="C1290" s="2">
        <v>100</v>
      </c>
      <c r="E1290" s="6">
        <f t="shared" si="59"/>
        <v>2010</v>
      </c>
      <c r="F1290">
        <f t="shared" si="60"/>
        <v>210</v>
      </c>
    </row>
    <row r="1291" spans="1:6" x14ac:dyDescent="0.25">
      <c r="A1291" s="1">
        <v>40489</v>
      </c>
      <c r="B1291" s="3" t="s">
        <v>142</v>
      </c>
      <c r="C1291" s="2">
        <v>2</v>
      </c>
      <c r="E1291" s="6">
        <f t="shared" si="59"/>
        <v>2010</v>
      </c>
      <c r="F1291">
        <f t="shared" si="60"/>
        <v>4.2</v>
      </c>
    </row>
    <row r="1292" spans="1:6" x14ac:dyDescent="0.25">
      <c r="A1292" s="1">
        <v>40490</v>
      </c>
      <c r="B1292" s="3" t="s">
        <v>17</v>
      </c>
      <c r="C1292" s="2">
        <v>214</v>
      </c>
      <c r="E1292" s="6">
        <f t="shared" si="59"/>
        <v>2010</v>
      </c>
      <c r="F1292">
        <f t="shared" si="60"/>
        <v>449.40000000000003</v>
      </c>
    </row>
    <row r="1293" spans="1:6" x14ac:dyDescent="0.25">
      <c r="A1293" s="1">
        <v>40491</v>
      </c>
      <c r="B1293" s="3" t="s">
        <v>70</v>
      </c>
      <c r="C1293" s="2">
        <v>17</v>
      </c>
      <c r="E1293" s="6">
        <f t="shared" si="59"/>
        <v>2010</v>
      </c>
      <c r="F1293">
        <f t="shared" si="60"/>
        <v>35.700000000000003</v>
      </c>
    </row>
    <row r="1294" spans="1:6" x14ac:dyDescent="0.25">
      <c r="A1294" s="1">
        <v>40492</v>
      </c>
      <c r="B1294" s="3" t="s">
        <v>45</v>
      </c>
      <c r="C1294" s="2">
        <v>269</v>
      </c>
      <c r="E1294" s="6">
        <f t="shared" si="59"/>
        <v>2010</v>
      </c>
      <c r="F1294">
        <f t="shared" si="60"/>
        <v>564.9</v>
      </c>
    </row>
    <row r="1295" spans="1:6" x14ac:dyDescent="0.25">
      <c r="A1295" s="1">
        <v>40496</v>
      </c>
      <c r="B1295" s="3" t="s">
        <v>172</v>
      </c>
      <c r="C1295" s="2">
        <v>2</v>
      </c>
      <c r="E1295" s="6">
        <f t="shared" si="59"/>
        <v>2010</v>
      </c>
      <c r="F1295">
        <f t="shared" si="60"/>
        <v>4.2</v>
      </c>
    </row>
    <row r="1296" spans="1:6" x14ac:dyDescent="0.25">
      <c r="A1296" s="1">
        <v>40503</v>
      </c>
      <c r="B1296" s="3" t="s">
        <v>12</v>
      </c>
      <c r="C1296" s="2">
        <v>159</v>
      </c>
      <c r="E1296" s="6">
        <f t="shared" si="59"/>
        <v>2010</v>
      </c>
      <c r="F1296">
        <f t="shared" si="60"/>
        <v>333.90000000000003</v>
      </c>
    </row>
    <row r="1297" spans="1:6" x14ac:dyDescent="0.25">
      <c r="A1297" s="1">
        <v>40504</v>
      </c>
      <c r="B1297" s="3" t="s">
        <v>28</v>
      </c>
      <c r="C1297" s="2">
        <v>167</v>
      </c>
      <c r="E1297" s="6">
        <f t="shared" si="59"/>
        <v>2010</v>
      </c>
      <c r="F1297">
        <f t="shared" si="60"/>
        <v>350.7</v>
      </c>
    </row>
    <row r="1298" spans="1:6" x14ac:dyDescent="0.25">
      <c r="A1298" s="1">
        <v>40505</v>
      </c>
      <c r="B1298" s="3" t="s">
        <v>37</v>
      </c>
      <c r="C1298" s="2">
        <v>123</v>
      </c>
      <c r="E1298" s="6">
        <f t="shared" si="59"/>
        <v>2010</v>
      </c>
      <c r="F1298">
        <f t="shared" si="60"/>
        <v>258.3</v>
      </c>
    </row>
    <row r="1299" spans="1:6" x14ac:dyDescent="0.25">
      <c r="A1299" s="1">
        <v>40505</v>
      </c>
      <c r="B1299" s="3" t="s">
        <v>28</v>
      </c>
      <c r="C1299" s="2">
        <v>32</v>
      </c>
      <c r="E1299" s="6">
        <f t="shared" si="59"/>
        <v>2010</v>
      </c>
      <c r="F1299">
        <f t="shared" si="60"/>
        <v>67.2</v>
      </c>
    </row>
    <row r="1300" spans="1:6" x14ac:dyDescent="0.25">
      <c r="A1300" s="1">
        <v>40505</v>
      </c>
      <c r="B1300" s="3" t="s">
        <v>7</v>
      </c>
      <c r="C1300" s="2">
        <v>276</v>
      </c>
      <c r="E1300" s="6">
        <f t="shared" si="59"/>
        <v>2010</v>
      </c>
      <c r="F1300">
        <f t="shared" si="60"/>
        <v>579.6</v>
      </c>
    </row>
    <row r="1301" spans="1:6" x14ac:dyDescent="0.25">
      <c r="A1301" s="1">
        <v>40508</v>
      </c>
      <c r="B1301" s="3" t="s">
        <v>14</v>
      </c>
      <c r="C1301" s="2">
        <v>191</v>
      </c>
      <c r="E1301" s="6">
        <f t="shared" si="59"/>
        <v>2010</v>
      </c>
      <c r="F1301">
        <f t="shared" si="60"/>
        <v>401.1</v>
      </c>
    </row>
    <row r="1302" spans="1:6" x14ac:dyDescent="0.25">
      <c r="A1302" s="1">
        <v>40510</v>
      </c>
      <c r="B1302" s="3" t="s">
        <v>215</v>
      </c>
      <c r="C1302" s="2">
        <v>9</v>
      </c>
      <c r="E1302" s="6">
        <f t="shared" si="59"/>
        <v>2010</v>
      </c>
      <c r="F1302">
        <f t="shared" si="60"/>
        <v>18.900000000000002</v>
      </c>
    </row>
    <row r="1303" spans="1:6" x14ac:dyDescent="0.25">
      <c r="A1303" s="1">
        <v>40511</v>
      </c>
      <c r="B1303" s="3" t="s">
        <v>30</v>
      </c>
      <c r="C1303" s="2">
        <v>174</v>
      </c>
      <c r="E1303" s="6">
        <f t="shared" si="59"/>
        <v>2010</v>
      </c>
      <c r="F1303">
        <f t="shared" si="60"/>
        <v>365.40000000000003</v>
      </c>
    </row>
    <row r="1304" spans="1:6" x14ac:dyDescent="0.25">
      <c r="A1304" s="1">
        <v>40512</v>
      </c>
      <c r="B1304" s="3" t="s">
        <v>69</v>
      </c>
      <c r="C1304" s="2">
        <v>39</v>
      </c>
      <c r="E1304" s="6">
        <f t="shared" si="59"/>
        <v>2010</v>
      </c>
      <c r="F1304">
        <f t="shared" si="60"/>
        <v>81.900000000000006</v>
      </c>
    </row>
    <row r="1305" spans="1:6" x14ac:dyDescent="0.25">
      <c r="A1305" s="1">
        <v>40513</v>
      </c>
      <c r="B1305" s="3" t="s">
        <v>7</v>
      </c>
      <c r="C1305" s="2">
        <v>330</v>
      </c>
      <c r="E1305" s="6">
        <f t="shared" si="59"/>
        <v>2010</v>
      </c>
      <c r="F1305">
        <f t="shared" si="60"/>
        <v>693</v>
      </c>
    </row>
    <row r="1306" spans="1:6" x14ac:dyDescent="0.25">
      <c r="A1306" s="1">
        <v>40513</v>
      </c>
      <c r="B1306" s="3" t="s">
        <v>146</v>
      </c>
      <c r="C1306" s="2">
        <v>5</v>
      </c>
      <c r="E1306" s="6">
        <f t="shared" si="59"/>
        <v>2010</v>
      </c>
      <c r="F1306">
        <f t="shared" si="60"/>
        <v>10.5</v>
      </c>
    </row>
    <row r="1307" spans="1:6" x14ac:dyDescent="0.25">
      <c r="A1307" s="1">
        <v>40516</v>
      </c>
      <c r="B1307" s="3" t="s">
        <v>14</v>
      </c>
      <c r="C1307" s="2">
        <v>175</v>
      </c>
      <c r="E1307" s="6">
        <f t="shared" si="59"/>
        <v>2010</v>
      </c>
      <c r="F1307">
        <f t="shared" si="60"/>
        <v>367.5</v>
      </c>
    </row>
    <row r="1308" spans="1:6" x14ac:dyDescent="0.25">
      <c r="A1308" s="1">
        <v>40520</v>
      </c>
      <c r="B1308" s="3" t="s">
        <v>131</v>
      </c>
      <c r="C1308" s="2">
        <v>183</v>
      </c>
      <c r="E1308" s="6">
        <f t="shared" si="59"/>
        <v>2010</v>
      </c>
      <c r="F1308">
        <f t="shared" si="60"/>
        <v>384.3</v>
      </c>
    </row>
    <row r="1309" spans="1:6" x14ac:dyDescent="0.25">
      <c r="A1309" s="1">
        <v>40520</v>
      </c>
      <c r="B1309" s="3" t="s">
        <v>45</v>
      </c>
      <c r="C1309" s="2">
        <v>423</v>
      </c>
      <c r="E1309" s="6">
        <f t="shared" si="59"/>
        <v>2010</v>
      </c>
      <c r="F1309">
        <f t="shared" si="60"/>
        <v>888.30000000000007</v>
      </c>
    </row>
    <row r="1310" spans="1:6" x14ac:dyDescent="0.25">
      <c r="A1310" s="1">
        <v>40520</v>
      </c>
      <c r="B1310" s="3" t="s">
        <v>52</v>
      </c>
      <c r="C1310" s="2">
        <v>88</v>
      </c>
      <c r="E1310" s="6">
        <f t="shared" si="59"/>
        <v>2010</v>
      </c>
      <c r="F1310">
        <f t="shared" si="60"/>
        <v>184.8</v>
      </c>
    </row>
    <row r="1311" spans="1:6" x14ac:dyDescent="0.25">
      <c r="A1311" s="1">
        <v>40521</v>
      </c>
      <c r="B1311" s="3" t="s">
        <v>17</v>
      </c>
      <c r="C1311" s="2">
        <v>241</v>
      </c>
      <c r="E1311" s="6">
        <f t="shared" si="59"/>
        <v>2010</v>
      </c>
      <c r="F1311">
        <f t="shared" si="60"/>
        <v>506.1</v>
      </c>
    </row>
    <row r="1312" spans="1:6" x14ac:dyDescent="0.25">
      <c r="A1312" s="1">
        <v>40522</v>
      </c>
      <c r="B1312" s="3" t="s">
        <v>12</v>
      </c>
      <c r="C1312" s="2">
        <v>37</v>
      </c>
      <c r="E1312" s="6">
        <f t="shared" si="59"/>
        <v>2010</v>
      </c>
      <c r="F1312">
        <f t="shared" si="60"/>
        <v>77.7</v>
      </c>
    </row>
    <row r="1313" spans="1:6" x14ac:dyDescent="0.25">
      <c r="A1313" s="1">
        <v>40528</v>
      </c>
      <c r="B1313" s="3" t="s">
        <v>78</v>
      </c>
      <c r="C1313" s="2">
        <v>164</v>
      </c>
      <c r="E1313" s="6">
        <f t="shared" si="59"/>
        <v>2010</v>
      </c>
      <c r="F1313">
        <f t="shared" si="60"/>
        <v>344.40000000000003</v>
      </c>
    </row>
    <row r="1314" spans="1:6" x14ac:dyDescent="0.25">
      <c r="A1314" s="1">
        <v>40529</v>
      </c>
      <c r="B1314" s="3" t="s">
        <v>94</v>
      </c>
      <c r="C1314" s="2">
        <v>20</v>
      </c>
      <c r="E1314" s="6">
        <f t="shared" si="59"/>
        <v>2010</v>
      </c>
      <c r="F1314">
        <f t="shared" si="60"/>
        <v>42</v>
      </c>
    </row>
    <row r="1315" spans="1:6" x14ac:dyDescent="0.25">
      <c r="A1315" s="1">
        <v>40533</v>
      </c>
      <c r="B1315" s="3" t="s">
        <v>182</v>
      </c>
      <c r="C1315" s="2">
        <v>8</v>
      </c>
      <c r="E1315" s="6">
        <f t="shared" si="59"/>
        <v>2010</v>
      </c>
      <c r="F1315">
        <f t="shared" si="60"/>
        <v>16.8</v>
      </c>
    </row>
    <row r="1316" spans="1:6" x14ac:dyDescent="0.25">
      <c r="A1316" s="1">
        <v>40533</v>
      </c>
      <c r="B1316" s="3" t="s">
        <v>156</v>
      </c>
      <c r="C1316" s="2">
        <v>4</v>
      </c>
      <c r="E1316" s="6">
        <f t="shared" si="59"/>
        <v>2010</v>
      </c>
      <c r="F1316">
        <f t="shared" si="60"/>
        <v>8.4</v>
      </c>
    </row>
    <row r="1317" spans="1:6" x14ac:dyDescent="0.25">
      <c r="A1317" s="1">
        <v>40538</v>
      </c>
      <c r="B1317" s="3" t="s">
        <v>22</v>
      </c>
      <c r="C1317" s="2">
        <v>408</v>
      </c>
      <c r="E1317" s="6">
        <f t="shared" si="59"/>
        <v>2010</v>
      </c>
      <c r="F1317">
        <f t="shared" si="60"/>
        <v>856.80000000000007</v>
      </c>
    </row>
    <row r="1318" spans="1:6" x14ac:dyDescent="0.25">
      <c r="A1318" s="1">
        <v>40544</v>
      </c>
      <c r="B1318" s="3" t="s">
        <v>142</v>
      </c>
      <c r="C1318" s="2">
        <v>20</v>
      </c>
      <c r="E1318" s="6">
        <f t="shared" si="59"/>
        <v>2011</v>
      </c>
      <c r="F1318">
        <f t="shared" ref="F1318:F1349" si="61">IF(E1318=2011,C1318*$I$9)</f>
        <v>44</v>
      </c>
    </row>
    <row r="1319" spans="1:6" x14ac:dyDescent="0.25">
      <c r="A1319" s="1">
        <v>40545</v>
      </c>
      <c r="B1319" s="3" t="s">
        <v>31</v>
      </c>
      <c r="C1319" s="2">
        <v>102</v>
      </c>
      <c r="E1319" s="6">
        <f t="shared" si="59"/>
        <v>2011</v>
      </c>
      <c r="F1319">
        <f t="shared" si="61"/>
        <v>224.4</v>
      </c>
    </row>
    <row r="1320" spans="1:6" x14ac:dyDescent="0.25">
      <c r="A1320" s="1">
        <v>40546</v>
      </c>
      <c r="B1320" s="3" t="s">
        <v>9</v>
      </c>
      <c r="C1320" s="2">
        <v>240</v>
      </c>
      <c r="E1320" s="6">
        <f t="shared" si="59"/>
        <v>2011</v>
      </c>
      <c r="F1320">
        <f t="shared" si="61"/>
        <v>528</v>
      </c>
    </row>
    <row r="1321" spans="1:6" x14ac:dyDescent="0.25">
      <c r="A1321" s="1">
        <v>40548</v>
      </c>
      <c r="B1321" s="3" t="s">
        <v>10</v>
      </c>
      <c r="C1321" s="2">
        <v>124</v>
      </c>
      <c r="E1321" s="6">
        <f t="shared" si="59"/>
        <v>2011</v>
      </c>
      <c r="F1321">
        <f t="shared" si="61"/>
        <v>272.8</v>
      </c>
    </row>
    <row r="1322" spans="1:6" x14ac:dyDescent="0.25">
      <c r="A1322" s="1">
        <v>40550</v>
      </c>
      <c r="B1322" s="3" t="s">
        <v>45</v>
      </c>
      <c r="C1322" s="2">
        <v>330</v>
      </c>
      <c r="E1322" s="6">
        <f t="shared" si="59"/>
        <v>2011</v>
      </c>
      <c r="F1322">
        <f t="shared" si="61"/>
        <v>726.00000000000011</v>
      </c>
    </row>
    <row r="1323" spans="1:6" x14ac:dyDescent="0.25">
      <c r="A1323" s="1">
        <v>40554</v>
      </c>
      <c r="B1323" s="3" t="s">
        <v>26</v>
      </c>
      <c r="C1323" s="2">
        <v>187</v>
      </c>
      <c r="E1323" s="6">
        <f t="shared" si="59"/>
        <v>2011</v>
      </c>
      <c r="F1323">
        <f t="shared" si="61"/>
        <v>411.40000000000003</v>
      </c>
    </row>
    <row r="1324" spans="1:6" x14ac:dyDescent="0.25">
      <c r="A1324" s="1">
        <v>40561</v>
      </c>
      <c r="B1324" s="3" t="s">
        <v>52</v>
      </c>
      <c r="C1324" s="2">
        <v>165</v>
      </c>
      <c r="E1324" s="6">
        <f t="shared" si="59"/>
        <v>2011</v>
      </c>
      <c r="F1324">
        <f t="shared" si="61"/>
        <v>363.00000000000006</v>
      </c>
    </row>
    <row r="1325" spans="1:6" x14ac:dyDescent="0.25">
      <c r="A1325" s="1">
        <v>40562</v>
      </c>
      <c r="B1325" s="3" t="s">
        <v>5</v>
      </c>
      <c r="C1325" s="2">
        <v>371</v>
      </c>
      <c r="E1325" s="6">
        <f t="shared" si="59"/>
        <v>2011</v>
      </c>
      <c r="F1325">
        <f t="shared" si="61"/>
        <v>816.2</v>
      </c>
    </row>
    <row r="1326" spans="1:6" x14ac:dyDescent="0.25">
      <c r="A1326" s="1">
        <v>40564</v>
      </c>
      <c r="B1326" s="3" t="s">
        <v>39</v>
      </c>
      <c r="C1326" s="2">
        <v>185</v>
      </c>
      <c r="E1326" s="6">
        <f t="shared" si="59"/>
        <v>2011</v>
      </c>
      <c r="F1326">
        <f t="shared" si="61"/>
        <v>407.00000000000006</v>
      </c>
    </row>
    <row r="1327" spans="1:6" x14ac:dyDescent="0.25">
      <c r="A1327" s="1">
        <v>40566</v>
      </c>
      <c r="B1327" s="3" t="s">
        <v>9</v>
      </c>
      <c r="C1327" s="2">
        <v>401</v>
      </c>
      <c r="E1327" s="6">
        <f t="shared" si="59"/>
        <v>2011</v>
      </c>
      <c r="F1327">
        <f t="shared" si="61"/>
        <v>882.2</v>
      </c>
    </row>
    <row r="1328" spans="1:6" x14ac:dyDescent="0.25">
      <c r="A1328" s="1">
        <v>40568</v>
      </c>
      <c r="B1328" s="3" t="s">
        <v>55</v>
      </c>
      <c r="C1328" s="2">
        <v>25</v>
      </c>
      <c r="E1328" s="6">
        <f t="shared" si="59"/>
        <v>2011</v>
      </c>
      <c r="F1328">
        <f t="shared" si="61"/>
        <v>55.000000000000007</v>
      </c>
    </row>
    <row r="1329" spans="1:6" x14ac:dyDescent="0.25">
      <c r="A1329" s="1">
        <v>40568</v>
      </c>
      <c r="B1329" s="3" t="s">
        <v>93</v>
      </c>
      <c r="C1329" s="2">
        <v>3</v>
      </c>
      <c r="E1329" s="6">
        <f t="shared" si="59"/>
        <v>2011</v>
      </c>
      <c r="F1329">
        <f t="shared" si="61"/>
        <v>6.6000000000000005</v>
      </c>
    </row>
    <row r="1330" spans="1:6" x14ac:dyDescent="0.25">
      <c r="A1330" s="1">
        <v>40568</v>
      </c>
      <c r="B1330" s="3" t="s">
        <v>170</v>
      </c>
      <c r="C1330" s="2">
        <v>11</v>
      </c>
      <c r="E1330" s="6">
        <f t="shared" si="59"/>
        <v>2011</v>
      </c>
      <c r="F1330">
        <f t="shared" si="61"/>
        <v>24.200000000000003</v>
      </c>
    </row>
    <row r="1331" spans="1:6" x14ac:dyDescent="0.25">
      <c r="A1331" s="1">
        <v>40573</v>
      </c>
      <c r="B1331" s="3" t="s">
        <v>216</v>
      </c>
      <c r="C1331" s="2">
        <v>18</v>
      </c>
      <c r="E1331" s="6">
        <f t="shared" si="59"/>
        <v>2011</v>
      </c>
      <c r="F1331">
        <f t="shared" si="61"/>
        <v>39.6</v>
      </c>
    </row>
    <row r="1332" spans="1:6" x14ac:dyDescent="0.25">
      <c r="A1332" s="1">
        <v>40573</v>
      </c>
      <c r="B1332" s="3" t="s">
        <v>45</v>
      </c>
      <c r="C1332" s="2">
        <v>154</v>
      </c>
      <c r="E1332" s="6">
        <f t="shared" si="59"/>
        <v>2011</v>
      </c>
      <c r="F1332">
        <f t="shared" si="61"/>
        <v>338.8</v>
      </c>
    </row>
    <row r="1333" spans="1:6" x14ac:dyDescent="0.25">
      <c r="A1333" s="1">
        <v>40574</v>
      </c>
      <c r="B1333" s="3" t="s">
        <v>50</v>
      </c>
      <c r="C1333" s="2">
        <v>423</v>
      </c>
      <c r="E1333" s="6">
        <f t="shared" si="59"/>
        <v>2011</v>
      </c>
      <c r="F1333">
        <f t="shared" si="61"/>
        <v>930.6</v>
      </c>
    </row>
    <row r="1334" spans="1:6" x14ac:dyDescent="0.25">
      <c r="A1334" s="1">
        <v>40576</v>
      </c>
      <c r="B1334" s="3" t="s">
        <v>127</v>
      </c>
      <c r="C1334" s="2">
        <v>6</v>
      </c>
      <c r="E1334" s="6">
        <f t="shared" si="59"/>
        <v>2011</v>
      </c>
      <c r="F1334">
        <f t="shared" si="61"/>
        <v>13.200000000000001</v>
      </c>
    </row>
    <row r="1335" spans="1:6" x14ac:dyDescent="0.25">
      <c r="A1335" s="1">
        <v>40580</v>
      </c>
      <c r="B1335" s="3" t="s">
        <v>28</v>
      </c>
      <c r="C1335" s="2">
        <v>62</v>
      </c>
      <c r="E1335" s="6">
        <f t="shared" si="59"/>
        <v>2011</v>
      </c>
      <c r="F1335">
        <f t="shared" si="61"/>
        <v>136.4</v>
      </c>
    </row>
    <row r="1336" spans="1:6" x14ac:dyDescent="0.25">
      <c r="A1336" s="1">
        <v>40581</v>
      </c>
      <c r="B1336" s="3" t="s">
        <v>136</v>
      </c>
      <c r="C1336" s="2">
        <v>15</v>
      </c>
      <c r="E1336" s="6">
        <f t="shared" si="59"/>
        <v>2011</v>
      </c>
      <c r="F1336">
        <f t="shared" si="61"/>
        <v>33</v>
      </c>
    </row>
    <row r="1337" spans="1:6" x14ac:dyDescent="0.25">
      <c r="A1337" s="1">
        <v>40583</v>
      </c>
      <c r="B1337" s="3" t="s">
        <v>9</v>
      </c>
      <c r="C1337" s="2">
        <v>311</v>
      </c>
      <c r="E1337" s="6">
        <f t="shared" si="59"/>
        <v>2011</v>
      </c>
      <c r="F1337">
        <f t="shared" si="61"/>
        <v>684.2</v>
      </c>
    </row>
    <row r="1338" spans="1:6" x14ac:dyDescent="0.25">
      <c r="A1338" s="1">
        <v>40584</v>
      </c>
      <c r="B1338" s="3" t="s">
        <v>19</v>
      </c>
      <c r="C1338" s="2">
        <v>127</v>
      </c>
      <c r="E1338" s="6">
        <f t="shared" si="59"/>
        <v>2011</v>
      </c>
      <c r="F1338">
        <f t="shared" si="61"/>
        <v>279.40000000000003</v>
      </c>
    </row>
    <row r="1339" spans="1:6" x14ac:dyDescent="0.25">
      <c r="A1339" s="1">
        <v>40585</v>
      </c>
      <c r="B1339" s="3" t="s">
        <v>22</v>
      </c>
      <c r="C1339" s="2">
        <v>483</v>
      </c>
      <c r="E1339" s="6">
        <f t="shared" si="59"/>
        <v>2011</v>
      </c>
      <c r="F1339">
        <f t="shared" si="61"/>
        <v>1062.6000000000001</v>
      </c>
    </row>
    <row r="1340" spans="1:6" x14ac:dyDescent="0.25">
      <c r="A1340" s="1">
        <v>40588</v>
      </c>
      <c r="B1340" s="3" t="s">
        <v>217</v>
      </c>
      <c r="C1340" s="2">
        <v>9</v>
      </c>
      <c r="E1340" s="6">
        <f t="shared" si="59"/>
        <v>2011</v>
      </c>
      <c r="F1340">
        <f t="shared" si="61"/>
        <v>19.8</v>
      </c>
    </row>
    <row r="1341" spans="1:6" x14ac:dyDescent="0.25">
      <c r="A1341" s="1">
        <v>40593</v>
      </c>
      <c r="B1341" s="3" t="s">
        <v>20</v>
      </c>
      <c r="C1341" s="2">
        <v>75</v>
      </c>
      <c r="E1341" s="6">
        <f t="shared" si="59"/>
        <v>2011</v>
      </c>
      <c r="F1341">
        <f t="shared" si="61"/>
        <v>165</v>
      </c>
    </row>
    <row r="1342" spans="1:6" x14ac:dyDescent="0.25">
      <c r="A1342" s="1">
        <v>40598</v>
      </c>
      <c r="B1342" s="3" t="s">
        <v>218</v>
      </c>
      <c r="C1342" s="2">
        <v>7</v>
      </c>
      <c r="E1342" s="6">
        <f t="shared" si="59"/>
        <v>2011</v>
      </c>
      <c r="F1342">
        <f t="shared" si="61"/>
        <v>15.400000000000002</v>
      </c>
    </row>
    <row r="1343" spans="1:6" x14ac:dyDescent="0.25">
      <c r="A1343" s="1">
        <v>40602</v>
      </c>
      <c r="B1343" s="3" t="s">
        <v>35</v>
      </c>
      <c r="C1343" s="2">
        <v>114</v>
      </c>
      <c r="E1343" s="6">
        <f t="shared" si="59"/>
        <v>2011</v>
      </c>
      <c r="F1343">
        <f t="shared" si="61"/>
        <v>250.8</v>
      </c>
    </row>
    <row r="1344" spans="1:6" x14ac:dyDescent="0.25">
      <c r="A1344" s="1">
        <v>40605</v>
      </c>
      <c r="B1344" s="3" t="s">
        <v>123</v>
      </c>
      <c r="C1344" s="2">
        <v>151</v>
      </c>
      <c r="E1344" s="6">
        <f t="shared" si="59"/>
        <v>2011</v>
      </c>
      <c r="F1344">
        <f t="shared" si="61"/>
        <v>332.20000000000005</v>
      </c>
    </row>
    <row r="1345" spans="1:6" x14ac:dyDescent="0.25">
      <c r="A1345" s="1">
        <v>40608</v>
      </c>
      <c r="B1345" s="3" t="s">
        <v>10</v>
      </c>
      <c r="C1345" s="2">
        <v>116</v>
      </c>
      <c r="E1345" s="6">
        <f t="shared" si="59"/>
        <v>2011</v>
      </c>
      <c r="F1345">
        <f t="shared" si="61"/>
        <v>255.20000000000002</v>
      </c>
    </row>
    <row r="1346" spans="1:6" x14ac:dyDescent="0.25">
      <c r="A1346" s="1">
        <v>40609</v>
      </c>
      <c r="B1346" s="3" t="s">
        <v>12</v>
      </c>
      <c r="C1346" s="2">
        <v>76</v>
      </c>
      <c r="E1346" s="6">
        <f t="shared" si="59"/>
        <v>2011</v>
      </c>
      <c r="F1346">
        <f t="shared" si="61"/>
        <v>167.20000000000002</v>
      </c>
    </row>
    <row r="1347" spans="1:6" x14ac:dyDescent="0.25">
      <c r="A1347" s="1">
        <v>40610</v>
      </c>
      <c r="B1347" s="3" t="s">
        <v>6</v>
      </c>
      <c r="C1347" s="2">
        <v>25</v>
      </c>
      <c r="E1347" s="6">
        <f t="shared" ref="E1347:E1410" si="62">YEAR(A1347)</f>
        <v>2011</v>
      </c>
      <c r="F1347">
        <f t="shared" si="61"/>
        <v>55.000000000000007</v>
      </c>
    </row>
    <row r="1348" spans="1:6" x14ac:dyDescent="0.25">
      <c r="A1348" s="1">
        <v>40614</v>
      </c>
      <c r="B1348" s="3" t="s">
        <v>31</v>
      </c>
      <c r="C1348" s="2">
        <v>37</v>
      </c>
      <c r="E1348" s="6">
        <f t="shared" si="62"/>
        <v>2011</v>
      </c>
      <c r="F1348">
        <f t="shared" si="61"/>
        <v>81.400000000000006</v>
      </c>
    </row>
    <row r="1349" spans="1:6" x14ac:dyDescent="0.25">
      <c r="A1349" s="1">
        <v>40616</v>
      </c>
      <c r="B1349" s="3" t="s">
        <v>80</v>
      </c>
      <c r="C1349" s="2">
        <v>108</v>
      </c>
      <c r="E1349" s="6">
        <f t="shared" si="62"/>
        <v>2011</v>
      </c>
      <c r="F1349">
        <f t="shared" si="61"/>
        <v>237.60000000000002</v>
      </c>
    </row>
    <row r="1350" spans="1:6" x14ac:dyDescent="0.25">
      <c r="A1350" s="1">
        <v>40617</v>
      </c>
      <c r="B1350" s="3" t="s">
        <v>7</v>
      </c>
      <c r="C1350" s="2">
        <v>199</v>
      </c>
      <c r="E1350" s="6">
        <f t="shared" si="62"/>
        <v>2011</v>
      </c>
      <c r="F1350">
        <f t="shared" ref="F1350:F1381" si="63">IF(E1350=2011,C1350*$I$9)</f>
        <v>437.8</v>
      </c>
    </row>
    <row r="1351" spans="1:6" x14ac:dyDescent="0.25">
      <c r="A1351" s="1">
        <v>40617</v>
      </c>
      <c r="B1351" s="3" t="s">
        <v>45</v>
      </c>
      <c r="C1351" s="2">
        <v>128</v>
      </c>
      <c r="E1351" s="6">
        <f t="shared" si="62"/>
        <v>2011</v>
      </c>
      <c r="F1351">
        <f t="shared" si="63"/>
        <v>281.60000000000002</v>
      </c>
    </row>
    <row r="1352" spans="1:6" x14ac:dyDescent="0.25">
      <c r="A1352" s="1">
        <v>40618</v>
      </c>
      <c r="B1352" s="3" t="s">
        <v>58</v>
      </c>
      <c r="C1352" s="2">
        <v>32</v>
      </c>
      <c r="E1352" s="6">
        <f t="shared" si="62"/>
        <v>2011</v>
      </c>
      <c r="F1352">
        <f t="shared" si="63"/>
        <v>70.400000000000006</v>
      </c>
    </row>
    <row r="1353" spans="1:6" x14ac:dyDescent="0.25">
      <c r="A1353" s="1">
        <v>40625</v>
      </c>
      <c r="B1353" s="3" t="s">
        <v>30</v>
      </c>
      <c r="C1353" s="2">
        <v>151</v>
      </c>
      <c r="E1353" s="6">
        <f t="shared" si="62"/>
        <v>2011</v>
      </c>
      <c r="F1353">
        <f t="shared" si="63"/>
        <v>332.20000000000005</v>
      </c>
    </row>
    <row r="1354" spans="1:6" x14ac:dyDescent="0.25">
      <c r="A1354" s="1">
        <v>40626</v>
      </c>
      <c r="B1354" s="3" t="s">
        <v>153</v>
      </c>
      <c r="C1354" s="2">
        <v>8</v>
      </c>
      <c r="E1354" s="6">
        <f t="shared" si="62"/>
        <v>2011</v>
      </c>
      <c r="F1354">
        <f t="shared" si="63"/>
        <v>17.600000000000001</v>
      </c>
    </row>
    <row r="1355" spans="1:6" x14ac:dyDescent="0.25">
      <c r="A1355" s="1">
        <v>40627</v>
      </c>
      <c r="B1355" s="3" t="s">
        <v>14</v>
      </c>
      <c r="C1355" s="2">
        <v>411</v>
      </c>
      <c r="E1355" s="6">
        <f t="shared" si="62"/>
        <v>2011</v>
      </c>
      <c r="F1355">
        <f t="shared" si="63"/>
        <v>904.2</v>
      </c>
    </row>
    <row r="1356" spans="1:6" x14ac:dyDescent="0.25">
      <c r="A1356" s="1">
        <v>40628</v>
      </c>
      <c r="B1356" s="3" t="s">
        <v>52</v>
      </c>
      <c r="C1356" s="2">
        <v>119</v>
      </c>
      <c r="E1356" s="6">
        <f t="shared" si="62"/>
        <v>2011</v>
      </c>
      <c r="F1356">
        <f t="shared" si="63"/>
        <v>261.8</v>
      </c>
    </row>
    <row r="1357" spans="1:6" x14ac:dyDescent="0.25">
      <c r="A1357" s="1">
        <v>40630</v>
      </c>
      <c r="B1357" s="3" t="s">
        <v>17</v>
      </c>
      <c r="C1357" s="2">
        <v>366</v>
      </c>
      <c r="E1357" s="6">
        <f t="shared" si="62"/>
        <v>2011</v>
      </c>
      <c r="F1357">
        <f t="shared" si="63"/>
        <v>805.2</v>
      </c>
    </row>
    <row r="1358" spans="1:6" x14ac:dyDescent="0.25">
      <c r="A1358" s="1">
        <v>40633</v>
      </c>
      <c r="B1358" s="3" t="s">
        <v>69</v>
      </c>
      <c r="C1358" s="2">
        <v>20</v>
      </c>
      <c r="E1358" s="6">
        <f t="shared" si="62"/>
        <v>2011</v>
      </c>
      <c r="F1358">
        <f t="shared" si="63"/>
        <v>44</v>
      </c>
    </row>
    <row r="1359" spans="1:6" x14ac:dyDescent="0.25">
      <c r="A1359" s="1">
        <v>40635</v>
      </c>
      <c r="B1359" s="3" t="s">
        <v>123</v>
      </c>
      <c r="C1359" s="2">
        <v>124</v>
      </c>
      <c r="E1359" s="6">
        <f t="shared" si="62"/>
        <v>2011</v>
      </c>
      <c r="F1359">
        <f t="shared" si="63"/>
        <v>272.8</v>
      </c>
    </row>
    <row r="1360" spans="1:6" x14ac:dyDescent="0.25">
      <c r="A1360" s="1">
        <v>40635</v>
      </c>
      <c r="B1360" s="3" t="s">
        <v>10</v>
      </c>
      <c r="C1360" s="2">
        <v>30</v>
      </c>
      <c r="E1360" s="6">
        <f t="shared" si="62"/>
        <v>2011</v>
      </c>
      <c r="F1360">
        <f t="shared" si="63"/>
        <v>66</v>
      </c>
    </row>
    <row r="1361" spans="1:6" x14ac:dyDescent="0.25">
      <c r="A1361" s="1">
        <v>40636</v>
      </c>
      <c r="B1361" s="3" t="s">
        <v>14</v>
      </c>
      <c r="C1361" s="2">
        <v>237</v>
      </c>
      <c r="E1361" s="6">
        <f t="shared" si="62"/>
        <v>2011</v>
      </c>
      <c r="F1361">
        <f t="shared" si="63"/>
        <v>521.40000000000009</v>
      </c>
    </row>
    <row r="1362" spans="1:6" x14ac:dyDescent="0.25">
      <c r="A1362" s="1">
        <v>40638</v>
      </c>
      <c r="B1362" s="3" t="s">
        <v>22</v>
      </c>
      <c r="C1362" s="2">
        <v>355</v>
      </c>
      <c r="E1362" s="6">
        <f t="shared" si="62"/>
        <v>2011</v>
      </c>
      <c r="F1362">
        <f t="shared" si="63"/>
        <v>781.00000000000011</v>
      </c>
    </row>
    <row r="1363" spans="1:6" x14ac:dyDescent="0.25">
      <c r="A1363" s="1">
        <v>40642</v>
      </c>
      <c r="B1363" s="3" t="s">
        <v>45</v>
      </c>
      <c r="C1363" s="2">
        <v>162</v>
      </c>
      <c r="E1363" s="6">
        <f t="shared" si="62"/>
        <v>2011</v>
      </c>
      <c r="F1363">
        <f t="shared" si="63"/>
        <v>356.40000000000003</v>
      </c>
    </row>
    <row r="1364" spans="1:6" x14ac:dyDescent="0.25">
      <c r="A1364" s="1">
        <v>40647</v>
      </c>
      <c r="B1364" s="3" t="s">
        <v>35</v>
      </c>
      <c r="C1364" s="2">
        <v>46</v>
      </c>
      <c r="E1364" s="6">
        <f t="shared" si="62"/>
        <v>2011</v>
      </c>
      <c r="F1364">
        <f t="shared" si="63"/>
        <v>101.2</v>
      </c>
    </row>
    <row r="1365" spans="1:6" x14ac:dyDescent="0.25">
      <c r="A1365" s="1">
        <v>40647</v>
      </c>
      <c r="B1365" s="3" t="s">
        <v>219</v>
      </c>
      <c r="C1365" s="2">
        <v>13</v>
      </c>
      <c r="E1365" s="6">
        <f t="shared" si="62"/>
        <v>2011</v>
      </c>
      <c r="F1365">
        <f t="shared" si="63"/>
        <v>28.6</v>
      </c>
    </row>
    <row r="1366" spans="1:6" x14ac:dyDescent="0.25">
      <c r="A1366" s="1">
        <v>40647</v>
      </c>
      <c r="B1366" s="3" t="s">
        <v>118</v>
      </c>
      <c r="C1366" s="2">
        <v>14</v>
      </c>
      <c r="E1366" s="6">
        <f t="shared" si="62"/>
        <v>2011</v>
      </c>
      <c r="F1366">
        <f t="shared" si="63"/>
        <v>30.800000000000004</v>
      </c>
    </row>
    <row r="1367" spans="1:6" x14ac:dyDescent="0.25">
      <c r="A1367" s="1">
        <v>40647</v>
      </c>
      <c r="B1367" s="3" t="s">
        <v>220</v>
      </c>
      <c r="C1367" s="2">
        <v>4</v>
      </c>
      <c r="E1367" s="6">
        <f t="shared" si="62"/>
        <v>2011</v>
      </c>
      <c r="F1367">
        <f t="shared" si="63"/>
        <v>8.8000000000000007</v>
      </c>
    </row>
    <row r="1368" spans="1:6" x14ac:dyDescent="0.25">
      <c r="A1368" s="1">
        <v>40651</v>
      </c>
      <c r="B1368" s="3" t="s">
        <v>9</v>
      </c>
      <c r="C1368" s="2">
        <v>470</v>
      </c>
      <c r="E1368" s="6">
        <f t="shared" si="62"/>
        <v>2011</v>
      </c>
      <c r="F1368">
        <f t="shared" si="63"/>
        <v>1034</v>
      </c>
    </row>
    <row r="1369" spans="1:6" x14ac:dyDescent="0.25">
      <c r="A1369" s="1">
        <v>40651</v>
      </c>
      <c r="B1369" s="3" t="s">
        <v>221</v>
      </c>
      <c r="C1369" s="2">
        <v>9</v>
      </c>
      <c r="E1369" s="6">
        <f t="shared" si="62"/>
        <v>2011</v>
      </c>
      <c r="F1369">
        <f t="shared" si="63"/>
        <v>19.8</v>
      </c>
    </row>
    <row r="1370" spans="1:6" x14ac:dyDescent="0.25">
      <c r="A1370" s="1">
        <v>40651</v>
      </c>
      <c r="B1370" s="3" t="s">
        <v>58</v>
      </c>
      <c r="C1370" s="2">
        <v>37</v>
      </c>
      <c r="E1370" s="6">
        <f t="shared" si="62"/>
        <v>2011</v>
      </c>
      <c r="F1370">
        <f t="shared" si="63"/>
        <v>81.400000000000006</v>
      </c>
    </row>
    <row r="1371" spans="1:6" x14ac:dyDescent="0.25">
      <c r="A1371" s="1">
        <v>40652</v>
      </c>
      <c r="B1371" s="3" t="s">
        <v>28</v>
      </c>
      <c r="C1371" s="2">
        <v>55</v>
      </c>
      <c r="E1371" s="6">
        <f t="shared" si="62"/>
        <v>2011</v>
      </c>
      <c r="F1371">
        <f t="shared" si="63"/>
        <v>121.00000000000001</v>
      </c>
    </row>
    <row r="1372" spans="1:6" x14ac:dyDescent="0.25">
      <c r="A1372" s="1">
        <v>40654</v>
      </c>
      <c r="B1372" s="3" t="s">
        <v>55</v>
      </c>
      <c r="C1372" s="2">
        <v>140</v>
      </c>
      <c r="E1372" s="6">
        <f t="shared" si="62"/>
        <v>2011</v>
      </c>
      <c r="F1372">
        <f t="shared" si="63"/>
        <v>308</v>
      </c>
    </row>
    <row r="1373" spans="1:6" x14ac:dyDescent="0.25">
      <c r="A1373" s="1">
        <v>40656</v>
      </c>
      <c r="B1373" s="3" t="s">
        <v>222</v>
      </c>
      <c r="C1373" s="2">
        <v>12</v>
      </c>
      <c r="E1373" s="6">
        <f t="shared" si="62"/>
        <v>2011</v>
      </c>
      <c r="F1373">
        <f t="shared" si="63"/>
        <v>26.400000000000002</v>
      </c>
    </row>
    <row r="1374" spans="1:6" x14ac:dyDescent="0.25">
      <c r="A1374" s="1">
        <v>40658</v>
      </c>
      <c r="B1374" s="3" t="s">
        <v>12</v>
      </c>
      <c r="C1374" s="2">
        <v>20</v>
      </c>
      <c r="E1374" s="6">
        <f t="shared" si="62"/>
        <v>2011</v>
      </c>
      <c r="F1374">
        <f t="shared" si="63"/>
        <v>44</v>
      </c>
    </row>
    <row r="1375" spans="1:6" x14ac:dyDescent="0.25">
      <c r="A1375" s="1">
        <v>40662</v>
      </c>
      <c r="B1375" s="3" t="s">
        <v>50</v>
      </c>
      <c r="C1375" s="2">
        <v>478</v>
      </c>
      <c r="E1375" s="6">
        <f t="shared" si="62"/>
        <v>2011</v>
      </c>
      <c r="F1375">
        <f t="shared" si="63"/>
        <v>1051.6000000000001</v>
      </c>
    </row>
    <row r="1376" spans="1:6" x14ac:dyDescent="0.25">
      <c r="A1376" s="1">
        <v>40664</v>
      </c>
      <c r="B1376" s="3" t="s">
        <v>22</v>
      </c>
      <c r="C1376" s="2">
        <v>289</v>
      </c>
      <c r="E1376" s="6">
        <f t="shared" si="62"/>
        <v>2011</v>
      </c>
      <c r="F1376">
        <f t="shared" si="63"/>
        <v>635.80000000000007</v>
      </c>
    </row>
    <row r="1377" spans="1:6" x14ac:dyDescent="0.25">
      <c r="A1377" s="1">
        <v>40665</v>
      </c>
      <c r="B1377" s="3" t="s">
        <v>57</v>
      </c>
      <c r="C1377" s="2">
        <v>1</v>
      </c>
      <c r="E1377" s="6">
        <f t="shared" si="62"/>
        <v>2011</v>
      </c>
      <c r="F1377">
        <f t="shared" si="63"/>
        <v>2.2000000000000002</v>
      </c>
    </row>
    <row r="1378" spans="1:6" x14ac:dyDescent="0.25">
      <c r="A1378" s="1">
        <v>40665</v>
      </c>
      <c r="B1378" s="3" t="s">
        <v>149</v>
      </c>
      <c r="C1378" s="2">
        <v>15</v>
      </c>
      <c r="E1378" s="6">
        <f t="shared" si="62"/>
        <v>2011</v>
      </c>
      <c r="F1378">
        <f t="shared" si="63"/>
        <v>33</v>
      </c>
    </row>
    <row r="1379" spans="1:6" x14ac:dyDescent="0.25">
      <c r="A1379" s="1">
        <v>40668</v>
      </c>
      <c r="B1379" s="3" t="s">
        <v>7</v>
      </c>
      <c r="C1379" s="2">
        <v>400</v>
      </c>
      <c r="E1379" s="6">
        <f t="shared" si="62"/>
        <v>2011</v>
      </c>
      <c r="F1379">
        <f t="shared" si="63"/>
        <v>880.00000000000011</v>
      </c>
    </row>
    <row r="1380" spans="1:6" x14ac:dyDescent="0.25">
      <c r="A1380" s="1">
        <v>40669</v>
      </c>
      <c r="B1380" s="3" t="s">
        <v>108</v>
      </c>
      <c r="C1380" s="2">
        <v>1</v>
      </c>
      <c r="E1380" s="6">
        <f t="shared" si="62"/>
        <v>2011</v>
      </c>
      <c r="F1380">
        <f t="shared" si="63"/>
        <v>2.2000000000000002</v>
      </c>
    </row>
    <row r="1381" spans="1:6" x14ac:dyDescent="0.25">
      <c r="A1381" s="1">
        <v>40670</v>
      </c>
      <c r="B1381" s="3" t="s">
        <v>8</v>
      </c>
      <c r="C1381" s="2">
        <v>184</v>
      </c>
      <c r="E1381" s="6">
        <f t="shared" si="62"/>
        <v>2011</v>
      </c>
      <c r="F1381">
        <f t="shared" si="63"/>
        <v>404.8</v>
      </c>
    </row>
    <row r="1382" spans="1:6" x14ac:dyDescent="0.25">
      <c r="A1382" s="1">
        <v>40670</v>
      </c>
      <c r="B1382" s="3" t="s">
        <v>6</v>
      </c>
      <c r="C1382" s="2">
        <v>99</v>
      </c>
      <c r="E1382" s="6">
        <f t="shared" si="62"/>
        <v>2011</v>
      </c>
      <c r="F1382">
        <f t="shared" ref="F1382:F1413" si="64">IF(E1382=2011,C1382*$I$9)</f>
        <v>217.8</v>
      </c>
    </row>
    <row r="1383" spans="1:6" x14ac:dyDescent="0.25">
      <c r="A1383" s="1">
        <v>40671</v>
      </c>
      <c r="B1383" s="3" t="s">
        <v>10</v>
      </c>
      <c r="C1383" s="2">
        <v>143</v>
      </c>
      <c r="E1383" s="6">
        <f t="shared" si="62"/>
        <v>2011</v>
      </c>
      <c r="F1383">
        <f t="shared" si="64"/>
        <v>314.60000000000002</v>
      </c>
    </row>
    <row r="1384" spans="1:6" x14ac:dyDescent="0.25">
      <c r="A1384" s="1">
        <v>40672</v>
      </c>
      <c r="B1384" s="3" t="s">
        <v>30</v>
      </c>
      <c r="C1384" s="2">
        <v>184</v>
      </c>
      <c r="E1384" s="6">
        <f t="shared" si="62"/>
        <v>2011</v>
      </c>
      <c r="F1384">
        <f t="shared" si="64"/>
        <v>404.8</v>
      </c>
    </row>
    <row r="1385" spans="1:6" x14ac:dyDescent="0.25">
      <c r="A1385" s="1">
        <v>40676</v>
      </c>
      <c r="B1385" s="3" t="s">
        <v>163</v>
      </c>
      <c r="C1385" s="2">
        <v>3</v>
      </c>
      <c r="E1385" s="6">
        <f t="shared" si="62"/>
        <v>2011</v>
      </c>
      <c r="F1385">
        <f t="shared" si="64"/>
        <v>6.6000000000000005</v>
      </c>
    </row>
    <row r="1386" spans="1:6" x14ac:dyDescent="0.25">
      <c r="A1386" s="1">
        <v>40676</v>
      </c>
      <c r="B1386" s="3" t="s">
        <v>18</v>
      </c>
      <c r="C1386" s="2">
        <v>197</v>
      </c>
      <c r="E1386" s="6">
        <f t="shared" si="62"/>
        <v>2011</v>
      </c>
      <c r="F1386">
        <f t="shared" si="64"/>
        <v>433.40000000000003</v>
      </c>
    </row>
    <row r="1387" spans="1:6" x14ac:dyDescent="0.25">
      <c r="A1387" s="1">
        <v>40680</v>
      </c>
      <c r="B1387" s="3" t="s">
        <v>4</v>
      </c>
      <c r="C1387" s="2">
        <v>18</v>
      </c>
      <c r="E1387" s="6">
        <f t="shared" si="62"/>
        <v>2011</v>
      </c>
      <c r="F1387">
        <f t="shared" si="64"/>
        <v>39.6</v>
      </c>
    </row>
    <row r="1388" spans="1:6" x14ac:dyDescent="0.25">
      <c r="A1388" s="1">
        <v>40685</v>
      </c>
      <c r="B1388" s="3" t="s">
        <v>0</v>
      </c>
      <c r="C1388" s="2">
        <v>7</v>
      </c>
      <c r="E1388" s="6">
        <f t="shared" si="62"/>
        <v>2011</v>
      </c>
      <c r="F1388">
        <f t="shared" si="64"/>
        <v>15.400000000000002</v>
      </c>
    </row>
    <row r="1389" spans="1:6" x14ac:dyDescent="0.25">
      <c r="A1389" s="1">
        <v>40686</v>
      </c>
      <c r="B1389" s="3" t="s">
        <v>9</v>
      </c>
      <c r="C1389" s="2">
        <v>381</v>
      </c>
      <c r="E1389" s="6">
        <f t="shared" si="62"/>
        <v>2011</v>
      </c>
      <c r="F1389">
        <f t="shared" si="64"/>
        <v>838.2</v>
      </c>
    </row>
    <row r="1390" spans="1:6" x14ac:dyDescent="0.25">
      <c r="A1390" s="1">
        <v>40689</v>
      </c>
      <c r="B1390" s="3" t="s">
        <v>61</v>
      </c>
      <c r="C1390" s="2">
        <v>45</v>
      </c>
      <c r="E1390" s="6">
        <f t="shared" si="62"/>
        <v>2011</v>
      </c>
      <c r="F1390">
        <f t="shared" si="64"/>
        <v>99.000000000000014</v>
      </c>
    </row>
    <row r="1391" spans="1:6" x14ac:dyDescent="0.25">
      <c r="A1391" s="1">
        <v>40691</v>
      </c>
      <c r="B1391" s="3" t="s">
        <v>17</v>
      </c>
      <c r="C1391" s="2">
        <v>499</v>
      </c>
      <c r="E1391" s="6">
        <f t="shared" si="62"/>
        <v>2011</v>
      </c>
      <c r="F1391">
        <f t="shared" si="64"/>
        <v>1097.8000000000002</v>
      </c>
    </row>
    <row r="1392" spans="1:6" x14ac:dyDescent="0.25">
      <c r="A1392" s="1">
        <v>40695</v>
      </c>
      <c r="B1392" s="3" t="s">
        <v>17</v>
      </c>
      <c r="C1392" s="2">
        <v>134</v>
      </c>
      <c r="E1392" s="6">
        <f t="shared" si="62"/>
        <v>2011</v>
      </c>
      <c r="F1392">
        <f t="shared" si="64"/>
        <v>294.8</v>
      </c>
    </row>
    <row r="1393" spans="1:6" x14ac:dyDescent="0.25">
      <c r="A1393" s="1">
        <v>40695</v>
      </c>
      <c r="B1393" s="3" t="s">
        <v>52</v>
      </c>
      <c r="C1393" s="2">
        <v>132</v>
      </c>
      <c r="E1393" s="6">
        <f t="shared" si="62"/>
        <v>2011</v>
      </c>
      <c r="F1393">
        <f t="shared" si="64"/>
        <v>290.40000000000003</v>
      </c>
    </row>
    <row r="1394" spans="1:6" x14ac:dyDescent="0.25">
      <c r="A1394" s="1">
        <v>40696</v>
      </c>
      <c r="B1394" s="3" t="s">
        <v>19</v>
      </c>
      <c r="C1394" s="2">
        <v>180</v>
      </c>
      <c r="E1394" s="6">
        <f t="shared" si="62"/>
        <v>2011</v>
      </c>
      <c r="F1394">
        <f t="shared" si="64"/>
        <v>396.00000000000006</v>
      </c>
    </row>
    <row r="1395" spans="1:6" x14ac:dyDescent="0.25">
      <c r="A1395" s="1">
        <v>40699</v>
      </c>
      <c r="B1395" s="3" t="s">
        <v>221</v>
      </c>
      <c r="C1395" s="2">
        <v>5</v>
      </c>
      <c r="E1395" s="6">
        <f t="shared" si="62"/>
        <v>2011</v>
      </c>
      <c r="F1395">
        <f t="shared" si="64"/>
        <v>11</v>
      </c>
    </row>
    <row r="1396" spans="1:6" x14ac:dyDescent="0.25">
      <c r="A1396" s="1">
        <v>40701</v>
      </c>
      <c r="B1396" s="3" t="s">
        <v>24</v>
      </c>
      <c r="C1396" s="2">
        <v>110</v>
      </c>
      <c r="E1396" s="6">
        <f t="shared" si="62"/>
        <v>2011</v>
      </c>
      <c r="F1396">
        <f t="shared" si="64"/>
        <v>242.00000000000003</v>
      </c>
    </row>
    <row r="1397" spans="1:6" x14ac:dyDescent="0.25">
      <c r="A1397" s="1">
        <v>40702</v>
      </c>
      <c r="B1397" s="3" t="s">
        <v>52</v>
      </c>
      <c r="C1397" s="2">
        <v>54</v>
      </c>
      <c r="E1397" s="6">
        <f t="shared" si="62"/>
        <v>2011</v>
      </c>
      <c r="F1397">
        <f t="shared" si="64"/>
        <v>118.80000000000001</v>
      </c>
    </row>
    <row r="1398" spans="1:6" x14ac:dyDescent="0.25">
      <c r="A1398" s="1">
        <v>40703</v>
      </c>
      <c r="B1398" s="3" t="s">
        <v>209</v>
      </c>
      <c r="C1398" s="2">
        <v>6</v>
      </c>
      <c r="E1398" s="6">
        <f t="shared" si="62"/>
        <v>2011</v>
      </c>
      <c r="F1398">
        <f t="shared" si="64"/>
        <v>13.200000000000001</v>
      </c>
    </row>
    <row r="1399" spans="1:6" x14ac:dyDescent="0.25">
      <c r="A1399" s="1">
        <v>40704</v>
      </c>
      <c r="B1399" s="3" t="s">
        <v>50</v>
      </c>
      <c r="C1399" s="2">
        <v>476</v>
      </c>
      <c r="E1399" s="6">
        <f t="shared" si="62"/>
        <v>2011</v>
      </c>
      <c r="F1399">
        <f t="shared" si="64"/>
        <v>1047.2</v>
      </c>
    </row>
    <row r="1400" spans="1:6" x14ac:dyDescent="0.25">
      <c r="A1400" s="1">
        <v>40704</v>
      </c>
      <c r="B1400" s="3" t="s">
        <v>19</v>
      </c>
      <c r="C1400" s="2">
        <v>104</v>
      </c>
      <c r="E1400" s="6">
        <f t="shared" si="62"/>
        <v>2011</v>
      </c>
      <c r="F1400">
        <f t="shared" si="64"/>
        <v>228.8</v>
      </c>
    </row>
    <row r="1401" spans="1:6" x14ac:dyDescent="0.25">
      <c r="A1401" s="1">
        <v>40704</v>
      </c>
      <c r="B1401" s="3" t="s">
        <v>31</v>
      </c>
      <c r="C1401" s="2">
        <v>104</v>
      </c>
      <c r="E1401" s="6">
        <f t="shared" si="62"/>
        <v>2011</v>
      </c>
      <c r="F1401">
        <f t="shared" si="64"/>
        <v>228.8</v>
      </c>
    </row>
    <row r="1402" spans="1:6" x14ac:dyDescent="0.25">
      <c r="A1402" s="1">
        <v>40706</v>
      </c>
      <c r="B1402" s="3" t="s">
        <v>18</v>
      </c>
      <c r="C1402" s="2">
        <v>47</v>
      </c>
      <c r="E1402" s="6">
        <f t="shared" si="62"/>
        <v>2011</v>
      </c>
      <c r="F1402">
        <f t="shared" si="64"/>
        <v>103.4</v>
      </c>
    </row>
    <row r="1403" spans="1:6" x14ac:dyDescent="0.25">
      <c r="A1403" s="1">
        <v>40706</v>
      </c>
      <c r="B1403" s="3" t="s">
        <v>35</v>
      </c>
      <c r="C1403" s="2">
        <v>127</v>
      </c>
      <c r="E1403" s="6">
        <f t="shared" si="62"/>
        <v>2011</v>
      </c>
      <c r="F1403">
        <f t="shared" si="64"/>
        <v>279.40000000000003</v>
      </c>
    </row>
    <row r="1404" spans="1:6" x14ac:dyDescent="0.25">
      <c r="A1404" s="1">
        <v>40708</v>
      </c>
      <c r="B1404" s="3" t="s">
        <v>25</v>
      </c>
      <c r="C1404" s="2">
        <v>143</v>
      </c>
      <c r="E1404" s="6">
        <f t="shared" si="62"/>
        <v>2011</v>
      </c>
      <c r="F1404">
        <f t="shared" si="64"/>
        <v>314.60000000000002</v>
      </c>
    </row>
    <row r="1405" spans="1:6" x14ac:dyDescent="0.25">
      <c r="A1405" s="1">
        <v>40711</v>
      </c>
      <c r="B1405" s="3" t="s">
        <v>58</v>
      </c>
      <c r="C1405" s="2">
        <v>181</v>
      </c>
      <c r="E1405" s="6">
        <f t="shared" si="62"/>
        <v>2011</v>
      </c>
      <c r="F1405">
        <f t="shared" si="64"/>
        <v>398.20000000000005</v>
      </c>
    </row>
    <row r="1406" spans="1:6" x14ac:dyDescent="0.25">
      <c r="A1406" s="1">
        <v>40714</v>
      </c>
      <c r="B1406" s="3" t="s">
        <v>19</v>
      </c>
      <c r="C1406" s="2">
        <v>139</v>
      </c>
      <c r="E1406" s="6">
        <f t="shared" si="62"/>
        <v>2011</v>
      </c>
      <c r="F1406">
        <f t="shared" si="64"/>
        <v>305.8</v>
      </c>
    </row>
    <row r="1407" spans="1:6" x14ac:dyDescent="0.25">
      <c r="A1407" s="1">
        <v>40717</v>
      </c>
      <c r="B1407" s="3" t="s">
        <v>52</v>
      </c>
      <c r="C1407" s="2">
        <v>187</v>
      </c>
      <c r="E1407" s="6">
        <f t="shared" si="62"/>
        <v>2011</v>
      </c>
      <c r="F1407">
        <f t="shared" si="64"/>
        <v>411.40000000000003</v>
      </c>
    </row>
    <row r="1408" spans="1:6" x14ac:dyDescent="0.25">
      <c r="A1408" s="1">
        <v>40717</v>
      </c>
      <c r="B1408" s="3" t="s">
        <v>201</v>
      </c>
      <c r="C1408" s="2">
        <v>11</v>
      </c>
      <c r="E1408" s="6">
        <f t="shared" si="62"/>
        <v>2011</v>
      </c>
      <c r="F1408">
        <f t="shared" si="64"/>
        <v>24.200000000000003</v>
      </c>
    </row>
    <row r="1409" spans="1:6" x14ac:dyDescent="0.25">
      <c r="A1409" s="1">
        <v>40718</v>
      </c>
      <c r="B1409" s="3" t="s">
        <v>55</v>
      </c>
      <c r="C1409" s="2">
        <v>170</v>
      </c>
      <c r="E1409" s="6">
        <f t="shared" si="62"/>
        <v>2011</v>
      </c>
      <c r="F1409">
        <f t="shared" si="64"/>
        <v>374.00000000000006</v>
      </c>
    </row>
    <row r="1410" spans="1:6" x14ac:dyDescent="0.25">
      <c r="A1410" s="1">
        <v>40723</v>
      </c>
      <c r="B1410" s="3" t="s">
        <v>116</v>
      </c>
      <c r="C1410" s="2">
        <v>7</v>
      </c>
      <c r="E1410" s="6">
        <f t="shared" si="62"/>
        <v>2011</v>
      </c>
      <c r="F1410">
        <f t="shared" si="64"/>
        <v>15.400000000000002</v>
      </c>
    </row>
    <row r="1411" spans="1:6" x14ac:dyDescent="0.25">
      <c r="A1411" s="1">
        <v>40727</v>
      </c>
      <c r="B1411" s="3" t="s">
        <v>12</v>
      </c>
      <c r="C1411" s="2">
        <v>168</v>
      </c>
      <c r="E1411" s="6">
        <f t="shared" ref="E1411:E1474" si="65">YEAR(A1411)</f>
        <v>2011</v>
      </c>
      <c r="F1411">
        <f t="shared" si="64"/>
        <v>369.6</v>
      </c>
    </row>
    <row r="1412" spans="1:6" x14ac:dyDescent="0.25">
      <c r="A1412" s="1">
        <v>40727</v>
      </c>
      <c r="B1412" s="3" t="s">
        <v>205</v>
      </c>
      <c r="C1412" s="2">
        <v>4</v>
      </c>
      <c r="E1412" s="6">
        <f t="shared" si="65"/>
        <v>2011</v>
      </c>
      <c r="F1412">
        <f t="shared" si="64"/>
        <v>8.8000000000000007</v>
      </c>
    </row>
    <row r="1413" spans="1:6" x14ac:dyDescent="0.25">
      <c r="A1413" s="1">
        <v>40727</v>
      </c>
      <c r="B1413" s="3" t="s">
        <v>9</v>
      </c>
      <c r="C1413" s="2">
        <v>145</v>
      </c>
      <c r="E1413" s="6">
        <f t="shared" si="65"/>
        <v>2011</v>
      </c>
      <c r="F1413">
        <f t="shared" si="64"/>
        <v>319</v>
      </c>
    </row>
    <row r="1414" spans="1:6" x14ac:dyDescent="0.25">
      <c r="A1414" s="1">
        <v>40730</v>
      </c>
      <c r="B1414" s="3" t="s">
        <v>19</v>
      </c>
      <c r="C1414" s="2">
        <v>103</v>
      </c>
      <c r="E1414" s="6">
        <f t="shared" si="65"/>
        <v>2011</v>
      </c>
      <c r="F1414">
        <f t="shared" ref="F1414:F1445" si="66">IF(E1414=2011,C1414*$I$9)</f>
        <v>226.60000000000002</v>
      </c>
    </row>
    <row r="1415" spans="1:6" x14ac:dyDescent="0.25">
      <c r="A1415" s="1">
        <v>40732</v>
      </c>
      <c r="B1415" s="3" t="s">
        <v>17</v>
      </c>
      <c r="C1415" s="2">
        <v>101</v>
      </c>
      <c r="E1415" s="6">
        <f t="shared" si="65"/>
        <v>2011</v>
      </c>
      <c r="F1415">
        <f t="shared" si="66"/>
        <v>222.20000000000002</v>
      </c>
    </row>
    <row r="1416" spans="1:6" x14ac:dyDescent="0.25">
      <c r="A1416" s="1">
        <v>40733</v>
      </c>
      <c r="B1416" s="3" t="s">
        <v>35</v>
      </c>
      <c r="C1416" s="2">
        <v>141</v>
      </c>
      <c r="E1416" s="6">
        <f t="shared" si="65"/>
        <v>2011</v>
      </c>
      <c r="F1416">
        <f t="shared" si="66"/>
        <v>310.20000000000005</v>
      </c>
    </row>
    <row r="1417" spans="1:6" x14ac:dyDescent="0.25">
      <c r="A1417" s="1">
        <v>40733</v>
      </c>
      <c r="B1417" s="3" t="s">
        <v>194</v>
      </c>
      <c r="C1417" s="2">
        <v>6</v>
      </c>
      <c r="E1417" s="6">
        <f t="shared" si="65"/>
        <v>2011</v>
      </c>
      <c r="F1417">
        <f t="shared" si="66"/>
        <v>13.200000000000001</v>
      </c>
    </row>
    <row r="1418" spans="1:6" x14ac:dyDescent="0.25">
      <c r="A1418" s="1">
        <v>40733</v>
      </c>
      <c r="B1418" s="3" t="s">
        <v>178</v>
      </c>
      <c r="C1418" s="2">
        <v>16</v>
      </c>
      <c r="E1418" s="6">
        <f t="shared" si="65"/>
        <v>2011</v>
      </c>
      <c r="F1418">
        <f t="shared" si="66"/>
        <v>35.200000000000003</v>
      </c>
    </row>
    <row r="1419" spans="1:6" x14ac:dyDescent="0.25">
      <c r="A1419" s="1">
        <v>40735</v>
      </c>
      <c r="B1419" s="3" t="s">
        <v>17</v>
      </c>
      <c r="C1419" s="2">
        <v>276</v>
      </c>
      <c r="E1419" s="6">
        <f t="shared" si="65"/>
        <v>2011</v>
      </c>
      <c r="F1419">
        <f t="shared" si="66"/>
        <v>607.20000000000005</v>
      </c>
    </row>
    <row r="1420" spans="1:6" x14ac:dyDescent="0.25">
      <c r="A1420" s="1">
        <v>40736</v>
      </c>
      <c r="B1420" s="3" t="s">
        <v>102</v>
      </c>
      <c r="C1420" s="2">
        <v>329</v>
      </c>
      <c r="E1420" s="6">
        <f t="shared" si="65"/>
        <v>2011</v>
      </c>
      <c r="F1420">
        <f t="shared" si="66"/>
        <v>723.80000000000007</v>
      </c>
    </row>
    <row r="1421" spans="1:6" x14ac:dyDescent="0.25">
      <c r="A1421" s="1">
        <v>40737</v>
      </c>
      <c r="B1421" s="3" t="s">
        <v>52</v>
      </c>
      <c r="C1421" s="2">
        <v>200</v>
      </c>
      <c r="E1421" s="6">
        <f t="shared" si="65"/>
        <v>2011</v>
      </c>
      <c r="F1421">
        <f t="shared" si="66"/>
        <v>440.00000000000006</v>
      </c>
    </row>
    <row r="1422" spans="1:6" x14ac:dyDescent="0.25">
      <c r="A1422" s="1">
        <v>40740</v>
      </c>
      <c r="B1422" s="3" t="s">
        <v>10</v>
      </c>
      <c r="C1422" s="2">
        <v>82</v>
      </c>
      <c r="E1422" s="6">
        <f t="shared" si="65"/>
        <v>2011</v>
      </c>
      <c r="F1422">
        <f t="shared" si="66"/>
        <v>180.4</v>
      </c>
    </row>
    <row r="1423" spans="1:6" x14ac:dyDescent="0.25">
      <c r="A1423" s="1">
        <v>40740</v>
      </c>
      <c r="B1423" s="3" t="s">
        <v>37</v>
      </c>
      <c r="C1423" s="2">
        <v>66</v>
      </c>
      <c r="E1423" s="6">
        <f t="shared" si="65"/>
        <v>2011</v>
      </c>
      <c r="F1423">
        <f t="shared" si="66"/>
        <v>145.20000000000002</v>
      </c>
    </row>
    <row r="1424" spans="1:6" x14ac:dyDescent="0.25">
      <c r="A1424" s="1">
        <v>40745</v>
      </c>
      <c r="B1424" s="3" t="s">
        <v>22</v>
      </c>
      <c r="C1424" s="2">
        <v>150</v>
      </c>
      <c r="E1424" s="6">
        <f t="shared" si="65"/>
        <v>2011</v>
      </c>
      <c r="F1424">
        <f t="shared" si="66"/>
        <v>330</v>
      </c>
    </row>
    <row r="1425" spans="1:6" x14ac:dyDescent="0.25">
      <c r="A1425" s="1">
        <v>40745</v>
      </c>
      <c r="B1425" s="3" t="s">
        <v>69</v>
      </c>
      <c r="C1425" s="2">
        <v>63</v>
      </c>
      <c r="E1425" s="6">
        <f t="shared" si="65"/>
        <v>2011</v>
      </c>
      <c r="F1425">
        <f t="shared" si="66"/>
        <v>138.60000000000002</v>
      </c>
    </row>
    <row r="1426" spans="1:6" x14ac:dyDescent="0.25">
      <c r="A1426" s="1">
        <v>40746</v>
      </c>
      <c r="B1426" s="3" t="s">
        <v>66</v>
      </c>
      <c r="C1426" s="2">
        <v>120</v>
      </c>
      <c r="E1426" s="6">
        <f t="shared" si="65"/>
        <v>2011</v>
      </c>
      <c r="F1426">
        <f t="shared" si="66"/>
        <v>264</v>
      </c>
    </row>
    <row r="1427" spans="1:6" x14ac:dyDescent="0.25">
      <c r="A1427" s="1">
        <v>40747</v>
      </c>
      <c r="B1427" s="3" t="s">
        <v>7</v>
      </c>
      <c r="C1427" s="2">
        <v>155</v>
      </c>
      <c r="E1427" s="6">
        <f t="shared" si="65"/>
        <v>2011</v>
      </c>
      <c r="F1427">
        <f t="shared" si="66"/>
        <v>341</v>
      </c>
    </row>
    <row r="1428" spans="1:6" x14ac:dyDescent="0.25">
      <c r="A1428" s="1">
        <v>40748</v>
      </c>
      <c r="B1428" s="3" t="s">
        <v>19</v>
      </c>
      <c r="C1428" s="2">
        <v>30</v>
      </c>
      <c r="E1428" s="6">
        <f t="shared" si="65"/>
        <v>2011</v>
      </c>
      <c r="F1428">
        <f t="shared" si="66"/>
        <v>66</v>
      </c>
    </row>
    <row r="1429" spans="1:6" x14ac:dyDescent="0.25">
      <c r="A1429" s="1">
        <v>40748</v>
      </c>
      <c r="B1429" s="3" t="s">
        <v>71</v>
      </c>
      <c r="C1429" s="2">
        <v>34</v>
      </c>
      <c r="E1429" s="6">
        <f t="shared" si="65"/>
        <v>2011</v>
      </c>
      <c r="F1429">
        <f t="shared" si="66"/>
        <v>74.800000000000011</v>
      </c>
    </row>
    <row r="1430" spans="1:6" x14ac:dyDescent="0.25">
      <c r="A1430" s="1">
        <v>40753</v>
      </c>
      <c r="B1430" s="3" t="s">
        <v>12</v>
      </c>
      <c r="C1430" s="2">
        <v>30</v>
      </c>
      <c r="E1430" s="6">
        <f t="shared" si="65"/>
        <v>2011</v>
      </c>
      <c r="F1430">
        <f t="shared" si="66"/>
        <v>66</v>
      </c>
    </row>
    <row r="1431" spans="1:6" x14ac:dyDescent="0.25">
      <c r="A1431" s="1">
        <v>40753</v>
      </c>
      <c r="B1431" s="3" t="s">
        <v>6</v>
      </c>
      <c r="C1431" s="2">
        <v>162</v>
      </c>
      <c r="E1431" s="6">
        <f t="shared" si="65"/>
        <v>2011</v>
      </c>
      <c r="F1431">
        <f t="shared" si="66"/>
        <v>356.40000000000003</v>
      </c>
    </row>
    <row r="1432" spans="1:6" x14ac:dyDescent="0.25">
      <c r="A1432" s="1">
        <v>40754</v>
      </c>
      <c r="B1432" s="3" t="s">
        <v>63</v>
      </c>
      <c r="C1432" s="2">
        <v>71</v>
      </c>
      <c r="E1432" s="6">
        <f t="shared" si="65"/>
        <v>2011</v>
      </c>
      <c r="F1432">
        <f t="shared" si="66"/>
        <v>156.20000000000002</v>
      </c>
    </row>
    <row r="1433" spans="1:6" x14ac:dyDescent="0.25">
      <c r="A1433" s="1">
        <v>40755</v>
      </c>
      <c r="B1433" s="3" t="s">
        <v>155</v>
      </c>
      <c r="C1433" s="2">
        <v>16</v>
      </c>
      <c r="E1433" s="6">
        <f t="shared" si="65"/>
        <v>2011</v>
      </c>
      <c r="F1433">
        <f t="shared" si="66"/>
        <v>35.200000000000003</v>
      </c>
    </row>
    <row r="1434" spans="1:6" x14ac:dyDescent="0.25">
      <c r="A1434" s="1">
        <v>40759</v>
      </c>
      <c r="B1434" s="3" t="s">
        <v>35</v>
      </c>
      <c r="C1434" s="2">
        <v>165</v>
      </c>
      <c r="E1434" s="6">
        <f t="shared" si="65"/>
        <v>2011</v>
      </c>
      <c r="F1434">
        <f t="shared" si="66"/>
        <v>363.00000000000006</v>
      </c>
    </row>
    <row r="1435" spans="1:6" x14ac:dyDescent="0.25">
      <c r="A1435" s="1">
        <v>40760</v>
      </c>
      <c r="B1435" s="3" t="s">
        <v>35</v>
      </c>
      <c r="C1435" s="2">
        <v>180</v>
      </c>
      <c r="E1435" s="6">
        <f t="shared" si="65"/>
        <v>2011</v>
      </c>
      <c r="F1435">
        <f t="shared" si="66"/>
        <v>396.00000000000006</v>
      </c>
    </row>
    <row r="1436" spans="1:6" x14ac:dyDescent="0.25">
      <c r="A1436" s="1">
        <v>40761</v>
      </c>
      <c r="B1436" s="3" t="s">
        <v>84</v>
      </c>
      <c r="C1436" s="2">
        <v>2</v>
      </c>
      <c r="E1436" s="6">
        <f t="shared" si="65"/>
        <v>2011</v>
      </c>
      <c r="F1436">
        <f t="shared" si="66"/>
        <v>4.4000000000000004</v>
      </c>
    </row>
    <row r="1437" spans="1:6" x14ac:dyDescent="0.25">
      <c r="A1437" s="1">
        <v>40766</v>
      </c>
      <c r="B1437" s="3" t="s">
        <v>37</v>
      </c>
      <c r="C1437" s="2">
        <v>111</v>
      </c>
      <c r="E1437" s="6">
        <f t="shared" si="65"/>
        <v>2011</v>
      </c>
      <c r="F1437">
        <f t="shared" si="66"/>
        <v>244.20000000000002</v>
      </c>
    </row>
    <row r="1438" spans="1:6" x14ac:dyDescent="0.25">
      <c r="A1438" s="1">
        <v>40767</v>
      </c>
      <c r="B1438" s="3" t="s">
        <v>35</v>
      </c>
      <c r="C1438" s="2">
        <v>128</v>
      </c>
      <c r="E1438" s="6">
        <f t="shared" si="65"/>
        <v>2011</v>
      </c>
      <c r="F1438">
        <f t="shared" si="66"/>
        <v>281.60000000000002</v>
      </c>
    </row>
    <row r="1439" spans="1:6" x14ac:dyDescent="0.25">
      <c r="A1439" s="1">
        <v>40768</v>
      </c>
      <c r="B1439" s="3" t="s">
        <v>110</v>
      </c>
      <c r="C1439" s="2">
        <v>7</v>
      </c>
      <c r="E1439" s="6">
        <f t="shared" si="65"/>
        <v>2011</v>
      </c>
      <c r="F1439">
        <f t="shared" si="66"/>
        <v>15.400000000000002</v>
      </c>
    </row>
    <row r="1440" spans="1:6" x14ac:dyDescent="0.25">
      <c r="A1440" s="1">
        <v>40768</v>
      </c>
      <c r="B1440" s="3" t="s">
        <v>9</v>
      </c>
      <c r="C1440" s="2">
        <v>211</v>
      </c>
      <c r="E1440" s="6">
        <f t="shared" si="65"/>
        <v>2011</v>
      </c>
      <c r="F1440">
        <f t="shared" si="66"/>
        <v>464.20000000000005</v>
      </c>
    </row>
    <row r="1441" spans="1:6" x14ac:dyDescent="0.25">
      <c r="A1441" s="1">
        <v>40768</v>
      </c>
      <c r="B1441" s="3" t="s">
        <v>6</v>
      </c>
      <c r="C1441" s="2">
        <v>184</v>
      </c>
      <c r="E1441" s="6">
        <f t="shared" si="65"/>
        <v>2011</v>
      </c>
      <c r="F1441">
        <f t="shared" si="66"/>
        <v>404.8</v>
      </c>
    </row>
    <row r="1442" spans="1:6" x14ac:dyDescent="0.25">
      <c r="A1442" s="1">
        <v>40771</v>
      </c>
      <c r="B1442" s="3" t="s">
        <v>14</v>
      </c>
      <c r="C1442" s="2">
        <v>450</v>
      </c>
      <c r="E1442" s="6">
        <f t="shared" si="65"/>
        <v>2011</v>
      </c>
      <c r="F1442">
        <f t="shared" si="66"/>
        <v>990.00000000000011</v>
      </c>
    </row>
    <row r="1443" spans="1:6" x14ac:dyDescent="0.25">
      <c r="A1443" s="1">
        <v>40771</v>
      </c>
      <c r="B1443" s="3" t="s">
        <v>120</v>
      </c>
      <c r="C1443" s="2">
        <v>140</v>
      </c>
      <c r="E1443" s="6">
        <f t="shared" si="65"/>
        <v>2011</v>
      </c>
      <c r="F1443">
        <f t="shared" si="66"/>
        <v>308</v>
      </c>
    </row>
    <row r="1444" spans="1:6" x14ac:dyDescent="0.25">
      <c r="A1444" s="1">
        <v>40775</v>
      </c>
      <c r="B1444" s="3" t="s">
        <v>8</v>
      </c>
      <c r="C1444" s="2">
        <v>52</v>
      </c>
      <c r="E1444" s="6">
        <f t="shared" si="65"/>
        <v>2011</v>
      </c>
      <c r="F1444">
        <f t="shared" si="66"/>
        <v>114.4</v>
      </c>
    </row>
    <row r="1445" spans="1:6" x14ac:dyDescent="0.25">
      <c r="A1445" s="1">
        <v>40777</v>
      </c>
      <c r="B1445" s="3" t="s">
        <v>181</v>
      </c>
      <c r="C1445" s="2">
        <v>2</v>
      </c>
      <c r="E1445" s="6">
        <f t="shared" si="65"/>
        <v>2011</v>
      </c>
      <c r="F1445">
        <f t="shared" si="66"/>
        <v>4.4000000000000004</v>
      </c>
    </row>
    <row r="1446" spans="1:6" x14ac:dyDescent="0.25">
      <c r="A1446" s="1">
        <v>40777</v>
      </c>
      <c r="B1446" s="3" t="s">
        <v>96</v>
      </c>
      <c r="C1446" s="2">
        <v>13</v>
      </c>
      <c r="E1446" s="6">
        <f t="shared" si="65"/>
        <v>2011</v>
      </c>
      <c r="F1446">
        <f t="shared" ref="F1446:F1477" si="67">IF(E1446=2011,C1446*$I$9)</f>
        <v>28.6</v>
      </c>
    </row>
    <row r="1447" spans="1:6" x14ac:dyDescent="0.25">
      <c r="A1447" s="1">
        <v>40777</v>
      </c>
      <c r="B1447" s="3" t="s">
        <v>37</v>
      </c>
      <c r="C1447" s="2">
        <v>73</v>
      </c>
      <c r="E1447" s="6">
        <f t="shared" si="65"/>
        <v>2011</v>
      </c>
      <c r="F1447">
        <f t="shared" si="67"/>
        <v>160.60000000000002</v>
      </c>
    </row>
    <row r="1448" spans="1:6" x14ac:dyDescent="0.25">
      <c r="A1448" s="1">
        <v>40781</v>
      </c>
      <c r="B1448" s="3" t="s">
        <v>18</v>
      </c>
      <c r="C1448" s="2">
        <v>123</v>
      </c>
      <c r="E1448" s="6">
        <f t="shared" si="65"/>
        <v>2011</v>
      </c>
      <c r="F1448">
        <f t="shared" si="67"/>
        <v>270.60000000000002</v>
      </c>
    </row>
    <row r="1449" spans="1:6" x14ac:dyDescent="0.25">
      <c r="A1449" s="1">
        <v>40783</v>
      </c>
      <c r="B1449" s="3" t="s">
        <v>68</v>
      </c>
      <c r="C1449" s="2">
        <v>3</v>
      </c>
      <c r="E1449" s="6">
        <f t="shared" si="65"/>
        <v>2011</v>
      </c>
      <c r="F1449">
        <f t="shared" si="67"/>
        <v>6.6000000000000005</v>
      </c>
    </row>
    <row r="1450" spans="1:6" x14ac:dyDescent="0.25">
      <c r="A1450" s="1">
        <v>40784</v>
      </c>
      <c r="B1450" s="3" t="s">
        <v>12</v>
      </c>
      <c r="C1450" s="2">
        <v>93</v>
      </c>
      <c r="E1450" s="6">
        <f t="shared" si="65"/>
        <v>2011</v>
      </c>
      <c r="F1450">
        <f t="shared" si="67"/>
        <v>204.60000000000002</v>
      </c>
    </row>
    <row r="1451" spans="1:6" x14ac:dyDescent="0.25">
      <c r="A1451" s="1">
        <v>40789</v>
      </c>
      <c r="B1451" s="3" t="s">
        <v>24</v>
      </c>
      <c r="C1451" s="2">
        <v>310</v>
      </c>
      <c r="E1451" s="6">
        <f t="shared" si="65"/>
        <v>2011</v>
      </c>
      <c r="F1451">
        <f t="shared" si="67"/>
        <v>682</v>
      </c>
    </row>
    <row r="1452" spans="1:6" x14ac:dyDescent="0.25">
      <c r="A1452" s="1">
        <v>40789</v>
      </c>
      <c r="B1452" s="3" t="s">
        <v>6</v>
      </c>
      <c r="C1452" s="2">
        <v>77</v>
      </c>
      <c r="E1452" s="6">
        <f t="shared" si="65"/>
        <v>2011</v>
      </c>
      <c r="F1452">
        <f t="shared" si="67"/>
        <v>169.4</v>
      </c>
    </row>
    <row r="1453" spans="1:6" x14ac:dyDescent="0.25">
      <c r="A1453" s="1">
        <v>40793</v>
      </c>
      <c r="B1453" s="3" t="s">
        <v>10</v>
      </c>
      <c r="C1453" s="2">
        <v>21</v>
      </c>
      <c r="E1453" s="6">
        <f t="shared" si="65"/>
        <v>2011</v>
      </c>
      <c r="F1453">
        <f t="shared" si="67"/>
        <v>46.2</v>
      </c>
    </row>
    <row r="1454" spans="1:6" x14ac:dyDescent="0.25">
      <c r="A1454" s="1">
        <v>40797</v>
      </c>
      <c r="B1454" s="3" t="s">
        <v>21</v>
      </c>
      <c r="C1454" s="2">
        <v>3</v>
      </c>
      <c r="E1454" s="6">
        <f t="shared" si="65"/>
        <v>2011</v>
      </c>
      <c r="F1454">
        <f t="shared" si="67"/>
        <v>6.6000000000000005</v>
      </c>
    </row>
    <row r="1455" spans="1:6" x14ac:dyDescent="0.25">
      <c r="A1455" s="1">
        <v>40799</v>
      </c>
      <c r="B1455" s="3" t="s">
        <v>28</v>
      </c>
      <c r="C1455" s="2">
        <v>176</v>
      </c>
      <c r="E1455" s="6">
        <f t="shared" si="65"/>
        <v>2011</v>
      </c>
      <c r="F1455">
        <f t="shared" si="67"/>
        <v>387.20000000000005</v>
      </c>
    </row>
    <row r="1456" spans="1:6" x14ac:dyDescent="0.25">
      <c r="A1456" s="1">
        <v>40799</v>
      </c>
      <c r="B1456" s="3" t="s">
        <v>13</v>
      </c>
      <c r="C1456" s="2">
        <v>20</v>
      </c>
      <c r="E1456" s="6">
        <f t="shared" si="65"/>
        <v>2011</v>
      </c>
      <c r="F1456">
        <f t="shared" si="67"/>
        <v>44</v>
      </c>
    </row>
    <row r="1457" spans="1:6" x14ac:dyDescent="0.25">
      <c r="A1457" s="1">
        <v>40800</v>
      </c>
      <c r="B1457" s="3" t="s">
        <v>24</v>
      </c>
      <c r="C1457" s="2">
        <v>230</v>
      </c>
      <c r="E1457" s="6">
        <f t="shared" si="65"/>
        <v>2011</v>
      </c>
      <c r="F1457">
        <f t="shared" si="67"/>
        <v>506.00000000000006</v>
      </c>
    </row>
    <row r="1458" spans="1:6" x14ac:dyDescent="0.25">
      <c r="A1458" s="1">
        <v>40800</v>
      </c>
      <c r="B1458" s="3" t="s">
        <v>155</v>
      </c>
      <c r="C1458" s="2">
        <v>10</v>
      </c>
      <c r="E1458" s="6">
        <f t="shared" si="65"/>
        <v>2011</v>
      </c>
      <c r="F1458">
        <f t="shared" si="67"/>
        <v>22</v>
      </c>
    </row>
    <row r="1459" spans="1:6" x14ac:dyDescent="0.25">
      <c r="A1459" s="1">
        <v>40802</v>
      </c>
      <c r="B1459" s="3" t="s">
        <v>163</v>
      </c>
      <c r="C1459" s="2">
        <v>12</v>
      </c>
      <c r="E1459" s="6">
        <f t="shared" si="65"/>
        <v>2011</v>
      </c>
      <c r="F1459">
        <f t="shared" si="67"/>
        <v>26.400000000000002</v>
      </c>
    </row>
    <row r="1460" spans="1:6" x14ac:dyDescent="0.25">
      <c r="A1460" s="1">
        <v>40802</v>
      </c>
      <c r="B1460" s="3" t="s">
        <v>152</v>
      </c>
      <c r="C1460" s="2">
        <v>11</v>
      </c>
      <c r="E1460" s="6">
        <f t="shared" si="65"/>
        <v>2011</v>
      </c>
      <c r="F1460">
        <f t="shared" si="67"/>
        <v>24.200000000000003</v>
      </c>
    </row>
    <row r="1461" spans="1:6" x14ac:dyDescent="0.25">
      <c r="A1461" s="1">
        <v>40803</v>
      </c>
      <c r="B1461" s="3" t="s">
        <v>9</v>
      </c>
      <c r="C1461" s="2">
        <v>383</v>
      </c>
      <c r="E1461" s="6">
        <f t="shared" si="65"/>
        <v>2011</v>
      </c>
      <c r="F1461">
        <f t="shared" si="67"/>
        <v>842.6</v>
      </c>
    </row>
    <row r="1462" spans="1:6" x14ac:dyDescent="0.25">
      <c r="A1462" s="1">
        <v>40807</v>
      </c>
      <c r="B1462" s="3" t="s">
        <v>102</v>
      </c>
      <c r="C1462" s="2">
        <v>249</v>
      </c>
      <c r="E1462" s="6">
        <f t="shared" si="65"/>
        <v>2011</v>
      </c>
      <c r="F1462">
        <f t="shared" si="67"/>
        <v>547.80000000000007</v>
      </c>
    </row>
    <row r="1463" spans="1:6" x14ac:dyDescent="0.25">
      <c r="A1463" s="1">
        <v>40810</v>
      </c>
      <c r="B1463" s="3" t="s">
        <v>164</v>
      </c>
      <c r="C1463" s="2">
        <v>8</v>
      </c>
      <c r="E1463" s="6">
        <f t="shared" si="65"/>
        <v>2011</v>
      </c>
      <c r="F1463">
        <f t="shared" si="67"/>
        <v>17.600000000000001</v>
      </c>
    </row>
    <row r="1464" spans="1:6" x14ac:dyDescent="0.25">
      <c r="A1464" s="1">
        <v>40812</v>
      </c>
      <c r="B1464" s="3" t="s">
        <v>30</v>
      </c>
      <c r="C1464" s="2">
        <v>42</v>
      </c>
      <c r="E1464" s="6">
        <f t="shared" si="65"/>
        <v>2011</v>
      </c>
      <c r="F1464">
        <f t="shared" si="67"/>
        <v>92.4</v>
      </c>
    </row>
    <row r="1465" spans="1:6" x14ac:dyDescent="0.25">
      <c r="A1465" s="1">
        <v>40815</v>
      </c>
      <c r="B1465" s="3" t="s">
        <v>223</v>
      </c>
      <c r="C1465" s="2">
        <v>1</v>
      </c>
      <c r="E1465" s="6">
        <f t="shared" si="65"/>
        <v>2011</v>
      </c>
      <c r="F1465">
        <f t="shared" si="67"/>
        <v>2.2000000000000002</v>
      </c>
    </row>
    <row r="1466" spans="1:6" x14ac:dyDescent="0.25">
      <c r="A1466" s="1">
        <v>40815</v>
      </c>
      <c r="B1466" s="3" t="s">
        <v>22</v>
      </c>
      <c r="C1466" s="2">
        <v>340</v>
      </c>
      <c r="E1466" s="6">
        <f t="shared" si="65"/>
        <v>2011</v>
      </c>
      <c r="F1466">
        <f t="shared" si="67"/>
        <v>748.00000000000011</v>
      </c>
    </row>
    <row r="1467" spans="1:6" x14ac:dyDescent="0.25">
      <c r="A1467" s="1">
        <v>40817</v>
      </c>
      <c r="B1467" s="3" t="s">
        <v>17</v>
      </c>
      <c r="C1467" s="2">
        <v>394</v>
      </c>
      <c r="E1467" s="6">
        <f t="shared" si="65"/>
        <v>2011</v>
      </c>
      <c r="F1467">
        <f t="shared" si="67"/>
        <v>866.80000000000007</v>
      </c>
    </row>
    <row r="1468" spans="1:6" x14ac:dyDescent="0.25">
      <c r="A1468" s="1">
        <v>40817</v>
      </c>
      <c r="B1468" s="3" t="s">
        <v>5</v>
      </c>
      <c r="C1468" s="2">
        <v>176</v>
      </c>
      <c r="E1468" s="6">
        <f t="shared" si="65"/>
        <v>2011</v>
      </c>
      <c r="F1468">
        <f t="shared" si="67"/>
        <v>387.20000000000005</v>
      </c>
    </row>
    <row r="1469" spans="1:6" x14ac:dyDescent="0.25">
      <c r="A1469" s="1">
        <v>40818</v>
      </c>
      <c r="B1469" s="3" t="s">
        <v>28</v>
      </c>
      <c r="C1469" s="2">
        <v>181</v>
      </c>
      <c r="E1469" s="6">
        <f t="shared" si="65"/>
        <v>2011</v>
      </c>
      <c r="F1469">
        <f t="shared" si="67"/>
        <v>398.20000000000005</v>
      </c>
    </row>
    <row r="1470" spans="1:6" x14ac:dyDescent="0.25">
      <c r="A1470" s="1">
        <v>40822</v>
      </c>
      <c r="B1470" s="3" t="s">
        <v>55</v>
      </c>
      <c r="C1470" s="2">
        <v>26</v>
      </c>
      <c r="E1470" s="6">
        <f t="shared" si="65"/>
        <v>2011</v>
      </c>
      <c r="F1470">
        <f t="shared" si="67"/>
        <v>57.2</v>
      </c>
    </row>
    <row r="1471" spans="1:6" x14ac:dyDescent="0.25">
      <c r="A1471" s="1">
        <v>40826</v>
      </c>
      <c r="B1471" s="3" t="s">
        <v>25</v>
      </c>
      <c r="C1471" s="2">
        <v>73</v>
      </c>
      <c r="E1471" s="6">
        <f t="shared" si="65"/>
        <v>2011</v>
      </c>
      <c r="F1471">
        <f t="shared" si="67"/>
        <v>160.60000000000002</v>
      </c>
    </row>
    <row r="1472" spans="1:6" x14ac:dyDescent="0.25">
      <c r="A1472" s="1">
        <v>40830</v>
      </c>
      <c r="B1472" s="3" t="s">
        <v>50</v>
      </c>
      <c r="C1472" s="2">
        <v>274</v>
      </c>
      <c r="E1472" s="6">
        <f t="shared" si="65"/>
        <v>2011</v>
      </c>
      <c r="F1472">
        <f t="shared" si="67"/>
        <v>602.80000000000007</v>
      </c>
    </row>
    <row r="1473" spans="1:6" x14ac:dyDescent="0.25">
      <c r="A1473" s="1">
        <v>40833</v>
      </c>
      <c r="B1473" s="3" t="s">
        <v>212</v>
      </c>
      <c r="C1473" s="2">
        <v>8</v>
      </c>
      <c r="E1473" s="6">
        <f t="shared" si="65"/>
        <v>2011</v>
      </c>
      <c r="F1473">
        <f t="shared" si="67"/>
        <v>17.600000000000001</v>
      </c>
    </row>
    <row r="1474" spans="1:6" x14ac:dyDescent="0.25">
      <c r="A1474" s="1">
        <v>40833</v>
      </c>
      <c r="B1474" s="3" t="s">
        <v>21</v>
      </c>
      <c r="C1474" s="2">
        <v>12</v>
      </c>
      <c r="E1474" s="6">
        <f t="shared" si="65"/>
        <v>2011</v>
      </c>
      <c r="F1474">
        <f t="shared" si="67"/>
        <v>26.400000000000002</v>
      </c>
    </row>
    <row r="1475" spans="1:6" x14ac:dyDescent="0.25">
      <c r="A1475" s="1">
        <v>40837</v>
      </c>
      <c r="B1475" s="3" t="s">
        <v>50</v>
      </c>
      <c r="C1475" s="2">
        <v>496</v>
      </c>
      <c r="E1475" s="6">
        <f t="shared" ref="E1475:E1538" si="68">YEAR(A1475)</f>
        <v>2011</v>
      </c>
      <c r="F1475">
        <f t="shared" si="67"/>
        <v>1091.2</v>
      </c>
    </row>
    <row r="1476" spans="1:6" x14ac:dyDescent="0.25">
      <c r="A1476" s="1">
        <v>40838</v>
      </c>
      <c r="B1476" s="3" t="s">
        <v>184</v>
      </c>
      <c r="C1476" s="2">
        <v>5</v>
      </c>
      <c r="E1476" s="6">
        <f t="shared" si="68"/>
        <v>2011</v>
      </c>
      <c r="F1476">
        <f t="shared" si="67"/>
        <v>11</v>
      </c>
    </row>
    <row r="1477" spans="1:6" x14ac:dyDescent="0.25">
      <c r="A1477" s="1">
        <v>40839</v>
      </c>
      <c r="B1477" s="3" t="s">
        <v>75</v>
      </c>
      <c r="C1477" s="2">
        <v>2</v>
      </c>
      <c r="E1477" s="6">
        <f t="shared" si="68"/>
        <v>2011</v>
      </c>
      <c r="F1477">
        <f t="shared" si="67"/>
        <v>4.4000000000000004</v>
      </c>
    </row>
    <row r="1478" spans="1:6" x14ac:dyDescent="0.25">
      <c r="A1478" s="1">
        <v>40839</v>
      </c>
      <c r="B1478" s="3" t="s">
        <v>66</v>
      </c>
      <c r="C1478" s="2">
        <v>77</v>
      </c>
      <c r="E1478" s="6">
        <f t="shared" si="68"/>
        <v>2011</v>
      </c>
      <c r="F1478">
        <f t="shared" ref="F1478:F1509" si="69">IF(E1478=2011,C1478*$I$9)</f>
        <v>169.4</v>
      </c>
    </row>
    <row r="1479" spans="1:6" x14ac:dyDescent="0.25">
      <c r="A1479" s="1">
        <v>40847</v>
      </c>
      <c r="B1479" s="3" t="s">
        <v>25</v>
      </c>
      <c r="C1479" s="2">
        <v>134</v>
      </c>
      <c r="E1479" s="6">
        <f t="shared" si="68"/>
        <v>2011</v>
      </c>
      <c r="F1479">
        <f t="shared" si="69"/>
        <v>294.8</v>
      </c>
    </row>
    <row r="1480" spans="1:6" x14ac:dyDescent="0.25">
      <c r="A1480" s="1">
        <v>40848</v>
      </c>
      <c r="B1480" s="3" t="s">
        <v>197</v>
      </c>
      <c r="C1480" s="2">
        <v>4</v>
      </c>
      <c r="E1480" s="6">
        <f t="shared" si="68"/>
        <v>2011</v>
      </c>
      <c r="F1480">
        <f t="shared" si="69"/>
        <v>8.8000000000000007</v>
      </c>
    </row>
    <row r="1481" spans="1:6" x14ac:dyDescent="0.25">
      <c r="A1481" s="1">
        <v>40850</v>
      </c>
      <c r="B1481" s="3" t="s">
        <v>55</v>
      </c>
      <c r="C1481" s="2">
        <v>46</v>
      </c>
      <c r="E1481" s="6">
        <f t="shared" si="68"/>
        <v>2011</v>
      </c>
      <c r="F1481">
        <f t="shared" si="69"/>
        <v>101.2</v>
      </c>
    </row>
    <row r="1482" spans="1:6" x14ac:dyDescent="0.25">
      <c r="A1482" s="1">
        <v>40852</v>
      </c>
      <c r="B1482" s="3" t="s">
        <v>123</v>
      </c>
      <c r="C1482" s="2">
        <v>43</v>
      </c>
      <c r="E1482" s="6">
        <f t="shared" si="68"/>
        <v>2011</v>
      </c>
      <c r="F1482">
        <f t="shared" si="69"/>
        <v>94.600000000000009</v>
      </c>
    </row>
    <row r="1483" spans="1:6" x14ac:dyDescent="0.25">
      <c r="A1483" s="1">
        <v>40855</v>
      </c>
      <c r="B1483" s="3" t="s">
        <v>21</v>
      </c>
      <c r="C1483" s="2">
        <v>2</v>
      </c>
      <c r="E1483" s="6">
        <f t="shared" si="68"/>
        <v>2011</v>
      </c>
      <c r="F1483">
        <f t="shared" si="69"/>
        <v>4.4000000000000004</v>
      </c>
    </row>
    <row r="1484" spans="1:6" x14ac:dyDescent="0.25">
      <c r="A1484" s="1">
        <v>40857</v>
      </c>
      <c r="B1484" s="3" t="s">
        <v>19</v>
      </c>
      <c r="C1484" s="2">
        <v>100</v>
      </c>
      <c r="E1484" s="6">
        <f t="shared" si="68"/>
        <v>2011</v>
      </c>
      <c r="F1484">
        <f t="shared" si="69"/>
        <v>220.00000000000003</v>
      </c>
    </row>
    <row r="1485" spans="1:6" x14ac:dyDescent="0.25">
      <c r="A1485" s="1">
        <v>40857</v>
      </c>
      <c r="B1485" s="3" t="s">
        <v>22</v>
      </c>
      <c r="C1485" s="2">
        <v>438</v>
      </c>
      <c r="E1485" s="6">
        <f t="shared" si="68"/>
        <v>2011</v>
      </c>
      <c r="F1485">
        <f t="shared" si="69"/>
        <v>963.6</v>
      </c>
    </row>
    <row r="1486" spans="1:6" x14ac:dyDescent="0.25">
      <c r="A1486" s="1">
        <v>40859</v>
      </c>
      <c r="B1486" s="3" t="s">
        <v>26</v>
      </c>
      <c r="C1486" s="2">
        <v>69</v>
      </c>
      <c r="E1486" s="6">
        <f t="shared" si="68"/>
        <v>2011</v>
      </c>
      <c r="F1486">
        <f t="shared" si="69"/>
        <v>151.80000000000001</v>
      </c>
    </row>
    <row r="1487" spans="1:6" x14ac:dyDescent="0.25">
      <c r="A1487" s="1">
        <v>40864</v>
      </c>
      <c r="B1487" s="3" t="s">
        <v>8</v>
      </c>
      <c r="C1487" s="2">
        <v>22</v>
      </c>
      <c r="E1487" s="6">
        <f t="shared" si="68"/>
        <v>2011</v>
      </c>
      <c r="F1487">
        <f t="shared" si="69"/>
        <v>48.400000000000006</v>
      </c>
    </row>
    <row r="1488" spans="1:6" x14ac:dyDescent="0.25">
      <c r="A1488" s="1">
        <v>40865</v>
      </c>
      <c r="B1488" s="3" t="s">
        <v>55</v>
      </c>
      <c r="C1488" s="2">
        <v>130</v>
      </c>
      <c r="E1488" s="6">
        <f t="shared" si="68"/>
        <v>2011</v>
      </c>
      <c r="F1488">
        <f t="shared" si="69"/>
        <v>286</v>
      </c>
    </row>
    <row r="1489" spans="1:6" x14ac:dyDescent="0.25">
      <c r="A1489" s="1">
        <v>40869</v>
      </c>
      <c r="B1489" s="3" t="s">
        <v>177</v>
      </c>
      <c r="C1489" s="2">
        <v>5</v>
      </c>
      <c r="E1489" s="6">
        <f t="shared" si="68"/>
        <v>2011</v>
      </c>
      <c r="F1489">
        <f t="shared" si="69"/>
        <v>11</v>
      </c>
    </row>
    <row r="1490" spans="1:6" x14ac:dyDescent="0.25">
      <c r="A1490" s="1">
        <v>40872</v>
      </c>
      <c r="B1490" s="3" t="s">
        <v>58</v>
      </c>
      <c r="C1490" s="2">
        <v>62</v>
      </c>
      <c r="E1490" s="6">
        <f t="shared" si="68"/>
        <v>2011</v>
      </c>
      <c r="F1490">
        <f t="shared" si="69"/>
        <v>136.4</v>
      </c>
    </row>
    <row r="1491" spans="1:6" x14ac:dyDescent="0.25">
      <c r="A1491" s="1">
        <v>40874</v>
      </c>
      <c r="B1491" s="3" t="s">
        <v>220</v>
      </c>
      <c r="C1491" s="2">
        <v>8</v>
      </c>
      <c r="E1491" s="6">
        <f t="shared" si="68"/>
        <v>2011</v>
      </c>
      <c r="F1491">
        <f t="shared" si="69"/>
        <v>17.600000000000001</v>
      </c>
    </row>
    <row r="1492" spans="1:6" x14ac:dyDescent="0.25">
      <c r="A1492" s="1">
        <v>40876</v>
      </c>
      <c r="B1492" s="3" t="s">
        <v>56</v>
      </c>
      <c r="C1492" s="2">
        <v>18</v>
      </c>
      <c r="E1492" s="6">
        <f t="shared" si="68"/>
        <v>2011</v>
      </c>
      <c r="F1492">
        <f t="shared" si="69"/>
        <v>39.6</v>
      </c>
    </row>
    <row r="1493" spans="1:6" x14ac:dyDescent="0.25">
      <c r="A1493" s="1">
        <v>40881</v>
      </c>
      <c r="B1493" s="3" t="s">
        <v>25</v>
      </c>
      <c r="C1493" s="2">
        <v>146</v>
      </c>
      <c r="E1493" s="6">
        <f t="shared" si="68"/>
        <v>2011</v>
      </c>
      <c r="F1493">
        <f t="shared" si="69"/>
        <v>321.20000000000005</v>
      </c>
    </row>
    <row r="1494" spans="1:6" x14ac:dyDescent="0.25">
      <c r="A1494" s="1">
        <v>40881</v>
      </c>
      <c r="B1494" s="3" t="s">
        <v>118</v>
      </c>
      <c r="C1494" s="2">
        <v>5</v>
      </c>
      <c r="E1494" s="6">
        <f t="shared" si="68"/>
        <v>2011</v>
      </c>
      <c r="F1494">
        <f t="shared" si="69"/>
        <v>11</v>
      </c>
    </row>
    <row r="1495" spans="1:6" x14ac:dyDescent="0.25">
      <c r="A1495" s="1">
        <v>40889</v>
      </c>
      <c r="B1495" s="3" t="s">
        <v>19</v>
      </c>
      <c r="C1495" s="2">
        <v>20</v>
      </c>
      <c r="E1495" s="6">
        <f t="shared" si="68"/>
        <v>2011</v>
      </c>
      <c r="F1495">
        <f t="shared" si="69"/>
        <v>44</v>
      </c>
    </row>
    <row r="1496" spans="1:6" x14ac:dyDescent="0.25">
      <c r="A1496" s="1">
        <v>40889</v>
      </c>
      <c r="B1496" s="3" t="s">
        <v>22</v>
      </c>
      <c r="C1496" s="2">
        <v>153</v>
      </c>
      <c r="E1496" s="6">
        <f t="shared" si="68"/>
        <v>2011</v>
      </c>
      <c r="F1496">
        <f t="shared" si="69"/>
        <v>336.6</v>
      </c>
    </row>
    <row r="1497" spans="1:6" x14ac:dyDescent="0.25">
      <c r="A1497" s="1">
        <v>40890</v>
      </c>
      <c r="B1497" s="3" t="s">
        <v>45</v>
      </c>
      <c r="C1497" s="2">
        <v>227</v>
      </c>
      <c r="E1497" s="6">
        <f t="shared" si="68"/>
        <v>2011</v>
      </c>
      <c r="F1497">
        <f t="shared" si="69"/>
        <v>499.40000000000003</v>
      </c>
    </row>
    <row r="1498" spans="1:6" x14ac:dyDescent="0.25">
      <c r="A1498" s="1">
        <v>40891</v>
      </c>
      <c r="B1498" s="3" t="s">
        <v>12</v>
      </c>
      <c r="C1498" s="2">
        <v>52</v>
      </c>
      <c r="E1498" s="6">
        <f t="shared" si="68"/>
        <v>2011</v>
      </c>
      <c r="F1498">
        <f t="shared" si="69"/>
        <v>114.4</v>
      </c>
    </row>
    <row r="1499" spans="1:6" x14ac:dyDescent="0.25">
      <c r="A1499" s="1">
        <v>40892</v>
      </c>
      <c r="B1499" s="3" t="s">
        <v>6</v>
      </c>
      <c r="C1499" s="2">
        <v>108</v>
      </c>
      <c r="E1499" s="6">
        <f t="shared" si="68"/>
        <v>2011</v>
      </c>
      <c r="F1499">
        <f t="shared" si="69"/>
        <v>237.60000000000002</v>
      </c>
    </row>
    <row r="1500" spans="1:6" x14ac:dyDescent="0.25">
      <c r="A1500" s="1">
        <v>40895</v>
      </c>
      <c r="B1500" s="3" t="s">
        <v>24</v>
      </c>
      <c r="C1500" s="2">
        <v>236</v>
      </c>
      <c r="E1500" s="6">
        <f t="shared" si="68"/>
        <v>2011</v>
      </c>
      <c r="F1500">
        <f t="shared" si="69"/>
        <v>519.20000000000005</v>
      </c>
    </row>
    <row r="1501" spans="1:6" x14ac:dyDescent="0.25">
      <c r="A1501" s="1">
        <v>40897</v>
      </c>
      <c r="B1501" s="3" t="s">
        <v>30</v>
      </c>
      <c r="C1501" s="2">
        <v>125</v>
      </c>
      <c r="E1501" s="6">
        <f t="shared" si="68"/>
        <v>2011</v>
      </c>
      <c r="F1501">
        <f t="shared" si="69"/>
        <v>275</v>
      </c>
    </row>
    <row r="1502" spans="1:6" x14ac:dyDescent="0.25">
      <c r="A1502" s="1">
        <v>40898</v>
      </c>
      <c r="B1502" s="3" t="s">
        <v>10</v>
      </c>
      <c r="C1502" s="2">
        <v>183</v>
      </c>
      <c r="E1502" s="6">
        <f t="shared" si="68"/>
        <v>2011</v>
      </c>
      <c r="F1502">
        <f t="shared" si="69"/>
        <v>402.6</v>
      </c>
    </row>
    <row r="1503" spans="1:6" x14ac:dyDescent="0.25">
      <c r="A1503" s="1">
        <v>40899</v>
      </c>
      <c r="B1503" s="3" t="s">
        <v>8</v>
      </c>
      <c r="C1503" s="2">
        <v>130</v>
      </c>
      <c r="E1503" s="6">
        <f t="shared" si="68"/>
        <v>2011</v>
      </c>
      <c r="F1503">
        <f t="shared" si="69"/>
        <v>286</v>
      </c>
    </row>
    <row r="1504" spans="1:6" x14ac:dyDescent="0.25">
      <c r="A1504" s="1">
        <v>40899</v>
      </c>
      <c r="B1504" s="3" t="s">
        <v>224</v>
      </c>
      <c r="C1504" s="2">
        <v>4</v>
      </c>
      <c r="E1504" s="6">
        <f t="shared" si="68"/>
        <v>2011</v>
      </c>
      <c r="F1504">
        <f t="shared" si="69"/>
        <v>8.8000000000000007</v>
      </c>
    </row>
    <row r="1505" spans="1:6" x14ac:dyDescent="0.25">
      <c r="A1505" s="1">
        <v>40900</v>
      </c>
      <c r="B1505" s="3" t="s">
        <v>225</v>
      </c>
      <c r="C1505" s="2">
        <v>3</v>
      </c>
      <c r="E1505" s="6">
        <f t="shared" si="68"/>
        <v>2011</v>
      </c>
      <c r="F1505">
        <f t="shared" si="69"/>
        <v>6.6000000000000005</v>
      </c>
    </row>
    <row r="1506" spans="1:6" x14ac:dyDescent="0.25">
      <c r="A1506" s="1">
        <v>40901</v>
      </c>
      <c r="B1506" s="3" t="s">
        <v>226</v>
      </c>
      <c r="C1506" s="2">
        <v>16</v>
      </c>
      <c r="E1506" s="6">
        <f t="shared" si="68"/>
        <v>2011</v>
      </c>
      <c r="F1506">
        <f t="shared" si="69"/>
        <v>35.200000000000003</v>
      </c>
    </row>
    <row r="1507" spans="1:6" x14ac:dyDescent="0.25">
      <c r="A1507" s="1">
        <v>40903</v>
      </c>
      <c r="B1507" s="3" t="s">
        <v>6</v>
      </c>
      <c r="C1507" s="2">
        <v>197</v>
      </c>
      <c r="E1507" s="6">
        <f t="shared" si="68"/>
        <v>2011</v>
      </c>
      <c r="F1507">
        <f t="shared" si="69"/>
        <v>433.40000000000003</v>
      </c>
    </row>
    <row r="1508" spans="1:6" x14ac:dyDescent="0.25">
      <c r="A1508" s="1">
        <v>40903</v>
      </c>
      <c r="B1508" s="3" t="s">
        <v>152</v>
      </c>
      <c r="C1508" s="2">
        <v>4</v>
      </c>
      <c r="E1508" s="6">
        <f t="shared" si="68"/>
        <v>2011</v>
      </c>
      <c r="F1508">
        <f t="shared" si="69"/>
        <v>8.8000000000000007</v>
      </c>
    </row>
    <row r="1509" spans="1:6" x14ac:dyDescent="0.25">
      <c r="A1509" s="1">
        <v>40904</v>
      </c>
      <c r="B1509" s="3" t="s">
        <v>52</v>
      </c>
      <c r="C1509" s="2">
        <v>57</v>
      </c>
      <c r="E1509" s="6">
        <f t="shared" si="68"/>
        <v>2011</v>
      </c>
      <c r="F1509">
        <f t="shared" si="69"/>
        <v>125.4</v>
      </c>
    </row>
    <row r="1510" spans="1:6" x14ac:dyDescent="0.25">
      <c r="A1510" s="1">
        <v>40906</v>
      </c>
      <c r="B1510" s="3" t="s">
        <v>92</v>
      </c>
      <c r="C1510" s="2">
        <v>16</v>
      </c>
      <c r="E1510" s="6">
        <f t="shared" si="68"/>
        <v>2011</v>
      </c>
      <c r="F1510">
        <f t="shared" ref="F1510:F1541" si="70">IF(E1510=2011,C1510*$I$9)</f>
        <v>35.200000000000003</v>
      </c>
    </row>
    <row r="1511" spans="1:6" x14ac:dyDescent="0.25">
      <c r="A1511" s="1">
        <v>40907</v>
      </c>
      <c r="B1511" s="3" t="s">
        <v>63</v>
      </c>
      <c r="C1511" s="2">
        <v>89</v>
      </c>
      <c r="E1511" s="6">
        <f t="shared" si="68"/>
        <v>2011</v>
      </c>
      <c r="F1511">
        <f t="shared" si="70"/>
        <v>195.8</v>
      </c>
    </row>
    <row r="1512" spans="1:6" x14ac:dyDescent="0.25">
      <c r="A1512" s="1">
        <v>40912</v>
      </c>
      <c r="B1512" s="3" t="s">
        <v>66</v>
      </c>
      <c r="C1512" s="2">
        <v>74</v>
      </c>
      <c r="E1512" s="6">
        <f t="shared" si="68"/>
        <v>2012</v>
      </c>
      <c r="F1512">
        <f t="shared" ref="F1512:F1575" si="71">IF(E1512=2012,C1512*$I$10)</f>
        <v>166.5</v>
      </c>
    </row>
    <row r="1513" spans="1:6" x14ac:dyDescent="0.25">
      <c r="A1513" s="1">
        <v>40913</v>
      </c>
      <c r="B1513" s="3" t="s">
        <v>9</v>
      </c>
      <c r="C1513" s="2">
        <v>243</v>
      </c>
      <c r="E1513" s="6">
        <f t="shared" si="68"/>
        <v>2012</v>
      </c>
      <c r="F1513">
        <f t="shared" si="71"/>
        <v>546.75</v>
      </c>
    </row>
    <row r="1514" spans="1:6" x14ac:dyDescent="0.25">
      <c r="A1514" s="1">
        <v>40915</v>
      </c>
      <c r="B1514" s="3" t="s">
        <v>22</v>
      </c>
      <c r="C1514" s="2">
        <v>460</v>
      </c>
      <c r="E1514" s="6">
        <f t="shared" si="68"/>
        <v>2012</v>
      </c>
      <c r="F1514">
        <f t="shared" si="71"/>
        <v>1035</v>
      </c>
    </row>
    <row r="1515" spans="1:6" x14ac:dyDescent="0.25">
      <c r="A1515" s="1">
        <v>40915</v>
      </c>
      <c r="B1515" s="3" t="s">
        <v>227</v>
      </c>
      <c r="C1515" s="2">
        <v>20</v>
      </c>
      <c r="E1515" s="6">
        <f t="shared" si="68"/>
        <v>2012</v>
      </c>
      <c r="F1515">
        <f t="shared" si="71"/>
        <v>45</v>
      </c>
    </row>
    <row r="1516" spans="1:6" x14ac:dyDescent="0.25">
      <c r="A1516" s="1">
        <v>40917</v>
      </c>
      <c r="B1516" s="3" t="s">
        <v>22</v>
      </c>
      <c r="C1516" s="2">
        <v>250</v>
      </c>
      <c r="E1516" s="6">
        <f t="shared" si="68"/>
        <v>2012</v>
      </c>
      <c r="F1516">
        <f t="shared" si="71"/>
        <v>562.5</v>
      </c>
    </row>
    <row r="1517" spans="1:6" x14ac:dyDescent="0.25">
      <c r="A1517" s="1">
        <v>40923</v>
      </c>
      <c r="B1517" s="3" t="s">
        <v>10</v>
      </c>
      <c r="C1517" s="2">
        <v>78</v>
      </c>
      <c r="E1517" s="6">
        <f t="shared" si="68"/>
        <v>2012</v>
      </c>
      <c r="F1517">
        <f t="shared" si="71"/>
        <v>175.5</v>
      </c>
    </row>
    <row r="1518" spans="1:6" x14ac:dyDescent="0.25">
      <c r="A1518" s="1">
        <v>40925</v>
      </c>
      <c r="B1518" s="3" t="s">
        <v>8</v>
      </c>
      <c r="C1518" s="2">
        <v>170</v>
      </c>
      <c r="E1518" s="6">
        <f t="shared" si="68"/>
        <v>2012</v>
      </c>
      <c r="F1518">
        <f t="shared" si="71"/>
        <v>382.5</v>
      </c>
    </row>
    <row r="1519" spans="1:6" x14ac:dyDescent="0.25">
      <c r="A1519" s="1">
        <v>40927</v>
      </c>
      <c r="B1519" s="3" t="s">
        <v>52</v>
      </c>
      <c r="C1519" s="2">
        <v>128</v>
      </c>
      <c r="E1519" s="6">
        <f t="shared" si="68"/>
        <v>2012</v>
      </c>
      <c r="F1519">
        <f t="shared" si="71"/>
        <v>288</v>
      </c>
    </row>
    <row r="1520" spans="1:6" x14ac:dyDescent="0.25">
      <c r="A1520" s="1">
        <v>40927</v>
      </c>
      <c r="B1520" s="3" t="s">
        <v>61</v>
      </c>
      <c r="C1520" s="2">
        <v>53</v>
      </c>
      <c r="E1520" s="6">
        <f t="shared" si="68"/>
        <v>2012</v>
      </c>
      <c r="F1520">
        <f t="shared" si="71"/>
        <v>119.25</v>
      </c>
    </row>
    <row r="1521" spans="1:6" x14ac:dyDescent="0.25">
      <c r="A1521" s="1">
        <v>40928</v>
      </c>
      <c r="B1521" s="3" t="s">
        <v>14</v>
      </c>
      <c r="C1521" s="2">
        <v>223</v>
      </c>
      <c r="E1521" s="6">
        <f t="shared" si="68"/>
        <v>2012</v>
      </c>
      <c r="F1521">
        <f t="shared" si="71"/>
        <v>501.75</v>
      </c>
    </row>
    <row r="1522" spans="1:6" x14ac:dyDescent="0.25">
      <c r="A1522" s="1">
        <v>40933</v>
      </c>
      <c r="B1522" s="3" t="s">
        <v>52</v>
      </c>
      <c r="C1522" s="2">
        <v>47</v>
      </c>
      <c r="E1522" s="6">
        <f t="shared" si="68"/>
        <v>2012</v>
      </c>
      <c r="F1522">
        <f t="shared" si="71"/>
        <v>105.75</v>
      </c>
    </row>
    <row r="1523" spans="1:6" x14ac:dyDescent="0.25">
      <c r="A1523" s="1">
        <v>40933</v>
      </c>
      <c r="B1523" s="3" t="s">
        <v>37</v>
      </c>
      <c r="C1523" s="2">
        <v>112</v>
      </c>
      <c r="E1523" s="6">
        <f t="shared" si="68"/>
        <v>2012</v>
      </c>
      <c r="F1523">
        <f t="shared" si="71"/>
        <v>252</v>
      </c>
    </row>
    <row r="1524" spans="1:6" x14ac:dyDescent="0.25">
      <c r="A1524" s="1">
        <v>40935</v>
      </c>
      <c r="B1524" s="3" t="s">
        <v>50</v>
      </c>
      <c r="C1524" s="2">
        <v>201</v>
      </c>
      <c r="E1524" s="6">
        <f t="shared" si="68"/>
        <v>2012</v>
      </c>
      <c r="F1524">
        <f t="shared" si="71"/>
        <v>452.25</v>
      </c>
    </row>
    <row r="1525" spans="1:6" x14ac:dyDescent="0.25">
      <c r="A1525" s="1">
        <v>40936</v>
      </c>
      <c r="B1525" s="3" t="s">
        <v>25</v>
      </c>
      <c r="C1525" s="2">
        <v>121</v>
      </c>
      <c r="E1525" s="6">
        <f t="shared" si="68"/>
        <v>2012</v>
      </c>
      <c r="F1525">
        <f t="shared" si="71"/>
        <v>272.25</v>
      </c>
    </row>
    <row r="1526" spans="1:6" x14ac:dyDescent="0.25">
      <c r="A1526" s="1">
        <v>40939</v>
      </c>
      <c r="B1526" s="3" t="s">
        <v>7</v>
      </c>
      <c r="C1526" s="2">
        <v>462</v>
      </c>
      <c r="E1526" s="6">
        <f t="shared" si="68"/>
        <v>2012</v>
      </c>
      <c r="F1526">
        <f t="shared" si="71"/>
        <v>1039.5</v>
      </c>
    </row>
    <row r="1527" spans="1:6" x14ac:dyDescent="0.25">
      <c r="A1527" s="1">
        <v>40941</v>
      </c>
      <c r="B1527" s="3" t="s">
        <v>22</v>
      </c>
      <c r="C1527" s="2">
        <v>333</v>
      </c>
      <c r="E1527" s="6">
        <f t="shared" si="68"/>
        <v>2012</v>
      </c>
      <c r="F1527">
        <f t="shared" si="71"/>
        <v>749.25</v>
      </c>
    </row>
    <row r="1528" spans="1:6" x14ac:dyDescent="0.25">
      <c r="A1528" s="1">
        <v>40943</v>
      </c>
      <c r="B1528" s="3" t="s">
        <v>108</v>
      </c>
      <c r="C1528" s="2">
        <v>9</v>
      </c>
      <c r="E1528" s="6">
        <f t="shared" si="68"/>
        <v>2012</v>
      </c>
      <c r="F1528">
        <f t="shared" si="71"/>
        <v>20.25</v>
      </c>
    </row>
    <row r="1529" spans="1:6" x14ac:dyDescent="0.25">
      <c r="A1529" s="1">
        <v>40945</v>
      </c>
      <c r="B1529" s="3" t="s">
        <v>25</v>
      </c>
      <c r="C1529" s="2">
        <v>104</v>
      </c>
      <c r="E1529" s="6">
        <f t="shared" si="68"/>
        <v>2012</v>
      </c>
      <c r="F1529">
        <f t="shared" si="71"/>
        <v>234</v>
      </c>
    </row>
    <row r="1530" spans="1:6" x14ac:dyDescent="0.25">
      <c r="A1530" s="1">
        <v>40945</v>
      </c>
      <c r="B1530" s="3" t="s">
        <v>173</v>
      </c>
      <c r="C1530" s="2">
        <v>104</v>
      </c>
      <c r="E1530" s="6">
        <f t="shared" si="68"/>
        <v>2012</v>
      </c>
      <c r="F1530">
        <f t="shared" si="71"/>
        <v>234</v>
      </c>
    </row>
    <row r="1531" spans="1:6" x14ac:dyDescent="0.25">
      <c r="A1531" s="1">
        <v>40947</v>
      </c>
      <c r="B1531" s="3" t="s">
        <v>18</v>
      </c>
      <c r="C1531" s="2">
        <v>78</v>
      </c>
      <c r="E1531" s="6">
        <f t="shared" si="68"/>
        <v>2012</v>
      </c>
      <c r="F1531">
        <f t="shared" si="71"/>
        <v>175.5</v>
      </c>
    </row>
    <row r="1532" spans="1:6" x14ac:dyDescent="0.25">
      <c r="A1532" s="1">
        <v>40950</v>
      </c>
      <c r="B1532" s="3" t="s">
        <v>30</v>
      </c>
      <c r="C1532" s="2">
        <v>53</v>
      </c>
      <c r="E1532" s="6">
        <f t="shared" si="68"/>
        <v>2012</v>
      </c>
      <c r="F1532">
        <f t="shared" si="71"/>
        <v>119.25</v>
      </c>
    </row>
    <row r="1533" spans="1:6" x14ac:dyDescent="0.25">
      <c r="A1533" s="1">
        <v>40951</v>
      </c>
      <c r="B1533" s="3" t="s">
        <v>45</v>
      </c>
      <c r="C1533" s="2">
        <v>305</v>
      </c>
      <c r="E1533" s="6">
        <f t="shared" si="68"/>
        <v>2012</v>
      </c>
      <c r="F1533">
        <f t="shared" si="71"/>
        <v>686.25</v>
      </c>
    </row>
    <row r="1534" spans="1:6" x14ac:dyDescent="0.25">
      <c r="A1534" s="1">
        <v>40953</v>
      </c>
      <c r="B1534" s="3" t="s">
        <v>9</v>
      </c>
      <c r="C1534" s="2">
        <v>363</v>
      </c>
      <c r="E1534" s="6">
        <f t="shared" si="68"/>
        <v>2012</v>
      </c>
      <c r="F1534">
        <f t="shared" si="71"/>
        <v>816.75</v>
      </c>
    </row>
    <row r="1535" spans="1:6" x14ac:dyDescent="0.25">
      <c r="A1535" s="1">
        <v>40955</v>
      </c>
      <c r="B1535" s="3" t="s">
        <v>228</v>
      </c>
      <c r="C1535" s="2">
        <v>19</v>
      </c>
      <c r="E1535" s="6">
        <f t="shared" si="68"/>
        <v>2012</v>
      </c>
      <c r="F1535">
        <f t="shared" si="71"/>
        <v>42.75</v>
      </c>
    </row>
    <row r="1536" spans="1:6" x14ac:dyDescent="0.25">
      <c r="A1536" s="1">
        <v>40955</v>
      </c>
      <c r="B1536" s="3" t="s">
        <v>102</v>
      </c>
      <c r="C1536" s="2">
        <v>248</v>
      </c>
      <c r="E1536" s="6">
        <f t="shared" si="68"/>
        <v>2012</v>
      </c>
      <c r="F1536">
        <f t="shared" si="71"/>
        <v>558</v>
      </c>
    </row>
    <row r="1537" spans="1:6" x14ac:dyDescent="0.25">
      <c r="A1537" s="1">
        <v>40955</v>
      </c>
      <c r="B1537" s="3" t="s">
        <v>19</v>
      </c>
      <c r="C1537" s="2">
        <v>64</v>
      </c>
      <c r="E1537" s="6">
        <f t="shared" si="68"/>
        <v>2012</v>
      </c>
      <c r="F1537">
        <f t="shared" si="71"/>
        <v>144</v>
      </c>
    </row>
    <row r="1538" spans="1:6" x14ac:dyDescent="0.25">
      <c r="A1538" s="1">
        <v>40956</v>
      </c>
      <c r="B1538" s="3" t="s">
        <v>50</v>
      </c>
      <c r="C1538" s="2">
        <v>288</v>
      </c>
      <c r="E1538" s="6">
        <f t="shared" si="68"/>
        <v>2012</v>
      </c>
      <c r="F1538">
        <f t="shared" si="71"/>
        <v>648</v>
      </c>
    </row>
    <row r="1539" spans="1:6" x14ac:dyDescent="0.25">
      <c r="A1539" s="1">
        <v>40957</v>
      </c>
      <c r="B1539" s="3" t="s">
        <v>144</v>
      </c>
      <c r="C1539" s="2">
        <v>18</v>
      </c>
      <c r="E1539" s="6">
        <f t="shared" ref="E1539:E1602" si="72">YEAR(A1539)</f>
        <v>2012</v>
      </c>
      <c r="F1539">
        <f t="shared" si="71"/>
        <v>40.5</v>
      </c>
    </row>
    <row r="1540" spans="1:6" x14ac:dyDescent="0.25">
      <c r="A1540" s="1">
        <v>40959</v>
      </c>
      <c r="B1540" s="3" t="s">
        <v>31</v>
      </c>
      <c r="C1540" s="2">
        <v>54</v>
      </c>
      <c r="E1540" s="6">
        <f t="shared" si="72"/>
        <v>2012</v>
      </c>
      <c r="F1540">
        <f t="shared" si="71"/>
        <v>121.5</v>
      </c>
    </row>
    <row r="1541" spans="1:6" x14ac:dyDescent="0.25">
      <c r="A1541" s="1">
        <v>40959</v>
      </c>
      <c r="B1541" s="3" t="s">
        <v>201</v>
      </c>
      <c r="C1541" s="2">
        <v>3</v>
      </c>
      <c r="E1541" s="6">
        <f t="shared" si="72"/>
        <v>2012</v>
      </c>
      <c r="F1541">
        <f t="shared" si="71"/>
        <v>6.75</v>
      </c>
    </row>
    <row r="1542" spans="1:6" x14ac:dyDescent="0.25">
      <c r="A1542" s="1">
        <v>40960</v>
      </c>
      <c r="B1542" s="3" t="s">
        <v>65</v>
      </c>
      <c r="C1542" s="2">
        <v>9</v>
      </c>
      <c r="E1542" s="6">
        <f t="shared" si="72"/>
        <v>2012</v>
      </c>
      <c r="F1542">
        <f t="shared" si="71"/>
        <v>20.25</v>
      </c>
    </row>
    <row r="1543" spans="1:6" x14ac:dyDescent="0.25">
      <c r="A1543" s="1">
        <v>40961</v>
      </c>
      <c r="B1543" s="3" t="s">
        <v>149</v>
      </c>
      <c r="C1543" s="2">
        <v>19</v>
      </c>
      <c r="E1543" s="6">
        <f t="shared" si="72"/>
        <v>2012</v>
      </c>
      <c r="F1543">
        <f t="shared" si="71"/>
        <v>42.75</v>
      </c>
    </row>
    <row r="1544" spans="1:6" x14ac:dyDescent="0.25">
      <c r="A1544" s="1">
        <v>40961</v>
      </c>
      <c r="B1544" s="3" t="s">
        <v>26</v>
      </c>
      <c r="C1544" s="2">
        <v>198</v>
      </c>
      <c r="E1544" s="6">
        <f t="shared" si="72"/>
        <v>2012</v>
      </c>
      <c r="F1544">
        <f t="shared" si="71"/>
        <v>445.5</v>
      </c>
    </row>
    <row r="1545" spans="1:6" x14ac:dyDescent="0.25">
      <c r="A1545" s="1">
        <v>40966</v>
      </c>
      <c r="B1545" s="3" t="s">
        <v>5</v>
      </c>
      <c r="C1545" s="2">
        <v>417</v>
      </c>
      <c r="E1545" s="6">
        <f t="shared" si="72"/>
        <v>2012</v>
      </c>
      <c r="F1545">
        <f t="shared" si="71"/>
        <v>938.25</v>
      </c>
    </row>
    <row r="1546" spans="1:6" x14ac:dyDescent="0.25">
      <c r="A1546" s="1">
        <v>40971</v>
      </c>
      <c r="B1546" s="3" t="s">
        <v>102</v>
      </c>
      <c r="C1546" s="2">
        <v>221</v>
      </c>
      <c r="E1546" s="6">
        <f t="shared" si="72"/>
        <v>2012</v>
      </c>
      <c r="F1546">
        <f t="shared" si="71"/>
        <v>497.25</v>
      </c>
    </row>
    <row r="1547" spans="1:6" x14ac:dyDescent="0.25">
      <c r="A1547" s="1">
        <v>40971</v>
      </c>
      <c r="B1547" s="3" t="s">
        <v>18</v>
      </c>
      <c r="C1547" s="2">
        <v>53</v>
      </c>
      <c r="E1547" s="6">
        <f t="shared" si="72"/>
        <v>2012</v>
      </c>
      <c r="F1547">
        <f t="shared" si="71"/>
        <v>119.25</v>
      </c>
    </row>
    <row r="1548" spans="1:6" x14ac:dyDescent="0.25">
      <c r="A1548" s="1">
        <v>40973</v>
      </c>
      <c r="B1548" s="3" t="s">
        <v>69</v>
      </c>
      <c r="C1548" s="2">
        <v>127</v>
      </c>
      <c r="E1548" s="6">
        <f t="shared" si="72"/>
        <v>2012</v>
      </c>
      <c r="F1548">
        <f t="shared" si="71"/>
        <v>285.75</v>
      </c>
    </row>
    <row r="1549" spans="1:6" x14ac:dyDescent="0.25">
      <c r="A1549" s="1">
        <v>40974</v>
      </c>
      <c r="B1549" s="3" t="s">
        <v>14</v>
      </c>
      <c r="C1549" s="2">
        <v>340</v>
      </c>
      <c r="E1549" s="6">
        <f t="shared" si="72"/>
        <v>2012</v>
      </c>
      <c r="F1549">
        <f t="shared" si="71"/>
        <v>765</v>
      </c>
    </row>
    <row r="1550" spans="1:6" x14ac:dyDescent="0.25">
      <c r="A1550" s="1">
        <v>40977</v>
      </c>
      <c r="B1550" s="3" t="s">
        <v>7</v>
      </c>
      <c r="C1550" s="2">
        <v>310</v>
      </c>
      <c r="E1550" s="6">
        <f t="shared" si="72"/>
        <v>2012</v>
      </c>
      <c r="F1550">
        <f t="shared" si="71"/>
        <v>697.5</v>
      </c>
    </row>
    <row r="1551" spans="1:6" x14ac:dyDescent="0.25">
      <c r="A1551" s="1">
        <v>40979</v>
      </c>
      <c r="B1551" s="3" t="s">
        <v>222</v>
      </c>
      <c r="C1551" s="2">
        <v>8</v>
      </c>
      <c r="E1551" s="6">
        <f t="shared" si="72"/>
        <v>2012</v>
      </c>
      <c r="F1551">
        <f t="shared" si="71"/>
        <v>18</v>
      </c>
    </row>
    <row r="1552" spans="1:6" x14ac:dyDescent="0.25">
      <c r="A1552" s="1">
        <v>40980</v>
      </c>
      <c r="B1552" s="3" t="s">
        <v>61</v>
      </c>
      <c r="C1552" s="2">
        <v>132</v>
      </c>
      <c r="E1552" s="6">
        <f t="shared" si="72"/>
        <v>2012</v>
      </c>
      <c r="F1552">
        <f t="shared" si="71"/>
        <v>297</v>
      </c>
    </row>
    <row r="1553" spans="1:6" x14ac:dyDescent="0.25">
      <c r="A1553" s="1">
        <v>40980</v>
      </c>
      <c r="B1553" s="3" t="s">
        <v>26</v>
      </c>
      <c r="C1553" s="2">
        <v>168</v>
      </c>
      <c r="E1553" s="6">
        <f t="shared" si="72"/>
        <v>2012</v>
      </c>
      <c r="F1553">
        <f t="shared" si="71"/>
        <v>378</v>
      </c>
    </row>
    <row r="1554" spans="1:6" x14ac:dyDescent="0.25">
      <c r="A1554" s="1">
        <v>40982</v>
      </c>
      <c r="B1554" s="3" t="s">
        <v>26</v>
      </c>
      <c r="C1554" s="2">
        <v>49</v>
      </c>
      <c r="E1554" s="6">
        <f t="shared" si="72"/>
        <v>2012</v>
      </c>
      <c r="F1554">
        <f t="shared" si="71"/>
        <v>110.25</v>
      </c>
    </row>
    <row r="1555" spans="1:6" x14ac:dyDescent="0.25">
      <c r="A1555" s="1">
        <v>40984</v>
      </c>
      <c r="B1555" s="3" t="s">
        <v>37</v>
      </c>
      <c r="C1555" s="2">
        <v>140</v>
      </c>
      <c r="E1555" s="6">
        <f t="shared" si="72"/>
        <v>2012</v>
      </c>
      <c r="F1555">
        <f t="shared" si="71"/>
        <v>315</v>
      </c>
    </row>
    <row r="1556" spans="1:6" x14ac:dyDescent="0.25">
      <c r="A1556" s="1">
        <v>40986</v>
      </c>
      <c r="B1556" s="3" t="s">
        <v>35</v>
      </c>
      <c r="C1556" s="2">
        <v>140</v>
      </c>
      <c r="E1556" s="6">
        <f t="shared" si="72"/>
        <v>2012</v>
      </c>
      <c r="F1556">
        <f t="shared" si="71"/>
        <v>315</v>
      </c>
    </row>
    <row r="1557" spans="1:6" x14ac:dyDescent="0.25">
      <c r="A1557" s="1">
        <v>40986</v>
      </c>
      <c r="B1557" s="3" t="s">
        <v>23</v>
      </c>
      <c r="C1557" s="2">
        <v>194</v>
      </c>
      <c r="E1557" s="6">
        <f t="shared" si="72"/>
        <v>2012</v>
      </c>
      <c r="F1557">
        <f t="shared" si="71"/>
        <v>436.5</v>
      </c>
    </row>
    <row r="1558" spans="1:6" x14ac:dyDescent="0.25">
      <c r="A1558" s="1">
        <v>40992</v>
      </c>
      <c r="B1558" s="3" t="s">
        <v>23</v>
      </c>
      <c r="C1558" s="2">
        <v>123</v>
      </c>
      <c r="E1558" s="6">
        <f t="shared" si="72"/>
        <v>2012</v>
      </c>
      <c r="F1558">
        <f t="shared" si="71"/>
        <v>276.75</v>
      </c>
    </row>
    <row r="1559" spans="1:6" x14ac:dyDescent="0.25">
      <c r="A1559" s="1">
        <v>40992</v>
      </c>
      <c r="B1559" s="3" t="s">
        <v>74</v>
      </c>
      <c r="C1559" s="2">
        <v>11</v>
      </c>
      <c r="E1559" s="6">
        <f t="shared" si="72"/>
        <v>2012</v>
      </c>
      <c r="F1559">
        <f t="shared" si="71"/>
        <v>24.75</v>
      </c>
    </row>
    <row r="1560" spans="1:6" x14ac:dyDescent="0.25">
      <c r="A1560" s="1">
        <v>40994</v>
      </c>
      <c r="B1560" s="3" t="s">
        <v>150</v>
      </c>
      <c r="C1560" s="2">
        <v>1</v>
      </c>
      <c r="E1560" s="6">
        <f t="shared" si="72"/>
        <v>2012</v>
      </c>
      <c r="F1560">
        <f t="shared" si="71"/>
        <v>2.25</v>
      </c>
    </row>
    <row r="1561" spans="1:6" x14ac:dyDescent="0.25">
      <c r="A1561" s="1">
        <v>40995</v>
      </c>
      <c r="B1561" s="3" t="s">
        <v>9</v>
      </c>
      <c r="C1561" s="2">
        <v>267</v>
      </c>
      <c r="E1561" s="6">
        <f t="shared" si="72"/>
        <v>2012</v>
      </c>
      <c r="F1561">
        <f t="shared" si="71"/>
        <v>600.75</v>
      </c>
    </row>
    <row r="1562" spans="1:6" x14ac:dyDescent="0.25">
      <c r="A1562" s="1">
        <v>40998</v>
      </c>
      <c r="B1562" s="3" t="s">
        <v>149</v>
      </c>
      <c r="C1562" s="2">
        <v>14</v>
      </c>
      <c r="E1562" s="6">
        <f t="shared" si="72"/>
        <v>2012</v>
      </c>
      <c r="F1562">
        <f t="shared" si="71"/>
        <v>31.5</v>
      </c>
    </row>
    <row r="1563" spans="1:6" x14ac:dyDescent="0.25">
      <c r="A1563" s="1">
        <v>40999</v>
      </c>
      <c r="B1563" s="3" t="s">
        <v>20</v>
      </c>
      <c r="C1563" s="2">
        <v>160</v>
      </c>
      <c r="E1563" s="6">
        <f t="shared" si="72"/>
        <v>2012</v>
      </c>
      <c r="F1563">
        <f t="shared" si="71"/>
        <v>360</v>
      </c>
    </row>
    <row r="1564" spans="1:6" x14ac:dyDescent="0.25">
      <c r="A1564" s="1">
        <v>40999</v>
      </c>
      <c r="B1564" s="3" t="s">
        <v>9</v>
      </c>
      <c r="C1564" s="2">
        <v>437</v>
      </c>
      <c r="E1564" s="6">
        <f t="shared" si="72"/>
        <v>2012</v>
      </c>
      <c r="F1564">
        <f t="shared" si="71"/>
        <v>983.25</v>
      </c>
    </row>
    <row r="1565" spans="1:6" x14ac:dyDescent="0.25">
      <c r="A1565" s="1">
        <v>41003</v>
      </c>
      <c r="B1565" s="3" t="s">
        <v>123</v>
      </c>
      <c r="C1565" s="2">
        <v>71</v>
      </c>
      <c r="E1565" s="6">
        <f t="shared" si="72"/>
        <v>2012</v>
      </c>
      <c r="F1565">
        <f t="shared" si="71"/>
        <v>159.75</v>
      </c>
    </row>
    <row r="1566" spans="1:6" x14ac:dyDescent="0.25">
      <c r="A1566" s="1">
        <v>41004</v>
      </c>
      <c r="B1566" s="3" t="s">
        <v>66</v>
      </c>
      <c r="C1566" s="2">
        <v>35</v>
      </c>
      <c r="E1566" s="6">
        <f t="shared" si="72"/>
        <v>2012</v>
      </c>
      <c r="F1566">
        <f t="shared" si="71"/>
        <v>78.75</v>
      </c>
    </row>
    <row r="1567" spans="1:6" x14ac:dyDescent="0.25">
      <c r="A1567" s="1">
        <v>41005</v>
      </c>
      <c r="B1567" s="3" t="s">
        <v>22</v>
      </c>
      <c r="C1567" s="2">
        <v>116</v>
      </c>
      <c r="E1567" s="6">
        <f t="shared" si="72"/>
        <v>2012</v>
      </c>
      <c r="F1567">
        <f t="shared" si="71"/>
        <v>261</v>
      </c>
    </row>
    <row r="1568" spans="1:6" x14ac:dyDescent="0.25">
      <c r="A1568" s="1">
        <v>41006</v>
      </c>
      <c r="B1568" s="3" t="s">
        <v>6</v>
      </c>
      <c r="C1568" s="2">
        <v>152</v>
      </c>
      <c r="E1568" s="6">
        <f t="shared" si="72"/>
        <v>2012</v>
      </c>
      <c r="F1568">
        <f t="shared" si="71"/>
        <v>342</v>
      </c>
    </row>
    <row r="1569" spans="1:6" x14ac:dyDescent="0.25">
      <c r="A1569" s="1">
        <v>41011</v>
      </c>
      <c r="B1569" s="3" t="s">
        <v>7</v>
      </c>
      <c r="C1569" s="2">
        <v>309</v>
      </c>
      <c r="E1569" s="6">
        <f t="shared" si="72"/>
        <v>2012</v>
      </c>
      <c r="F1569">
        <f t="shared" si="71"/>
        <v>695.25</v>
      </c>
    </row>
    <row r="1570" spans="1:6" x14ac:dyDescent="0.25">
      <c r="A1570" s="1">
        <v>41011</v>
      </c>
      <c r="B1570" s="3" t="s">
        <v>81</v>
      </c>
      <c r="C1570" s="2">
        <v>7</v>
      </c>
      <c r="E1570" s="6">
        <f t="shared" si="72"/>
        <v>2012</v>
      </c>
      <c r="F1570">
        <f t="shared" si="71"/>
        <v>15.75</v>
      </c>
    </row>
    <row r="1571" spans="1:6" x14ac:dyDescent="0.25">
      <c r="A1571" s="1">
        <v>41011</v>
      </c>
      <c r="B1571" s="3" t="s">
        <v>102</v>
      </c>
      <c r="C1571" s="2">
        <v>353</v>
      </c>
      <c r="E1571" s="6">
        <f t="shared" si="72"/>
        <v>2012</v>
      </c>
      <c r="F1571">
        <f t="shared" si="71"/>
        <v>794.25</v>
      </c>
    </row>
    <row r="1572" spans="1:6" x14ac:dyDescent="0.25">
      <c r="A1572" s="1">
        <v>41012</v>
      </c>
      <c r="B1572" s="3" t="s">
        <v>187</v>
      </c>
      <c r="C1572" s="2">
        <v>3</v>
      </c>
      <c r="E1572" s="6">
        <f t="shared" si="72"/>
        <v>2012</v>
      </c>
      <c r="F1572">
        <f t="shared" si="71"/>
        <v>6.75</v>
      </c>
    </row>
    <row r="1573" spans="1:6" x14ac:dyDescent="0.25">
      <c r="A1573" s="1">
        <v>41013</v>
      </c>
      <c r="B1573" s="3" t="s">
        <v>14</v>
      </c>
      <c r="C1573" s="2">
        <v>166</v>
      </c>
      <c r="E1573" s="6">
        <f t="shared" si="72"/>
        <v>2012</v>
      </c>
      <c r="F1573">
        <f t="shared" si="71"/>
        <v>373.5</v>
      </c>
    </row>
    <row r="1574" spans="1:6" x14ac:dyDescent="0.25">
      <c r="A1574" s="1">
        <v>41014</v>
      </c>
      <c r="B1574" s="3" t="s">
        <v>224</v>
      </c>
      <c r="C1574" s="2">
        <v>14</v>
      </c>
      <c r="E1574" s="6">
        <f t="shared" si="72"/>
        <v>2012</v>
      </c>
      <c r="F1574">
        <f t="shared" si="71"/>
        <v>31.5</v>
      </c>
    </row>
    <row r="1575" spans="1:6" x14ac:dyDescent="0.25">
      <c r="A1575" s="1">
        <v>41014</v>
      </c>
      <c r="B1575" s="3" t="s">
        <v>6</v>
      </c>
      <c r="C1575" s="2">
        <v>141</v>
      </c>
      <c r="E1575" s="6">
        <f t="shared" si="72"/>
        <v>2012</v>
      </c>
      <c r="F1575">
        <f t="shared" si="71"/>
        <v>317.25</v>
      </c>
    </row>
    <row r="1576" spans="1:6" x14ac:dyDescent="0.25">
      <c r="A1576" s="1">
        <v>41014</v>
      </c>
      <c r="B1576" s="3" t="s">
        <v>229</v>
      </c>
      <c r="C1576" s="2">
        <v>15</v>
      </c>
      <c r="E1576" s="6">
        <f t="shared" si="72"/>
        <v>2012</v>
      </c>
      <c r="F1576">
        <f t="shared" ref="F1576:F1639" si="73">IF(E1576=2012,C1576*$I$10)</f>
        <v>33.75</v>
      </c>
    </row>
    <row r="1577" spans="1:6" x14ac:dyDescent="0.25">
      <c r="A1577" s="1">
        <v>41020</v>
      </c>
      <c r="B1577" s="3" t="s">
        <v>22</v>
      </c>
      <c r="C1577" s="2">
        <v>157</v>
      </c>
      <c r="E1577" s="6">
        <f t="shared" si="72"/>
        <v>2012</v>
      </c>
      <c r="F1577">
        <f t="shared" si="73"/>
        <v>353.25</v>
      </c>
    </row>
    <row r="1578" spans="1:6" x14ac:dyDescent="0.25">
      <c r="A1578" s="1">
        <v>41025</v>
      </c>
      <c r="B1578" s="3" t="s">
        <v>9</v>
      </c>
      <c r="C1578" s="2">
        <v>191</v>
      </c>
      <c r="E1578" s="6">
        <f t="shared" si="72"/>
        <v>2012</v>
      </c>
      <c r="F1578">
        <f t="shared" si="73"/>
        <v>429.75</v>
      </c>
    </row>
    <row r="1579" spans="1:6" x14ac:dyDescent="0.25">
      <c r="A1579" s="1">
        <v>41026</v>
      </c>
      <c r="B1579" s="3" t="s">
        <v>36</v>
      </c>
      <c r="C1579" s="2">
        <v>7</v>
      </c>
      <c r="E1579" s="6">
        <f t="shared" si="72"/>
        <v>2012</v>
      </c>
      <c r="F1579">
        <f t="shared" si="73"/>
        <v>15.75</v>
      </c>
    </row>
    <row r="1580" spans="1:6" x14ac:dyDescent="0.25">
      <c r="A1580" s="1">
        <v>41027</v>
      </c>
      <c r="B1580" s="3" t="s">
        <v>26</v>
      </c>
      <c r="C1580" s="2">
        <v>200</v>
      </c>
      <c r="E1580" s="6">
        <f t="shared" si="72"/>
        <v>2012</v>
      </c>
      <c r="F1580">
        <f t="shared" si="73"/>
        <v>450</v>
      </c>
    </row>
    <row r="1581" spans="1:6" x14ac:dyDescent="0.25">
      <c r="A1581" s="1">
        <v>41033</v>
      </c>
      <c r="B1581" s="3" t="s">
        <v>149</v>
      </c>
      <c r="C1581" s="2">
        <v>15</v>
      </c>
      <c r="E1581" s="6">
        <f t="shared" si="72"/>
        <v>2012</v>
      </c>
      <c r="F1581">
        <f t="shared" si="73"/>
        <v>33.75</v>
      </c>
    </row>
    <row r="1582" spans="1:6" x14ac:dyDescent="0.25">
      <c r="A1582" s="1">
        <v>41033</v>
      </c>
      <c r="B1582" s="3" t="s">
        <v>171</v>
      </c>
      <c r="C1582" s="2">
        <v>7</v>
      </c>
      <c r="E1582" s="6">
        <f t="shared" si="72"/>
        <v>2012</v>
      </c>
      <c r="F1582">
        <f t="shared" si="73"/>
        <v>15.75</v>
      </c>
    </row>
    <row r="1583" spans="1:6" x14ac:dyDescent="0.25">
      <c r="A1583" s="1">
        <v>41033</v>
      </c>
      <c r="B1583" s="3" t="s">
        <v>14</v>
      </c>
      <c r="C1583" s="2">
        <v>235</v>
      </c>
      <c r="E1583" s="6">
        <f t="shared" si="72"/>
        <v>2012</v>
      </c>
      <c r="F1583">
        <f t="shared" si="73"/>
        <v>528.75</v>
      </c>
    </row>
    <row r="1584" spans="1:6" x14ac:dyDescent="0.25">
      <c r="A1584" s="1">
        <v>41034</v>
      </c>
      <c r="B1584" s="3" t="s">
        <v>50</v>
      </c>
      <c r="C1584" s="2">
        <v>301</v>
      </c>
      <c r="E1584" s="6">
        <f t="shared" si="72"/>
        <v>2012</v>
      </c>
      <c r="F1584">
        <f t="shared" si="73"/>
        <v>677.25</v>
      </c>
    </row>
    <row r="1585" spans="1:6" x14ac:dyDescent="0.25">
      <c r="A1585" s="1">
        <v>41036</v>
      </c>
      <c r="B1585" s="3" t="s">
        <v>5</v>
      </c>
      <c r="C1585" s="2">
        <v>136</v>
      </c>
      <c r="E1585" s="6">
        <f t="shared" si="72"/>
        <v>2012</v>
      </c>
      <c r="F1585">
        <f t="shared" si="73"/>
        <v>306</v>
      </c>
    </row>
    <row r="1586" spans="1:6" x14ac:dyDescent="0.25">
      <c r="A1586" s="1">
        <v>41036</v>
      </c>
      <c r="B1586" s="3" t="s">
        <v>126</v>
      </c>
      <c r="C1586" s="2">
        <v>5</v>
      </c>
      <c r="E1586" s="6">
        <f t="shared" si="72"/>
        <v>2012</v>
      </c>
      <c r="F1586">
        <f t="shared" si="73"/>
        <v>11.25</v>
      </c>
    </row>
    <row r="1587" spans="1:6" x14ac:dyDescent="0.25">
      <c r="A1587" s="1">
        <v>41037</v>
      </c>
      <c r="B1587" s="3" t="s">
        <v>7</v>
      </c>
      <c r="C1587" s="2">
        <v>280</v>
      </c>
      <c r="E1587" s="6">
        <f t="shared" si="72"/>
        <v>2012</v>
      </c>
      <c r="F1587">
        <f t="shared" si="73"/>
        <v>630</v>
      </c>
    </row>
    <row r="1588" spans="1:6" x14ac:dyDescent="0.25">
      <c r="A1588" s="1">
        <v>41037</v>
      </c>
      <c r="B1588" s="3" t="s">
        <v>65</v>
      </c>
      <c r="C1588" s="2">
        <v>3</v>
      </c>
      <c r="E1588" s="6">
        <f t="shared" si="72"/>
        <v>2012</v>
      </c>
      <c r="F1588">
        <f t="shared" si="73"/>
        <v>6.75</v>
      </c>
    </row>
    <row r="1589" spans="1:6" x14ac:dyDescent="0.25">
      <c r="A1589" s="1">
        <v>41040</v>
      </c>
      <c r="B1589" s="3" t="s">
        <v>206</v>
      </c>
      <c r="C1589" s="2">
        <v>14</v>
      </c>
      <c r="E1589" s="6">
        <f t="shared" si="72"/>
        <v>2012</v>
      </c>
      <c r="F1589">
        <f t="shared" si="73"/>
        <v>31.5</v>
      </c>
    </row>
    <row r="1590" spans="1:6" x14ac:dyDescent="0.25">
      <c r="A1590" s="1">
        <v>41041</v>
      </c>
      <c r="B1590" s="3" t="s">
        <v>10</v>
      </c>
      <c r="C1590" s="2">
        <v>79</v>
      </c>
      <c r="E1590" s="6">
        <f t="shared" si="72"/>
        <v>2012</v>
      </c>
      <c r="F1590">
        <f t="shared" si="73"/>
        <v>177.75</v>
      </c>
    </row>
    <row r="1591" spans="1:6" x14ac:dyDescent="0.25">
      <c r="A1591" s="1">
        <v>41042</v>
      </c>
      <c r="B1591" s="3" t="s">
        <v>173</v>
      </c>
      <c r="C1591" s="2">
        <v>86</v>
      </c>
      <c r="E1591" s="6">
        <f t="shared" si="72"/>
        <v>2012</v>
      </c>
      <c r="F1591">
        <f t="shared" si="73"/>
        <v>193.5</v>
      </c>
    </row>
    <row r="1592" spans="1:6" x14ac:dyDescent="0.25">
      <c r="A1592" s="1">
        <v>41042</v>
      </c>
      <c r="B1592" s="3" t="s">
        <v>23</v>
      </c>
      <c r="C1592" s="2">
        <v>70</v>
      </c>
      <c r="E1592" s="6">
        <f t="shared" si="72"/>
        <v>2012</v>
      </c>
      <c r="F1592">
        <f t="shared" si="73"/>
        <v>157.5</v>
      </c>
    </row>
    <row r="1593" spans="1:6" x14ac:dyDescent="0.25">
      <c r="A1593" s="1">
        <v>41043</v>
      </c>
      <c r="B1593" s="3" t="s">
        <v>20</v>
      </c>
      <c r="C1593" s="2">
        <v>189</v>
      </c>
      <c r="E1593" s="6">
        <f t="shared" si="72"/>
        <v>2012</v>
      </c>
      <c r="F1593">
        <f t="shared" si="73"/>
        <v>425.25</v>
      </c>
    </row>
    <row r="1594" spans="1:6" x14ac:dyDescent="0.25">
      <c r="A1594" s="1">
        <v>41043</v>
      </c>
      <c r="B1594" s="3" t="s">
        <v>55</v>
      </c>
      <c r="C1594" s="2">
        <v>111</v>
      </c>
      <c r="E1594" s="6">
        <f t="shared" si="72"/>
        <v>2012</v>
      </c>
      <c r="F1594">
        <f t="shared" si="73"/>
        <v>249.75</v>
      </c>
    </row>
    <row r="1595" spans="1:6" x14ac:dyDescent="0.25">
      <c r="A1595" s="1">
        <v>41046</v>
      </c>
      <c r="B1595" s="3" t="s">
        <v>19</v>
      </c>
      <c r="C1595" s="2">
        <v>158</v>
      </c>
      <c r="E1595" s="6">
        <f t="shared" si="72"/>
        <v>2012</v>
      </c>
      <c r="F1595">
        <f t="shared" si="73"/>
        <v>355.5</v>
      </c>
    </row>
    <row r="1596" spans="1:6" x14ac:dyDescent="0.25">
      <c r="A1596" s="1">
        <v>41051</v>
      </c>
      <c r="B1596" s="3" t="s">
        <v>66</v>
      </c>
      <c r="C1596" s="2">
        <v>172</v>
      </c>
      <c r="E1596" s="6">
        <f t="shared" si="72"/>
        <v>2012</v>
      </c>
      <c r="F1596">
        <f t="shared" si="73"/>
        <v>387</v>
      </c>
    </row>
    <row r="1597" spans="1:6" x14ac:dyDescent="0.25">
      <c r="A1597" s="1">
        <v>41052</v>
      </c>
      <c r="B1597" s="3" t="s">
        <v>50</v>
      </c>
      <c r="C1597" s="2">
        <v>179</v>
      </c>
      <c r="E1597" s="6">
        <f t="shared" si="72"/>
        <v>2012</v>
      </c>
      <c r="F1597">
        <f t="shared" si="73"/>
        <v>402.75</v>
      </c>
    </row>
    <row r="1598" spans="1:6" x14ac:dyDescent="0.25">
      <c r="A1598" s="1">
        <v>41053</v>
      </c>
      <c r="B1598" s="3" t="s">
        <v>104</v>
      </c>
      <c r="C1598" s="2">
        <v>19</v>
      </c>
      <c r="E1598" s="6">
        <f t="shared" si="72"/>
        <v>2012</v>
      </c>
      <c r="F1598">
        <f t="shared" si="73"/>
        <v>42.75</v>
      </c>
    </row>
    <row r="1599" spans="1:6" x14ac:dyDescent="0.25">
      <c r="A1599" s="1">
        <v>41053</v>
      </c>
      <c r="B1599" s="3" t="s">
        <v>28</v>
      </c>
      <c r="C1599" s="2">
        <v>57</v>
      </c>
      <c r="E1599" s="6">
        <f t="shared" si="72"/>
        <v>2012</v>
      </c>
      <c r="F1599">
        <f t="shared" si="73"/>
        <v>128.25</v>
      </c>
    </row>
    <row r="1600" spans="1:6" x14ac:dyDescent="0.25">
      <c r="A1600" s="1">
        <v>41054</v>
      </c>
      <c r="B1600" s="3" t="s">
        <v>50</v>
      </c>
      <c r="C1600" s="2">
        <v>335</v>
      </c>
      <c r="E1600" s="6">
        <f t="shared" si="72"/>
        <v>2012</v>
      </c>
      <c r="F1600">
        <f t="shared" si="73"/>
        <v>753.75</v>
      </c>
    </row>
    <row r="1601" spans="1:6" x14ac:dyDescent="0.25">
      <c r="A1601" s="1">
        <v>41060</v>
      </c>
      <c r="B1601" s="3" t="s">
        <v>164</v>
      </c>
      <c r="C1601" s="2">
        <v>12</v>
      </c>
      <c r="E1601" s="6">
        <f t="shared" si="72"/>
        <v>2012</v>
      </c>
      <c r="F1601">
        <f t="shared" si="73"/>
        <v>27</v>
      </c>
    </row>
    <row r="1602" spans="1:6" x14ac:dyDescent="0.25">
      <c r="A1602" s="1">
        <v>41061</v>
      </c>
      <c r="B1602" s="3" t="s">
        <v>125</v>
      </c>
      <c r="C1602" s="2">
        <v>2</v>
      </c>
      <c r="E1602" s="6">
        <f t="shared" si="72"/>
        <v>2012</v>
      </c>
      <c r="F1602">
        <f t="shared" si="73"/>
        <v>4.5</v>
      </c>
    </row>
    <row r="1603" spans="1:6" x14ac:dyDescent="0.25">
      <c r="A1603" s="1">
        <v>41061</v>
      </c>
      <c r="B1603" s="3" t="s">
        <v>50</v>
      </c>
      <c r="C1603" s="2">
        <v>237</v>
      </c>
      <c r="E1603" s="6">
        <f t="shared" ref="E1603:E1666" si="74">YEAR(A1603)</f>
        <v>2012</v>
      </c>
      <c r="F1603">
        <f t="shared" si="73"/>
        <v>533.25</v>
      </c>
    </row>
    <row r="1604" spans="1:6" x14ac:dyDescent="0.25">
      <c r="A1604" s="1">
        <v>41064</v>
      </c>
      <c r="B1604" s="3" t="s">
        <v>7</v>
      </c>
      <c r="C1604" s="2">
        <v>482</v>
      </c>
      <c r="E1604" s="6">
        <f t="shared" si="74"/>
        <v>2012</v>
      </c>
      <c r="F1604">
        <f t="shared" si="73"/>
        <v>1084.5</v>
      </c>
    </row>
    <row r="1605" spans="1:6" x14ac:dyDescent="0.25">
      <c r="A1605" s="1">
        <v>41064</v>
      </c>
      <c r="B1605" s="3" t="s">
        <v>125</v>
      </c>
      <c r="C1605" s="2">
        <v>8</v>
      </c>
      <c r="E1605" s="6">
        <f t="shared" si="74"/>
        <v>2012</v>
      </c>
      <c r="F1605">
        <f t="shared" si="73"/>
        <v>18</v>
      </c>
    </row>
    <row r="1606" spans="1:6" x14ac:dyDescent="0.25">
      <c r="A1606" s="1">
        <v>41067</v>
      </c>
      <c r="B1606" s="3" t="s">
        <v>35</v>
      </c>
      <c r="C1606" s="2">
        <v>147</v>
      </c>
      <c r="E1606" s="6">
        <f t="shared" si="74"/>
        <v>2012</v>
      </c>
      <c r="F1606">
        <f t="shared" si="73"/>
        <v>330.75</v>
      </c>
    </row>
    <row r="1607" spans="1:6" x14ac:dyDescent="0.25">
      <c r="A1607" s="1">
        <v>41069</v>
      </c>
      <c r="B1607" s="3" t="s">
        <v>22</v>
      </c>
      <c r="C1607" s="2">
        <v>224</v>
      </c>
      <c r="E1607" s="6">
        <f t="shared" si="74"/>
        <v>2012</v>
      </c>
      <c r="F1607">
        <f t="shared" si="73"/>
        <v>504</v>
      </c>
    </row>
    <row r="1608" spans="1:6" x14ac:dyDescent="0.25">
      <c r="A1608" s="1">
        <v>41070</v>
      </c>
      <c r="B1608" s="3" t="s">
        <v>177</v>
      </c>
      <c r="C1608" s="2">
        <v>11</v>
      </c>
      <c r="E1608" s="6">
        <f t="shared" si="74"/>
        <v>2012</v>
      </c>
      <c r="F1608">
        <f t="shared" si="73"/>
        <v>24.75</v>
      </c>
    </row>
    <row r="1609" spans="1:6" x14ac:dyDescent="0.25">
      <c r="A1609" s="1">
        <v>41074</v>
      </c>
      <c r="B1609" s="3" t="s">
        <v>37</v>
      </c>
      <c r="C1609" s="2">
        <v>184</v>
      </c>
      <c r="E1609" s="6">
        <f t="shared" si="74"/>
        <v>2012</v>
      </c>
      <c r="F1609">
        <f t="shared" si="73"/>
        <v>414</v>
      </c>
    </row>
    <row r="1610" spans="1:6" x14ac:dyDescent="0.25">
      <c r="A1610" s="1">
        <v>41076</v>
      </c>
      <c r="B1610" s="3" t="s">
        <v>168</v>
      </c>
      <c r="C1610" s="2">
        <v>20</v>
      </c>
      <c r="E1610" s="6">
        <f t="shared" si="74"/>
        <v>2012</v>
      </c>
      <c r="F1610">
        <f t="shared" si="73"/>
        <v>45</v>
      </c>
    </row>
    <row r="1611" spans="1:6" x14ac:dyDescent="0.25">
      <c r="A1611" s="1">
        <v>41076</v>
      </c>
      <c r="B1611" s="3" t="s">
        <v>50</v>
      </c>
      <c r="C1611" s="2">
        <v>221</v>
      </c>
      <c r="E1611" s="6">
        <f t="shared" si="74"/>
        <v>2012</v>
      </c>
      <c r="F1611">
        <f t="shared" si="73"/>
        <v>497.25</v>
      </c>
    </row>
    <row r="1612" spans="1:6" x14ac:dyDescent="0.25">
      <c r="A1612" s="1">
        <v>41079</v>
      </c>
      <c r="B1612" s="3" t="s">
        <v>37</v>
      </c>
      <c r="C1612" s="2">
        <v>162</v>
      </c>
      <c r="E1612" s="6">
        <f t="shared" si="74"/>
        <v>2012</v>
      </c>
      <c r="F1612">
        <f t="shared" si="73"/>
        <v>364.5</v>
      </c>
    </row>
    <row r="1613" spans="1:6" x14ac:dyDescent="0.25">
      <c r="A1613" s="1">
        <v>41083</v>
      </c>
      <c r="B1613" s="3" t="s">
        <v>91</v>
      </c>
      <c r="C1613" s="2">
        <v>19</v>
      </c>
      <c r="E1613" s="6">
        <f t="shared" si="74"/>
        <v>2012</v>
      </c>
      <c r="F1613">
        <f t="shared" si="73"/>
        <v>42.75</v>
      </c>
    </row>
    <row r="1614" spans="1:6" x14ac:dyDescent="0.25">
      <c r="A1614" s="1">
        <v>41088</v>
      </c>
      <c r="B1614" s="3" t="s">
        <v>178</v>
      </c>
      <c r="C1614" s="2">
        <v>1</v>
      </c>
      <c r="E1614" s="6">
        <f t="shared" si="74"/>
        <v>2012</v>
      </c>
      <c r="F1614">
        <f t="shared" si="73"/>
        <v>2.25</v>
      </c>
    </row>
    <row r="1615" spans="1:6" x14ac:dyDescent="0.25">
      <c r="A1615" s="1">
        <v>41090</v>
      </c>
      <c r="B1615" s="3" t="s">
        <v>12</v>
      </c>
      <c r="C1615" s="2">
        <v>122</v>
      </c>
      <c r="E1615" s="6">
        <f t="shared" si="74"/>
        <v>2012</v>
      </c>
      <c r="F1615">
        <f t="shared" si="73"/>
        <v>274.5</v>
      </c>
    </row>
    <row r="1616" spans="1:6" x14ac:dyDescent="0.25">
      <c r="A1616" s="1">
        <v>41090</v>
      </c>
      <c r="B1616" s="3" t="s">
        <v>17</v>
      </c>
      <c r="C1616" s="2">
        <v>163</v>
      </c>
      <c r="E1616" s="6">
        <f t="shared" si="74"/>
        <v>2012</v>
      </c>
      <c r="F1616">
        <f t="shared" si="73"/>
        <v>366.75</v>
      </c>
    </row>
    <row r="1617" spans="1:6" x14ac:dyDescent="0.25">
      <c r="A1617" s="1">
        <v>41091</v>
      </c>
      <c r="B1617" s="3" t="s">
        <v>66</v>
      </c>
      <c r="C1617" s="2">
        <v>29</v>
      </c>
      <c r="E1617" s="6">
        <f t="shared" si="74"/>
        <v>2012</v>
      </c>
      <c r="F1617">
        <f t="shared" si="73"/>
        <v>65.25</v>
      </c>
    </row>
    <row r="1618" spans="1:6" x14ac:dyDescent="0.25">
      <c r="A1618" s="1">
        <v>41095</v>
      </c>
      <c r="B1618" s="3" t="s">
        <v>55</v>
      </c>
      <c r="C1618" s="2">
        <v>106</v>
      </c>
      <c r="E1618" s="6">
        <f t="shared" si="74"/>
        <v>2012</v>
      </c>
      <c r="F1618">
        <f t="shared" si="73"/>
        <v>238.5</v>
      </c>
    </row>
    <row r="1619" spans="1:6" x14ac:dyDescent="0.25">
      <c r="A1619" s="1">
        <v>41096</v>
      </c>
      <c r="B1619" s="3" t="s">
        <v>14</v>
      </c>
      <c r="C1619" s="2">
        <v>112</v>
      </c>
      <c r="E1619" s="6">
        <f t="shared" si="74"/>
        <v>2012</v>
      </c>
      <c r="F1619">
        <f t="shared" si="73"/>
        <v>252</v>
      </c>
    </row>
    <row r="1620" spans="1:6" x14ac:dyDescent="0.25">
      <c r="A1620" s="1">
        <v>41097</v>
      </c>
      <c r="B1620" s="3" t="s">
        <v>28</v>
      </c>
      <c r="C1620" s="2">
        <v>90</v>
      </c>
      <c r="E1620" s="6">
        <f t="shared" si="74"/>
        <v>2012</v>
      </c>
      <c r="F1620">
        <f t="shared" si="73"/>
        <v>202.5</v>
      </c>
    </row>
    <row r="1621" spans="1:6" x14ac:dyDescent="0.25">
      <c r="A1621" s="1">
        <v>41099</v>
      </c>
      <c r="B1621" s="3" t="s">
        <v>16</v>
      </c>
      <c r="C1621" s="2">
        <v>7</v>
      </c>
      <c r="E1621" s="6">
        <f t="shared" si="74"/>
        <v>2012</v>
      </c>
      <c r="F1621">
        <f t="shared" si="73"/>
        <v>15.75</v>
      </c>
    </row>
    <row r="1622" spans="1:6" x14ac:dyDescent="0.25">
      <c r="A1622" s="1">
        <v>41099</v>
      </c>
      <c r="B1622" s="3" t="s">
        <v>23</v>
      </c>
      <c r="C1622" s="2">
        <v>27</v>
      </c>
      <c r="E1622" s="6">
        <f t="shared" si="74"/>
        <v>2012</v>
      </c>
      <c r="F1622">
        <f t="shared" si="73"/>
        <v>60.75</v>
      </c>
    </row>
    <row r="1623" spans="1:6" x14ac:dyDescent="0.25">
      <c r="A1623" s="1">
        <v>41099</v>
      </c>
      <c r="B1623" s="3" t="s">
        <v>61</v>
      </c>
      <c r="C1623" s="2">
        <v>185</v>
      </c>
      <c r="E1623" s="6">
        <f t="shared" si="74"/>
        <v>2012</v>
      </c>
      <c r="F1623">
        <f t="shared" si="73"/>
        <v>416.25</v>
      </c>
    </row>
    <row r="1624" spans="1:6" x14ac:dyDescent="0.25">
      <c r="A1624" s="1">
        <v>41100</v>
      </c>
      <c r="B1624" s="3" t="s">
        <v>22</v>
      </c>
      <c r="C1624" s="2">
        <v>153</v>
      </c>
      <c r="E1624" s="6">
        <f t="shared" si="74"/>
        <v>2012</v>
      </c>
      <c r="F1624">
        <f t="shared" si="73"/>
        <v>344.25</v>
      </c>
    </row>
    <row r="1625" spans="1:6" x14ac:dyDescent="0.25">
      <c r="A1625" s="1">
        <v>41102</v>
      </c>
      <c r="B1625" s="3" t="s">
        <v>61</v>
      </c>
      <c r="C1625" s="2">
        <v>109</v>
      </c>
      <c r="E1625" s="6">
        <f t="shared" si="74"/>
        <v>2012</v>
      </c>
      <c r="F1625">
        <f t="shared" si="73"/>
        <v>245.25</v>
      </c>
    </row>
    <row r="1626" spans="1:6" x14ac:dyDescent="0.25">
      <c r="A1626" s="1">
        <v>41104</v>
      </c>
      <c r="B1626" s="3" t="s">
        <v>211</v>
      </c>
      <c r="C1626" s="2">
        <v>10</v>
      </c>
      <c r="E1626" s="6">
        <f t="shared" si="74"/>
        <v>2012</v>
      </c>
      <c r="F1626">
        <f t="shared" si="73"/>
        <v>22.5</v>
      </c>
    </row>
    <row r="1627" spans="1:6" x14ac:dyDescent="0.25">
      <c r="A1627" s="1">
        <v>41104</v>
      </c>
      <c r="B1627" s="3" t="s">
        <v>79</v>
      </c>
      <c r="C1627" s="2">
        <v>10</v>
      </c>
      <c r="E1627" s="6">
        <f t="shared" si="74"/>
        <v>2012</v>
      </c>
      <c r="F1627">
        <f t="shared" si="73"/>
        <v>22.5</v>
      </c>
    </row>
    <row r="1628" spans="1:6" x14ac:dyDescent="0.25">
      <c r="A1628" s="1">
        <v>41106</v>
      </c>
      <c r="B1628" s="3" t="s">
        <v>131</v>
      </c>
      <c r="C1628" s="2">
        <v>90</v>
      </c>
      <c r="E1628" s="6">
        <f t="shared" si="74"/>
        <v>2012</v>
      </c>
      <c r="F1628">
        <f t="shared" si="73"/>
        <v>202.5</v>
      </c>
    </row>
    <row r="1629" spans="1:6" x14ac:dyDescent="0.25">
      <c r="A1629" s="1">
        <v>41106</v>
      </c>
      <c r="B1629" s="3" t="s">
        <v>58</v>
      </c>
      <c r="C1629" s="2">
        <v>34</v>
      </c>
      <c r="E1629" s="6">
        <f t="shared" si="74"/>
        <v>2012</v>
      </c>
      <c r="F1629">
        <f t="shared" si="73"/>
        <v>76.5</v>
      </c>
    </row>
    <row r="1630" spans="1:6" x14ac:dyDescent="0.25">
      <c r="A1630" s="1">
        <v>41108</v>
      </c>
      <c r="B1630" s="3" t="s">
        <v>9</v>
      </c>
      <c r="C1630" s="2">
        <v>106</v>
      </c>
      <c r="E1630" s="6">
        <f t="shared" si="74"/>
        <v>2012</v>
      </c>
      <c r="F1630">
        <f t="shared" si="73"/>
        <v>238.5</v>
      </c>
    </row>
    <row r="1631" spans="1:6" x14ac:dyDescent="0.25">
      <c r="A1631" s="1">
        <v>41109</v>
      </c>
      <c r="B1631" s="3" t="s">
        <v>9</v>
      </c>
      <c r="C1631" s="2">
        <v>229</v>
      </c>
      <c r="E1631" s="6">
        <f t="shared" si="74"/>
        <v>2012</v>
      </c>
      <c r="F1631">
        <f t="shared" si="73"/>
        <v>515.25</v>
      </c>
    </row>
    <row r="1632" spans="1:6" x14ac:dyDescent="0.25">
      <c r="A1632" s="1">
        <v>41115</v>
      </c>
      <c r="B1632" s="3" t="s">
        <v>17</v>
      </c>
      <c r="C1632" s="2">
        <v>229</v>
      </c>
      <c r="E1632" s="6">
        <f t="shared" si="74"/>
        <v>2012</v>
      </c>
      <c r="F1632">
        <f t="shared" si="73"/>
        <v>515.25</v>
      </c>
    </row>
    <row r="1633" spans="1:6" x14ac:dyDescent="0.25">
      <c r="A1633" s="1">
        <v>41115</v>
      </c>
      <c r="B1633" s="3" t="s">
        <v>47</v>
      </c>
      <c r="C1633" s="2">
        <v>20</v>
      </c>
      <c r="E1633" s="6">
        <f t="shared" si="74"/>
        <v>2012</v>
      </c>
      <c r="F1633">
        <f t="shared" si="73"/>
        <v>45</v>
      </c>
    </row>
    <row r="1634" spans="1:6" x14ac:dyDescent="0.25">
      <c r="A1634" s="1">
        <v>41115</v>
      </c>
      <c r="B1634" s="3" t="s">
        <v>45</v>
      </c>
      <c r="C1634" s="2">
        <v>261</v>
      </c>
      <c r="E1634" s="6">
        <f t="shared" si="74"/>
        <v>2012</v>
      </c>
      <c r="F1634">
        <f t="shared" si="73"/>
        <v>587.25</v>
      </c>
    </row>
    <row r="1635" spans="1:6" x14ac:dyDescent="0.25">
      <c r="A1635" s="1">
        <v>41118</v>
      </c>
      <c r="B1635" s="3" t="s">
        <v>147</v>
      </c>
      <c r="C1635" s="2">
        <v>10</v>
      </c>
      <c r="E1635" s="6">
        <f t="shared" si="74"/>
        <v>2012</v>
      </c>
      <c r="F1635">
        <f t="shared" si="73"/>
        <v>22.5</v>
      </c>
    </row>
    <row r="1636" spans="1:6" x14ac:dyDescent="0.25">
      <c r="A1636" s="1">
        <v>41118</v>
      </c>
      <c r="B1636" s="3" t="s">
        <v>7</v>
      </c>
      <c r="C1636" s="2">
        <v>400</v>
      </c>
      <c r="E1636" s="6">
        <f t="shared" si="74"/>
        <v>2012</v>
      </c>
      <c r="F1636">
        <f t="shared" si="73"/>
        <v>900</v>
      </c>
    </row>
    <row r="1637" spans="1:6" x14ac:dyDescent="0.25">
      <c r="A1637" s="1">
        <v>41122</v>
      </c>
      <c r="B1637" s="3" t="s">
        <v>14</v>
      </c>
      <c r="C1637" s="2">
        <v>401</v>
      </c>
      <c r="E1637" s="6">
        <f t="shared" si="74"/>
        <v>2012</v>
      </c>
      <c r="F1637">
        <f t="shared" si="73"/>
        <v>902.25</v>
      </c>
    </row>
    <row r="1638" spans="1:6" x14ac:dyDescent="0.25">
      <c r="A1638" s="1">
        <v>41124</v>
      </c>
      <c r="B1638" s="3" t="s">
        <v>55</v>
      </c>
      <c r="C1638" s="2">
        <v>170</v>
      </c>
      <c r="E1638" s="6">
        <f t="shared" si="74"/>
        <v>2012</v>
      </c>
      <c r="F1638">
        <f t="shared" si="73"/>
        <v>382.5</v>
      </c>
    </row>
    <row r="1639" spans="1:6" x14ac:dyDescent="0.25">
      <c r="A1639" s="1">
        <v>41125</v>
      </c>
      <c r="B1639" s="3" t="s">
        <v>22</v>
      </c>
      <c r="C1639" s="2">
        <v>124</v>
      </c>
      <c r="E1639" s="6">
        <f t="shared" si="74"/>
        <v>2012</v>
      </c>
      <c r="F1639">
        <f t="shared" si="73"/>
        <v>279</v>
      </c>
    </row>
    <row r="1640" spans="1:6" x14ac:dyDescent="0.25">
      <c r="A1640" s="1">
        <v>41127</v>
      </c>
      <c r="B1640" s="3" t="s">
        <v>201</v>
      </c>
      <c r="C1640" s="2">
        <v>13</v>
      </c>
      <c r="E1640" s="6">
        <f t="shared" si="74"/>
        <v>2012</v>
      </c>
      <c r="F1640">
        <f t="shared" ref="F1640:F1703" si="75">IF(E1640=2012,C1640*$I$10)</f>
        <v>29.25</v>
      </c>
    </row>
    <row r="1641" spans="1:6" x14ac:dyDescent="0.25">
      <c r="A1641" s="1">
        <v>41130</v>
      </c>
      <c r="B1641" s="3" t="s">
        <v>19</v>
      </c>
      <c r="C1641" s="2">
        <v>87</v>
      </c>
      <c r="E1641" s="6">
        <f t="shared" si="74"/>
        <v>2012</v>
      </c>
      <c r="F1641">
        <f t="shared" si="75"/>
        <v>195.75</v>
      </c>
    </row>
    <row r="1642" spans="1:6" x14ac:dyDescent="0.25">
      <c r="A1642" s="1">
        <v>41130</v>
      </c>
      <c r="B1642" s="3" t="s">
        <v>24</v>
      </c>
      <c r="C1642" s="2">
        <v>190</v>
      </c>
      <c r="E1642" s="6">
        <f t="shared" si="74"/>
        <v>2012</v>
      </c>
      <c r="F1642">
        <f t="shared" si="75"/>
        <v>427.5</v>
      </c>
    </row>
    <row r="1643" spans="1:6" x14ac:dyDescent="0.25">
      <c r="A1643" s="1">
        <v>41130</v>
      </c>
      <c r="B1643" s="3" t="s">
        <v>50</v>
      </c>
      <c r="C1643" s="2">
        <v>349</v>
      </c>
      <c r="E1643" s="6">
        <f t="shared" si="74"/>
        <v>2012</v>
      </c>
      <c r="F1643">
        <f t="shared" si="75"/>
        <v>785.25</v>
      </c>
    </row>
    <row r="1644" spans="1:6" x14ac:dyDescent="0.25">
      <c r="A1644" s="1">
        <v>41132</v>
      </c>
      <c r="B1644" s="3" t="s">
        <v>181</v>
      </c>
      <c r="C1644" s="2">
        <v>16</v>
      </c>
      <c r="E1644" s="6">
        <f t="shared" si="74"/>
        <v>2012</v>
      </c>
      <c r="F1644">
        <f t="shared" si="75"/>
        <v>36</v>
      </c>
    </row>
    <row r="1645" spans="1:6" x14ac:dyDescent="0.25">
      <c r="A1645" s="1">
        <v>41133</v>
      </c>
      <c r="B1645" s="3" t="s">
        <v>71</v>
      </c>
      <c r="C1645" s="2">
        <v>42</v>
      </c>
      <c r="E1645" s="6">
        <f t="shared" si="74"/>
        <v>2012</v>
      </c>
      <c r="F1645">
        <f t="shared" si="75"/>
        <v>94.5</v>
      </c>
    </row>
    <row r="1646" spans="1:6" x14ac:dyDescent="0.25">
      <c r="A1646" s="1">
        <v>41134</v>
      </c>
      <c r="B1646" s="3" t="s">
        <v>23</v>
      </c>
      <c r="C1646" s="2">
        <v>70</v>
      </c>
      <c r="E1646" s="6">
        <f t="shared" si="74"/>
        <v>2012</v>
      </c>
      <c r="F1646">
        <f t="shared" si="75"/>
        <v>157.5</v>
      </c>
    </row>
    <row r="1647" spans="1:6" x14ac:dyDescent="0.25">
      <c r="A1647" s="1">
        <v>41136</v>
      </c>
      <c r="B1647" s="3" t="s">
        <v>52</v>
      </c>
      <c r="C1647" s="2">
        <v>189</v>
      </c>
      <c r="E1647" s="6">
        <f t="shared" si="74"/>
        <v>2012</v>
      </c>
      <c r="F1647">
        <f t="shared" si="75"/>
        <v>425.25</v>
      </c>
    </row>
    <row r="1648" spans="1:6" x14ac:dyDescent="0.25">
      <c r="A1648" s="1">
        <v>41137</v>
      </c>
      <c r="B1648" s="3" t="s">
        <v>55</v>
      </c>
      <c r="C1648" s="2">
        <v>64</v>
      </c>
      <c r="E1648" s="6">
        <f t="shared" si="74"/>
        <v>2012</v>
      </c>
      <c r="F1648">
        <f t="shared" si="75"/>
        <v>144</v>
      </c>
    </row>
    <row r="1649" spans="1:6" x14ac:dyDescent="0.25">
      <c r="A1649" s="1">
        <v>41141</v>
      </c>
      <c r="B1649" s="3" t="s">
        <v>35</v>
      </c>
      <c r="C1649" s="2">
        <v>76</v>
      </c>
      <c r="E1649" s="6">
        <f t="shared" si="74"/>
        <v>2012</v>
      </c>
      <c r="F1649">
        <f t="shared" si="75"/>
        <v>171</v>
      </c>
    </row>
    <row r="1650" spans="1:6" x14ac:dyDescent="0.25">
      <c r="A1650" s="1">
        <v>41142</v>
      </c>
      <c r="B1650" s="3" t="s">
        <v>49</v>
      </c>
      <c r="C1650" s="2">
        <v>11</v>
      </c>
      <c r="E1650" s="6">
        <f t="shared" si="74"/>
        <v>2012</v>
      </c>
      <c r="F1650">
        <f t="shared" si="75"/>
        <v>24.75</v>
      </c>
    </row>
    <row r="1651" spans="1:6" x14ac:dyDescent="0.25">
      <c r="A1651" s="1">
        <v>41142</v>
      </c>
      <c r="B1651" s="3" t="s">
        <v>66</v>
      </c>
      <c r="C1651" s="2">
        <v>96</v>
      </c>
      <c r="E1651" s="6">
        <f t="shared" si="74"/>
        <v>2012</v>
      </c>
      <c r="F1651">
        <f t="shared" si="75"/>
        <v>216</v>
      </c>
    </row>
    <row r="1652" spans="1:6" x14ac:dyDescent="0.25">
      <c r="A1652" s="1">
        <v>41143</v>
      </c>
      <c r="B1652" s="3" t="s">
        <v>111</v>
      </c>
      <c r="C1652" s="2">
        <v>17</v>
      </c>
      <c r="E1652" s="6">
        <f t="shared" si="74"/>
        <v>2012</v>
      </c>
      <c r="F1652">
        <f t="shared" si="75"/>
        <v>38.25</v>
      </c>
    </row>
    <row r="1653" spans="1:6" x14ac:dyDescent="0.25">
      <c r="A1653" s="1">
        <v>41143</v>
      </c>
      <c r="B1653" s="3" t="s">
        <v>18</v>
      </c>
      <c r="C1653" s="2">
        <v>92</v>
      </c>
      <c r="E1653" s="6">
        <f t="shared" si="74"/>
        <v>2012</v>
      </c>
      <c r="F1653">
        <f t="shared" si="75"/>
        <v>207</v>
      </c>
    </row>
    <row r="1654" spans="1:6" x14ac:dyDescent="0.25">
      <c r="A1654" s="1">
        <v>41144</v>
      </c>
      <c r="B1654" s="3" t="s">
        <v>8</v>
      </c>
      <c r="C1654" s="2">
        <v>76</v>
      </c>
      <c r="E1654" s="6">
        <f t="shared" si="74"/>
        <v>2012</v>
      </c>
      <c r="F1654">
        <f t="shared" si="75"/>
        <v>171</v>
      </c>
    </row>
    <row r="1655" spans="1:6" x14ac:dyDescent="0.25">
      <c r="A1655" s="1">
        <v>41146</v>
      </c>
      <c r="B1655" s="3" t="s">
        <v>10</v>
      </c>
      <c r="C1655" s="2">
        <v>77</v>
      </c>
      <c r="E1655" s="6">
        <f t="shared" si="74"/>
        <v>2012</v>
      </c>
      <c r="F1655">
        <f t="shared" si="75"/>
        <v>173.25</v>
      </c>
    </row>
    <row r="1656" spans="1:6" x14ac:dyDescent="0.25">
      <c r="A1656" s="1">
        <v>41147</v>
      </c>
      <c r="B1656" s="3" t="s">
        <v>102</v>
      </c>
      <c r="C1656" s="2">
        <v>344</v>
      </c>
      <c r="E1656" s="6">
        <f t="shared" si="74"/>
        <v>2012</v>
      </c>
      <c r="F1656">
        <f t="shared" si="75"/>
        <v>774</v>
      </c>
    </row>
    <row r="1657" spans="1:6" x14ac:dyDescent="0.25">
      <c r="A1657" s="1">
        <v>41147</v>
      </c>
      <c r="B1657" s="3" t="s">
        <v>7</v>
      </c>
      <c r="C1657" s="2">
        <v>218</v>
      </c>
      <c r="E1657" s="6">
        <f t="shared" si="74"/>
        <v>2012</v>
      </c>
      <c r="F1657">
        <f t="shared" si="75"/>
        <v>490.5</v>
      </c>
    </row>
    <row r="1658" spans="1:6" x14ac:dyDescent="0.25">
      <c r="A1658" s="1">
        <v>41148</v>
      </c>
      <c r="B1658" s="3" t="s">
        <v>50</v>
      </c>
      <c r="C1658" s="2">
        <v>115</v>
      </c>
      <c r="E1658" s="6">
        <f t="shared" si="74"/>
        <v>2012</v>
      </c>
      <c r="F1658">
        <f t="shared" si="75"/>
        <v>258.75</v>
      </c>
    </row>
    <row r="1659" spans="1:6" x14ac:dyDescent="0.25">
      <c r="A1659" s="1">
        <v>41149</v>
      </c>
      <c r="B1659" s="3" t="s">
        <v>80</v>
      </c>
      <c r="C1659" s="2">
        <v>143</v>
      </c>
      <c r="E1659" s="6">
        <f t="shared" si="74"/>
        <v>2012</v>
      </c>
      <c r="F1659">
        <f t="shared" si="75"/>
        <v>321.75</v>
      </c>
    </row>
    <row r="1660" spans="1:6" x14ac:dyDescent="0.25">
      <c r="A1660" s="1">
        <v>41149</v>
      </c>
      <c r="B1660" s="3" t="s">
        <v>137</v>
      </c>
      <c r="C1660" s="2">
        <v>1</v>
      </c>
      <c r="E1660" s="6">
        <f t="shared" si="74"/>
        <v>2012</v>
      </c>
      <c r="F1660">
        <f t="shared" si="75"/>
        <v>2.25</v>
      </c>
    </row>
    <row r="1661" spans="1:6" x14ac:dyDescent="0.25">
      <c r="A1661" s="1">
        <v>41154</v>
      </c>
      <c r="B1661" s="3" t="s">
        <v>69</v>
      </c>
      <c r="C1661" s="2">
        <v>133</v>
      </c>
      <c r="E1661" s="6">
        <f t="shared" si="74"/>
        <v>2012</v>
      </c>
      <c r="F1661">
        <f t="shared" si="75"/>
        <v>299.25</v>
      </c>
    </row>
    <row r="1662" spans="1:6" x14ac:dyDescent="0.25">
      <c r="A1662" s="1">
        <v>41154</v>
      </c>
      <c r="B1662" s="3" t="s">
        <v>17</v>
      </c>
      <c r="C1662" s="2">
        <v>496</v>
      </c>
      <c r="E1662" s="6">
        <f t="shared" si="74"/>
        <v>2012</v>
      </c>
      <c r="F1662">
        <f t="shared" si="75"/>
        <v>1116</v>
      </c>
    </row>
    <row r="1663" spans="1:6" x14ac:dyDescent="0.25">
      <c r="A1663" s="1">
        <v>41154</v>
      </c>
      <c r="B1663" s="3" t="s">
        <v>108</v>
      </c>
      <c r="C1663" s="2">
        <v>5</v>
      </c>
      <c r="E1663" s="6">
        <f t="shared" si="74"/>
        <v>2012</v>
      </c>
      <c r="F1663">
        <f t="shared" si="75"/>
        <v>11.25</v>
      </c>
    </row>
    <row r="1664" spans="1:6" x14ac:dyDescent="0.25">
      <c r="A1664" s="1">
        <v>41156</v>
      </c>
      <c r="B1664" s="3" t="s">
        <v>172</v>
      </c>
      <c r="C1664" s="2">
        <v>8</v>
      </c>
      <c r="E1664" s="6">
        <f t="shared" si="74"/>
        <v>2012</v>
      </c>
      <c r="F1664">
        <f t="shared" si="75"/>
        <v>18</v>
      </c>
    </row>
    <row r="1665" spans="1:6" x14ac:dyDescent="0.25">
      <c r="A1665" s="1">
        <v>41157</v>
      </c>
      <c r="B1665" s="3" t="s">
        <v>52</v>
      </c>
      <c r="C1665" s="2">
        <v>59</v>
      </c>
      <c r="E1665" s="6">
        <f t="shared" si="74"/>
        <v>2012</v>
      </c>
      <c r="F1665">
        <f t="shared" si="75"/>
        <v>132.75</v>
      </c>
    </row>
    <row r="1666" spans="1:6" x14ac:dyDescent="0.25">
      <c r="A1666" s="1">
        <v>41157</v>
      </c>
      <c r="B1666" s="3" t="s">
        <v>17</v>
      </c>
      <c r="C1666" s="2">
        <v>273</v>
      </c>
      <c r="E1666" s="6">
        <f t="shared" si="74"/>
        <v>2012</v>
      </c>
      <c r="F1666">
        <f t="shared" si="75"/>
        <v>614.25</v>
      </c>
    </row>
    <row r="1667" spans="1:6" x14ac:dyDescent="0.25">
      <c r="A1667" s="1">
        <v>41158</v>
      </c>
      <c r="B1667" s="3" t="s">
        <v>9</v>
      </c>
      <c r="C1667" s="2">
        <v>165</v>
      </c>
      <c r="E1667" s="6">
        <f t="shared" ref="E1667:E1730" si="76">YEAR(A1667)</f>
        <v>2012</v>
      </c>
      <c r="F1667">
        <f t="shared" si="75"/>
        <v>371.25</v>
      </c>
    </row>
    <row r="1668" spans="1:6" x14ac:dyDescent="0.25">
      <c r="A1668" s="1">
        <v>41162</v>
      </c>
      <c r="B1668" s="3" t="s">
        <v>48</v>
      </c>
      <c r="C1668" s="2">
        <v>13</v>
      </c>
      <c r="E1668" s="6">
        <f t="shared" si="76"/>
        <v>2012</v>
      </c>
      <c r="F1668">
        <f t="shared" si="75"/>
        <v>29.25</v>
      </c>
    </row>
    <row r="1669" spans="1:6" x14ac:dyDescent="0.25">
      <c r="A1669" s="1">
        <v>41163</v>
      </c>
      <c r="B1669" s="3" t="s">
        <v>69</v>
      </c>
      <c r="C1669" s="2">
        <v>143</v>
      </c>
      <c r="E1669" s="6">
        <f t="shared" si="76"/>
        <v>2012</v>
      </c>
      <c r="F1669">
        <f t="shared" si="75"/>
        <v>321.75</v>
      </c>
    </row>
    <row r="1670" spans="1:6" x14ac:dyDescent="0.25">
      <c r="A1670" s="1">
        <v>41167</v>
      </c>
      <c r="B1670" s="3" t="s">
        <v>230</v>
      </c>
      <c r="C1670" s="2">
        <v>20</v>
      </c>
      <c r="E1670" s="6">
        <f t="shared" si="76"/>
        <v>2012</v>
      </c>
      <c r="F1670">
        <f t="shared" si="75"/>
        <v>45</v>
      </c>
    </row>
    <row r="1671" spans="1:6" x14ac:dyDescent="0.25">
      <c r="A1671" s="1">
        <v>41171</v>
      </c>
      <c r="B1671" s="3" t="s">
        <v>54</v>
      </c>
      <c r="C1671" s="2">
        <v>4</v>
      </c>
      <c r="E1671" s="6">
        <f t="shared" si="76"/>
        <v>2012</v>
      </c>
      <c r="F1671">
        <f t="shared" si="75"/>
        <v>9</v>
      </c>
    </row>
    <row r="1672" spans="1:6" x14ac:dyDescent="0.25">
      <c r="A1672" s="1">
        <v>41175</v>
      </c>
      <c r="B1672" s="3" t="s">
        <v>131</v>
      </c>
      <c r="C1672" s="2">
        <v>102</v>
      </c>
      <c r="E1672" s="6">
        <f t="shared" si="76"/>
        <v>2012</v>
      </c>
      <c r="F1672">
        <f t="shared" si="75"/>
        <v>229.5</v>
      </c>
    </row>
    <row r="1673" spans="1:6" x14ac:dyDescent="0.25">
      <c r="A1673" s="1">
        <v>41177</v>
      </c>
      <c r="B1673" s="3" t="s">
        <v>6</v>
      </c>
      <c r="C1673" s="2">
        <v>155</v>
      </c>
      <c r="E1673" s="6">
        <f t="shared" si="76"/>
        <v>2012</v>
      </c>
      <c r="F1673">
        <f t="shared" si="75"/>
        <v>348.75</v>
      </c>
    </row>
    <row r="1674" spans="1:6" x14ac:dyDescent="0.25">
      <c r="A1674" s="1">
        <v>41179</v>
      </c>
      <c r="B1674" s="3" t="s">
        <v>7</v>
      </c>
      <c r="C1674" s="2">
        <v>226</v>
      </c>
      <c r="E1674" s="6">
        <f t="shared" si="76"/>
        <v>2012</v>
      </c>
      <c r="F1674">
        <f t="shared" si="75"/>
        <v>508.5</v>
      </c>
    </row>
    <row r="1675" spans="1:6" x14ac:dyDescent="0.25">
      <c r="A1675" s="1">
        <v>41179</v>
      </c>
      <c r="B1675" s="3" t="s">
        <v>14</v>
      </c>
      <c r="C1675" s="2">
        <v>346</v>
      </c>
      <c r="E1675" s="6">
        <f t="shared" si="76"/>
        <v>2012</v>
      </c>
      <c r="F1675">
        <f t="shared" si="75"/>
        <v>778.5</v>
      </c>
    </row>
    <row r="1676" spans="1:6" x14ac:dyDescent="0.25">
      <c r="A1676" s="1">
        <v>41180</v>
      </c>
      <c r="B1676" s="3" t="s">
        <v>52</v>
      </c>
      <c r="C1676" s="2">
        <v>45</v>
      </c>
      <c r="E1676" s="6">
        <f t="shared" si="76"/>
        <v>2012</v>
      </c>
      <c r="F1676">
        <f t="shared" si="75"/>
        <v>101.25</v>
      </c>
    </row>
    <row r="1677" spans="1:6" x14ac:dyDescent="0.25">
      <c r="A1677" s="1">
        <v>41182</v>
      </c>
      <c r="B1677" s="3" t="s">
        <v>151</v>
      </c>
      <c r="C1677" s="2">
        <v>11</v>
      </c>
      <c r="E1677" s="6">
        <f t="shared" si="76"/>
        <v>2012</v>
      </c>
      <c r="F1677">
        <f t="shared" si="75"/>
        <v>24.75</v>
      </c>
    </row>
    <row r="1678" spans="1:6" x14ac:dyDescent="0.25">
      <c r="A1678" s="1">
        <v>41185</v>
      </c>
      <c r="B1678" s="3" t="s">
        <v>130</v>
      </c>
      <c r="C1678" s="2">
        <v>14</v>
      </c>
      <c r="E1678" s="6">
        <f t="shared" si="76"/>
        <v>2012</v>
      </c>
      <c r="F1678">
        <f t="shared" si="75"/>
        <v>31.5</v>
      </c>
    </row>
    <row r="1679" spans="1:6" x14ac:dyDescent="0.25">
      <c r="A1679" s="1">
        <v>41190</v>
      </c>
      <c r="B1679" s="3" t="s">
        <v>51</v>
      </c>
      <c r="C1679" s="2">
        <v>12</v>
      </c>
      <c r="E1679" s="6">
        <f t="shared" si="76"/>
        <v>2012</v>
      </c>
      <c r="F1679">
        <f t="shared" si="75"/>
        <v>27</v>
      </c>
    </row>
    <row r="1680" spans="1:6" x14ac:dyDescent="0.25">
      <c r="A1680" s="1">
        <v>41195</v>
      </c>
      <c r="B1680" s="3" t="s">
        <v>154</v>
      </c>
      <c r="C1680" s="2">
        <v>11</v>
      </c>
      <c r="E1680" s="6">
        <f t="shared" si="76"/>
        <v>2012</v>
      </c>
      <c r="F1680">
        <f t="shared" si="75"/>
        <v>24.75</v>
      </c>
    </row>
    <row r="1681" spans="1:6" x14ac:dyDescent="0.25">
      <c r="A1681" s="1">
        <v>41195</v>
      </c>
      <c r="B1681" s="3" t="s">
        <v>26</v>
      </c>
      <c r="C1681" s="2">
        <v>142</v>
      </c>
      <c r="E1681" s="6">
        <f t="shared" si="76"/>
        <v>2012</v>
      </c>
      <c r="F1681">
        <f t="shared" si="75"/>
        <v>319.5</v>
      </c>
    </row>
    <row r="1682" spans="1:6" x14ac:dyDescent="0.25">
      <c r="A1682" s="1">
        <v>41201</v>
      </c>
      <c r="B1682" s="3" t="s">
        <v>71</v>
      </c>
      <c r="C1682" s="2">
        <v>184</v>
      </c>
      <c r="E1682" s="6">
        <f t="shared" si="76"/>
        <v>2012</v>
      </c>
      <c r="F1682">
        <f t="shared" si="75"/>
        <v>414</v>
      </c>
    </row>
    <row r="1683" spans="1:6" x14ac:dyDescent="0.25">
      <c r="A1683" s="1">
        <v>41202</v>
      </c>
      <c r="B1683" s="3" t="s">
        <v>45</v>
      </c>
      <c r="C1683" s="2">
        <v>390</v>
      </c>
      <c r="E1683" s="6">
        <f t="shared" si="76"/>
        <v>2012</v>
      </c>
      <c r="F1683">
        <f t="shared" si="75"/>
        <v>877.5</v>
      </c>
    </row>
    <row r="1684" spans="1:6" x14ac:dyDescent="0.25">
      <c r="A1684" s="1">
        <v>41206</v>
      </c>
      <c r="B1684" s="3" t="s">
        <v>37</v>
      </c>
      <c r="C1684" s="2">
        <v>110</v>
      </c>
      <c r="E1684" s="6">
        <f t="shared" si="76"/>
        <v>2012</v>
      </c>
      <c r="F1684">
        <f t="shared" si="75"/>
        <v>247.5</v>
      </c>
    </row>
    <row r="1685" spans="1:6" x14ac:dyDescent="0.25">
      <c r="A1685" s="1">
        <v>41207</v>
      </c>
      <c r="B1685" s="3" t="s">
        <v>19</v>
      </c>
      <c r="C1685" s="2">
        <v>92</v>
      </c>
      <c r="E1685" s="6">
        <f t="shared" si="76"/>
        <v>2012</v>
      </c>
      <c r="F1685">
        <f t="shared" si="75"/>
        <v>207</v>
      </c>
    </row>
    <row r="1686" spans="1:6" x14ac:dyDescent="0.25">
      <c r="A1686" s="1">
        <v>41208</v>
      </c>
      <c r="B1686" s="3" t="s">
        <v>68</v>
      </c>
      <c r="C1686" s="2">
        <v>5</v>
      </c>
      <c r="E1686" s="6">
        <f t="shared" si="76"/>
        <v>2012</v>
      </c>
      <c r="F1686">
        <f t="shared" si="75"/>
        <v>11.25</v>
      </c>
    </row>
    <row r="1687" spans="1:6" x14ac:dyDescent="0.25">
      <c r="A1687" s="1">
        <v>41208</v>
      </c>
      <c r="B1687" s="3" t="s">
        <v>229</v>
      </c>
      <c r="C1687" s="2">
        <v>2</v>
      </c>
      <c r="E1687" s="6">
        <f t="shared" si="76"/>
        <v>2012</v>
      </c>
      <c r="F1687">
        <f t="shared" si="75"/>
        <v>4.5</v>
      </c>
    </row>
    <row r="1688" spans="1:6" x14ac:dyDescent="0.25">
      <c r="A1688" s="1">
        <v>41210</v>
      </c>
      <c r="B1688" s="3" t="s">
        <v>175</v>
      </c>
      <c r="C1688" s="2">
        <v>14</v>
      </c>
      <c r="E1688" s="6">
        <f t="shared" si="76"/>
        <v>2012</v>
      </c>
      <c r="F1688">
        <f t="shared" si="75"/>
        <v>31.5</v>
      </c>
    </row>
    <row r="1689" spans="1:6" x14ac:dyDescent="0.25">
      <c r="A1689" s="1">
        <v>41213</v>
      </c>
      <c r="B1689" s="3" t="s">
        <v>84</v>
      </c>
      <c r="C1689" s="2">
        <v>6</v>
      </c>
      <c r="E1689" s="6">
        <f t="shared" si="76"/>
        <v>2012</v>
      </c>
      <c r="F1689">
        <f t="shared" si="75"/>
        <v>13.5</v>
      </c>
    </row>
    <row r="1690" spans="1:6" x14ac:dyDescent="0.25">
      <c r="A1690" s="1">
        <v>41214</v>
      </c>
      <c r="B1690" s="3" t="s">
        <v>18</v>
      </c>
      <c r="C1690" s="2">
        <v>65</v>
      </c>
      <c r="E1690" s="6">
        <f t="shared" si="76"/>
        <v>2012</v>
      </c>
      <c r="F1690">
        <f t="shared" si="75"/>
        <v>146.25</v>
      </c>
    </row>
    <row r="1691" spans="1:6" x14ac:dyDescent="0.25">
      <c r="A1691" s="1">
        <v>41214</v>
      </c>
      <c r="B1691" s="3" t="s">
        <v>69</v>
      </c>
      <c r="C1691" s="2">
        <v>45</v>
      </c>
      <c r="E1691" s="6">
        <f t="shared" si="76"/>
        <v>2012</v>
      </c>
      <c r="F1691">
        <f t="shared" si="75"/>
        <v>101.25</v>
      </c>
    </row>
    <row r="1692" spans="1:6" x14ac:dyDescent="0.25">
      <c r="A1692" s="1">
        <v>41214</v>
      </c>
      <c r="B1692" s="3" t="s">
        <v>7</v>
      </c>
      <c r="C1692" s="2">
        <v>108</v>
      </c>
      <c r="E1692" s="6">
        <f t="shared" si="76"/>
        <v>2012</v>
      </c>
      <c r="F1692">
        <f t="shared" si="75"/>
        <v>243</v>
      </c>
    </row>
    <row r="1693" spans="1:6" x14ac:dyDescent="0.25">
      <c r="A1693" s="1">
        <v>41215</v>
      </c>
      <c r="B1693" s="3" t="s">
        <v>37</v>
      </c>
      <c r="C1693" s="2">
        <v>159</v>
      </c>
      <c r="E1693" s="6">
        <f t="shared" si="76"/>
        <v>2012</v>
      </c>
      <c r="F1693">
        <f t="shared" si="75"/>
        <v>357.75</v>
      </c>
    </row>
    <row r="1694" spans="1:6" x14ac:dyDescent="0.25">
      <c r="A1694" s="1">
        <v>41219</v>
      </c>
      <c r="B1694" s="3" t="s">
        <v>19</v>
      </c>
      <c r="C1694" s="2">
        <v>141</v>
      </c>
      <c r="E1694" s="6">
        <f t="shared" si="76"/>
        <v>2012</v>
      </c>
      <c r="F1694">
        <f t="shared" si="75"/>
        <v>317.25</v>
      </c>
    </row>
    <row r="1695" spans="1:6" x14ac:dyDescent="0.25">
      <c r="A1695" s="1">
        <v>41219</v>
      </c>
      <c r="B1695" s="3" t="s">
        <v>38</v>
      </c>
      <c r="C1695" s="2">
        <v>14</v>
      </c>
      <c r="E1695" s="6">
        <f t="shared" si="76"/>
        <v>2012</v>
      </c>
      <c r="F1695">
        <f t="shared" si="75"/>
        <v>31.5</v>
      </c>
    </row>
    <row r="1696" spans="1:6" x14ac:dyDescent="0.25">
      <c r="A1696" s="1">
        <v>41222</v>
      </c>
      <c r="B1696" s="3" t="s">
        <v>10</v>
      </c>
      <c r="C1696" s="2">
        <v>142</v>
      </c>
      <c r="E1696" s="6">
        <f t="shared" si="76"/>
        <v>2012</v>
      </c>
      <c r="F1696">
        <f t="shared" si="75"/>
        <v>319.5</v>
      </c>
    </row>
    <row r="1697" spans="1:6" x14ac:dyDescent="0.25">
      <c r="A1697" s="1">
        <v>41223</v>
      </c>
      <c r="B1697" s="3" t="s">
        <v>9</v>
      </c>
      <c r="C1697" s="2">
        <v>167</v>
      </c>
      <c r="E1697" s="6">
        <f t="shared" si="76"/>
        <v>2012</v>
      </c>
      <c r="F1697">
        <f t="shared" si="75"/>
        <v>375.75</v>
      </c>
    </row>
    <row r="1698" spans="1:6" x14ac:dyDescent="0.25">
      <c r="A1698" s="1">
        <v>41224</v>
      </c>
      <c r="B1698" s="3" t="s">
        <v>175</v>
      </c>
      <c r="C1698" s="2">
        <v>12</v>
      </c>
      <c r="E1698" s="6">
        <f t="shared" si="76"/>
        <v>2012</v>
      </c>
      <c r="F1698">
        <f t="shared" si="75"/>
        <v>27</v>
      </c>
    </row>
    <row r="1699" spans="1:6" x14ac:dyDescent="0.25">
      <c r="A1699" s="1">
        <v>41229</v>
      </c>
      <c r="B1699" s="3" t="s">
        <v>28</v>
      </c>
      <c r="C1699" s="2">
        <v>187</v>
      </c>
      <c r="E1699" s="6">
        <f t="shared" si="76"/>
        <v>2012</v>
      </c>
      <c r="F1699">
        <f t="shared" si="75"/>
        <v>420.75</v>
      </c>
    </row>
    <row r="1700" spans="1:6" x14ac:dyDescent="0.25">
      <c r="A1700" s="1">
        <v>41232</v>
      </c>
      <c r="B1700" s="3" t="s">
        <v>41</v>
      </c>
      <c r="C1700" s="2">
        <v>14</v>
      </c>
      <c r="E1700" s="6">
        <f t="shared" si="76"/>
        <v>2012</v>
      </c>
      <c r="F1700">
        <f t="shared" si="75"/>
        <v>31.5</v>
      </c>
    </row>
    <row r="1701" spans="1:6" x14ac:dyDescent="0.25">
      <c r="A1701" s="1">
        <v>41235</v>
      </c>
      <c r="B1701" s="3" t="s">
        <v>165</v>
      </c>
      <c r="C1701" s="2">
        <v>10</v>
      </c>
      <c r="E1701" s="6">
        <f t="shared" si="76"/>
        <v>2012</v>
      </c>
      <c r="F1701">
        <f t="shared" si="75"/>
        <v>22.5</v>
      </c>
    </row>
    <row r="1702" spans="1:6" x14ac:dyDescent="0.25">
      <c r="A1702" s="1">
        <v>41236</v>
      </c>
      <c r="B1702" s="3" t="s">
        <v>22</v>
      </c>
      <c r="C1702" s="2">
        <v>269</v>
      </c>
      <c r="E1702" s="6">
        <f t="shared" si="76"/>
        <v>2012</v>
      </c>
      <c r="F1702">
        <f t="shared" si="75"/>
        <v>605.25</v>
      </c>
    </row>
    <row r="1703" spans="1:6" x14ac:dyDescent="0.25">
      <c r="A1703" s="1">
        <v>41236</v>
      </c>
      <c r="B1703" s="3" t="s">
        <v>5</v>
      </c>
      <c r="C1703" s="2">
        <v>328</v>
      </c>
      <c r="E1703" s="6">
        <f t="shared" si="76"/>
        <v>2012</v>
      </c>
      <c r="F1703">
        <f t="shared" si="75"/>
        <v>738</v>
      </c>
    </row>
    <row r="1704" spans="1:6" x14ac:dyDescent="0.25">
      <c r="A1704" s="1">
        <v>41237</v>
      </c>
      <c r="B1704" s="3" t="s">
        <v>9</v>
      </c>
      <c r="C1704" s="2">
        <v>228</v>
      </c>
      <c r="E1704" s="6">
        <f t="shared" si="76"/>
        <v>2012</v>
      </c>
      <c r="F1704">
        <f t="shared" ref="F1704:F1767" si="77">IF(E1704=2012,C1704*$I$10)</f>
        <v>513</v>
      </c>
    </row>
    <row r="1705" spans="1:6" x14ac:dyDescent="0.25">
      <c r="A1705" s="1">
        <v>41239</v>
      </c>
      <c r="B1705" s="3" t="s">
        <v>2</v>
      </c>
      <c r="C1705" s="2">
        <v>12</v>
      </c>
      <c r="E1705" s="6">
        <f t="shared" si="76"/>
        <v>2012</v>
      </c>
      <c r="F1705">
        <f t="shared" si="77"/>
        <v>27</v>
      </c>
    </row>
    <row r="1706" spans="1:6" x14ac:dyDescent="0.25">
      <c r="A1706" s="1">
        <v>41244</v>
      </c>
      <c r="B1706" s="3" t="s">
        <v>93</v>
      </c>
      <c r="C1706" s="2">
        <v>16</v>
      </c>
      <c r="E1706" s="6">
        <f t="shared" si="76"/>
        <v>2012</v>
      </c>
      <c r="F1706">
        <f t="shared" si="77"/>
        <v>36</v>
      </c>
    </row>
    <row r="1707" spans="1:6" x14ac:dyDescent="0.25">
      <c r="A1707" s="1">
        <v>41247</v>
      </c>
      <c r="B1707" s="3" t="s">
        <v>17</v>
      </c>
      <c r="C1707" s="2">
        <v>233</v>
      </c>
      <c r="E1707" s="6">
        <f t="shared" si="76"/>
        <v>2012</v>
      </c>
      <c r="F1707">
        <f t="shared" si="77"/>
        <v>524.25</v>
      </c>
    </row>
    <row r="1708" spans="1:6" x14ac:dyDescent="0.25">
      <c r="A1708" s="1">
        <v>41248</v>
      </c>
      <c r="B1708" s="3" t="s">
        <v>132</v>
      </c>
      <c r="C1708" s="2">
        <v>10</v>
      </c>
      <c r="E1708" s="6">
        <f t="shared" si="76"/>
        <v>2012</v>
      </c>
      <c r="F1708">
        <f t="shared" si="77"/>
        <v>22.5</v>
      </c>
    </row>
    <row r="1709" spans="1:6" x14ac:dyDescent="0.25">
      <c r="A1709" s="1">
        <v>41251</v>
      </c>
      <c r="B1709" s="3" t="s">
        <v>10</v>
      </c>
      <c r="C1709" s="2">
        <v>168</v>
      </c>
      <c r="E1709" s="6">
        <f t="shared" si="76"/>
        <v>2012</v>
      </c>
      <c r="F1709">
        <f t="shared" si="77"/>
        <v>378</v>
      </c>
    </row>
    <row r="1710" spans="1:6" x14ac:dyDescent="0.25">
      <c r="A1710" s="1">
        <v>41251</v>
      </c>
      <c r="B1710" s="3" t="s">
        <v>5</v>
      </c>
      <c r="C1710" s="2">
        <v>388</v>
      </c>
      <c r="E1710" s="6">
        <f t="shared" si="76"/>
        <v>2012</v>
      </c>
      <c r="F1710">
        <f t="shared" si="77"/>
        <v>873</v>
      </c>
    </row>
    <row r="1711" spans="1:6" x14ac:dyDescent="0.25">
      <c r="A1711" s="1">
        <v>41252</v>
      </c>
      <c r="B1711" s="3" t="s">
        <v>50</v>
      </c>
      <c r="C1711" s="2">
        <v>319</v>
      </c>
      <c r="E1711" s="6">
        <f t="shared" si="76"/>
        <v>2012</v>
      </c>
      <c r="F1711">
        <f t="shared" si="77"/>
        <v>717.75</v>
      </c>
    </row>
    <row r="1712" spans="1:6" x14ac:dyDescent="0.25">
      <c r="A1712" s="1">
        <v>41254</v>
      </c>
      <c r="B1712" s="3" t="s">
        <v>67</v>
      </c>
      <c r="C1712" s="2">
        <v>12</v>
      </c>
      <c r="E1712" s="6">
        <f t="shared" si="76"/>
        <v>2012</v>
      </c>
      <c r="F1712">
        <f t="shared" si="77"/>
        <v>27</v>
      </c>
    </row>
    <row r="1713" spans="1:6" x14ac:dyDescent="0.25">
      <c r="A1713" s="1">
        <v>41256</v>
      </c>
      <c r="B1713" s="3" t="s">
        <v>173</v>
      </c>
      <c r="C1713" s="2">
        <v>150</v>
      </c>
      <c r="E1713" s="6">
        <f t="shared" si="76"/>
        <v>2012</v>
      </c>
      <c r="F1713">
        <f t="shared" si="77"/>
        <v>337.5</v>
      </c>
    </row>
    <row r="1714" spans="1:6" x14ac:dyDescent="0.25">
      <c r="A1714" s="1">
        <v>41258</v>
      </c>
      <c r="B1714" s="3" t="s">
        <v>9</v>
      </c>
      <c r="C1714" s="2">
        <v>347</v>
      </c>
      <c r="E1714" s="6">
        <f t="shared" si="76"/>
        <v>2012</v>
      </c>
      <c r="F1714">
        <f t="shared" si="77"/>
        <v>780.75</v>
      </c>
    </row>
    <row r="1715" spans="1:6" x14ac:dyDescent="0.25">
      <c r="A1715" s="1">
        <v>41259</v>
      </c>
      <c r="B1715" s="3" t="s">
        <v>23</v>
      </c>
      <c r="C1715" s="2">
        <v>177</v>
      </c>
      <c r="E1715" s="6">
        <f t="shared" si="76"/>
        <v>2012</v>
      </c>
      <c r="F1715">
        <f t="shared" si="77"/>
        <v>398.25</v>
      </c>
    </row>
    <row r="1716" spans="1:6" x14ac:dyDescent="0.25">
      <c r="A1716" s="1">
        <v>41262</v>
      </c>
      <c r="B1716" s="3" t="s">
        <v>45</v>
      </c>
      <c r="C1716" s="2">
        <v>222</v>
      </c>
      <c r="E1716" s="6">
        <f t="shared" si="76"/>
        <v>2012</v>
      </c>
      <c r="F1716">
        <f t="shared" si="77"/>
        <v>499.5</v>
      </c>
    </row>
    <row r="1717" spans="1:6" x14ac:dyDescent="0.25">
      <c r="A1717" s="1">
        <v>41273</v>
      </c>
      <c r="B1717" s="3" t="s">
        <v>49</v>
      </c>
      <c r="C1717" s="2">
        <v>9</v>
      </c>
      <c r="E1717" s="6">
        <f t="shared" si="76"/>
        <v>2012</v>
      </c>
      <c r="F1717">
        <f t="shared" si="77"/>
        <v>20.25</v>
      </c>
    </row>
    <row r="1718" spans="1:6" x14ac:dyDescent="0.25">
      <c r="A1718" s="1">
        <v>41273</v>
      </c>
      <c r="B1718" s="3" t="s">
        <v>231</v>
      </c>
      <c r="C1718" s="2">
        <v>14</v>
      </c>
      <c r="E1718" s="6">
        <f t="shared" si="76"/>
        <v>2012</v>
      </c>
      <c r="F1718">
        <f t="shared" si="77"/>
        <v>31.5</v>
      </c>
    </row>
    <row r="1719" spans="1:6" x14ac:dyDescent="0.25">
      <c r="A1719" s="1">
        <v>41275</v>
      </c>
      <c r="B1719" s="3" t="s">
        <v>3</v>
      </c>
      <c r="C1719" s="2">
        <v>7</v>
      </c>
      <c r="E1719" s="6">
        <f t="shared" si="76"/>
        <v>2013</v>
      </c>
      <c r="F1719">
        <f t="shared" ref="F1719:F1782" si="78">IF(E1719=2013,C1719*$I$11)</f>
        <v>15.540000000000001</v>
      </c>
    </row>
    <row r="1720" spans="1:6" x14ac:dyDescent="0.25">
      <c r="A1720" s="1">
        <v>41279</v>
      </c>
      <c r="B1720" s="3" t="s">
        <v>66</v>
      </c>
      <c r="C1720" s="2">
        <v>171</v>
      </c>
      <c r="E1720" s="6">
        <f t="shared" si="76"/>
        <v>2013</v>
      </c>
      <c r="F1720">
        <f t="shared" si="78"/>
        <v>379.62000000000006</v>
      </c>
    </row>
    <row r="1721" spans="1:6" x14ac:dyDescent="0.25">
      <c r="A1721" s="1">
        <v>41283</v>
      </c>
      <c r="B1721" s="3" t="s">
        <v>208</v>
      </c>
      <c r="C1721" s="2">
        <v>16</v>
      </c>
      <c r="E1721" s="6">
        <f t="shared" si="76"/>
        <v>2013</v>
      </c>
      <c r="F1721">
        <f t="shared" si="78"/>
        <v>35.520000000000003</v>
      </c>
    </row>
    <row r="1722" spans="1:6" x14ac:dyDescent="0.25">
      <c r="A1722" s="1">
        <v>41284</v>
      </c>
      <c r="B1722" s="3" t="s">
        <v>18</v>
      </c>
      <c r="C1722" s="2">
        <v>176</v>
      </c>
      <c r="E1722" s="6">
        <f t="shared" si="76"/>
        <v>2013</v>
      </c>
      <c r="F1722">
        <f t="shared" si="78"/>
        <v>390.72</v>
      </c>
    </row>
    <row r="1723" spans="1:6" x14ac:dyDescent="0.25">
      <c r="A1723" s="1">
        <v>41287</v>
      </c>
      <c r="B1723" s="3" t="s">
        <v>55</v>
      </c>
      <c r="C1723" s="2">
        <v>37</v>
      </c>
      <c r="E1723" s="6">
        <f t="shared" si="76"/>
        <v>2013</v>
      </c>
      <c r="F1723">
        <f t="shared" si="78"/>
        <v>82.14</v>
      </c>
    </row>
    <row r="1724" spans="1:6" x14ac:dyDescent="0.25">
      <c r="A1724" s="1">
        <v>41290</v>
      </c>
      <c r="B1724" s="3" t="s">
        <v>18</v>
      </c>
      <c r="C1724" s="2">
        <v>186</v>
      </c>
      <c r="E1724" s="6">
        <f t="shared" si="76"/>
        <v>2013</v>
      </c>
      <c r="F1724">
        <f t="shared" si="78"/>
        <v>412.92</v>
      </c>
    </row>
    <row r="1725" spans="1:6" x14ac:dyDescent="0.25">
      <c r="A1725" s="1">
        <v>41290</v>
      </c>
      <c r="B1725" s="3" t="s">
        <v>61</v>
      </c>
      <c r="C1725" s="2">
        <v>45</v>
      </c>
      <c r="E1725" s="6">
        <f t="shared" si="76"/>
        <v>2013</v>
      </c>
      <c r="F1725">
        <f t="shared" si="78"/>
        <v>99.9</v>
      </c>
    </row>
    <row r="1726" spans="1:6" x14ac:dyDescent="0.25">
      <c r="A1726" s="1">
        <v>41294</v>
      </c>
      <c r="B1726" s="3" t="s">
        <v>52</v>
      </c>
      <c r="C1726" s="2">
        <v>186</v>
      </c>
      <c r="E1726" s="6">
        <f t="shared" si="76"/>
        <v>2013</v>
      </c>
      <c r="F1726">
        <f t="shared" si="78"/>
        <v>412.92</v>
      </c>
    </row>
    <row r="1727" spans="1:6" x14ac:dyDescent="0.25">
      <c r="A1727" s="1">
        <v>41294</v>
      </c>
      <c r="B1727" s="3" t="s">
        <v>14</v>
      </c>
      <c r="C1727" s="2">
        <v>211</v>
      </c>
      <c r="E1727" s="6">
        <f t="shared" si="76"/>
        <v>2013</v>
      </c>
      <c r="F1727">
        <f t="shared" si="78"/>
        <v>468.42</v>
      </c>
    </row>
    <row r="1728" spans="1:6" x14ac:dyDescent="0.25">
      <c r="A1728" s="1">
        <v>41300</v>
      </c>
      <c r="B1728" s="3" t="s">
        <v>9</v>
      </c>
      <c r="C1728" s="2">
        <v>330</v>
      </c>
      <c r="E1728" s="6">
        <f t="shared" si="76"/>
        <v>2013</v>
      </c>
      <c r="F1728">
        <f t="shared" si="78"/>
        <v>732.6</v>
      </c>
    </row>
    <row r="1729" spans="1:6" x14ac:dyDescent="0.25">
      <c r="A1729" s="1">
        <v>41301</v>
      </c>
      <c r="B1729" s="3" t="s">
        <v>14</v>
      </c>
      <c r="C1729" s="2">
        <v>134</v>
      </c>
      <c r="E1729" s="6">
        <f t="shared" si="76"/>
        <v>2013</v>
      </c>
      <c r="F1729">
        <f t="shared" si="78"/>
        <v>297.48</v>
      </c>
    </row>
    <row r="1730" spans="1:6" x14ac:dyDescent="0.25">
      <c r="A1730" s="1">
        <v>41301</v>
      </c>
      <c r="B1730" s="3" t="s">
        <v>9</v>
      </c>
      <c r="C1730" s="2">
        <v>459</v>
      </c>
      <c r="E1730" s="6">
        <f t="shared" si="76"/>
        <v>2013</v>
      </c>
      <c r="F1730">
        <f t="shared" si="78"/>
        <v>1018.9800000000001</v>
      </c>
    </row>
    <row r="1731" spans="1:6" x14ac:dyDescent="0.25">
      <c r="A1731" s="1">
        <v>41302</v>
      </c>
      <c r="B1731" s="3" t="s">
        <v>26</v>
      </c>
      <c r="C1731" s="2">
        <v>185</v>
      </c>
      <c r="E1731" s="6">
        <f t="shared" ref="E1731:E1794" si="79">YEAR(A1731)</f>
        <v>2013</v>
      </c>
      <c r="F1731">
        <f t="shared" si="78"/>
        <v>410.70000000000005</v>
      </c>
    </row>
    <row r="1732" spans="1:6" x14ac:dyDescent="0.25">
      <c r="A1732" s="1">
        <v>41303</v>
      </c>
      <c r="B1732" s="3" t="s">
        <v>67</v>
      </c>
      <c r="C1732" s="2">
        <v>3</v>
      </c>
      <c r="E1732" s="6">
        <f t="shared" si="79"/>
        <v>2013</v>
      </c>
      <c r="F1732">
        <f t="shared" si="78"/>
        <v>6.66</v>
      </c>
    </row>
    <row r="1733" spans="1:6" x14ac:dyDescent="0.25">
      <c r="A1733" s="1">
        <v>41305</v>
      </c>
      <c r="B1733" s="3" t="s">
        <v>30</v>
      </c>
      <c r="C1733" s="2">
        <v>181</v>
      </c>
      <c r="E1733" s="6">
        <f t="shared" si="79"/>
        <v>2013</v>
      </c>
      <c r="F1733">
        <f t="shared" si="78"/>
        <v>401.82000000000005</v>
      </c>
    </row>
    <row r="1734" spans="1:6" x14ac:dyDescent="0.25">
      <c r="A1734" s="1">
        <v>41309</v>
      </c>
      <c r="B1734" s="3" t="s">
        <v>17</v>
      </c>
      <c r="C1734" s="2">
        <v>441</v>
      </c>
      <c r="E1734" s="6">
        <f t="shared" si="79"/>
        <v>2013</v>
      </c>
      <c r="F1734">
        <f t="shared" si="78"/>
        <v>979.0200000000001</v>
      </c>
    </row>
    <row r="1735" spans="1:6" x14ac:dyDescent="0.25">
      <c r="A1735" s="1">
        <v>41310</v>
      </c>
      <c r="B1735" s="3" t="s">
        <v>45</v>
      </c>
      <c r="C1735" s="2">
        <v>487</v>
      </c>
      <c r="E1735" s="6">
        <f t="shared" si="79"/>
        <v>2013</v>
      </c>
      <c r="F1735">
        <f t="shared" si="78"/>
        <v>1081.1400000000001</v>
      </c>
    </row>
    <row r="1736" spans="1:6" x14ac:dyDescent="0.25">
      <c r="A1736" s="1">
        <v>41310</v>
      </c>
      <c r="B1736" s="3" t="s">
        <v>52</v>
      </c>
      <c r="C1736" s="2">
        <v>56</v>
      </c>
      <c r="E1736" s="6">
        <f t="shared" si="79"/>
        <v>2013</v>
      </c>
      <c r="F1736">
        <f t="shared" si="78"/>
        <v>124.32000000000001</v>
      </c>
    </row>
    <row r="1737" spans="1:6" x14ac:dyDescent="0.25">
      <c r="A1737" s="1">
        <v>41314</v>
      </c>
      <c r="B1737" s="3" t="s">
        <v>12</v>
      </c>
      <c r="C1737" s="2">
        <v>23</v>
      </c>
      <c r="E1737" s="6">
        <f t="shared" si="79"/>
        <v>2013</v>
      </c>
      <c r="F1737">
        <f t="shared" si="78"/>
        <v>51.06</v>
      </c>
    </row>
    <row r="1738" spans="1:6" x14ac:dyDescent="0.25">
      <c r="A1738" s="1">
        <v>41314</v>
      </c>
      <c r="B1738" s="3" t="s">
        <v>131</v>
      </c>
      <c r="C1738" s="2">
        <v>113</v>
      </c>
      <c r="E1738" s="6">
        <f t="shared" si="79"/>
        <v>2013</v>
      </c>
      <c r="F1738">
        <f t="shared" si="78"/>
        <v>250.86</v>
      </c>
    </row>
    <row r="1739" spans="1:6" x14ac:dyDescent="0.25">
      <c r="A1739" s="1">
        <v>41315</v>
      </c>
      <c r="B1739" s="3" t="s">
        <v>200</v>
      </c>
      <c r="C1739" s="2">
        <v>19</v>
      </c>
      <c r="E1739" s="6">
        <f t="shared" si="79"/>
        <v>2013</v>
      </c>
      <c r="F1739">
        <f t="shared" si="78"/>
        <v>42.180000000000007</v>
      </c>
    </row>
    <row r="1740" spans="1:6" x14ac:dyDescent="0.25">
      <c r="A1740" s="1">
        <v>41316</v>
      </c>
      <c r="B1740" s="3" t="s">
        <v>78</v>
      </c>
      <c r="C1740" s="2">
        <v>188</v>
      </c>
      <c r="E1740" s="6">
        <f t="shared" si="79"/>
        <v>2013</v>
      </c>
      <c r="F1740">
        <f t="shared" si="78"/>
        <v>417.36</v>
      </c>
    </row>
    <row r="1741" spans="1:6" x14ac:dyDescent="0.25">
      <c r="A1741" s="1">
        <v>41316</v>
      </c>
      <c r="B1741" s="3" t="s">
        <v>7</v>
      </c>
      <c r="C1741" s="2">
        <v>338</v>
      </c>
      <c r="E1741" s="6">
        <f t="shared" si="79"/>
        <v>2013</v>
      </c>
      <c r="F1741">
        <f t="shared" si="78"/>
        <v>750.36</v>
      </c>
    </row>
    <row r="1742" spans="1:6" x14ac:dyDescent="0.25">
      <c r="A1742" s="1">
        <v>41317</v>
      </c>
      <c r="B1742" s="3" t="s">
        <v>31</v>
      </c>
      <c r="C1742" s="2">
        <v>80</v>
      </c>
      <c r="E1742" s="6">
        <f t="shared" si="79"/>
        <v>2013</v>
      </c>
      <c r="F1742">
        <f t="shared" si="78"/>
        <v>177.60000000000002</v>
      </c>
    </row>
    <row r="1743" spans="1:6" x14ac:dyDescent="0.25">
      <c r="A1743" s="1">
        <v>41318</v>
      </c>
      <c r="B1743" s="3" t="s">
        <v>171</v>
      </c>
      <c r="C1743" s="2">
        <v>20</v>
      </c>
      <c r="E1743" s="6">
        <f t="shared" si="79"/>
        <v>2013</v>
      </c>
      <c r="F1743">
        <f t="shared" si="78"/>
        <v>44.400000000000006</v>
      </c>
    </row>
    <row r="1744" spans="1:6" x14ac:dyDescent="0.25">
      <c r="A1744" s="1">
        <v>41321</v>
      </c>
      <c r="B1744" s="3" t="s">
        <v>159</v>
      </c>
      <c r="C1744" s="2">
        <v>1</v>
      </c>
      <c r="E1744" s="6">
        <f t="shared" si="79"/>
        <v>2013</v>
      </c>
      <c r="F1744">
        <f t="shared" si="78"/>
        <v>2.2200000000000002</v>
      </c>
    </row>
    <row r="1745" spans="1:6" x14ac:dyDescent="0.25">
      <c r="A1745" s="1">
        <v>41322</v>
      </c>
      <c r="B1745" s="3" t="s">
        <v>52</v>
      </c>
      <c r="C1745" s="2">
        <v>200</v>
      </c>
      <c r="E1745" s="6">
        <f t="shared" si="79"/>
        <v>2013</v>
      </c>
      <c r="F1745">
        <f t="shared" si="78"/>
        <v>444.00000000000006</v>
      </c>
    </row>
    <row r="1746" spans="1:6" x14ac:dyDescent="0.25">
      <c r="A1746" s="1">
        <v>41323</v>
      </c>
      <c r="B1746" s="3" t="s">
        <v>5</v>
      </c>
      <c r="C1746" s="2">
        <v>429</v>
      </c>
      <c r="E1746" s="6">
        <f t="shared" si="79"/>
        <v>2013</v>
      </c>
      <c r="F1746">
        <f t="shared" si="78"/>
        <v>952.38000000000011</v>
      </c>
    </row>
    <row r="1747" spans="1:6" x14ac:dyDescent="0.25">
      <c r="A1747" s="1">
        <v>41324</v>
      </c>
      <c r="B1747" s="3" t="s">
        <v>12</v>
      </c>
      <c r="C1747" s="2">
        <v>183</v>
      </c>
      <c r="E1747" s="6">
        <f t="shared" si="79"/>
        <v>2013</v>
      </c>
      <c r="F1747">
        <f t="shared" si="78"/>
        <v>406.26000000000005</v>
      </c>
    </row>
    <row r="1748" spans="1:6" x14ac:dyDescent="0.25">
      <c r="A1748" s="1">
        <v>41325</v>
      </c>
      <c r="B1748" s="3" t="s">
        <v>10</v>
      </c>
      <c r="C1748" s="2">
        <v>26</v>
      </c>
      <c r="E1748" s="6">
        <f t="shared" si="79"/>
        <v>2013</v>
      </c>
      <c r="F1748">
        <f t="shared" si="78"/>
        <v>57.720000000000006</v>
      </c>
    </row>
    <row r="1749" spans="1:6" x14ac:dyDescent="0.25">
      <c r="A1749" s="1">
        <v>41326</v>
      </c>
      <c r="B1749" s="3" t="s">
        <v>180</v>
      </c>
      <c r="C1749" s="2">
        <v>2</v>
      </c>
      <c r="E1749" s="6">
        <f t="shared" si="79"/>
        <v>2013</v>
      </c>
      <c r="F1749">
        <f t="shared" si="78"/>
        <v>4.4400000000000004</v>
      </c>
    </row>
    <row r="1750" spans="1:6" x14ac:dyDescent="0.25">
      <c r="A1750" s="1">
        <v>41328</v>
      </c>
      <c r="B1750" s="3" t="s">
        <v>7</v>
      </c>
      <c r="C1750" s="2">
        <v>174</v>
      </c>
      <c r="E1750" s="6">
        <f t="shared" si="79"/>
        <v>2013</v>
      </c>
      <c r="F1750">
        <f t="shared" si="78"/>
        <v>386.28000000000003</v>
      </c>
    </row>
    <row r="1751" spans="1:6" x14ac:dyDescent="0.25">
      <c r="A1751" s="1">
        <v>41329</v>
      </c>
      <c r="B1751" s="3" t="s">
        <v>52</v>
      </c>
      <c r="C1751" s="2">
        <v>98</v>
      </c>
      <c r="E1751" s="6">
        <f t="shared" si="79"/>
        <v>2013</v>
      </c>
      <c r="F1751">
        <f t="shared" si="78"/>
        <v>217.56000000000003</v>
      </c>
    </row>
    <row r="1752" spans="1:6" x14ac:dyDescent="0.25">
      <c r="A1752" s="1">
        <v>41329</v>
      </c>
      <c r="B1752" s="3" t="s">
        <v>185</v>
      </c>
      <c r="C1752" s="2">
        <v>11</v>
      </c>
      <c r="E1752" s="6">
        <f t="shared" si="79"/>
        <v>2013</v>
      </c>
      <c r="F1752">
        <f t="shared" si="78"/>
        <v>24.42</v>
      </c>
    </row>
    <row r="1753" spans="1:6" x14ac:dyDescent="0.25">
      <c r="A1753" s="1">
        <v>41332</v>
      </c>
      <c r="B1753" s="3" t="s">
        <v>28</v>
      </c>
      <c r="C1753" s="2">
        <v>58</v>
      </c>
      <c r="E1753" s="6">
        <f t="shared" si="79"/>
        <v>2013</v>
      </c>
      <c r="F1753">
        <f t="shared" si="78"/>
        <v>128.76000000000002</v>
      </c>
    </row>
    <row r="1754" spans="1:6" x14ac:dyDescent="0.25">
      <c r="A1754" s="1">
        <v>41336</v>
      </c>
      <c r="B1754" s="3" t="s">
        <v>15</v>
      </c>
      <c r="C1754" s="2">
        <v>17</v>
      </c>
      <c r="E1754" s="6">
        <f t="shared" si="79"/>
        <v>2013</v>
      </c>
      <c r="F1754">
        <f t="shared" si="78"/>
        <v>37.74</v>
      </c>
    </row>
    <row r="1755" spans="1:6" x14ac:dyDescent="0.25">
      <c r="A1755" s="1">
        <v>41337</v>
      </c>
      <c r="B1755" s="3" t="s">
        <v>17</v>
      </c>
      <c r="C1755" s="2">
        <v>143</v>
      </c>
      <c r="E1755" s="6">
        <f t="shared" si="79"/>
        <v>2013</v>
      </c>
      <c r="F1755">
        <f t="shared" si="78"/>
        <v>317.46000000000004</v>
      </c>
    </row>
    <row r="1756" spans="1:6" x14ac:dyDescent="0.25">
      <c r="A1756" s="1">
        <v>41339</v>
      </c>
      <c r="B1756" s="3" t="s">
        <v>52</v>
      </c>
      <c r="C1756" s="2">
        <v>108</v>
      </c>
      <c r="E1756" s="6">
        <f t="shared" si="79"/>
        <v>2013</v>
      </c>
      <c r="F1756">
        <f t="shared" si="78"/>
        <v>239.76000000000002</v>
      </c>
    </row>
    <row r="1757" spans="1:6" x14ac:dyDescent="0.25">
      <c r="A1757" s="1">
        <v>41346</v>
      </c>
      <c r="B1757" s="3" t="s">
        <v>102</v>
      </c>
      <c r="C1757" s="2">
        <v>424</v>
      </c>
      <c r="E1757" s="6">
        <f t="shared" si="79"/>
        <v>2013</v>
      </c>
      <c r="F1757">
        <f t="shared" si="78"/>
        <v>941.28000000000009</v>
      </c>
    </row>
    <row r="1758" spans="1:6" x14ac:dyDescent="0.25">
      <c r="A1758" s="1">
        <v>41351</v>
      </c>
      <c r="B1758" s="3" t="s">
        <v>221</v>
      </c>
      <c r="C1758" s="2">
        <v>9</v>
      </c>
      <c r="E1758" s="6">
        <f t="shared" si="79"/>
        <v>2013</v>
      </c>
      <c r="F1758">
        <f t="shared" si="78"/>
        <v>19.98</v>
      </c>
    </row>
    <row r="1759" spans="1:6" x14ac:dyDescent="0.25">
      <c r="A1759" s="1">
        <v>41352</v>
      </c>
      <c r="B1759" s="3" t="s">
        <v>28</v>
      </c>
      <c r="C1759" s="2">
        <v>135</v>
      </c>
      <c r="E1759" s="6">
        <f t="shared" si="79"/>
        <v>2013</v>
      </c>
      <c r="F1759">
        <f t="shared" si="78"/>
        <v>299.70000000000005</v>
      </c>
    </row>
    <row r="1760" spans="1:6" x14ac:dyDescent="0.25">
      <c r="A1760" s="1">
        <v>41356</v>
      </c>
      <c r="B1760" s="3" t="s">
        <v>14</v>
      </c>
      <c r="C1760" s="2">
        <v>202</v>
      </c>
      <c r="E1760" s="6">
        <f t="shared" si="79"/>
        <v>2013</v>
      </c>
      <c r="F1760">
        <f t="shared" si="78"/>
        <v>448.44000000000005</v>
      </c>
    </row>
    <row r="1761" spans="1:6" x14ac:dyDescent="0.25">
      <c r="A1761" s="1">
        <v>41357</v>
      </c>
      <c r="B1761" s="3" t="s">
        <v>45</v>
      </c>
      <c r="C1761" s="2">
        <v>459</v>
      </c>
      <c r="E1761" s="6">
        <f t="shared" si="79"/>
        <v>2013</v>
      </c>
      <c r="F1761">
        <f t="shared" si="78"/>
        <v>1018.9800000000001</v>
      </c>
    </row>
    <row r="1762" spans="1:6" x14ac:dyDescent="0.25">
      <c r="A1762" s="1">
        <v>41361</v>
      </c>
      <c r="B1762" s="3" t="s">
        <v>58</v>
      </c>
      <c r="C1762" s="2">
        <v>107</v>
      </c>
      <c r="E1762" s="6">
        <f t="shared" si="79"/>
        <v>2013</v>
      </c>
      <c r="F1762">
        <f t="shared" si="78"/>
        <v>237.54000000000002</v>
      </c>
    </row>
    <row r="1763" spans="1:6" x14ac:dyDescent="0.25">
      <c r="A1763" s="1">
        <v>41362</v>
      </c>
      <c r="B1763" s="3" t="s">
        <v>35</v>
      </c>
      <c r="C1763" s="2">
        <v>37</v>
      </c>
      <c r="E1763" s="6">
        <f t="shared" si="79"/>
        <v>2013</v>
      </c>
      <c r="F1763">
        <f t="shared" si="78"/>
        <v>82.14</v>
      </c>
    </row>
    <row r="1764" spans="1:6" x14ac:dyDescent="0.25">
      <c r="A1764" s="1">
        <v>41363</v>
      </c>
      <c r="B1764" s="3" t="s">
        <v>61</v>
      </c>
      <c r="C1764" s="2">
        <v>43</v>
      </c>
      <c r="E1764" s="6">
        <f t="shared" si="79"/>
        <v>2013</v>
      </c>
      <c r="F1764">
        <f t="shared" si="78"/>
        <v>95.460000000000008</v>
      </c>
    </row>
    <row r="1765" spans="1:6" x14ac:dyDescent="0.25">
      <c r="A1765" s="1">
        <v>41365</v>
      </c>
      <c r="B1765" s="3" t="s">
        <v>9</v>
      </c>
      <c r="C1765" s="2">
        <v>352</v>
      </c>
      <c r="E1765" s="6">
        <f t="shared" si="79"/>
        <v>2013</v>
      </c>
      <c r="F1765">
        <f t="shared" si="78"/>
        <v>781.44</v>
      </c>
    </row>
    <row r="1766" spans="1:6" x14ac:dyDescent="0.25">
      <c r="A1766" s="1">
        <v>41368</v>
      </c>
      <c r="B1766" s="3" t="s">
        <v>18</v>
      </c>
      <c r="C1766" s="2">
        <v>94</v>
      </c>
      <c r="E1766" s="6">
        <f t="shared" si="79"/>
        <v>2013</v>
      </c>
      <c r="F1766">
        <f t="shared" si="78"/>
        <v>208.68</v>
      </c>
    </row>
    <row r="1767" spans="1:6" x14ac:dyDescent="0.25">
      <c r="A1767" s="1">
        <v>41368</v>
      </c>
      <c r="B1767" s="3" t="s">
        <v>66</v>
      </c>
      <c r="C1767" s="2">
        <v>112</v>
      </c>
      <c r="E1767" s="6">
        <f t="shared" si="79"/>
        <v>2013</v>
      </c>
      <c r="F1767">
        <f t="shared" si="78"/>
        <v>248.64000000000001</v>
      </c>
    </row>
    <row r="1768" spans="1:6" x14ac:dyDescent="0.25">
      <c r="A1768" s="1">
        <v>41369</v>
      </c>
      <c r="B1768" s="3" t="s">
        <v>61</v>
      </c>
      <c r="C1768" s="2">
        <v>136</v>
      </c>
      <c r="E1768" s="6">
        <f t="shared" si="79"/>
        <v>2013</v>
      </c>
      <c r="F1768">
        <f t="shared" si="78"/>
        <v>301.92</v>
      </c>
    </row>
    <row r="1769" spans="1:6" x14ac:dyDescent="0.25">
      <c r="A1769" s="1">
        <v>41370</v>
      </c>
      <c r="B1769" s="3" t="s">
        <v>78</v>
      </c>
      <c r="C1769" s="2">
        <v>56</v>
      </c>
      <c r="E1769" s="6">
        <f t="shared" si="79"/>
        <v>2013</v>
      </c>
      <c r="F1769">
        <f t="shared" si="78"/>
        <v>124.32000000000001</v>
      </c>
    </row>
    <row r="1770" spans="1:6" x14ac:dyDescent="0.25">
      <c r="A1770" s="1">
        <v>41372</v>
      </c>
      <c r="B1770" s="3" t="s">
        <v>14</v>
      </c>
      <c r="C1770" s="2">
        <v>286</v>
      </c>
      <c r="E1770" s="6">
        <f t="shared" si="79"/>
        <v>2013</v>
      </c>
      <c r="F1770">
        <f t="shared" si="78"/>
        <v>634.92000000000007</v>
      </c>
    </row>
    <row r="1771" spans="1:6" x14ac:dyDescent="0.25">
      <c r="A1771" s="1">
        <v>41373</v>
      </c>
      <c r="B1771" s="3" t="s">
        <v>7</v>
      </c>
      <c r="C1771" s="2">
        <v>296</v>
      </c>
      <c r="E1771" s="6">
        <f t="shared" si="79"/>
        <v>2013</v>
      </c>
      <c r="F1771">
        <f t="shared" si="78"/>
        <v>657.12</v>
      </c>
    </row>
    <row r="1772" spans="1:6" x14ac:dyDescent="0.25">
      <c r="A1772" s="1">
        <v>41373</v>
      </c>
      <c r="B1772" s="3" t="s">
        <v>25</v>
      </c>
      <c r="C1772" s="2">
        <v>81</v>
      </c>
      <c r="E1772" s="6">
        <f t="shared" si="79"/>
        <v>2013</v>
      </c>
      <c r="F1772">
        <f t="shared" si="78"/>
        <v>179.82000000000002</v>
      </c>
    </row>
    <row r="1773" spans="1:6" x14ac:dyDescent="0.25">
      <c r="A1773" s="1">
        <v>41374</v>
      </c>
      <c r="B1773" s="3" t="s">
        <v>14</v>
      </c>
      <c r="C1773" s="2">
        <v>231</v>
      </c>
      <c r="E1773" s="6">
        <f t="shared" si="79"/>
        <v>2013</v>
      </c>
      <c r="F1773">
        <f t="shared" si="78"/>
        <v>512.82000000000005</v>
      </c>
    </row>
    <row r="1774" spans="1:6" x14ac:dyDescent="0.25">
      <c r="A1774" s="1">
        <v>41375</v>
      </c>
      <c r="B1774" s="3" t="s">
        <v>17</v>
      </c>
      <c r="C1774" s="2">
        <v>149</v>
      </c>
      <c r="E1774" s="6">
        <f t="shared" si="79"/>
        <v>2013</v>
      </c>
      <c r="F1774">
        <f t="shared" si="78"/>
        <v>330.78000000000003</v>
      </c>
    </row>
    <row r="1775" spans="1:6" x14ac:dyDescent="0.25">
      <c r="A1775" s="1">
        <v>41375</v>
      </c>
      <c r="B1775" s="3" t="s">
        <v>132</v>
      </c>
      <c r="C1775" s="2">
        <v>3</v>
      </c>
      <c r="E1775" s="6">
        <f t="shared" si="79"/>
        <v>2013</v>
      </c>
      <c r="F1775">
        <f t="shared" si="78"/>
        <v>6.66</v>
      </c>
    </row>
    <row r="1776" spans="1:6" x14ac:dyDescent="0.25">
      <c r="A1776" s="1">
        <v>41376</v>
      </c>
      <c r="B1776" s="3" t="s">
        <v>14</v>
      </c>
      <c r="C1776" s="2">
        <v>311</v>
      </c>
      <c r="E1776" s="6">
        <f t="shared" si="79"/>
        <v>2013</v>
      </c>
      <c r="F1776">
        <f t="shared" si="78"/>
        <v>690.42000000000007</v>
      </c>
    </row>
    <row r="1777" spans="1:6" x14ac:dyDescent="0.25">
      <c r="A1777" s="1">
        <v>41379</v>
      </c>
      <c r="B1777" s="3" t="s">
        <v>66</v>
      </c>
      <c r="C1777" s="2">
        <v>121</v>
      </c>
      <c r="E1777" s="6">
        <f t="shared" si="79"/>
        <v>2013</v>
      </c>
      <c r="F1777">
        <f t="shared" si="78"/>
        <v>268.62</v>
      </c>
    </row>
    <row r="1778" spans="1:6" x14ac:dyDescent="0.25">
      <c r="A1778" s="1">
        <v>41380</v>
      </c>
      <c r="B1778" s="3" t="s">
        <v>153</v>
      </c>
      <c r="C1778" s="2">
        <v>15</v>
      </c>
      <c r="E1778" s="6">
        <f t="shared" si="79"/>
        <v>2013</v>
      </c>
      <c r="F1778">
        <f t="shared" si="78"/>
        <v>33.300000000000004</v>
      </c>
    </row>
    <row r="1779" spans="1:6" x14ac:dyDescent="0.25">
      <c r="A1779" s="1">
        <v>41381</v>
      </c>
      <c r="B1779" s="3" t="s">
        <v>136</v>
      </c>
      <c r="C1779" s="2">
        <v>14</v>
      </c>
      <c r="E1779" s="6">
        <f t="shared" si="79"/>
        <v>2013</v>
      </c>
      <c r="F1779">
        <f t="shared" si="78"/>
        <v>31.080000000000002</v>
      </c>
    </row>
    <row r="1780" spans="1:6" x14ac:dyDescent="0.25">
      <c r="A1780" s="1">
        <v>41381</v>
      </c>
      <c r="B1780" s="3" t="s">
        <v>7</v>
      </c>
      <c r="C1780" s="2">
        <v>240</v>
      </c>
      <c r="E1780" s="6">
        <f t="shared" si="79"/>
        <v>2013</v>
      </c>
      <c r="F1780">
        <f t="shared" si="78"/>
        <v>532.80000000000007</v>
      </c>
    </row>
    <row r="1781" spans="1:6" x14ac:dyDescent="0.25">
      <c r="A1781" s="1">
        <v>41383</v>
      </c>
      <c r="B1781" s="3" t="s">
        <v>56</v>
      </c>
      <c r="C1781" s="2">
        <v>12</v>
      </c>
      <c r="E1781" s="6">
        <f t="shared" si="79"/>
        <v>2013</v>
      </c>
      <c r="F1781">
        <f t="shared" si="78"/>
        <v>26.64</v>
      </c>
    </row>
    <row r="1782" spans="1:6" x14ac:dyDescent="0.25">
      <c r="A1782" s="1">
        <v>41385</v>
      </c>
      <c r="B1782" s="3" t="s">
        <v>199</v>
      </c>
      <c r="C1782" s="2">
        <v>1</v>
      </c>
      <c r="E1782" s="6">
        <f t="shared" si="79"/>
        <v>2013</v>
      </c>
      <c r="F1782">
        <f t="shared" si="78"/>
        <v>2.2200000000000002</v>
      </c>
    </row>
    <row r="1783" spans="1:6" x14ac:dyDescent="0.25">
      <c r="A1783" s="1">
        <v>41388</v>
      </c>
      <c r="B1783" s="3" t="s">
        <v>232</v>
      </c>
      <c r="C1783" s="2">
        <v>12</v>
      </c>
      <c r="E1783" s="6">
        <f t="shared" si="79"/>
        <v>2013</v>
      </c>
      <c r="F1783">
        <f t="shared" ref="F1783:F1846" si="80">IF(E1783=2013,C1783*$I$11)</f>
        <v>26.64</v>
      </c>
    </row>
    <row r="1784" spans="1:6" x14ac:dyDescent="0.25">
      <c r="A1784" s="1">
        <v>41391</v>
      </c>
      <c r="B1784" s="3" t="s">
        <v>18</v>
      </c>
      <c r="C1784" s="2">
        <v>190</v>
      </c>
      <c r="E1784" s="6">
        <f t="shared" si="79"/>
        <v>2013</v>
      </c>
      <c r="F1784">
        <f t="shared" si="80"/>
        <v>421.8</v>
      </c>
    </row>
    <row r="1785" spans="1:6" x14ac:dyDescent="0.25">
      <c r="A1785" s="1">
        <v>41392</v>
      </c>
      <c r="B1785" s="3" t="s">
        <v>63</v>
      </c>
      <c r="C1785" s="2">
        <v>179</v>
      </c>
      <c r="E1785" s="6">
        <f t="shared" si="79"/>
        <v>2013</v>
      </c>
      <c r="F1785">
        <f t="shared" si="80"/>
        <v>397.38000000000005</v>
      </c>
    </row>
    <row r="1786" spans="1:6" x14ac:dyDescent="0.25">
      <c r="A1786" s="1">
        <v>41394</v>
      </c>
      <c r="B1786" s="3" t="s">
        <v>22</v>
      </c>
      <c r="C1786" s="2">
        <v>106</v>
      </c>
      <c r="E1786" s="6">
        <f t="shared" si="79"/>
        <v>2013</v>
      </c>
      <c r="F1786">
        <f t="shared" si="80"/>
        <v>235.32000000000002</v>
      </c>
    </row>
    <row r="1787" spans="1:6" x14ac:dyDescent="0.25">
      <c r="A1787" s="1">
        <v>41396</v>
      </c>
      <c r="B1787" s="3" t="s">
        <v>7</v>
      </c>
      <c r="C1787" s="2">
        <v>267</v>
      </c>
      <c r="E1787" s="6">
        <f t="shared" si="79"/>
        <v>2013</v>
      </c>
      <c r="F1787">
        <f t="shared" si="80"/>
        <v>592.74</v>
      </c>
    </row>
    <row r="1788" spans="1:6" x14ac:dyDescent="0.25">
      <c r="A1788" s="1">
        <v>41396</v>
      </c>
      <c r="B1788" s="3" t="s">
        <v>123</v>
      </c>
      <c r="C1788" s="2">
        <v>66</v>
      </c>
      <c r="E1788" s="6">
        <f t="shared" si="79"/>
        <v>2013</v>
      </c>
      <c r="F1788">
        <f t="shared" si="80"/>
        <v>146.52000000000001</v>
      </c>
    </row>
    <row r="1789" spans="1:6" x14ac:dyDescent="0.25">
      <c r="A1789" s="1">
        <v>41398</v>
      </c>
      <c r="B1789" s="3" t="s">
        <v>14</v>
      </c>
      <c r="C1789" s="2">
        <v>471</v>
      </c>
      <c r="E1789" s="6">
        <f t="shared" si="79"/>
        <v>2013</v>
      </c>
      <c r="F1789">
        <f t="shared" si="80"/>
        <v>1045.6200000000001</v>
      </c>
    </row>
    <row r="1790" spans="1:6" x14ac:dyDescent="0.25">
      <c r="A1790" s="1">
        <v>41399</v>
      </c>
      <c r="B1790" s="3" t="s">
        <v>60</v>
      </c>
      <c r="C1790" s="2">
        <v>5</v>
      </c>
      <c r="E1790" s="6">
        <f t="shared" si="79"/>
        <v>2013</v>
      </c>
      <c r="F1790">
        <f t="shared" si="80"/>
        <v>11.100000000000001</v>
      </c>
    </row>
    <row r="1791" spans="1:6" x14ac:dyDescent="0.25">
      <c r="A1791" s="1">
        <v>41401</v>
      </c>
      <c r="B1791" s="3" t="s">
        <v>221</v>
      </c>
      <c r="C1791" s="2">
        <v>11</v>
      </c>
      <c r="E1791" s="6">
        <f t="shared" si="79"/>
        <v>2013</v>
      </c>
      <c r="F1791">
        <f t="shared" si="80"/>
        <v>24.42</v>
      </c>
    </row>
    <row r="1792" spans="1:6" x14ac:dyDescent="0.25">
      <c r="A1792" s="1">
        <v>41403</v>
      </c>
      <c r="B1792" s="3" t="s">
        <v>71</v>
      </c>
      <c r="C1792" s="2">
        <v>103</v>
      </c>
      <c r="E1792" s="6">
        <f t="shared" si="79"/>
        <v>2013</v>
      </c>
      <c r="F1792">
        <f t="shared" si="80"/>
        <v>228.66000000000003</v>
      </c>
    </row>
    <row r="1793" spans="1:6" x14ac:dyDescent="0.25">
      <c r="A1793" s="1">
        <v>41403</v>
      </c>
      <c r="B1793" s="3" t="s">
        <v>19</v>
      </c>
      <c r="C1793" s="2">
        <v>92</v>
      </c>
      <c r="E1793" s="6">
        <f t="shared" si="79"/>
        <v>2013</v>
      </c>
      <c r="F1793">
        <f t="shared" si="80"/>
        <v>204.24</v>
      </c>
    </row>
    <row r="1794" spans="1:6" x14ac:dyDescent="0.25">
      <c r="A1794" s="1">
        <v>41405</v>
      </c>
      <c r="B1794" s="3" t="s">
        <v>10</v>
      </c>
      <c r="C1794" s="2">
        <v>115</v>
      </c>
      <c r="E1794" s="6">
        <f t="shared" si="79"/>
        <v>2013</v>
      </c>
      <c r="F1794">
        <f t="shared" si="80"/>
        <v>255.3</v>
      </c>
    </row>
    <row r="1795" spans="1:6" x14ac:dyDescent="0.25">
      <c r="A1795" s="1">
        <v>41406</v>
      </c>
      <c r="B1795" s="3" t="s">
        <v>52</v>
      </c>
      <c r="C1795" s="2">
        <v>62</v>
      </c>
      <c r="E1795" s="6">
        <f t="shared" ref="E1795:E1858" si="81">YEAR(A1795)</f>
        <v>2013</v>
      </c>
      <c r="F1795">
        <f t="shared" si="80"/>
        <v>137.64000000000001</v>
      </c>
    </row>
    <row r="1796" spans="1:6" x14ac:dyDescent="0.25">
      <c r="A1796" s="1">
        <v>41406</v>
      </c>
      <c r="B1796" s="3" t="s">
        <v>5</v>
      </c>
      <c r="C1796" s="2">
        <v>420</v>
      </c>
      <c r="E1796" s="6">
        <f t="shared" si="81"/>
        <v>2013</v>
      </c>
      <c r="F1796">
        <f t="shared" si="80"/>
        <v>932.40000000000009</v>
      </c>
    </row>
    <row r="1797" spans="1:6" x14ac:dyDescent="0.25">
      <c r="A1797" s="1">
        <v>41406</v>
      </c>
      <c r="B1797" s="3" t="s">
        <v>30</v>
      </c>
      <c r="C1797" s="2">
        <v>81</v>
      </c>
      <c r="E1797" s="6">
        <f t="shared" si="81"/>
        <v>2013</v>
      </c>
      <c r="F1797">
        <f t="shared" si="80"/>
        <v>179.82000000000002</v>
      </c>
    </row>
    <row r="1798" spans="1:6" x14ac:dyDescent="0.25">
      <c r="A1798" s="1">
        <v>41407</v>
      </c>
      <c r="B1798" s="3" t="s">
        <v>9</v>
      </c>
      <c r="C1798" s="2">
        <v>412</v>
      </c>
      <c r="E1798" s="6">
        <f t="shared" si="81"/>
        <v>2013</v>
      </c>
      <c r="F1798">
        <f t="shared" si="80"/>
        <v>914.6400000000001</v>
      </c>
    </row>
    <row r="1799" spans="1:6" x14ac:dyDescent="0.25">
      <c r="A1799" s="1">
        <v>41409</v>
      </c>
      <c r="B1799" s="3" t="s">
        <v>45</v>
      </c>
      <c r="C1799" s="2">
        <v>377</v>
      </c>
      <c r="E1799" s="6">
        <f t="shared" si="81"/>
        <v>2013</v>
      </c>
      <c r="F1799">
        <f t="shared" si="80"/>
        <v>836.94</v>
      </c>
    </row>
    <row r="1800" spans="1:6" x14ac:dyDescent="0.25">
      <c r="A1800" s="1">
        <v>41414</v>
      </c>
      <c r="B1800" s="3" t="s">
        <v>45</v>
      </c>
      <c r="C1800" s="2">
        <v>461</v>
      </c>
      <c r="E1800" s="6">
        <f t="shared" si="81"/>
        <v>2013</v>
      </c>
      <c r="F1800">
        <f t="shared" si="80"/>
        <v>1023.4200000000001</v>
      </c>
    </row>
    <row r="1801" spans="1:6" x14ac:dyDescent="0.25">
      <c r="A1801" s="1">
        <v>41414</v>
      </c>
      <c r="B1801" s="3" t="s">
        <v>71</v>
      </c>
      <c r="C1801" s="2">
        <v>138</v>
      </c>
      <c r="E1801" s="6">
        <f t="shared" si="81"/>
        <v>2013</v>
      </c>
      <c r="F1801">
        <f t="shared" si="80"/>
        <v>306.36</v>
      </c>
    </row>
    <row r="1802" spans="1:6" x14ac:dyDescent="0.25">
      <c r="A1802" s="1">
        <v>41418</v>
      </c>
      <c r="B1802" s="3" t="s">
        <v>47</v>
      </c>
      <c r="C1802" s="2">
        <v>17</v>
      </c>
      <c r="E1802" s="6">
        <f t="shared" si="81"/>
        <v>2013</v>
      </c>
      <c r="F1802">
        <f t="shared" si="80"/>
        <v>37.74</v>
      </c>
    </row>
    <row r="1803" spans="1:6" x14ac:dyDescent="0.25">
      <c r="A1803" s="1">
        <v>41422</v>
      </c>
      <c r="B1803" s="3" t="s">
        <v>197</v>
      </c>
      <c r="C1803" s="2">
        <v>8</v>
      </c>
      <c r="E1803" s="6">
        <f t="shared" si="81"/>
        <v>2013</v>
      </c>
      <c r="F1803">
        <f t="shared" si="80"/>
        <v>17.760000000000002</v>
      </c>
    </row>
    <row r="1804" spans="1:6" x14ac:dyDescent="0.25">
      <c r="A1804" s="1">
        <v>41424</v>
      </c>
      <c r="B1804" s="3" t="s">
        <v>9</v>
      </c>
      <c r="C1804" s="2">
        <v>448</v>
      </c>
      <c r="E1804" s="6">
        <f t="shared" si="81"/>
        <v>2013</v>
      </c>
      <c r="F1804">
        <f t="shared" si="80"/>
        <v>994.56000000000006</v>
      </c>
    </row>
    <row r="1805" spans="1:6" x14ac:dyDescent="0.25">
      <c r="A1805" s="1">
        <v>41426</v>
      </c>
      <c r="B1805" s="3" t="s">
        <v>9</v>
      </c>
      <c r="C1805" s="2">
        <v>240</v>
      </c>
      <c r="E1805" s="6">
        <f t="shared" si="81"/>
        <v>2013</v>
      </c>
      <c r="F1805">
        <f t="shared" si="80"/>
        <v>532.80000000000007</v>
      </c>
    </row>
    <row r="1806" spans="1:6" x14ac:dyDescent="0.25">
      <c r="A1806" s="1">
        <v>41427</v>
      </c>
      <c r="B1806" s="3" t="s">
        <v>22</v>
      </c>
      <c r="C1806" s="2">
        <v>388</v>
      </c>
      <c r="E1806" s="6">
        <f t="shared" si="81"/>
        <v>2013</v>
      </c>
      <c r="F1806">
        <f t="shared" si="80"/>
        <v>861.36000000000013</v>
      </c>
    </row>
    <row r="1807" spans="1:6" x14ac:dyDescent="0.25">
      <c r="A1807" s="1">
        <v>41429</v>
      </c>
      <c r="B1807" s="3" t="s">
        <v>7</v>
      </c>
      <c r="C1807" s="2">
        <v>455</v>
      </c>
      <c r="E1807" s="6">
        <f t="shared" si="81"/>
        <v>2013</v>
      </c>
      <c r="F1807">
        <f t="shared" si="80"/>
        <v>1010.1000000000001</v>
      </c>
    </row>
    <row r="1808" spans="1:6" x14ac:dyDescent="0.25">
      <c r="A1808" s="1">
        <v>41429</v>
      </c>
      <c r="B1808" s="3" t="s">
        <v>17</v>
      </c>
      <c r="C1808" s="2">
        <v>269</v>
      </c>
      <c r="E1808" s="6">
        <f t="shared" si="81"/>
        <v>2013</v>
      </c>
      <c r="F1808">
        <f t="shared" si="80"/>
        <v>597.18000000000006</v>
      </c>
    </row>
    <row r="1809" spans="1:6" x14ac:dyDescent="0.25">
      <c r="A1809" s="1">
        <v>41432</v>
      </c>
      <c r="B1809" s="3" t="s">
        <v>6</v>
      </c>
      <c r="C1809" s="2">
        <v>81</v>
      </c>
      <c r="E1809" s="6">
        <f t="shared" si="81"/>
        <v>2013</v>
      </c>
      <c r="F1809">
        <f t="shared" si="80"/>
        <v>179.82000000000002</v>
      </c>
    </row>
    <row r="1810" spans="1:6" x14ac:dyDescent="0.25">
      <c r="A1810" s="1">
        <v>41432</v>
      </c>
      <c r="B1810" s="3" t="s">
        <v>10</v>
      </c>
      <c r="C1810" s="2">
        <v>99</v>
      </c>
      <c r="E1810" s="6">
        <f t="shared" si="81"/>
        <v>2013</v>
      </c>
      <c r="F1810">
        <f t="shared" si="80"/>
        <v>219.78000000000003</v>
      </c>
    </row>
    <row r="1811" spans="1:6" x14ac:dyDescent="0.25">
      <c r="A1811" s="1">
        <v>41437</v>
      </c>
      <c r="B1811" s="3" t="s">
        <v>170</v>
      </c>
      <c r="C1811" s="2">
        <v>12</v>
      </c>
      <c r="E1811" s="6">
        <f t="shared" si="81"/>
        <v>2013</v>
      </c>
      <c r="F1811">
        <f t="shared" si="80"/>
        <v>26.64</v>
      </c>
    </row>
    <row r="1812" spans="1:6" x14ac:dyDescent="0.25">
      <c r="A1812" s="1">
        <v>41439</v>
      </c>
      <c r="B1812" s="3" t="s">
        <v>233</v>
      </c>
      <c r="C1812" s="2">
        <v>4</v>
      </c>
      <c r="E1812" s="6">
        <f t="shared" si="81"/>
        <v>2013</v>
      </c>
      <c r="F1812">
        <f t="shared" si="80"/>
        <v>8.8800000000000008</v>
      </c>
    </row>
    <row r="1813" spans="1:6" x14ac:dyDescent="0.25">
      <c r="A1813" s="1">
        <v>41440</v>
      </c>
      <c r="B1813" s="3" t="s">
        <v>30</v>
      </c>
      <c r="C1813" s="2">
        <v>132</v>
      </c>
      <c r="E1813" s="6">
        <f t="shared" si="81"/>
        <v>2013</v>
      </c>
      <c r="F1813">
        <f t="shared" si="80"/>
        <v>293.04000000000002</v>
      </c>
    </row>
    <row r="1814" spans="1:6" x14ac:dyDescent="0.25">
      <c r="A1814" s="1">
        <v>41441</v>
      </c>
      <c r="B1814" s="3" t="s">
        <v>131</v>
      </c>
      <c r="C1814" s="2">
        <v>83</v>
      </c>
      <c r="E1814" s="6">
        <f t="shared" si="81"/>
        <v>2013</v>
      </c>
      <c r="F1814">
        <f t="shared" si="80"/>
        <v>184.26000000000002</v>
      </c>
    </row>
    <row r="1815" spans="1:6" x14ac:dyDescent="0.25">
      <c r="A1815" s="1">
        <v>41446</v>
      </c>
      <c r="B1815" s="3" t="s">
        <v>205</v>
      </c>
      <c r="C1815" s="2">
        <v>7</v>
      </c>
      <c r="E1815" s="6">
        <f t="shared" si="81"/>
        <v>2013</v>
      </c>
      <c r="F1815">
        <f t="shared" si="80"/>
        <v>15.540000000000001</v>
      </c>
    </row>
    <row r="1816" spans="1:6" x14ac:dyDescent="0.25">
      <c r="A1816" s="1">
        <v>41447</v>
      </c>
      <c r="B1816" s="3" t="s">
        <v>154</v>
      </c>
      <c r="C1816" s="2">
        <v>9</v>
      </c>
      <c r="E1816" s="6">
        <f t="shared" si="81"/>
        <v>2013</v>
      </c>
      <c r="F1816">
        <f t="shared" si="80"/>
        <v>19.98</v>
      </c>
    </row>
    <row r="1817" spans="1:6" x14ac:dyDescent="0.25">
      <c r="A1817" s="1">
        <v>41448</v>
      </c>
      <c r="B1817" s="3" t="s">
        <v>159</v>
      </c>
      <c r="C1817" s="2">
        <v>20</v>
      </c>
      <c r="E1817" s="6">
        <f t="shared" si="81"/>
        <v>2013</v>
      </c>
      <c r="F1817">
        <f t="shared" si="80"/>
        <v>44.400000000000006</v>
      </c>
    </row>
    <row r="1818" spans="1:6" x14ac:dyDescent="0.25">
      <c r="A1818" s="1">
        <v>41449</v>
      </c>
      <c r="B1818" s="3" t="s">
        <v>10</v>
      </c>
      <c r="C1818" s="2">
        <v>98</v>
      </c>
      <c r="E1818" s="6">
        <f t="shared" si="81"/>
        <v>2013</v>
      </c>
      <c r="F1818">
        <f t="shared" si="80"/>
        <v>217.56000000000003</v>
      </c>
    </row>
    <row r="1819" spans="1:6" x14ac:dyDescent="0.25">
      <c r="A1819" s="1">
        <v>41451</v>
      </c>
      <c r="B1819" s="3" t="s">
        <v>137</v>
      </c>
      <c r="C1819" s="2">
        <v>9</v>
      </c>
      <c r="E1819" s="6">
        <f t="shared" si="81"/>
        <v>2013</v>
      </c>
      <c r="F1819">
        <f t="shared" si="80"/>
        <v>19.98</v>
      </c>
    </row>
    <row r="1820" spans="1:6" x14ac:dyDescent="0.25">
      <c r="A1820" s="1">
        <v>41453</v>
      </c>
      <c r="B1820" s="3" t="s">
        <v>64</v>
      </c>
      <c r="C1820" s="2">
        <v>13</v>
      </c>
      <c r="E1820" s="6">
        <f t="shared" si="81"/>
        <v>2013</v>
      </c>
      <c r="F1820">
        <f t="shared" si="80"/>
        <v>28.860000000000003</v>
      </c>
    </row>
    <row r="1821" spans="1:6" x14ac:dyDescent="0.25">
      <c r="A1821" s="1">
        <v>41456</v>
      </c>
      <c r="B1821" s="3" t="s">
        <v>50</v>
      </c>
      <c r="C1821" s="2">
        <v>424</v>
      </c>
      <c r="E1821" s="6">
        <f t="shared" si="81"/>
        <v>2013</v>
      </c>
      <c r="F1821">
        <f t="shared" si="80"/>
        <v>941.28000000000009</v>
      </c>
    </row>
    <row r="1822" spans="1:6" x14ac:dyDescent="0.25">
      <c r="A1822" s="1">
        <v>41461</v>
      </c>
      <c r="B1822" s="3" t="s">
        <v>39</v>
      </c>
      <c r="C1822" s="2">
        <v>31</v>
      </c>
      <c r="E1822" s="6">
        <f t="shared" si="81"/>
        <v>2013</v>
      </c>
      <c r="F1822">
        <f t="shared" si="80"/>
        <v>68.820000000000007</v>
      </c>
    </row>
    <row r="1823" spans="1:6" x14ac:dyDescent="0.25">
      <c r="A1823" s="1">
        <v>41462</v>
      </c>
      <c r="B1823" s="3" t="s">
        <v>57</v>
      </c>
      <c r="C1823" s="2">
        <v>18</v>
      </c>
      <c r="E1823" s="6">
        <f t="shared" si="81"/>
        <v>2013</v>
      </c>
      <c r="F1823">
        <f t="shared" si="80"/>
        <v>39.96</v>
      </c>
    </row>
    <row r="1824" spans="1:6" x14ac:dyDescent="0.25">
      <c r="A1824" s="1">
        <v>41464</v>
      </c>
      <c r="B1824" s="3" t="s">
        <v>6</v>
      </c>
      <c r="C1824" s="2">
        <v>172</v>
      </c>
      <c r="E1824" s="6">
        <f t="shared" si="81"/>
        <v>2013</v>
      </c>
      <c r="F1824">
        <f t="shared" si="80"/>
        <v>381.84000000000003</v>
      </c>
    </row>
    <row r="1825" spans="1:6" x14ac:dyDescent="0.25">
      <c r="A1825" s="1">
        <v>41464</v>
      </c>
      <c r="B1825" s="3" t="s">
        <v>45</v>
      </c>
      <c r="C1825" s="2">
        <v>373</v>
      </c>
      <c r="E1825" s="6">
        <f t="shared" si="81"/>
        <v>2013</v>
      </c>
      <c r="F1825">
        <f t="shared" si="80"/>
        <v>828.06000000000006</v>
      </c>
    </row>
    <row r="1826" spans="1:6" x14ac:dyDescent="0.25">
      <c r="A1826" s="1">
        <v>41465</v>
      </c>
      <c r="B1826" s="3" t="s">
        <v>17</v>
      </c>
      <c r="C1826" s="2">
        <v>299</v>
      </c>
      <c r="E1826" s="6">
        <f t="shared" si="81"/>
        <v>2013</v>
      </c>
      <c r="F1826">
        <f t="shared" si="80"/>
        <v>663.78000000000009</v>
      </c>
    </row>
    <row r="1827" spans="1:6" x14ac:dyDescent="0.25">
      <c r="A1827" s="1">
        <v>41471</v>
      </c>
      <c r="B1827" s="3" t="s">
        <v>37</v>
      </c>
      <c r="C1827" s="2">
        <v>20</v>
      </c>
      <c r="E1827" s="6">
        <f t="shared" si="81"/>
        <v>2013</v>
      </c>
      <c r="F1827">
        <f t="shared" si="80"/>
        <v>44.400000000000006</v>
      </c>
    </row>
    <row r="1828" spans="1:6" x14ac:dyDescent="0.25">
      <c r="A1828" s="1">
        <v>41472</v>
      </c>
      <c r="B1828" s="3" t="s">
        <v>69</v>
      </c>
      <c r="C1828" s="2">
        <v>89</v>
      </c>
      <c r="E1828" s="6">
        <f t="shared" si="81"/>
        <v>2013</v>
      </c>
      <c r="F1828">
        <f t="shared" si="80"/>
        <v>197.58</v>
      </c>
    </row>
    <row r="1829" spans="1:6" x14ac:dyDescent="0.25">
      <c r="A1829" s="1">
        <v>41472</v>
      </c>
      <c r="B1829" s="3" t="s">
        <v>35</v>
      </c>
      <c r="C1829" s="2">
        <v>60</v>
      </c>
      <c r="E1829" s="6">
        <f t="shared" si="81"/>
        <v>2013</v>
      </c>
      <c r="F1829">
        <f t="shared" si="80"/>
        <v>133.20000000000002</v>
      </c>
    </row>
    <row r="1830" spans="1:6" x14ac:dyDescent="0.25">
      <c r="A1830" s="1">
        <v>41475</v>
      </c>
      <c r="B1830" s="3" t="s">
        <v>3</v>
      </c>
      <c r="C1830" s="2">
        <v>5</v>
      </c>
      <c r="E1830" s="6">
        <f t="shared" si="81"/>
        <v>2013</v>
      </c>
      <c r="F1830">
        <f t="shared" si="80"/>
        <v>11.100000000000001</v>
      </c>
    </row>
    <row r="1831" spans="1:6" x14ac:dyDescent="0.25">
      <c r="A1831" s="1">
        <v>41476</v>
      </c>
      <c r="B1831" s="3" t="s">
        <v>102</v>
      </c>
      <c r="C1831" s="2">
        <v>125</v>
      </c>
      <c r="E1831" s="6">
        <f t="shared" si="81"/>
        <v>2013</v>
      </c>
      <c r="F1831">
        <f t="shared" si="80"/>
        <v>277.5</v>
      </c>
    </row>
    <row r="1832" spans="1:6" x14ac:dyDescent="0.25">
      <c r="A1832" s="1">
        <v>41476</v>
      </c>
      <c r="B1832" s="3" t="s">
        <v>12</v>
      </c>
      <c r="C1832" s="2">
        <v>177</v>
      </c>
      <c r="E1832" s="6">
        <f t="shared" si="81"/>
        <v>2013</v>
      </c>
      <c r="F1832">
        <f t="shared" si="80"/>
        <v>392.94000000000005</v>
      </c>
    </row>
    <row r="1833" spans="1:6" x14ac:dyDescent="0.25">
      <c r="A1833" s="1">
        <v>41477</v>
      </c>
      <c r="B1833" s="3" t="s">
        <v>20</v>
      </c>
      <c r="C1833" s="2">
        <v>58</v>
      </c>
      <c r="E1833" s="6">
        <f t="shared" si="81"/>
        <v>2013</v>
      </c>
      <c r="F1833">
        <f t="shared" si="80"/>
        <v>128.76000000000002</v>
      </c>
    </row>
    <row r="1834" spans="1:6" x14ac:dyDescent="0.25">
      <c r="A1834" s="1">
        <v>41478</v>
      </c>
      <c r="B1834" s="3" t="s">
        <v>19</v>
      </c>
      <c r="C1834" s="2">
        <v>174</v>
      </c>
      <c r="E1834" s="6">
        <f t="shared" si="81"/>
        <v>2013</v>
      </c>
      <c r="F1834">
        <f t="shared" si="80"/>
        <v>386.28000000000003</v>
      </c>
    </row>
    <row r="1835" spans="1:6" x14ac:dyDescent="0.25">
      <c r="A1835" s="1">
        <v>41479</v>
      </c>
      <c r="B1835" s="3" t="s">
        <v>7</v>
      </c>
      <c r="C1835" s="2">
        <v>485</v>
      </c>
      <c r="E1835" s="6">
        <f t="shared" si="81"/>
        <v>2013</v>
      </c>
      <c r="F1835">
        <f t="shared" si="80"/>
        <v>1076.7</v>
      </c>
    </row>
    <row r="1836" spans="1:6" x14ac:dyDescent="0.25">
      <c r="A1836" s="1">
        <v>41481</v>
      </c>
      <c r="B1836" s="3" t="s">
        <v>232</v>
      </c>
      <c r="C1836" s="2">
        <v>7</v>
      </c>
      <c r="E1836" s="6">
        <f t="shared" si="81"/>
        <v>2013</v>
      </c>
      <c r="F1836">
        <f t="shared" si="80"/>
        <v>15.540000000000001</v>
      </c>
    </row>
    <row r="1837" spans="1:6" x14ac:dyDescent="0.25">
      <c r="A1837" s="1">
        <v>41482</v>
      </c>
      <c r="B1837" s="3" t="s">
        <v>9</v>
      </c>
      <c r="C1837" s="2">
        <v>109</v>
      </c>
      <c r="E1837" s="6">
        <f t="shared" si="81"/>
        <v>2013</v>
      </c>
      <c r="F1837">
        <f t="shared" si="80"/>
        <v>241.98000000000002</v>
      </c>
    </row>
    <row r="1838" spans="1:6" x14ac:dyDescent="0.25">
      <c r="A1838" s="1">
        <v>41485</v>
      </c>
      <c r="B1838" s="3" t="s">
        <v>6</v>
      </c>
      <c r="C1838" s="2">
        <v>116</v>
      </c>
      <c r="E1838" s="6">
        <f t="shared" si="81"/>
        <v>2013</v>
      </c>
      <c r="F1838">
        <f t="shared" si="80"/>
        <v>257.52000000000004</v>
      </c>
    </row>
    <row r="1839" spans="1:6" x14ac:dyDescent="0.25">
      <c r="A1839" s="1">
        <v>41486</v>
      </c>
      <c r="B1839" s="3" t="s">
        <v>39</v>
      </c>
      <c r="C1839" s="2">
        <v>125</v>
      </c>
      <c r="E1839" s="6">
        <f t="shared" si="81"/>
        <v>2013</v>
      </c>
      <c r="F1839">
        <f t="shared" si="80"/>
        <v>277.5</v>
      </c>
    </row>
    <row r="1840" spans="1:6" x14ac:dyDescent="0.25">
      <c r="A1840" s="1">
        <v>41486</v>
      </c>
      <c r="B1840" s="3" t="s">
        <v>222</v>
      </c>
      <c r="C1840" s="2">
        <v>15</v>
      </c>
      <c r="E1840" s="6">
        <f t="shared" si="81"/>
        <v>2013</v>
      </c>
      <c r="F1840">
        <f t="shared" si="80"/>
        <v>33.300000000000004</v>
      </c>
    </row>
    <row r="1841" spans="1:6" x14ac:dyDescent="0.25">
      <c r="A1841" s="1">
        <v>41488</v>
      </c>
      <c r="B1841" s="3" t="s">
        <v>177</v>
      </c>
      <c r="C1841" s="2">
        <v>4</v>
      </c>
      <c r="E1841" s="6">
        <f t="shared" si="81"/>
        <v>2013</v>
      </c>
      <c r="F1841">
        <f t="shared" si="80"/>
        <v>8.8800000000000008</v>
      </c>
    </row>
    <row r="1842" spans="1:6" x14ac:dyDescent="0.25">
      <c r="A1842" s="1">
        <v>41489</v>
      </c>
      <c r="B1842" s="3" t="s">
        <v>144</v>
      </c>
      <c r="C1842" s="2">
        <v>13</v>
      </c>
      <c r="E1842" s="6">
        <f t="shared" si="81"/>
        <v>2013</v>
      </c>
      <c r="F1842">
        <f t="shared" si="80"/>
        <v>28.860000000000003</v>
      </c>
    </row>
    <row r="1843" spans="1:6" x14ac:dyDescent="0.25">
      <c r="A1843" s="1">
        <v>41491</v>
      </c>
      <c r="B1843" s="3" t="s">
        <v>102</v>
      </c>
      <c r="C1843" s="2">
        <v>338</v>
      </c>
      <c r="E1843" s="6">
        <f t="shared" si="81"/>
        <v>2013</v>
      </c>
      <c r="F1843">
        <f t="shared" si="80"/>
        <v>750.36</v>
      </c>
    </row>
    <row r="1844" spans="1:6" x14ac:dyDescent="0.25">
      <c r="A1844" s="1">
        <v>41492</v>
      </c>
      <c r="B1844" s="3" t="s">
        <v>167</v>
      </c>
      <c r="C1844" s="2">
        <v>2</v>
      </c>
      <c r="E1844" s="6">
        <f t="shared" si="81"/>
        <v>2013</v>
      </c>
      <c r="F1844">
        <f t="shared" si="80"/>
        <v>4.4400000000000004</v>
      </c>
    </row>
    <row r="1845" spans="1:6" x14ac:dyDescent="0.25">
      <c r="A1845" s="1">
        <v>41493</v>
      </c>
      <c r="B1845" s="3" t="s">
        <v>37</v>
      </c>
      <c r="C1845" s="2">
        <v>108</v>
      </c>
      <c r="E1845" s="6">
        <f t="shared" si="81"/>
        <v>2013</v>
      </c>
      <c r="F1845">
        <f t="shared" si="80"/>
        <v>239.76000000000002</v>
      </c>
    </row>
    <row r="1846" spans="1:6" x14ac:dyDescent="0.25">
      <c r="A1846" s="1">
        <v>41494</v>
      </c>
      <c r="B1846" s="3" t="s">
        <v>61</v>
      </c>
      <c r="C1846" s="2">
        <v>119</v>
      </c>
      <c r="E1846" s="6">
        <f t="shared" si="81"/>
        <v>2013</v>
      </c>
      <c r="F1846">
        <f t="shared" si="80"/>
        <v>264.18</v>
      </c>
    </row>
    <row r="1847" spans="1:6" x14ac:dyDescent="0.25">
      <c r="A1847" s="1">
        <v>41495</v>
      </c>
      <c r="B1847" s="3" t="s">
        <v>7</v>
      </c>
      <c r="C1847" s="2">
        <v>385</v>
      </c>
      <c r="E1847" s="6">
        <f t="shared" si="81"/>
        <v>2013</v>
      </c>
      <c r="F1847">
        <f t="shared" ref="F1847:F1910" si="82">IF(E1847=2013,C1847*$I$11)</f>
        <v>854.7</v>
      </c>
    </row>
    <row r="1848" spans="1:6" x14ac:dyDescent="0.25">
      <c r="A1848" s="1">
        <v>41495</v>
      </c>
      <c r="B1848" s="3" t="s">
        <v>45</v>
      </c>
      <c r="C1848" s="2">
        <v>239</v>
      </c>
      <c r="E1848" s="6">
        <f t="shared" si="81"/>
        <v>2013</v>
      </c>
      <c r="F1848">
        <f t="shared" si="82"/>
        <v>530.58000000000004</v>
      </c>
    </row>
    <row r="1849" spans="1:6" x14ac:dyDescent="0.25">
      <c r="A1849" s="1">
        <v>41498</v>
      </c>
      <c r="B1849" s="3" t="s">
        <v>229</v>
      </c>
      <c r="C1849" s="2">
        <v>8</v>
      </c>
      <c r="E1849" s="6">
        <f t="shared" si="81"/>
        <v>2013</v>
      </c>
      <c r="F1849">
        <f t="shared" si="82"/>
        <v>17.760000000000002</v>
      </c>
    </row>
    <row r="1850" spans="1:6" x14ac:dyDescent="0.25">
      <c r="A1850" s="1">
        <v>41499</v>
      </c>
      <c r="B1850" s="3" t="s">
        <v>17</v>
      </c>
      <c r="C1850" s="2">
        <v>219</v>
      </c>
      <c r="E1850" s="6">
        <f t="shared" si="81"/>
        <v>2013</v>
      </c>
      <c r="F1850">
        <f t="shared" si="82"/>
        <v>486.18000000000006</v>
      </c>
    </row>
    <row r="1851" spans="1:6" x14ac:dyDescent="0.25">
      <c r="A1851" s="1">
        <v>41503</v>
      </c>
      <c r="B1851" s="3" t="s">
        <v>25</v>
      </c>
      <c r="C1851" s="2">
        <v>40</v>
      </c>
      <c r="E1851" s="6">
        <f t="shared" si="81"/>
        <v>2013</v>
      </c>
      <c r="F1851">
        <f t="shared" si="82"/>
        <v>88.800000000000011</v>
      </c>
    </row>
    <row r="1852" spans="1:6" x14ac:dyDescent="0.25">
      <c r="A1852" s="1">
        <v>41503</v>
      </c>
      <c r="B1852" s="3" t="s">
        <v>102</v>
      </c>
      <c r="C1852" s="2">
        <v>166</v>
      </c>
      <c r="E1852" s="6">
        <f t="shared" si="81"/>
        <v>2013</v>
      </c>
      <c r="F1852">
        <f t="shared" si="82"/>
        <v>368.52000000000004</v>
      </c>
    </row>
    <row r="1853" spans="1:6" x14ac:dyDescent="0.25">
      <c r="A1853" s="1">
        <v>41504</v>
      </c>
      <c r="B1853" s="3" t="s">
        <v>66</v>
      </c>
      <c r="C1853" s="2">
        <v>168</v>
      </c>
      <c r="E1853" s="6">
        <f t="shared" si="81"/>
        <v>2013</v>
      </c>
      <c r="F1853">
        <f t="shared" si="82"/>
        <v>372.96000000000004</v>
      </c>
    </row>
    <row r="1854" spans="1:6" x14ac:dyDescent="0.25">
      <c r="A1854" s="1">
        <v>41505</v>
      </c>
      <c r="B1854" s="3" t="s">
        <v>131</v>
      </c>
      <c r="C1854" s="2">
        <v>96</v>
      </c>
      <c r="E1854" s="6">
        <f t="shared" si="81"/>
        <v>2013</v>
      </c>
      <c r="F1854">
        <f t="shared" si="82"/>
        <v>213.12</v>
      </c>
    </row>
    <row r="1855" spans="1:6" x14ac:dyDescent="0.25">
      <c r="A1855" s="1">
        <v>41506</v>
      </c>
      <c r="B1855" s="3" t="s">
        <v>10</v>
      </c>
      <c r="C1855" s="2">
        <v>23</v>
      </c>
      <c r="E1855" s="6">
        <f t="shared" si="81"/>
        <v>2013</v>
      </c>
      <c r="F1855">
        <f t="shared" si="82"/>
        <v>51.06</v>
      </c>
    </row>
    <row r="1856" spans="1:6" x14ac:dyDescent="0.25">
      <c r="A1856" s="1">
        <v>41509</v>
      </c>
      <c r="B1856" s="3" t="s">
        <v>177</v>
      </c>
      <c r="C1856" s="2">
        <v>8</v>
      </c>
      <c r="E1856" s="6">
        <f t="shared" si="81"/>
        <v>2013</v>
      </c>
      <c r="F1856">
        <f t="shared" si="82"/>
        <v>17.760000000000002</v>
      </c>
    </row>
    <row r="1857" spans="1:6" x14ac:dyDescent="0.25">
      <c r="A1857" s="1">
        <v>41509</v>
      </c>
      <c r="B1857" s="3" t="s">
        <v>106</v>
      </c>
      <c r="C1857" s="2">
        <v>1</v>
      </c>
      <c r="E1857" s="6">
        <f t="shared" si="81"/>
        <v>2013</v>
      </c>
      <c r="F1857">
        <f t="shared" si="82"/>
        <v>2.2200000000000002</v>
      </c>
    </row>
    <row r="1858" spans="1:6" x14ac:dyDescent="0.25">
      <c r="A1858" s="1">
        <v>41509</v>
      </c>
      <c r="B1858" s="3" t="s">
        <v>15</v>
      </c>
      <c r="C1858" s="2">
        <v>4</v>
      </c>
      <c r="E1858" s="6">
        <f t="shared" si="81"/>
        <v>2013</v>
      </c>
      <c r="F1858">
        <f t="shared" si="82"/>
        <v>8.8800000000000008</v>
      </c>
    </row>
    <row r="1859" spans="1:6" x14ac:dyDescent="0.25">
      <c r="A1859" s="1">
        <v>41512</v>
      </c>
      <c r="B1859" s="3" t="s">
        <v>120</v>
      </c>
      <c r="C1859" s="2">
        <v>170</v>
      </c>
      <c r="E1859" s="6">
        <f t="shared" ref="E1859:E1922" si="83">YEAR(A1859)</f>
        <v>2013</v>
      </c>
      <c r="F1859">
        <f t="shared" si="82"/>
        <v>377.40000000000003</v>
      </c>
    </row>
    <row r="1860" spans="1:6" x14ac:dyDescent="0.25">
      <c r="A1860" s="1">
        <v>41514</v>
      </c>
      <c r="B1860" s="3" t="s">
        <v>45</v>
      </c>
      <c r="C1860" s="2">
        <v>193</v>
      </c>
      <c r="E1860" s="6">
        <f t="shared" si="83"/>
        <v>2013</v>
      </c>
      <c r="F1860">
        <f t="shared" si="82"/>
        <v>428.46000000000004</v>
      </c>
    </row>
    <row r="1861" spans="1:6" x14ac:dyDescent="0.25">
      <c r="A1861" s="1">
        <v>41517</v>
      </c>
      <c r="B1861" s="3" t="s">
        <v>234</v>
      </c>
      <c r="C1861" s="2">
        <v>5</v>
      </c>
      <c r="E1861" s="6">
        <f t="shared" si="83"/>
        <v>2013</v>
      </c>
      <c r="F1861">
        <f t="shared" si="82"/>
        <v>11.100000000000001</v>
      </c>
    </row>
    <row r="1862" spans="1:6" x14ac:dyDescent="0.25">
      <c r="A1862" s="1">
        <v>41520</v>
      </c>
      <c r="B1862" s="3" t="s">
        <v>62</v>
      </c>
      <c r="C1862" s="2">
        <v>5</v>
      </c>
      <c r="E1862" s="6">
        <f t="shared" si="83"/>
        <v>2013</v>
      </c>
      <c r="F1862">
        <f t="shared" si="82"/>
        <v>11.100000000000001</v>
      </c>
    </row>
    <row r="1863" spans="1:6" x14ac:dyDescent="0.25">
      <c r="A1863" s="1">
        <v>41520</v>
      </c>
      <c r="B1863" s="3" t="s">
        <v>64</v>
      </c>
      <c r="C1863" s="2">
        <v>15</v>
      </c>
      <c r="E1863" s="6">
        <f t="shared" si="83"/>
        <v>2013</v>
      </c>
      <c r="F1863">
        <f t="shared" si="82"/>
        <v>33.300000000000004</v>
      </c>
    </row>
    <row r="1864" spans="1:6" x14ac:dyDescent="0.25">
      <c r="A1864" s="1">
        <v>41525</v>
      </c>
      <c r="B1864" s="3" t="s">
        <v>109</v>
      </c>
      <c r="C1864" s="2">
        <v>14</v>
      </c>
      <c r="E1864" s="6">
        <f t="shared" si="83"/>
        <v>2013</v>
      </c>
      <c r="F1864">
        <f t="shared" si="82"/>
        <v>31.080000000000002</v>
      </c>
    </row>
    <row r="1865" spans="1:6" x14ac:dyDescent="0.25">
      <c r="A1865" s="1">
        <v>41525</v>
      </c>
      <c r="B1865" s="3" t="s">
        <v>37</v>
      </c>
      <c r="C1865" s="2">
        <v>96</v>
      </c>
      <c r="E1865" s="6">
        <f t="shared" si="83"/>
        <v>2013</v>
      </c>
      <c r="F1865">
        <f t="shared" si="82"/>
        <v>213.12</v>
      </c>
    </row>
    <row r="1866" spans="1:6" x14ac:dyDescent="0.25">
      <c r="A1866" s="1">
        <v>41529</v>
      </c>
      <c r="B1866" s="3" t="s">
        <v>162</v>
      </c>
      <c r="C1866" s="2">
        <v>1</v>
      </c>
      <c r="E1866" s="6">
        <f t="shared" si="83"/>
        <v>2013</v>
      </c>
      <c r="F1866">
        <f t="shared" si="82"/>
        <v>2.2200000000000002</v>
      </c>
    </row>
    <row r="1867" spans="1:6" x14ac:dyDescent="0.25">
      <c r="A1867" s="1">
        <v>41533</v>
      </c>
      <c r="B1867" s="3" t="s">
        <v>69</v>
      </c>
      <c r="C1867" s="2">
        <v>164</v>
      </c>
      <c r="E1867" s="6">
        <f t="shared" si="83"/>
        <v>2013</v>
      </c>
      <c r="F1867">
        <f t="shared" si="82"/>
        <v>364.08000000000004</v>
      </c>
    </row>
    <row r="1868" spans="1:6" x14ac:dyDescent="0.25">
      <c r="A1868" s="1">
        <v>41534</v>
      </c>
      <c r="B1868" s="3" t="s">
        <v>22</v>
      </c>
      <c r="C1868" s="2">
        <v>105</v>
      </c>
      <c r="E1868" s="6">
        <f t="shared" si="83"/>
        <v>2013</v>
      </c>
      <c r="F1868">
        <f t="shared" si="82"/>
        <v>233.10000000000002</v>
      </c>
    </row>
    <row r="1869" spans="1:6" x14ac:dyDescent="0.25">
      <c r="A1869" s="1">
        <v>41536</v>
      </c>
      <c r="B1869" s="3" t="s">
        <v>210</v>
      </c>
      <c r="C1869" s="2">
        <v>17</v>
      </c>
      <c r="E1869" s="6">
        <f t="shared" si="83"/>
        <v>2013</v>
      </c>
      <c r="F1869">
        <f t="shared" si="82"/>
        <v>37.74</v>
      </c>
    </row>
    <row r="1870" spans="1:6" x14ac:dyDescent="0.25">
      <c r="A1870" s="1">
        <v>41538</v>
      </c>
      <c r="B1870" s="3" t="s">
        <v>200</v>
      </c>
      <c r="C1870" s="2">
        <v>5</v>
      </c>
      <c r="E1870" s="6">
        <f t="shared" si="83"/>
        <v>2013</v>
      </c>
      <c r="F1870">
        <f t="shared" si="82"/>
        <v>11.100000000000001</v>
      </c>
    </row>
    <row r="1871" spans="1:6" x14ac:dyDescent="0.25">
      <c r="A1871" s="1">
        <v>41543</v>
      </c>
      <c r="B1871" s="3" t="s">
        <v>45</v>
      </c>
      <c r="C1871" s="2">
        <v>212</v>
      </c>
      <c r="E1871" s="6">
        <f t="shared" si="83"/>
        <v>2013</v>
      </c>
      <c r="F1871">
        <f t="shared" si="82"/>
        <v>470.64000000000004</v>
      </c>
    </row>
    <row r="1872" spans="1:6" x14ac:dyDescent="0.25">
      <c r="A1872" s="1">
        <v>41543</v>
      </c>
      <c r="B1872" s="3" t="s">
        <v>9</v>
      </c>
      <c r="C1872" s="2">
        <v>128</v>
      </c>
      <c r="E1872" s="6">
        <f t="shared" si="83"/>
        <v>2013</v>
      </c>
      <c r="F1872">
        <f t="shared" si="82"/>
        <v>284.16000000000003</v>
      </c>
    </row>
    <row r="1873" spans="1:6" x14ac:dyDescent="0.25">
      <c r="A1873" s="1">
        <v>41543</v>
      </c>
      <c r="B1873" s="3" t="s">
        <v>28</v>
      </c>
      <c r="C1873" s="2">
        <v>147</v>
      </c>
      <c r="E1873" s="6">
        <f t="shared" si="83"/>
        <v>2013</v>
      </c>
      <c r="F1873">
        <f t="shared" si="82"/>
        <v>326.34000000000003</v>
      </c>
    </row>
    <row r="1874" spans="1:6" x14ac:dyDescent="0.25">
      <c r="A1874" s="1">
        <v>41544</v>
      </c>
      <c r="B1874" s="3" t="s">
        <v>14</v>
      </c>
      <c r="C1874" s="2">
        <v>436</v>
      </c>
      <c r="E1874" s="6">
        <f t="shared" si="83"/>
        <v>2013</v>
      </c>
      <c r="F1874">
        <f t="shared" si="82"/>
        <v>967.92000000000007</v>
      </c>
    </row>
    <row r="1875" spans="1:6" x14ac:dyDescent="0.25">
      <c r="A1875" s="1">
        <v>41545</v>
      </c>
      <c r="B1875" s="3" t="s">
        <v>235</v>
      </c>
      <c r="C1875" s="2">
        <v>4</v>
      </c>
      <c r="E1875" s="6">
        <f t="shared" si="83"/>
        <v>2013</v>
      </c>
      <c r="F1875">
        <f t="shared" si="82"/>
        <v>8.8800000000000008</v>
      </c>
    </row>
    <row r="1876" spans="1:6" x14ac:dyDescent="0.25">
      <c r="A1876" s="1">
        <v>41545</v>
      </c>
      <c r="B1876" s="3" t="s">
        <v>154</v>
      </c>
      <c r="C1876" s="2">
        <v>4</v>
      </c>
      <c r="E1876" s="6">
        <f t="shared" si="83"/>
        <v>2013</v>
      </c>
      <c r="F1876">
        <f t="shared" si="82"/>
        <v>8.8800000000000008</v>
      </c>
    </row>
    <row r="1877" spans="1:6" x14ac:dyDescent="0.25">
      <c r="A1877" s="1">
        <v>41551</v>
      </c>
      <c r="B1877" s="3" t="s">
        <v>131</v>
      </c>
      <c r="C1877" s="2">
        <v>78</v>
      </c>
      <c r="E1877" s="6">
        <f t="shared" si="83"/>
        <v>2013</v>
      </c>
      <c r="F1877">
        <f t="shared" si="82"/>
        <v>173.16000000000003</v>
      </c>
    </row>
    <row r="1878" spans="1:6" x14ac:dyDescent="0.25">
      <c r="A1878" s="1">
        <v>41558</v>
      </c>
      <c r="B1878" s="3" t="s">
        <v>10</v>
      </c>
      <c r="C1878" s="2">
        <v>159</v>
      </c>
      <c r="E1878" s="6">
        <f t="shared" si="83"/>
        <v>2013</v>
      </c>
      <c r="F1878">
        <f t="shared" si="82"/>
        <v>352.98</v>
      </c>
    </row>
    <row r="1879" spans="1:6" x14ac:dyDescent="0.25">
      <c r="A1879" s="1">
        <v>41558</v>
      </c>
      <c r="B1879" s="3" t="s">
        <v>8</v>
      </c>
      <c r="C1879" s="2">
        <v>103</v>
      </c>
      <c r="E1879" s="6">
        <f t="shared" si="83"/>
        <v>2013</v>
      </c>
      <c r="F1879">
        <f t="shared" si="82"/>
        <v>228.66000000000003</v>
      </c>
    </row>
    <row r="1880" spans="1:6" x14ac:dyDescent="0.25">
      <c r="A1880" s="1">
        <v>41559</v>
      </c>
      <c r="B1880" s="3" t="s">
        <v>52</v>
      </c>
      <c r="C1880" s="2">
        <v>57</v>
      </c>
      <c r="E1880" s="6">
        <f t="shared" si="83"/>
        <v>2013</v>
      </c>
      <c r="F1880">
        <f t="shared" si="82"/>
        <v>126.54</v>
      </c>
    </row>
    <row r="1881" spans="1:6" x14ac:dyDescent="0.25">
      <c r="A1881" s="1">
        <v>41559</v>
      </c>
      <c r="B1881" s="3" t="s">
        <v>20</v>
      </c>
      <c r="C1881" s="2">
        <v>121</v>
      </c>
      <c r="E1881" s="6">
        <f t="shared" si="83"/>
        <v>2013</v>
      </c>
      <c r="F1881">
        <f t="shared" si="82"/>
        <v>268.62</v>
      </c>
    </row>
    <row r="1882" spans="1:6" x14ac:dyDescent="0.25">
      <c r="A1882" s="1">
        <v>41559</v>
      </c>
      <c r="B1882" s="3" t="s">
        <v>77</v>
      </c>
      <c r="C1882" s="2">
        <v>14</v>
      </c>
      <c r="E1882" s="6">
        <f t="shared" si="83"/>
        <v>2013</v>
      </c>
      <c r="F1882">
        <f t="shared" si="82"/>
        <v>31.080000000000002</v>
      </c>
    </row>
    <row r="1883" spans="1:6" x14ac:dyDescent="0.25">
      <c r="A1883" s="1">
        <v>41560</v>
      </c>
      <c r="B1883" s="3" t="s">
        <v>44</v>
      </c>
      <c r="C1883" s="2">
        <v>2</v>
      </c>
      <c r="E1883" s="6">
        <f t="shared" si="83"/>
        <v>2013</v>
      </c>
      <c r="F1883">
        <f t="shared" si="82"/>
        <v>4.4400000000000004</v>
      </c>
    </row>
    <row r="1884" spans="1:6" x14ac:dyDescent="0.25">
      <c r="A1884" s="1">
        <v>41560</v>
      </c>
      <c r="B1884" s="3" t="s">
        <v>53</v>
      </c>
      <c r="C1884" s="2">
        <v>19</v>
      </c>
      <c r="E1884" s="6">
        <f t="shared" si="83"/>
        <v>2013</v>
      </c>
      <c r="F1884">
        <f t="shared" si="82"/>
        <v>42.180000000000007</v>
      </c>
    </row>
    <row r="1885" spans="1:6" x14ac:dyDescent="0.25">
      <c r="A1885" s="1">
        <v>41561</v>
      </c>
      <c r="B1885" s="3" t="s">
        <v>236</v>
      </c>
      <c r="C1885" s="2">
        <v>20</v>
      </c>
      <c r="E1885" s="6">
        <f t="shared" si="83"/>
        <v>2013</v>
      </c>
      <c r="F1885">
        <f t="shared" si="82"/>
        <v>44.400000000000006</v>
      </c>
    </row>
    <row r="1886" spans="1:6" x14ac:dyDescent="0.25">
      <c r="A1886" s="1">
        <v>41562</v>
      </c>
      <c r="B1886" s="3" t="s">
        <v>14</v>
      </c>
      <c r="C1886" s="2">
        <v>367</v>
      </c>
      <c r="E1886" s="6">
        <f t="shared" si="83"/>
        <v>2013</v>
      </c>
      <c r="F1886">
        <f t="shared" si="82"/>
        <v>814.74000000000012</v>
      </c>
    </row>
    <row r="1887" spans="1:6" x14ac:dyDescent="0.25">
      <c r="A1887" s="1">
        <v>41562</v>
      </c>
      <c r="B1887" s="3" t="s">
        <v>9</v>
      </c>
      <c r="C1887" s="2">
        <v>458</v>
      </c>
      <c r="E1887" s="6">
        <f t="shared" si="83"/>
        <v>2013</v>
      </c>
      <c r="F1887">
        <f t="shared" si="82"/>
        <v>1016.7600000000001</v>
      </c>
    </row>
    <row r="1888" spans="1:6" x14ac:dyDescent="0.25">
      <c r="A1888" s="1">
        <v>41563</v>
      </c>
      <c r="B1888" s="3" t="s">
        <v>45</v>
      </c>
      <c r="C1888" s="2">
        <v>100</v>
      </c>
      <c r="E1888" s="6">
        <f t="shared" si="83"/>
        <v>2013</v>
      </c>
      <c r="F1888">
        <f t="shared" si="82"/>
        <v>222.00000000000003</v>
      </c>
    </row>
    <row r="1889" spans="1:6" x14ac:dyDescent="0.25">
      <c r="A1889" s="1">
        <v>41563</v>
      </c>
      <c r="B1889" s="3" t="s">
        <v>6</v>
      </c>
      <c r="C1889" s="2">
        <v>62</v>
      </c>
      <c r="E1889" s="6">
        <f t="shared" si="83"/>
        <v>2013</v>
      </c>
      <c r="F1889">
        <f t="shared" si="82"/>
        <v>137.64000000000001</v>
      </c>
    </row>
    <row r="1890" spans="1:6" x14ac:dyDescent="0.25">
      <c r="A1890" s="1">
        <v>41567</v>
      </c>
      <c r="B1890" s="3" t="s">
        <v>6</v>
      </c>
      <c r="C1890" s="2">
        <v>184</v>
      </c>
      <c r="E1890" s="6">
        <f t="shared" si="83"/>
        <v>2013</v>
      </c>
      <c r="F1890">
        <f t="shared" si="82"/>
        <v>408.48</v>
      </c>
    </row>
    <row r="1891" spans="1:6" x14ac:dyDescent="0.25">
      <c r="A1891" s="1">
        <v>41568</v>
      </c>
      <c r="B1891" s="3" t="s">
        <v>19</v>
      </c>
      <c r="C1891" s="2">
        <v>156</v>
      </c>
      <c r="E1891" s="6">
        <f t="shared" si="83"/>
        <v>2013</v>
      </c>
      <c r="F1891">
        <f t="shared" si="82"/>
        <v>346.32000000000005</v>
      </c>
    </row>
    <row r="1892" spans="1:6" x14ac:dyDescent="0.25">
      <c r="A1892" s="1">
        <v>41569</v>
      </c>
      <c r="B1892" s="3" t="s">
        <v>7</v>
      </c>
      <c r="C1892" s="2">
        <v>142</v>
      </c>
      <c r="E1892" s="6">
        <f t="shared" si="83"/>
        <v>2013</v>
      </c>
      <c r="F1892">
        <f t="shared" si="82"/>
        <v>315.24</v>
      </c>
    </row>
    <row r="1893" spans="1:6" x14ac:dyDescent="0.25">
      <c r="A1893" s="1">
        <v>41570</v>
      </c>
      <c r="B1893" s="3" t="s">
        <v>6</v>
      </c>
      <c r="C1893" s="2">
        <v>97</v>
      </c>
      <c r="E1893" s="6">
        <f t="shared" si="83"/>
        <v>2013</v>
      </c>
      <c r="F1893">
        <f t="shared" si="82"/>
        <v>215.34000000000003</v>
      </c>
    </row>
    <row r="1894" spans="1:6" x14ac:dyDescent="0.25">
      <c r="A1894" s="1">
        <v>41570</v>
      </c>
      <c r="B1894" s="3" t="s">
        <v>7</v>
      </c>
      <c r="C1894" s="2">
        <v>136</v>
      </c>
      <c r="E1894" s="6">
        <f t="shared" si="83"/>
        <v>2013</v>
      </c>
      <c r="F1894">
        <f t="shared" si="82"/>
        <v>301.92</v>
      </c>
    </row>
    <row r="1895" spans="1:6" x14ac:dyDescent="0.25">
      <c r="A1895" s="1">
        <v>41570</v>
      </c>
      <c r="B1895" s="3" t="s">
        <v>131</v>
      </c>
      <c r="C1895" s="2">
        <v>108</v>
      </c>
      <c r="E1895" s="6">
        <f t="shared" si="83"/>
        <v>2013</v>
      </c>
      <c r="F1895">
        <f t="shared" si="82"/>
        <v>239.76000000000002</v>
      </c>
    </row>
    <row r="1896" spans="1:6" x14ac:dyDescent="0.25">
      <c r="A1896" s="1">
        <v>41572</v>
      </c>
      <c r="B1896" s="3" t="s">
        <v>25</v>
      </c>
      <c r="C1896" s="2">
        <v>51</v>
      </c>
      <c r="E1896" s="6">
        <f t="shared" si="83"/>
        <v>2013</v>
      </c>
      <c r="F1896">
        <f t="shared" si="82"/>
        <v>113.22000000000001</v>
      </c>
    </row>
    <row r="1897" spans="1:6" x14ac:dyDescent="0.25">
      <c r="A1897" s="1">
        <v>41574</v>
      </c>
      <c r="B1897" s="3" t="s">
        <v>130</v>
      </c>
      <c r="C1897" s="2">
        <v>7</v>
      </c>
      <c r="E1897" s="6">
        <f t="shared" si="83"/>
        <v>2013</v>
      </c>
      <c r="F1897">
        <f t="shared" si="82"/>
        <v>15.540000000000001</v>
      </c>
    </row>
    <row r="1898" spans="1:6" x14ac:dyDescent="0.25">
      <c r="A1898" s="1">
        <v>41576</v>
      </c>
      <c r="B1898" s="3" t="s">
        <v>99</v>
      </c>
      <c r="C1898" s="2">
        <v>19</v>
      </c>
      <c r="E1898" s="6">
        <f t="shared" si="83"/>
        <v>2013</v>
      </c>
      <c r="F1898">
        <f t="shared" si="82"/>
        <v>42.180000000000007</v>
      </c>
    </row>
    <row r="1899" spans="1:6" x14ac:dyDescent="0.25">
      <c r="A1899" s="1">
        <v>41577</v>
      </c>
      <c r="B1899" s="3" t="s">
        <v>75</v>
      </c>
      <c r="C1899" s="2">
        <v>4</v>
      </c>
      <c r="E1899" s="6">
        <f t="shared" si="83"/>
        <v>2013</v>
      </c>
      <c r="F1899">
        <f t="shared" si="82"/>
        <v>8.8800000000000008</v>
      </c>
    </row>
    <row r="1900" spans="1:6" x14ac:dyDescent="0.25">
      <c r="A1900" s="1">
        <v>41580</v>
      </c>
      <c r="B1900" s="3" t="s">
        <v>45</v>
      </c>
      <c r="C1900" s="2">
        <v>163</v>
      </c>
      <c r="E1900" s="6">
        <f t="shared" si="83"/>
        <v>2013</v>
      </c>
      <c r="F1900">
        <f t="shared" si="82"/>
        <v>361.86</v>
      </c>
    </row>
    <row r="1901" spans="1:6" x14ac:dyDescent="0.25">
      <c r="A1901" s="1">
        <v>41580</v>
      </c>
      <c r="B1901" s="3" t="s">
        <v>30</v>
      </c>
      <c r="C1901" s="2">
        <v>165</v>
      </c>
      <c r="E1901" s="6">
        <f t="shared" si="83"/>
        <v>2013</v>
      </c>
      <c r="F1901">
        <f t="shared" si="82"/>
        <v>366.3</v>
      </c>
    </row>
    <row r="1902" spans="1:6" x14ac:dyDescent="0.25">
      <c r="A1902" s="1">
        <v>41581</v>
      </c>
      <c r="B1902" s="3" t="s">
        <v>210</v>
      </c>
      <c r="C1902" s="2">
        <v>14</v>
      </c>
      <c r="E1902" s="6">
        <f t="shared" si="83"/>
        <v>2013</v>
      </c>
      <c r="F1902">
        <f t="shared" si="82"/>
        <v>31.080000000000002</v>
      </c>
    </row>
    <row r="1903" spans="1:6" x14ac:dyDescent="0.25">
      <c r="A1903" s="1">
        <v>41583</v>
      </c>
      <c r="B1903" s="3" t="s">
        <v>28</v>
      </c>
      <c r="C1903" s="2">
        <v>177</v>
      </c>
      <c r="E1903" s="6">
        <f t="shared" si="83"/>
        <v>2013</v>
      </c>
      <c r="F1903">
        <f t="shared" si="82"/>
        <v>392.94000000000005</v>
      </c>
    </row>
    <row r="1904" spans="1:6" x14ac:dyDescent="0.25">
      <c r="A1904" s="1">
        <v>41584</v>
      </c>
      <c r="B1904" s="3" t="s">
        <v>147</v>
      </c>
      <c r="C1904" s="2">
        <v>1</v>
      </c>
      <c r="E1904" s="6">
        <f t="shared" si="83"/>
        <v>2013</v>
      </c>
      <c r="F1904">
        <f t="shared" si="82"/>
        <v>2.2200000000000002</v>
      </c>
    </row>
    <row r="1905" spans="1:6" x14ac:dyDescent="0.25">
      <c r="A1905" s="1">
        <v>41585</v>
      </c>
      <c r="B1905" s="3" t="s">
        <v>131</v>
      </c>
      <c r="C1905" s="2">
        <v>193</v>
      </c>
      <c r="E1905" s="6">
        <f t="shared" si="83"/>
        <v>2013</v>
      </c>
      <c r="F1905">
        <f t="shared" si="82"/>
        <v>428.46000000000004</v>
      </c>
    </row>
    <row r="1906" spans="1:6" x14ac:dyDescent="0.25">
      <c r="A1906" s="1">
        <v>41585</v>
      </c>
      <c r="B1906" s="3" t="s">
        <v>110</v>
      </c>
      <c r="C1906" s="2">
        <v>8</v>
      </c>
      <c r="E1906" s="6">
        <f t="shared" si="83"/>
        <v>2013</v>
      </c>
      <c r="F1906">
        <f t="shared" si="82"/>
        <v>17.760000000000002</v>
      </c>
    </row>
    <row r="1907" spans="1:6" x14ac:dyDescent="0.25">
      <c r="A1907" s="1">
        <v>41588</v>
      </c>
      <c r="B1907" s="3" t="s">
        <v>233</v>
      </c>
      <c r="C1907" s="2">
        <v>11</v>
      </c>
      <c r="E1907" s="6">
        <f t="shared" si="83"/>
        <v>2013</v>
      </c>
      <c r="F1907">
        <f t="shared" si="82"/>
        <v>24.42</v>
      </c>
    </row>
    <row r="1908" spans="1:6" x14ac:dyDescent="0.25">
      <c r="A1908" s="1">
        <v>41594</v>
      </c>
      <c r="B1908" s="3" t="s">
        <v>22</v>
      </c>
      <c r="C1908" s="2">
        <v>249</v>
      </c>
      <c r="E1908" s="6">
        <f t="shared" si="83"/>
        <v>2013</v>
      </c>
      <c r="F1908">
        <f t="shared" si="82"/>
        <v>552.78000000000009</v>
      </c>
    </row>
    <row r="1909" spans="1:6" x14ac:dyDescent="0.25">
      <c r="A1909" s="1">
        <v>41598</v>
      </c>
      <c r="B1909" s="3" t="s">
        <v>5</v>
      </c>
      <c r="C1909" s="2">
        <v>360</v>
      </c>
      <c r="E1909" s="6">
        <f t="shared" si="83"/>
        <v>2013</v>
      </c>
      <c r="F1909">
        <f t="shared" si="82"/>
        <v>799.2</v>
      </c>
    </row>
    <row r="1910" spans="1:6" x14ac:dyDescent="0.25">
      <c r="A1910" s="1">
        <v>41602</v>
      </c>
      <c r="B1910" s="3" t="s">
        <v>26</v>
      </c>
      <c r="C1910" s="2">
        <v>186</v>
      </c>
      <c r="E1910" s="6">
        <f t="shared" si="83"/>
        <v>2013</v>
      </c>
      <c r="F1910">
        <f t="shared" si="82"/>
        <v>412.92</v>
      </c>
    </row>
    <row r="1911" spans="1:6" x14ac:dyDescent="0.25">
      <c r="A1911" s="1">
        <v>41603</v>
      </c>
      <c r="B1911" s="3" t="s">
        <v>52</v>
      </c>
      <c r="C1911" s="2">
        <v>29</v>
      </c>
      <c r="E1911" s="6">
        <f t="shared" si="83"/>
        <v>2013</v>
      </c>
      <c r="F1911">
        <f t="shared" ref="F1911:F1974" si="84">IF(E1911=2013,C1911*$I$11)</f>
        <v>64.38000000000001</v>
      </c>
    </row>
    <row r="1912" spans="1:6" x14ac:dyDescent="0.25">
      <c r="A1912" s="1">
        <v>41606</v>
      </c>
      <c r="B1912" s="3" t="s">
        <v>30</v>
      </c>
      <c r="C1912" s="2">
        <v>174</v>
      </c>
      <c r="E1912" s="6">
        <f t="shared" si="83"/>
        <v>2013</v>
      </c>
      <c r="F1912">
        <f t="shared" si="84"/>
        <v>386.28000000000003</v>
      </c>
    </row>
    <row r="1913" spans="1:6" x14ac:dyDescent="0.25">
      <c r="A1913" s="1">
        <v>41607</v>
      </c>
      <c r="B1913" s="3" t="s">
        <v>7</v>
      </c>
      <c r="C1913" s="2">
        <v>131</v>
      </c>
      <c r="E1913" s="6">
        <f t="shared" si="83"/>
        <v>2013</v>
      </c>
      <c r="F1913">
        <f t="shared" si="84"/>
        <v>290.82000000000005</v>
      </c>
    </row>
    <row r="1914" spans="1:6" x14ac:dyDescent="0.25">
      <c r="A1914" s="1">
        <v>41609</v>
      </c>
      <c r="B1914" s="3" t="s">
        <v>7</v>
      </c>
      <c r="C1914" s="2">
        <v>157</v>
      </c>
      <c r="E1914" s="6">
        <f t="shared" si="83"/>
        <v>2013</v>
      </c>
      <c r="F1914">
        <f t="shared" si="84"/>
        <v>348.54</v>
      </c>
    </row>
    <row r="1915" spans="1:6" x14ac:dyDescent="0.25">
      <c r="A1915" s="1">
        <v>41609</v>
      </c>
      <c r="B1915" s="3" t="s">
        <v>14</v>
      </c>
      <c r="C1915" s="2">
        <v>284</v>
      </c>
      <c r="E1915" s="6">
        <f t="shared" si="83"/>
        <v>2013</v>
      </c>
      <c r="F1915">
        <f t="shared" si="84"/>
        <v>630.48</v>
      </c>
    </row>
    <row r="1916" spans="1:6" x14ac:dyDescent="0.25">
      <c r="A1916" s="1">
        <v>41610</v>
      </c>
      <c r="B1916" s="3" t="s">
        <v>17</v>
      </c>
      <c r="C1916" s="2">
        <v>292</v>
      </c>
      <c r="E1916" s="6">
        <f t="shared" si="83"/>
        <v>2013</v>
      </c>
      <c r="F1916">
        <f t="shared" si="84"/>
        <v>648.24</v>
      </c>
    </row>
    <row r="1917" spans="1:6" x14ac:dyDescent="0.25">
      <c r="A1917" s="1">
        <v>41612</v>
      </c>
      <c r="B1917" s="3" t="s">
        <v>81</v>
      </c>
      <c r="C1917" s="2">
        <v>13</v>
      </c>
      <c r="E1917" s="6">
        <f t="shared" si="83"/>
        <v>2013</v>
      </c>
      <c r="F1917">
        <f t="shared" si="84"/>
        <v>28.860000000000003</v>
      </c>
    </row>
    <row r="1918" spans="1:6" x14ac:dyDescent="0.25">
      <c r="A1918" s="1">
        <v>41614</v>
      </c>
      <c r="B1918" s="3" t="s">
        <v>85</v>
      </c>
      <c r="C1918" s="2">
        <v>16</v>
      </c>
      <c r="E1918" s="6">
        <f t="shared" si="83"/>
        <v>2013</v>
      </c>
      <c r="F1918">
        <f t="shared" si="84"/>
        <v>35.520000000000003</v>
      </c>
    </row>
    <row r="1919" spans="1:6" x14ac:dyDescent="0.25">
      <c r="A1919" s="1">
        <v>41614</v>
      </c>
      <c r="B1919" s="3" t="s">
        <v>22</v>
      </c>
      <c r="C1919" s="2">
        <v>364</v>
      </c>
      <c r="E1919" s="6">
        <f t="shared" si="83"/>
        <v>2013</v>
      </c>
      <c r="F1919">
        <f t="shared" si="84"/>
        <v>808.08</v>
      </c>
    </row>
    <row r="1920" spans="1:6" x14ac:dyDescent="0.25">
      <c r="A1920" s="1">
        <v>41615</v>
      </c>
      <c r="B1920" s="3" t="s">
        <v>44</v>
      </c>
      <c r="C1920" s="2">
        <v>16</v>
      </c>
      <c r="E1920" s="6">
        <f t="shared" si="83"/>
        <v>2013</v>
      </c>
      <c r="F1920">
        <f t="shared" si="84"/>
        <v>35.520000000000003</v>
      </c>
    </row>
    <row r="1921" spans="1:6" x14ac:dyDescent="0.25">
      <c r="A1921" s="1">
        <v>41615</v>
      </c>
      <c r="B1921" s="3" t="s">
        <v>49</v>
      </c>
      <c r="C1921" s="2">
        <v>3</v>
      </c>
      <c r="E1921" s="6">
        <f t="shared" si="83"/>
        <v>2013</v>
      </c>
      <c r="F1921">
        <f t="shared" si="84"/>
        <v>6.66</v>
      </c>
    </row>
    <row r="1922" spans="1:6" x14ac:dyDescent="0.25">
      <c r="A1922" s="1">
        <v>41616</v>
      </c>
      <c r="B1922" s="3" t="s">
        <v>207</v>
      </c>
      <c r="C1922" s="2">
        <v>9</v>
      </c>
      <c r="E1922" s="6">
        <f t="shared" si="83"/>
        <v>2013</v>
      </c>
      <c r="F1922">
        <f t="shared" si="84"/>
        <v>19.98</v>
      </c>
    </row>
    <row r="1923" spans="1:6" x14ac:dyDescent="0.25">
      <c r="A1923" s="1">
        <v>41617</v>
      </c>
      <c r="B1923" s="3" t="s">
        <v>206</v>
      </c>
      <c r="C1923" s="2">
        <v>6</v>
      </c>
      <c r="E1923" s="6">
        <f t="shared" ref="E1923:E1986" si="85">YEAR(A1923)</f>
        <v>2013</v>
      </c>
      <c r="F1923">
        <f t="shared" si="84"/>
        <v>13.32</v>
      </c>
    </row>
    <row r="1924" spans="1:6" x14ac:dyDescent="0.25">
      <c r="A1924" s="1">
        <v>41621</v>
      </c>
      <c r="B1924" s="3" t="s">
        <v>71</v>
      </c>
      <c r="C1924" s="2">
        <v>117</v>
      </c>
      <c r="E1924" s="6">
        <f t="shared" si="85"/>
        <v>2013</v>
      </c>
      <c r="F1924">
        <f t="shared" si="84"/>
        <v>259.74</v>
      </c>
    </row>
    <row r="1925" spans="1:6" x14ac:dyDescent="0.25">
      <c r="A1925" s="1">
        <v>41622</v>
      </c>
      <c r="B1925" s="3" t="s">
        <v>42</v>
      </c>
      <c r="C1925" s="2">
        <v>6</v>
      </c>
      <c r="E1925" s="6">
        <f t="shared" si="85"/>
        <v>2013</v>
      </c>
      <c r="F1925">
        <f t="shared" si="84"/>
        <v>13.32</v>
      </c>
    </row>
    <row r="1926" spans="1:6" x14ac:dyDescent="0.25">
      <c r="A1926" s="1">
        <v>41623</v>
      </c>
      <c r="B1926" s="3" t="s">
        <v>9</v>
      </c>
      <c r="C1926" s="2">
        <v>186</v>
      </c>
      <c r="E1926" s="6">
        <f t="shared" si="85"/>
        <v>2013</v>
      </c>
      <c r="F1926">
        <f t="shared" si="84"/>
        <v>412.92</v>
      </c>
    </row>
    <row r="1927" spans="1:6" x14ac:dyDescent="0.25">
      <c r="A1927" s="1">
        <v>41623</v>
      </c>
      <c r="B1927" s="3" t="s">
        <v>42</v>
      </c>
      <c r="C1927" s="2">
        <v>16</v>
      </c>
      <c r="E1927" s="6">
        <f t="shared" si="85"/>
        <v>2013</v>
      </c>
      <c r="F1927">
        <f t="shared" si="84"/>
        <v>35.520000000000003</v>
      </c>
    </row>
    <row r="1928" spans="1:6" x14ac:dyDescent="0.25">
      <c r="A1928" s="1">
        <v>41624</v>
      </c>
      <c r="B1928" s="3" t="s">
        <v>6</v>
      </c>
      <c r="C1928" s="2">
        <v>100</v>
      </c>
      <c r="E1928" s="6">
        <f t="shared" si="85"/>
        <v>2013</v>
      </c>
      <c r="F1928">
        <f t="shared" si="84"/>
        <v>222.00000000000003</v>
      </c>
    </row>
    <row r="1929" spans="1:6" x14ac:dyDescent="0.25">
      <c r="A1929" s="1">
        <v>41629</v>
      </c>
      <c r="B1929" s="3" t="s">
        <v>1</v>
      </c>
      <c r="C1929" s="2">
        <v>20</v>
      </c>
      <c r="E1929" s="6">
        <f t="shared" si="85"/>
        <v>2013</v>
      </c>
      <c r="F1929">
        <f t="shared" si="84"/>
        <v>44.400000000000006</v>
      </c>
    </row>
    <row r="1930" spans="1:6" x14ac:dyDescent="0.25">
      <c r="A1930" s="1">
        <v>41629</v>
      </c>
      <c r="B1930" s="3" t="s">
        <v>35</v>
      </c>
      <c r="C1930" s="2">
        <v>192</v>
      </c>
      <c r="E1930" s="6">
        <f t="shared" si="85"/>
        <v>2013</v>
      </c>
      <c r="F1930">
        <f t="shared" si="84"/>
        <v>426.24</v>
      </c>
    </row>
    <row r="1931" spans="1:6" x14ac:dyDescent="0.25">
      <c r="A1931" s="1">
        <v>41630</v>
      </c>
      <c r="B1931" s="3" t="s">
        <v>35</v>
      </c>
      <c r="C1931" s="2">
        <v>92</v>
      </c>
      <c r="E1931" s="6">
        <f t="shared" si="85"/>
        <v>2013</v>
      </c>
      <c r="F1931">
        <f t="shared" si="84"/>
        <v>204.24</v>
      </c>
    </row>
    <row r="1932" spans="1:6" x14ac:dyDescent="0.25">
      <c r="A1932" s="1">
        <v>41631</v>
      </c>
      <c r="B1932" s="3" t="s">
        <v>118</v>
      </c>
      <c r="C1932" s="2">
        <v>11</v>
      </c>
      <c r="E1932" s="6">
        <f t="shared" si="85"/>
        <v>2013</v>
      </c>
      <c r="F1932">
        <f t="shared" si="84"/>
        <v>24.42</v>
      </c>
    </row>
    <row r="1933" spans="1:6" x14ac:dyDescent="0.25">
      <c r="A1933" s="1">
        <v>41633</v>
      </c>
      <c r="B1933" s="3" t="s">
        <v>237</v>
      </c>
      <c r="C1933" s="2">
        <v>10</v>
      </c>
      <c r="E1933" s="6">
        <f t="shared" si="85"/>
        <v>2013</v>
      </c>
      <c r="F1933">
        <f t="shared" si="84"/>
        <v>22.200000000000003</v>
      </c>
    </row>
    <row r="1934" spans="1:6" x14ac:dyDescent="0.25">
      <c r="A1934" s="1">
        <v>41634</v>
      </c>
      <c r="B1934" s="3" t="s">
        <v>71</v>
      </c>
      <c r="C1934" s="2">
        <v>180</v>
      </c>
      <c r="E1934" s="6">
        <f t="shared" si="85"/>
        <v>2013</v>
      </c>
      <c r="F1934">
        <f t="shared" si="84"/>
        <v>399.6</v>
      </c>
    </row>
    <row r="1935" spans="1:6" x14ac:dyDescent="0.25">
      <c r="A1935" s="1">
        <v>41637</v>
      </c>
      <c r="B1935" s="3" t="s">
        <v>38</v>
      </c>
      <c r="C1935" s="2">
        <v>12</v>
      </c>
      <c r="E1935" s="6">
        <f t="shared" si="85"/>
        <v>2013</v>
      </c>
      <c r="F1935">
        <f t="shared" si="84"/>
        <v>26.64</v>
      </c>
    </row>
    <row r="1936" spans="1:6" x14ac:dyDescent="0.25">
      <c r="A1936" s="1">
        <v>41638</v>
      </c>
      <c r="B1936" s="3" t="s">
        <v>222</v>
      </c>
      <c r="C1936" s="2">
        <v>12</v>
      </c>
      <c r="E1936" s="6">
        <f t="shared" si="85"/>
        <v>2013</v>
      </c>
      <c r="F1936">
        <f t="shared" si="84"/>
        <v>26.64</v>
      </c>
    </row>
    <row r="1937" spans="1:6" x14ac:dyDescent="0.25">
      <c r="A1937" s="1">
        <v>41639</v>
      </c>
      <c r="B1937" s="3" t="s">
        <v>97</v>
      </c>
      <c r="C1937" s="2">
        <v>8</v>
      </c>
      <c r="E1937" s="6">
        <f t="shared" si="85"/>
        <v>2013</v>
      </c>
      <c r="F1937">
        <f t="shared" si="84"/>
        <v>17.760000000000002</v>
      </c>
    </row>
    <row r="1938" spans="1:6" x14ac:dyDescent="0.25">
      <c r="A1938" s="1">
        <v>41641</v>
      </c>
      <c r="B1938" s="3" t="s">
        <v>12</v>
      </c>
      <c r="C1938" s="2">
        <v>56</v>
      </c>
      <c r="E1938" s="6">
        <f t="shared" si="85"/>
        <v>2014</v>
      </c>
      <c r="F1938">
        <f t="shared" ref="F1938:F2001" si="86">IF(E1938=2014,C1938*$I$12)</f>
        <v>124.88</v>
      </c>
    </row>
    <row r="1939" spans="1:6" x14ac:dyDescent="0.25">
      <c r="A1939" s="1">
        <v>41642</v>
      </c>
      <c r="B1939" s="3" t="s">
        <v>82</v>
      </c>
      <c r="C1939" s="2">
        <v>18</v>
      </c>
      <c r="E1939" s="6">
        <f t="shared" si="85"/>
        <v>2014</v>
      </c>
      <c r="F1939">
        <f t="shared" si="86"/>
        <v>40.14</v>
      </c>
    </row>
    <row r="1940" spans="1:6" x14ac:dyDescent="0.25">
      <c r="A1940" s="1">
        <v>41642</v>
      </c>
      <c r="B1940" s="3" t="s">
        <v>14</v>
      </c>
      <c r="C1940" s="2">
        <v>164</v>
      </c>
      <c r="E1940" s="6">
        <f t="shared" si="85"/>
        <v>2014</v>
      </c>
      <c r="F1940">
        <f t="shared" si="86"/>
        <v>365.71999999999997</v>
      </c>
    </row>
    <row r="1941" spans="1:6" x14ac:dyDescent="0.25">
      <c r="A1941" s="1">
        <v>41645</v>
      </c>
      <c r="B1941" s="3" t="s">
        <v>30</v>
      </c>
      <c r="C1941" s="2">
        <v>111</v>
      </c>
      <c r="E1941" s="6">
        <f t="shared" si="85"/>
        <v>2014</v>
      </c>
      <c r="F1941">
        <f t="shared" si="86"/>
        <v>247.53</v>
      </c>
    </row>
    <row r="1942" spans="1:6" x14ac:dyDescent="0.25">
      <c r="A1942" s="1">
        <v>41646</v>
      </c>
      <c r="B1942" s="3" t="s">
        <v>190</v>
      </c>
      <c r="C1942" s="2">
        <v>14</v>
      </c>
      <c r="E1942" s="6">
        <f t="shared" si="85"/>
        <v>2014</v>
      </c>
      <c r="F1942">
        <f t="shared" si="86"/>
        <v>31.22</v>
      </c>
    </row>
    <row r="1943" spans="1:6" x14ac:dyDescent="0.25">
      <c r="A1943" s="1">
        <v>41647</v>
      </c>
      <c r="B1943" s="3" t="s">
        <v>102</v>
      </c>
      <c r="C1943" s="2">
        <v>143</v>
      </c>
      <c r="E1943" s="6">
        <f t="shared" si="85"/>
        <v>2014</v>
      </c>
      <c r="F1943">
        <f t="shared" si="86"/>
        <v>318.89</v>
      </c>
    </row>
    <row r="1944" spans="1:6" x14ac:dyDescent="0.25">
      <c r="A1944" s="1">
        <v>41648</v>
      </c>
      <c r="B1944" s="3" t="s">
        <v>10</v>
      </c>
      <c r="C1944" s="2">
        <v>64</v>
      </c>
      <c r="E1944" s="6">
        <f t="shared" si="85"/>
        <v>2014</v>
      </c>
      <c r="F1944">
        <f t="shared" si="86"/>
        <v>142.72</v>
      </c>
    </row>
    <row r="1945" spans="1:6" x14ac:dyDescent="0.25">
      <c r="A1945" s="1">
        <v>41651</v>
      </c>
      <c r="B1945" s="3" t="s">
        <v>234</v>
      </c>
      <c r="C1945" s="2">
        <v>3</v>
      </c>
      <c r="E1945" s="6">
        <f t="shared" si="85"/>
        <v>2014</v>
      </c>
      <c r="F1945">
        <f t="shared" si="86"/>
        <v>6.6899999999999995</v>
      </c>
    </row>
    <row r="1946" spans="1:6" x14ac:dyDescent="0.25">
      <c r="A1946" s="1">
        <v>41652</v>
      </c>
      <c r="B1946" s="3" t="s">
        <v>45</v>
      </c>
      <c r="C1946" s="2">
        <v>152</v>
      </c>
      <c r="E1946" s="6">
        <f t="shared" si="85"/>
        <v>2014</v>
      </c>
      <c r="F1946">
        <f t="shared" si="86"/>
        <v>338.96</v>
      </c>
    </row>
    <row r="1947" spans="1:6" x14ac:dyDescent="0.25">
      <c r="A1947" s="1">
        <v>41653</v>
      </c>
      <c r="B1947" s="3" t="s">
        <v>10</v>
      </c>
      <c r="C1947" s="2">
        <v>152</v>
      </c>
      <c r="E1947" s="6">
        <f t="shared" si="85"/>
        <v>2014</v>
      </c>
      <c r="F1947">
        <f t="shared" si="86"/>
        <v>338.96</v>
      </c>
    </row>
    <row r="1948" spans="1:6" x14ac:dyDescent="0.25">
      <c r="A1948" s="1">
        <v>41655</v>
      </c>
      <c r="B1948" s="3" t="s">
        <v>221</v>
      </c>
      <c r="C1948" s="2">
        <v>15</v>
      </c>
      <c r="E1948" s="6">
        <f t="shared" si="85"/>
        <v>2014</v>
      </c>
      <c r="F1948">
        <f t="shared" si="86"/>
        <v>33.450000000000003</v>
      </c>
    </row>
    <row r="1949" spans="1:6" x14ac:dyDescent="0.25">
      <c r="A1949" s="1">
        <v>41656</v>
      </c>
      <c r="B1949" s="3" t="s">
        <v>71</v>
      </c>
      <c r="C1949" s="2">
        <v>117</v>
      </c>
      <c r="E1949" s="6">
        <f t="shared" si="85"/>
        <v>2014</v>
      </c>
      <c r="F1949">
        <f t="shared" si="86"/>
        <v>260.91000000000003</v>
      </c>
    </row>
    <row r="1950" spans="1:6" x14ac:dyDescent="0.25">
      <c r="A1950" s="1">
        <v>41656</v>
      </c>
      <c r="B1950" s="3" t="s">
        <v>215</v>
      </c>
      <c r="C1950" s="2">
        <v>14</v>
      </c>
      <c r="E1950" s="6">
        <f t="shared" si="85"/>
        <v>2014</v>
      </c>
      <c r="F1950">
        <f t="shared" si="86"/>
        <v>31.22</v>
      </c>
    </row>
    <row r="1951" spans="1:6" x14ac:dyDescent="0.25">
      <c r="A1951" s="1">
        <v>41656</v>
      </c>
      <c r="B1951" s="3" t="s">
        <v>45</v>
      </c>
      <c r="C1951" s="2">
        <v>431</v>
      </c>
      <c r="E1951" s="6">
        <f t="shared" si="85"/>
        <v>2014</v>
      </c>
      <c r="F1951">
        <f t="shared" si="86"/>
        <v>961.13</v>
      </c>
    </row>
    <row r="1952" spans="1:6" x14ac:dyDescent="0.25">
      <c r="A1952" s="1">
        <v>41658</v>
      </c>
      <c r="B1952" s="3" t="s">
        <v>22</v>
      </c>
      <c r="C1952" s="2">
        <v>390</v>
      </c>
      <c r="E1952" s="6">
        <f t="shared" si="85"/>
        <v>2014</v>
      </c>
      <c r="F1952">
        <f t="shared" si="86"/>
        <v>869.7</v>
      </c>
    </row>
    <row r="1953" spans="1:6" x14ac:dyDescent="0.25">
      <c r="A1953" s="1">
        <v>41663</v>
      </c>
      <c r="B1953" s="3" t="s">
        <v>222</v>
      </c>
      <c r="C1953" s="2">
        <v>1</v>
      </c>
      <c r="E1953" s="6">
        <f t="shared" si="85"/>
        <v>2014</v>
      </c>
      <c r="F1953">
        <f t="shared" si="86"/>
        <v>2.23</v>
      </c>
    </row>
    <row r="1954" spans="1:6" x14ac:dyDescent="0.25">
      <c r="A1954" s="1">
        <v>41666</v>
      </c>
      <c r="B1954" s="3" t="s">
        <v>17</v>
      </c>
      <c r="C1954" s="2">
        <v>392</v>
      </c>
      <c r="E1954" s="6">
        <f t="shared" si="85"/>
        <v>2014</v>
      </c>
      <c r="F1954">
        <f t="shared" si="86"/>
        <v>874.16</v>
      </c>
    </row>
    <row r="1955" spans="1:6" x14ac:dyDescent="0.25">
      <c r="A1955" s="1">
        <v>41668</v>
      </c>
      <c r="B1955" s="3" t="s">
        <v>37</v>
      </c>
      <c r="C1955" s="2">
        <v>175</v>
      </c>
      <c r="E1955" s="6">
        <f t="shared" si="85"/>
        <v>2014</v>
      </c>
      <c r="F1955">
        <f t="shared" si="86"/>
        <v>390.25</v>
      </c>
    </row>
    <row r="1956" spans="1:6" x14ac:dyDescent="0.25">
      <c r="A1956" s="1">
        <v>41668</v>
      </c>
      <c r="B1956" s="3" t="s">
        <v>55</v>
      </c>
      <c r="C1956" s="2">
        <v>118</v>
      </c>
      <c r="E1956" s="6">
        <f t="shared" si="85"/>
        <v>2014</v>
      </c>
      <c r="F1956">
        <f t="shared" si="86"/>
        <v>263.14</v>
      </c>
    </row>
    <row r="1957" spans="1:6" x14ac:dyDescent="0.25">
      <c r="A1957" s="1">
        <v>41672</v>
      </c>
      <c r="B1957" s="3" t="s">
        <v>9</v>
      </c>
      <c r="C1957" s="2">
        <v>297</v>
      </c>
      <c r="E1957" s="6">
        <f t="shared" si="85"/>
        <v>2014</v>
      </c>
      <c r="F1957">
        <f t="shared" si="86"/>
        <v>662.31</v>
      </c>
    </row>
    <row r="1958" spans="1:6" x14ac:dyDescent="0.25">
      <c r="A1958" s="1">
        <v>41676</v>
      </c>
      <c r="B1958" s="3" t="s">
        <v>23</v>
      </c>
      <c r="C1958" s="2">
        <v>89</v>
      </c>
      <c r="E1958" s="6">
        <f t="shared" si="85"/>
        <v>2014</v>
      </c>
      <c r="F1958">
        <f t="shared" si="86"/>
        <v>198.47</v>
      </c>
    </row>
    <row r="1959" spans="1:6" x14ac:dyDescent="0.25">
      <c r="A1959" s="1">
        <v>41676</v>
      </c>
      <c r="B1959" s="3" t="s">
        <v>22</v>
      </c>
      <c r="C1959" s="2">
        <v>182</v>
      </c>
      <c r="E1959" s="6">
        <f t="shared" si="85"/>
        <v>2014</v>
      </c>
      <c r="F1959">
        <f t="shared" si="86"/>
        <v>405.86</v>
      </c>
    </row>
    <row r="1960" spans="1:6" x14ac:dyDescent="0.25">
      <c r="A1960" s="1">
        <v>41677</v>
      </c>
      <c r="B1960" s="3" t="s">
        <v>10</v>
      </c>
      <c r="C1960" s="2">
        <v>130</v>
      </c>
      <c r="E1960" s="6">
        <f t="shared" si="85"/>
        <v>2014</v>
      </c>
      <c r="F1960">
        <f t="shared" si="86"/>
        <v>289.89999999999998</v>
      </c>
    </row>
    <row r="1961" spans="1:6" x14ac:dyDescent="0.25">
      <c r="A1961" s="1">
        <v>41680</v>
      </c>
      <c r="B1961" s="3" t="s">
        <v>26</v>
      </c>
      <c r="C1961" s="2">
        <v>187</v>
      </c>
      <c r="E1961" s="6">
        <f t="shared" si="85"/>
        <v>2014</v>
      </c>
      <c r="F1961">
        <f t="shared" si="86"/>
        <v>417.01</v>
      </c>
    </row>
    <row r="1962" spans="1:6" x14ac:dyDescent="0.25">
      <c r="A1962" s="1">
        <v>41681</v>
      </c>
      <c r="B1962" s="3" t="s">
        <v>50</v>
      </c>
      <c r="C1962" s="2">
        <v>166</v>
      </c>
      <c r="E1962" s="6">
        <f t="shared" si="85"/>
        <v>2014</v>
      </c>
      <c r="F1962">
        <f t="shared" si="86"/>
        <v>370.18</v>
      </c>
    </row>
    <row r="1963" spans="1:6" x14ac:dyDescent="0.25">
      <c r="A1963" s="1">
        <v>41682</v>
      </c>
      <c r="B1963" s="3" t="s">
        <v>23</v>
      </c>
      <c r="C1963" s="2">
        <v>58</v>
      </c>
      <c r="E1963" s="6">
        <f t="shared" si="85"/>
        <v>2014</v>
      </c>
      <c r="F1963">
        <f t="shared" si="86"/>
        <v>129.34</v>
      </c>
    </row>
    <row r="1964" spans="1:6" x14ac:dyDescent="0.25">
      <c r="A1964" s="1">
        <v>41686</v>
      </c>
      <c r="B1964" s="3" t="s">
        <v>25</v>
      </c>
      <c r="C1964" s="2">
        <v>187</v>
      </c>
      <c r="E1964" s="6">
        <f t="shared" si="85"/>
        <v>2014</v>
      </c>
      <c r="F1964">
        <f t="shared" si="86"/>
        <v>417.01</v>
      </c>
    </row>
    <row r="1965" spans="1:6" x14ac:dyDescent="0.25">
      <c r="A1965" s="1">
        <v>41687</v>
      </c>
      <c r="B1965" s="3" t="s">
        <v>23</v>
      </c>
      <c r="C1965" s="2">
        <v>58</v>
      </c>
      <c r="E1965" s="6">
        <f t="shared" si="85"/>
        <v>2014</v>
      </c>
      <c r="F1965">
        <f t="shared" si="86"/>
        <v>129.34</v>
      </c>
    </row>
    <row r="1966" spans="1:6" x14ac:dyDescent="0.25">
      <c r="A1966" s="1">
        <v>41689</v>
      </c>
      <c r="B1966" s="3" t="s">
        <v>60</v>
      </c>
      <c r="C1966" s="2">
        <v>19</v>
      </c>
      <c r="E1966" s="6">
        <f t="shared" si="85"/>
        <v>2014</v>
      </c>
      <c r="F1966">
        <f t="shared" si="86"/>
        <v>42.37</v>
      </c>
    </row>
    <row r="1967" spans="1:6" x14ac:dyDescent="0.25">
      <c r="A1967" s="1">
        <v>41689</v>
      </c>
      <c r="B1967" s="3" t="s">
        <v>9</v>
      </c>
      <c r="C1967" s="2">
        <v>388</v>
      </c>
      <c r="E1967" s="6">
        <f t="shared" si="85"/>
        <v>2014</v>
      </c>
      <c r="F1967">
        <f t="shared" si="86"/>
        <v>865.24</v>
      </c>
    </row>
    <row r="1968" spans="1:6" x14ac:dyDescent="0.25">
      <c r="A1968" s="1">
        <v>41690</v>
      </c>
      <c r="B1968" s="3" t="s">
        <v>105</v>
      </c>
      <c r="C1968" s="2">
        <v>20</v>
      </c>
      <c r="E1968" s="6">
        <f t="shared" si="85"/>
        <v>2014</v>
      </c>
      <c r="F1968">
        <f t="shared" si="86"/>
        <v>44.6</v>
      </c>
    </row>
    <row r="1969" spans="1:6" x14ac:dyDescent="0.25">
      <c r="A1969" s="1">
        <v>41690</v>
      </c>
      <c r="B1969" s="3" t="s">
        <v>6</v>
      </c>
      <c r="C1969" s="2">
        <v>185</v>
      </c>
      <c r="E1969" s="6">
        <f t="shared" si="85"/>
        <v>2014</v>
      </c>
      <c r="F1969">
        <f t="shared" si="86"/>
        <v>412.55</v>
      </c>
    </row>
    <row r="1970" spans="1:6" x14ac:dyDescent="0.25">
      <c r="A1970" s="1">
        <v>41690</v>
      </c>
      <c r="B1970" s="3" t="s">
        <v>66</v>
      </c>
      <c r="C1970" s="2">
        <v>191</v>
      </c>
      <c r="E1970" s="6">
        <f t="shared" si="85"/>
        <v>2014</v>
      </c>
      <c r="F1970">
        <f t="shared" si="86"/>
        <v>425.93</v>
      </c>
    </row>
    <row r="1971" spans="1:6" x14ac:dyDescent="0.25">
      <c r="A1971" s="1">
        <v>41691</v>
      </c>
      <c r="B1971" s="3" t="s">
        <v>87</v>
      </c>
      <c r="C1971" s="2">
        <v>1</v>
      </c>
      <c r="E1971" s="6">
        <f t="shared" si="85"/>
        <v>2014</v>
      </c>
      <c r="F1971">
        <f t="shared" si="86"/>
        <v>2.23</v>
      </c>
    </row>
    <row r="1972" spans="1:6" x14ac:dyDescent="0.25">
      <c r="A1972" s="1">
        <v>41692</v>
      </c>
      <c r="B1972" s="3" t="s">
        <v>71</v>
      </c>
      <c r="C1972" s="2">
        <v>90</v>
      </c>
      <c r="E1972" s="6">
        <f t="shared" si="85"/>
        <v>2014</v>
      </c>
      <c r="F1972">
        <f t="shared" si="86"/>
        <v>200.7</v>
      </c>
    </row>
    <row r="1973" spans="1:6" x14ac:dyDescent="0.25">
      <c r="A1973" s="1">
        <v>41696</v>
      </c>
      <c r="B1973" s="3" t="s">
        <v>9</v>
      </c>
      <c r="C1973" s="2">
        <v>234</v>
      </c>
      <c r="E1973" s="6">
        <f t="shared" si="85"/>
        <v>2014</v>
      </c>
      <c r="F1973">
        <f t="shared" si="86"/>
        <v>521.82000000000005</v>
      </c>
    </row>
    <row r="1974" spans="1:6" x14ac:dyDescent="0.25">
      <c r="A1974" s="1">
        <v>41699</v>
      </c>
      <c r="B1974" s="3" t="s">
        <v>45</v>
      </c>
      <c r="C1974" s="2">
        <v>212</v>
      </c>
      <c r="E1974" s="6">
        <f t="shared" si="85"/>
        <v>2014</v>
      </c>
      <c r="F1974">
        <f t="shared" si="86"/>
        <v>472.76</v>
      </c>
    </row>
    <row r="1975" spans="1:6" x14ac:dyDescent="0.25">
      <c r="A1975" s="1">
        <v>41701</v>
      </c>
      <c r="B1975" s="3" t="s">
        <v>45</v>
      </c>
      <c r="C1975" s="2">
        <v>372</v>
      </c>
      <c r="E1975" s="6">
        <f t="shared" si="85"/>
        <v>2014</v>
      </c>
      <c r="F1975">
        <f t="shared" si="86"/>
        <v>829.56</v>
      </c>
    </row>
    <row r="1976" spans="1:6" x14ac:dyDescent="0.25">
      <c r="A1976" s="1">
        <v>41701</v>
      </c>
      <c r="B1976" s="3" t="s">
        <v>35</v>
      </c>
      <c r="C1976" s="2">
        <v>102</v>
      </c>
      <c r="E1976" s="6">
        <f t="shared" si="85"/>
        <v>2014</v>
      </c>
      <c r="F1976">
        <f t="shared" si="86"/>
        <v>227.46</v>
      </c>
    </row>
    <row r="1977" spans="1:6" x14ac:dyDescent="0.25">
      <c r="A1977" s="1">
        <v>41701</v>
      </c>
      <c r="B1977" s="3" t="s">
        <v>10</v>
      </c>
      <c r="C1977" s="2">
        <v>69</v>
      </c>
      <c r="E1977" s="6">
        <f t="shared" si="85"/>
        <v>2014</v>
      </c>
      <c r="F1977">
        <f t="shared" si="86"/>
        <v>153.87</v>
      </c>
    </row>
    <row r="1978" spans="1:6" x14ac:dyDescent="0.25">
      <c r="A1978" s="1">
        <v>41708</v>
      </c>
      <c r="B1978" s="3" t="s">
        <v>175</v>
      </c>
      <c r="C1978" s="2">
        <v>5</v>
      </c>
      <c r="E1978" s="6">
        <f t="shared" si="85"/>
        <v>2014</v>
      </c>
      <c r="F1978">
        <f t="shared" si="86"/>
        <v>11.15</v>
      </c>
    </row>
    <row r="1979" spans="1:6" x14ac:dyDescent="0.25">
      <c r="A1979" s="1">
        <v>41713</v>
      </c>
      <c r="B1979" s="3" t="s">
        <v>69</v>
      </c>
      <c r="C1979" s="2">
        <v>146</v>
      </c>
      <c r="E1979" s="6">
        <f t="shared" si="85"/>
        <v>2014</v>
      </c>
      <c r="F1979">
        <f t="shared" si="86"/>
        <v>325.58</v>
      </c>
    </row>
    <row r="1980" spans="1:6" x14ac:dyDescent="0.25">
      <c r="A1980" s="1">
        <v>41714</v>
      </c>
      <c r="B1980" s="3" t="s">
        <v>20</v>
      </c>
      <c r="C1980" s="2">
        <v>114</v>
      </c>
      <c r="E1980" s="6">
        <f t="shared" si="85"/>
        <v>2014</v>
      </c>
      <c r="F1980">
        <f t="shared" si="86"/>
        <v>254.22</v>
      </c>
    </row>
    <row r="1981" spans="1:6" x14ac:dyDescent="0.25">
      <c r="A1981" s="1">
        <v>41716</v>
      </c>
      <c r="B1981" s="3" t="s">
        <v>14</v>
      </c>
      <c r="C1981" s="2">
        <v>265</v>
      </c>
      <c r="E1981" s="6">
        <f t="shared" si="85"/>
        <v>2014</v>
      </c>
      <c r="F1981">
        <f t="shared" si="86"/>
        <v>590.95000000000005</v>
      </c>
    </row>
    <row r="1982" spans="1:6" x14ac:dyDescent="0.25">
      <c r="A1982" s="1">
        <v>41716</v>
      </c>
      <c r="B1982" s="3" t="s">
        <v>128</v>
      </c>
      <c r="C1982" s="2">
        <v>1</v>
      </c>
      <c r="E1982" s="6">
        <f t="shared" si="85"/>
        <v>2014</v>
      </c>
      <c r="F1982">
        <f t="shared" si="86"/>
        <v>2.23</v>
      </c>
    </row>
    <row r="1983" spans="1:6" x14ac:dyDescent="0.25">
      <c r="A1983" s="1">
        <v>41719</v>
      </c>
      <c r="B1983" s="3" t="s">
        <v>156</v>
      </c>
      <c r="C1983" s="2">
        <v>16</v>
      </c>
      <c r="E1983" s="6">
        <f t="shared" si="85"/>
        <v>2014</v>
      </c>
      <c r="F1983">
        <f t="shared" si="86"/>
        <v>35.68</v>
      </c>
    </row>
    <row r="1984" spans="1:6" x14ac:dyDescent="0.25">
      <c r="A1984" s="1">
        <v>41721</v>
      </c>
      <c r="B1984" s="3" t="s">
        <v>191</v>
      </c>
      <c r="C1984" s="2">
        <v>11</v>
      </c>
      <c r="E1984" s="6">
        <f t="shared" si="85"/>
        <v>2014</v>
      </c>
      <c r="F1984">
        <f t="shared" si="86"/>
        <v>24.53</v>
      </c>
    </row>
    <row r="1985" spans="1:6" x14ac:dyDescent="0.25">
      <c r="A1985" s="1">
        <v>41721</v>
      </c>
      <c r="B1985" s="3" t="s">
        <v>22</v>
      </c>
      <c r="C1985" s="2">
        <v>118</v>
      </c>
      <c r="E1985" s="6">
        <f t="shared" si="85"/>
        <v>2014</v>
      </c>
      <c r="F1985">
        <f t="shared" si="86"/>
        <v>263.14</v>
      </c>
    </row>
    <row r="1986" spans="1:6" x14ac:dyDescent="0.25">
      <c r="A1986" s="1">
        <v>41728</v>
      </c>
      <c r="B1986" s="3" t="s">
        <v>45</v>
      </c>
      <c r="C1986" s="2">
        <v>213</v>
      </c>
      <c r="E1986" s="6">
        <f t="shared" si="85"/>
        <v>2014</v>
      </c>
      <c r="F1986">
        <f t="shared" si="86"/>
        <v>474.99</v>
      </c>
    </row>
    <row r="1987" spans="1:6" x14ac:dyDescent="0.25">
      <c r="A1987" s="1">
        <v>41732</v>
      </c>
      <c r="B1987" s="3" t="s">
        <v>9</v>
      </c>
      <c r="C1987" s="2">
        <v>146</v>
      </c>
      <c r="E1987" s="6">
        <f t="shared" ref="E1987:E2050" si="87">YEAR(A1987)</f>
        <v>2014</v>
      </c>
      <c r="F1987">
        <f t="shared" si="86"/>
        <v>325.58</v>
      </c>
    </row>
    <row r="1988" spans="1:6" x14ac:dyDescent="0.25">
      <c r="A1988" s="1">
        <v>41734</v>
      </c>
      <c r="B1988" s="3" t="s">
        <v>124</v>
      </c>
      <c r="C1988" s="2">
        <v>6</v>
      </c>
      <c r="E1988" s="6">
        <f t="shared" si="87"/>
        <v>2014</v>
      </c>
      <c r="F1988">
        <f t="shared" si="86"/>
        <v>13.379999999999999</v>
      </c>
    </row>
    <row r="1989" spans="1:6" x14ac:dyDescent="0.25">
      <c r="A1989" s="1">
        <v>41736</v>
      </c>
      <c r="B1989" s="3" t="s">
        <v>45</v>
      </c>
      <c r="C1989" s="2">
        <v>392</v>
      </c>
      <c r="E1989" s="6">
        <f t="shared" si="87"/>
        <v>2014</v>
      </c>
      <c r="F1989">
        <f t="shared" si="86"/>
        <v>874.16</v>
      </c>
    </row>
    <row r="1990" spans="1:6" x14ac:dyDescent="0.25">
      <c r="A1990" s="1">
        <v>41736</v>
      </c>
      <c r="B1990" s="3" t="s">
        <v>102</v>
      </c>
      <c r="C1990" s="2">
        <v>422</v>
      </c>
      <c r="E1990" s="6">
        <f t="shared" si="87"/>
        <v>2014</v>
      </c>
      <c r="F1990">
        <f t="shared" si="86"/>
        <v>941.06</v>
      </c>
    </row>
    <row r="1991" spans="1:6" x14ac:dyDescent="0.25">
      <c r="A1991" s="1">
        <v>41740</v>
      </c>
      <c r="B1991" s="3" t="s">
        <v>22</v>
      </c>
      <c r="C1991" s="2">
        <v>474</v>
      </c>
      <c r="E1991" s="6">
        <f t="shared" si="87"/>
        <v>2014</v>
      </c>
      <c r="F1991">
        <f t="shared" si="86"/>
        <v>1057.02</v>
      </c>
    </row>
    <row r="1992" spans="1:6" x14ac:dyDescent="0.25">
      <c r="A1992" s="1">
        <v>41741</v>
      </c>
      <c r="B1992" s="3" t="s">
        <v>55</v>
      </c>
      <c r="C1992" s="2">
        <v>166</v>
      </c>
      <c r="E1992" s="6">
        <f t="shared" si="87"/>
        <v>2014</v>
      </c>
      <c r="F1992">
        <f t="shared" si="86"/>
        <v>370.18</v>
      </c>
    </row>
    <row r="1993" spans="1:6" x14ac:dyDescent="0.25">
      <c r="A1993" s="1">
        <v>41743</v>
      </c>
      <c r="B1993" s="3" t="s">
        <v>55</v>
      </c>
      <c r="C1993" s="2">
        <v>121</v>
      </c>
      <c r="E1993" s="6">
        <f t="shared" si="87"/>
        <v>2014</v>
      </c>
      <c r="F1993">
        <f t="shared" si="86"/>
        <v>269.83</v>
      </c>
    </row>
    <row r="1994" spans="1:6" x14ac:dyDescent="0.25">
      <c r="A1994" s="1">
        <v>41744</v>
      </c>
      <c r="B1994" s="3" t="s">
        <v>17</v>
      </c>
      <c r="C1994" s="2">
        <v>406</v>
      </c>
      <c r="E1994" s="6">
        <f t="shared" si="87"/>
        <v>2014</v>
      </c>
      <c r="F1994">
        <f t="shared" si="86"/>
        <v>905.38</v>
      </c>
    </row>
    <row r="1995" spans="1:6" x14ac:dyDescent="0.25">
      <c r="A1995" s="1">
        <v>41746</v>
      </c>
      <c r="B1995" s="3" t="s">
        <v>26</v>
      </c>
      <c r="C1995" s="2">
        <v>41</v>
      </c>
      <c r="E1995" s="6">
        <f t="shared" si="87"/>
        <v>2014</v>
      </c>
      <c r="F1995">
        <f t="shared" si="86"/>
        <v>91.429999999999993</v>
      </c>
    </row>
    <row r="1996" spans="1:6" x14ac:dyDescent="0.25">
      <c r="A1996" s="1">
        <v>41750</v>
      </c>
      <c r="B1996" s="3" t="s">
        <v>50</v>
      </c>
      <c r="C1996" s="2">
        <v>254</v>
      </c>
      <c r="E1996" s="6">
        <f t="shared" si="87"/>
        <v>2014</v>
      </c>
      <c r="F1996">
        <f t="shared" si="86"/>
        <v>566.41999999999996</v>
      </c>
    </row>
    <row r="1997" spans="1:6" x14ac:dyDescent="0.25">
      <c r="A1997" s="1">
        <v>41750</v>
      </c>
      <c r="B1997" s="3" t="s">
        <v>9</v>
      </c>
      <c r="C1997" s="2">
        <v>246</v>
      </c>
      <c r="E1997" s="6">
        <f t="shared" si="87"/>
        <v>2014</v>
      </c>
      <c r="F1997">
        <f t="shared" si="86"/>
        <v>548.58000000000004</v>
      </c>
    </row>
    <row r="1998" spans="1:6" x14ac:dyDescent="0.25">
      <c r="A1998" s="1">
        <v>41755</v>
      </c>
      <c r="B1998" s="3" t="s">
        <v>19</v>
      </c>
      <c r="C1998" s="2">
        <v>148</v>
      </c>
      <c r="E1998" s="6">
        <f t="shared" si="87"/>
        <v>2014</v>
      </c>
      <c r="F1998">
        <f t="shared" si="86"/>
        <v>330.04</v>
      </c>
    </row>
    <row r="1999" spans="1:6" x14ac:dyDescent="0.25">
      <c r="A1999" s="1">
        <v>41755</v>
      </c>
      <c r="B1999" s="3" t="s">
        <v>5</v>
      </c>
      <c r="C1999" s="2">
        <v>365</v>
      </c>
      <c r="E1999" s="6">
        <f t="shared" si="87"/>
        <v>2014</v>
      </c>
      <c r="F1999">
        <f t="shared" si="86"/>
        <v>813.95</v>
      </c>
    </row>
    <row r="2000" spans="1:6" x14ac:dyDescent="0.25">
      <c r="A2000" s="1">
        <v>41756</v>
      </c>
      <c r="B2000" s="3" t="s">
        <v>20</v>
      </c>
      <c r="C2000" s="2">
        <v>20</v>
      </c>
      <c r="E2000" s="6">
        <f t="shared" si="87"/>
        <v>2014</v>
      </c>
      <c r="F2000">
        <f t="shared" si="86"/>
        <v>44.6</v>
      </c>
    </row>
    <row r="2001" spans="1:6" x14ac:dyDescent="0.25">
      <c r="A2001" s="1">
        <v>41761</v>
      </c>
      <c r="B2001" s="3" t="s">
        <v>137</v>
      </c>
      <c r="C2001" s="2">
        <v>4</v>
      </c>
      <c r="E2001" s="6">
        <f t="shared" si="87"/>
        <v>2014</v>
      </c>
      <c r="F2001">
        <f t="shared" si="86"/>
        <v>8.92</v>
      </c>
    </row>
    <row r="2002" spans="1:6" x14ac:dyDescent="0.25">
      <c r="A2002" s="1">
        <v>41764</v>
      </c>
      <c r="B2002" s="3" t="s">
        <v>45</v>
      </c>
      <c r="C2002" s="2">
        <v>215</v>
      </c>
      <c r="E2002" s="6">
        <f t="shared" si="87"/>
        <v>2014</v>
      </c>
      <c r="F2002">
        <f t="shared" ref="F2002:F2065" si="88">IF(E2002=2014,C2002*$I$12)</f>
        <v>479.45</v>
      </c>
    </row>
    <row r="2003" spans="1:6" x14ac:dyDescent="0.25">
      <c r="A2003" s="1">
        <v>41766</v>
      </c>
      <c r="B2003" s="3" t="s">
        <v>12</v>
      </c>
      <c r="C2003" s="2">
        <v>138</v>
      </c>
      <c r="E2003" s="6">
        <f t="shared" si="87"/>
        <v>2014</v>
      </c>
      <c r="F2003">
        <f t="shared" si="88"/>
        <v>307.74</v>
      </c>
    </row>
    <row r="2004" spans="1:6" x14ac:dyDescent="0.25">
      <c r="A2004" s="1">
        <v>41766</v>
      </c>
      <c r="B2004" s="3" t="s">
        <v>7</v>
      </c>
      <c r="C2004" s="2">
        <v>496</v>
      </c>
      <c r="E2004" s="6">
        <f t="shared" si="87"/>
        <v>2014</v>
      </c>
      <c r="F2004">
        <f t="shared" si="88"/>
        <v>1106.08</v>
      </c>
    </row>
    <row r="2005" spans="1:6" x14ac:dyDescent="0.25">
      <c r="A2005" s="1">
        <v>41767</v>
      </c>
      <c r="B2005" s="3" t="s">
        <v>37</v>
      </c>
      <c r="C2005" s="2">
        <v>155</v>
      </c>
      <c r="E2005" s="6">
        <f t="shared" si="87"/>
        <v>2014</v>
      </c>
      <c r="F2005">
        <f t="shared" si="88"/>
        <v>345.65</v>
      </c>
    </row>
    <row r="2006" spans="1:6" x14ac:dyDescent="0.25">
      <c r="A2006" s="1">
        <v>41770</v>
      </c>
      <c r="B2006" s="3" t="s">
        <v>24</v>
      </c>
      <c r="C2006" s="2">
        <v>386</v>
      </c>
      <c r="E2006" s="6">
        <f t="shared" si="87"/>
        <v>2014</v>
      </c>
      <c r="F2006">
        <f t="shared" si="88"/>
        <v>860.78</v>
      </c>
    </row>
    <row r="2007" spans="1:6" x14ac:dyDescent="0.25">
      <c r="A2007" s="1">
        <v>41773</v>
      </c>
      <c r="B2007" s="3" t="s">
        <v>71</v>
      </c>
      <c r="C2007" s="2">
        <v>124</v>
      </c>
      <c r="E2007" s="6">
        <f t="shared" si="87"/>
        <v>2014</v>
      </c>
      <c r="F2007">
        <f t="shared" si="88"/>
        <v>276.52</v>
      </c>
    </row>
    <row r="2008" spans="1:6" x14ac:dyDescent="0.25">
      <c r="A2008" s="1">
        <v>41774</v>
      </c>
      <c r="B2008" s="3" t="s">
        <v>14</v>
      </c>
      <c r="C2008" s="2">
        <v>173</v>
      </c>
      <c r="E2008" s="6">
        <f t="shared" si="87"/>
        <v>2014</v>
      </c>
      <c r="F2008">
        <f t="shared" si="88"/>
        <v>385.79</v>
      </c>
    </row>
    <row r="2009" spans="1:6" x14ac:dyDescent="0.25">
      <c r="A2009" s="1">
        <v>41776</v>
      </c>
      <c r="B2009" s="3" t="s">
        <v>35</v>
      </c>
      <c r="C2009" s="2">
        <v>161</v>
      </c>
      <c r="E2009" s="6">
        <f t="shared" si="87"/>
        <v>2014</v>
      </c>
      <c r="F2009">
        <f t="shared" si="88"/>
        <v>359.03</v>
      </c>
    </row>
    <row r="2010" spans="1:6" x14ac:dyDescent="0.25">
      <c r="A2010" s="1">
        <v>41778</v>
      </c>
      <c r="B2010" s="3" t="s">
        <v>69</v>
      </c>
      <c r="C2010" s="2">
        <v>147</v>
      </c>
      <c r="E2010" s="6">
        <f t="shared" si="87"/>
        <v>2014</v>
      </c>
      <c r="F2010">
        <f t="shared" si="88"/>
        <v>327.81</v>
      </c>
    </row>
    <row r="2011" spans="1:6" x14ac:dyDescent="0.25">
      <c r="A2011" s="1">
        <v>41784</v>
      </c>
      <c r="B2011" s="3" t="s">
        <v>22</v>
      </c>
      <c r="C2011" s="2">
        <v>401</v>
      </c>
      <c r="E2011" s="6">
        <f t="shared" si="87"/>
        <v>2014</v>
      </c>
      <c r="F2011">
        <f t="shared" si="88"/>
        <v>894.23</v>
      </c>
    </row>
    <row r="2012" spans="1:6" x14ac:dyDescent="0.25">
      <c r="A2012" s="1">
        <v>41784</v>
      </c>
      <c r="B2012" s="3" t="s">
        <v>50</v>
      </c>
      <c r="C2012" s="2">
        <v>101</v>
      </c>
      <c r="E2012" s="6">
        <f t="shared" si="87"/>
        <v>2014</v>
      </c>
      <c r="F2012">
        <f t="shared" si="88"/>
        <v>225.23</v>
      </c>
    </row>
    <row r="2013" spans="1:6" x14ac:dyDescent="0.25">
      <c r="A2013" s="1">
        <v>41785</v>
      </c>
      <c r="B2013" s="3" t="s">
        <v>22</v>
      </c>
      <c r="C2013" s="2">
        <v>169</v>
      </c>
      <c r="E2013" s="6">
        <f t="shared" si="87"/>
        <v>2014</v>
      </c>
      <c r="F2013">
        <f t="shared" si="88"/>
        <v>376.87</v>
      </c>
    </row>
    <row r="2014" spans="1:6" x14ac:dyDescent="0.25">
      <c r="A2014" s="1">
        <v>41786</v>
      </c>
      <c r="B2014" s="3" t="s">
        <v>14</v>
      </c>
      <c r="C2014" s="2">
        <v>324</v>
      </c>
      <c r="E2014" s="6">
        <f t="shared" si="87"/>
        <v>2014</v>
      </c>
      <c r="F2014">
        <f t="shared" si="88"/>
        <v>722.52</v>
      </c>
    </row>
    <row r="2015" spans="1:6" x14ac:dyDescent="0.25">
      <c r="A2015" s="1">
        <v>41787</v>
      </c>
      <c r="B2015" s="3" t="s">
        <v>219</v>
      </c>
      <c r="C2015" s="2">
        <v>16</v>
      </c>
      <c r="E2015" s="6">
        <f t="shared" si="87"/>
        <v>2014</v>
      </c>
      <c r="F2015">
        <f t="shared" si="88"/>
        <v>35.68</v>
      </c>
    </row>
    <row r="2016" spans="1:6" x14ac:dyDescent="0.25">
      <c r="A2016" s="1">
        <v>41788</v>
      </c>
      <c r="B2016" s="3" t="s">
        <v>71</v>
      </c>
      <c r="C2016" s="2">
        <v>194</v>
      </c>
      <c r="E2016" s="6">
        <f t="shared" si="87"/>
        <v>2014</v>
      </c>
      <c r="F2016">
        <f t="shared" si="88"/>
        <v>432.62</v>
      </c>
    </row>
    <row r="2017" spans="1:6" x14ac:dyDescent="0.25">
      <c r="A2017" s="1">
        <v>41789</v>
      </c>
      <c r="B2017" s="3" t="s">
        <v>102</v>
      </c>
      <c r="C2017" s="2">
        <v>197</v>
      </c>
      <c r="E2017" s="6">
        <f t="shared" si="87"/>
        <v>2014</v>
      </c>
      <c r="F2017">
        <f t="shared" si="88"/>
        <v>439.31</v>
      </c>
    </row>
    <row r="2018" spans="1:6" x14ac:dyDescent="0.25">
      <c r="A2018" s="1">
        <v>41789</v>
      </c>
      <c r="B2018" s="3" t="s">
        <v>23</v>
      </c>
      <c r="C2018" s="2">
        <v>23</v>
      </c>
      <c r="E2018" s="6">
        <f t="shared" si="87"/>
        <v>2014</v>
      </c>
      <c r="F2018">
        <f t="shared" si="88"/>
        <v>51.29</v>
      </c>
    </row>
    <row r="2019" spans="1:6" x14ac:dyDescent="0.25">
      <c r="A2019" s="1">
        <v>41790</v>
      </c>
      <c r="B2019" s="3" t="s">
        <v>12</v>
      </c>
      <c r="C2019" s="2">
        <v>138</v>
      </c>
      <c r="E2019" s="6">
        <f t="shared" si="87"/>
        <v>2014</v>
      </c>
      <c r="F2019">
        <f t="shared" si="88"/>
        <v>307.74</v>
      </c>
    </row>
    <row r="2020" spans="1:6" x14ac:dyDescent="0.25">
      <c r="A2020" s="1">
        <v>41791</v>
      </c>
      <c r="B2020" s="3" t="s">
        <v>61</v>
      </c>
      <c r="C2020" s="2">
        <v>121</v>
      </c>
      <c r="E2020" s="6">
        <f t="shared" si="87"/>
        <v>2014</v>
      </c>
      <c r="F2020">
        <f t="shared" si="88"/>
        <v>269.83</v>
      </c>
    </row>
    <row r="2021" spans="1:6" x14ac:dyDescent="0.25">
      <c r="A2021" s="1">
        <v>41793</v>
      </c>
      <c r="B2021" s="3" t="s">
        <v>204</v>
      </c>
      <c r="C2021" s="2">
        <v>10</v>
      </c>
      <c r="E2021" s="6">
        <f t="shared" si="87"/>
        <v>2014</v>
      </c>
      <c r="F2021">
        <f t="shared" si="88"/>
        <v>22.3</v>
      </c>
    </row>
    <row r="2022" spans="1:6" x14ac:dyDescent="0.25">
      <c r="A2022" s="1">
        <v>41795</v>
      </c>
      <c r="B2022" s="3" t="s">
        <v>130</v>
      </c>
      <c r="C2022" s="2">
        <v>9</v>
      </c>
      <c r="E2022" s="6">
        <f t="shared" si="87"/>
        <v>2014</v>
      </c>
      <c r="F2022">
        <f t="shared" si="88"/>
        <v>20.07</v>
      </c>
    </row>
    <row r="2023" spans="1:6" x14ac:dyDescent="0.25">
      <c r="A2023" s="1">
        <v>41798</v>
      </c>
      <c r="B2023" s="3" t="s">
        <v>52</v>
      </c>
      <c r="C2023" s="2">
        <v>35</v>
      </c>
      <c r="E2023" s="6">
        <f t="shared" si="87"/>
        <v>2014</v>
      </c>
      <c r="F2023">
        <f t="shared" si="88"/>
        <v>78.05</v>
      </c>
    </row>
    <row r="2024" spans="1:6" x14ac:dyDescent="0.25">
      <c r="A2024" s="1">
        <v>41802</v>
      </c>
      <c r="B2024" s="3" t="s">
        <v>35</v>
      </c>
      <c r="C2024" s="2">
        <v>154</v>
      </c>
      <c r="E2024" s="6">
        <f t="shared" si="87"/>
        <v>2014</v>
      </c>
      <c r="F2024">
        <f t="shared" si="88"/>
        <v>343.42</v>
      </c>
    </row>
    <row r="2025" spans="1:6" x14ac:dyDescent="0.25">
      <c r="A2025" s="1">
        <v>41806</v>
      </c>
      <c r="B2025" s="3" t="s">
        <v>113</v>
      </c>
      <c r="C2025" s="2">
        <v>1</v>
      </c>
      <c r="E2025" s="6">
        <f t="shared" si="87"/>
        <v>2014</v>
      </c>
      <c r="F2025">
        <f t="shared" si="88"/>
        <v>2.23</v>
      </c>
    </row>
    <row r="2026" spans="1:6" x14ac:dyDescent="0.25">
      <c r="A2026" s="1">
        <v>41807</v>
      </c>
      <c r="B2026" s="3" t="s">
        <v>14</v>
      </c>
      <c r="C2026" s="2">
        <v>249</v>
      </c>
      <c r="E2026" s="6">
        <f t="shared" si="87"/>
        <v>2014</v>
      </c>
      <c r="F2026">
        <f t="shared" si="88"/>
        <v>555.27</v>
      </c>
    </row>
    <row r="2027" spans="1:6" x14ac:dyDescent="0.25">
      <c r="A2027" s="1">
        <v>41807</v>
      </c>
      <c r="B2027" s="3" t="s">
        <v>37</v>
      </c>
      <c r="C2027" s="2">
        <v>27</v>
      </c>
      <c r="E2027" s="6">
        <f t="shared" si="87"/>
        <v>2014</v>
      </c>
      <c r="F2027">
        <f t="shared" si="88"/>
        <v>60.21</v>
      </c>
    </row>
    <row r="2028" spans="1:6" x14ac:dyDescent="0.25">
      <c r="A2028" s="1">
        <v>41809</v>
      </c>
      <c r="B2028" s="3" t="s">
        <v>12</v>
      </c>
      <c r="C2028" s="2">
        <v>167</v>
      </c>
      <c r="E2028" s="6">
        <f t="shared" si="87"/>
        <v>2014</v>
      </c>
      <c r="F2028">
        <f t="shared" si="88"/>
        <v>372.41</v>
      </c>
    </row>
    <row r="2029" spans="1:6" x14ac:dyDescent="0.25">
      <c r="A2029" s="1">
        <v>41810</v>
      </c>
      <c r="B2029" s="3" t="s">
        <v>12</v>
      </c>
      <c r="C2029" s="2">
        <v>71</v>
      </c>
      <c r="E2029" s="6">
        <f t="shared" si="87"/>
        <v>2014</v>
      </c>
      <c r="F2029">
        <f t="shared" si="88"/>
        <v>158.33000000000001</v>
      </c>
    </row>
    <row r="2030" spans="1:6" x14ac:dyDescent="0.25">
      <c r="A2030" s="1">
        <v>41810</v>
      </c>
      <c r="B2030" s="3" t="s">
        <v>83</v>
      </c>
      <c r="C2030" s="2">
        <v>13</v>
      </c>
      <c r="E2030" s="6">
        <f t="shared" si="87"/>
        <v>2014</v>
      </c>
      <c r="F2030">
        <f t="shared" si="88"/>
        <v>28.99</v>
      </c>
    </row>
    <row r="2031" spans="1:6" x14ac:dyDescent="0.25">
      <c r="A2031" s="1">
        <v>41811</v>
      </c>
      <c r="B2031" s="3" t="s">
        <v>30</v>
      </c>
      <c r="C2031" s="2">
        <v>90</v>
      </c>
      <c r="E2031" s="6">
        <f t="shared" si="87"/>
        <v>2014</v>
      </c>
      <c r="F2031">
        <f t="shared" si="88"/>
        <v>200.7</v>
      </c>
    </row>
    <row r="2032" spans="1:6" x14ac:dyDescent="0.25">
      <c r="A2032" s="1">
        <v>41814</v>
      </c>
      <c r="B2032" s="3" t="s">
        <v>9</v>
      </c>
      <c r="C2032" s="2">
        <v>106</v>
      </c>
      <c r="E2032" s="6">
        <f t="shared" si="87"/>
        <v>2014</v>
      </c>
      <c r="F2032">
        <f t="shared" si="88"/>
        <v>236.38</v>
      </c>
    </row>
    <row r="2033" spans="1:6" x14ac:dyDescent="0.25">
      <c r="A2033" s="1">
        <v>41815</v>
      </c>
      <c r="B2033" s="3" t="s">
        <v>66</v>
      </c>
      <c r="C2033" s="2">
        <v>57</v>
      </c>
      <c r="E2033" s="6">
        <f t="shared" si="87"/>
        <v>2014</v>
      </c>
      <c r="F2033">
        <f t="shared" si="88"/>
        <v>127.11</v>
      </c>
    </row>
    <row r="2034" spans="1:6" x14ac:dyDescent="0.25">
      <c r="A2034" s="1">
        <v>41815</v>
      </c>
      <c r="B2034" s="3" t="s">
        <v>18</v>
      </c>
      <c r="C2034" s="2">
        <v>59</v>
      </c>
      <c r="E2034" s="6">
        <f t="shared" si="87"/>
        <v>2014</v>
      </c>
      <c r="F2034">
        <f t="shared" si="88"/>
        <v>131.57</v>
      </c>
    </row>
    <row r="2035" spans="1:6" x14ac:dyDescent="0.25">
      <c r="A2035" s="1">
        <v>41817</v>
      </c>
      <c r="B2035" s="3" t="s">
        <v>79</v>
      </c>
      <c r="C2035" s="2">
        <v>11</v>
      </c>
      <c r="E2035" s="6">
        <f t="shared" si="87"/>
        <v>2014</v>
      </c>
      <c r="F2035">
        <f t="shared" si="88"/>
        <v>24.53</v>
      </c>
    </row>
    <row r="2036" spans="1:6" x14ac:dyDescent="0.25">
      <c r="A2036" s="1">
        <v>41818</v>
      </c>
      <c r="B2036" s="3" t="s">
        <v>102</v>
      </c>
      <c r="C2036" s="2">
        <v>361</v>
      </c>
      <c r="E2036" s="6">
        <f t="shared" si="87"/>
        <v>2014</v>
      </c>
      <c r="F2036">
        <f t="shared" si="88"/>
        <v>805.03</v>
      </c>
    </row>
    <row r="2037" spans="1:6" x14ac:dyDescent="0.25">
      <c r="A2037" s="1">
        <v>41819</v>
      </c>
      <c r="B2037" s="3" t="s">
        <v>8</v>
      </c>
      <c r="C2037" s="2">
        <v>153</v>
      </c>
      <c r="E2037" s="6">
        <f t="shared" si="87"/>
        <v>2014</v>
      </c>
      <c r="F2037">
        <f t="shared" si="88"/>
        <v>341.19</v>
      </c>
    </row>
    <row r="2038" spans="1:6" x14ac:dyDescent="0.25">
      <c r="A2038" s="1">
        <v>41820</v>
      </c>
      <c r="B2038" s="3" t="s">
        <v>147</v>
      </c>
      <c r="C2038" s="2">
        <v>7</v>
      </c>
      <c r="E2038" s="6">
        <f t="shared" si="87"/>
        <v>2014</v>
      </c>
      <c r="F2038">
        <f t="shared" si="88"/>
        <v>15.61</v>
      </c>
    </row>
    <row r="2039" spans="1:6" x14ac:dyDescent="0.25">
      <c r="A2039" s="1">
        <v>41821</v>
      </c>
      <c r="B2039" s="3" t="s">
        <v>71</v>
      </c>
      <c r="C2039" s="2">
        <v>65</v>
      </c>
      <c r="E2039" s="6">
        <f t="shared" si="87"/>
        <v>2014</v>
      </c>
      <c r="F2039">
        <f t="shared" si="88"/>
        <v>144.94999999999999</v>
      </c>
    </row>
    <row r="2040" spans="1:6" x14ac:dyDescent="0.25">
      <c r="A2040" s="1">
        <v>41823</v>
      </c>
      <c r="B2040" s="3" t="s">
        <v>9</v>
      </c>
      <c r="C2040" s="2">
        <v>409</v>
      </c>
      <c r="E2040" s="6">
        <f t="shared" si="87"/>
        <v>2014</v>
      </c>
      <c r="F2040">
        <f t="shared" si="88"/>
        <v>912.06999999999994</v>
      </c>
    </row>
    <row r="2041" spans="1:6" x14ac:dyDescent="0.25">
      <c r="A2041" s="1">
        <v>41825</v>
      </c>
      <c r="B2041" s="3" t="s">
        <v>63</v>
      </c>
      <c r="C2041" s="2">
        <v>63</v>
      </c>
      <c r="E2041" s="6">
        <f t="shared" si="87"/>
        <v>2014</v>
      </c>
      <c r="F2041">
        <f t="shared" si="88"/>
        <v>140.49</v>
      </c>
    </row>
    <row r="2042" spans="1:6" x14ac:dyDescent="0.25">
      <c r="A2042" s="1">
        <v>41826</v>
      </c>
      <c r="B2042" s="3" t="s">
        <v>7</v>
      </c>
      <c r="C2042" s="2">
        <v>441</v>
      </c>
      <c r="E2042" s="6">
        <f t="shared" si="87"/>
        <v>2014</v>
      </c>
      <c r="F2042">
        <f t="shared" si="88"/>
        <v>983.43</v>
      </c>
    </row>
    <row r="2043" spans="1:6" x14ac:dyDescent="0.25">
      <c r="A2043" s="1">
        <v>41830</v>
      </c>
      <c r="B2043" s="3" t="s">
        <v>52</v>
      </c>
      <c r="C2043" s="2">
        <v>91</v>
      </c>
      <c r="E2043" s="6">
        <f t="shared" si="87"/>
        <v>2014</v>
      </c>
      <c r="F2043">
        <f t="shared" si="88"/>
        <v>202.93</v>
      </c>
    </row>
    <row r="2044" spans="1:6" x14ac:dyDescent="0.25">
      <c r="A2044" s="1">
        <v>41831</v>
      </c>
      <c r="B2044" s="3" t="s">
        <v>12</v>
      </c>
      <c r="C2044" s="2">
        <v>73</v>
      </c>
      <c r="E2044" s="6">
        <f t="shared" si="87"/>
        <v>2014</v>
      </c>
      <c r="F2044">
        <f t="shared" si="88"/>
        <v>162.79</v>
      </c>
    </row>
    <row r="2045" spans="1:6" x14ac:dyDescent="0.25">
      <c r="A2045" s="1">
        <v>41832</v>
      </c>
      <c r="B2045" s="3" t="s">
        <v>6</v>
      </c>
      <c r="C2045" s="2">
        <v>184</v>
      </c>
      <c r="E2045" s="6">
        <f t="shared" si="87"/>
        <v>2014</v>
      </c>
      <c r="F2045">
        <f t="shared" si="88"/>
        <v>410.32</v>
      </c>
    </row>
    <row r="2046" spans="1:6" x14ac:dyDescent="0.25">
      <c r="A2046" s="1">
        <v>41836</v>
      </c>
      <c r="B2046" s="3" t="s">
        <v>61</v>
      </c>
      <c r="C2046" s="2">
        <v>191</v>
      </c>
      <c r="E2046" s="6">
        <f t="shared" si="87"/>
        <v>2014</v>
      </c>
      <c r="F2046">
        <f t="shared" si="88"/>
        <v>425.93</v>
      </c>
    </row>
    <row r="2047" spans="1:6" x14ac:dyDescent="0.25">
      <c r="A2047" s="1">
        <v>41837</v>
      </c>
      <c r="B2047" s="3" t="s">
        <v>17</v>
      </c>
      <c r="C2047" s="2">
        <v>371</v>
      </c>
      <c r="E2047" s="6">
        <f t="shared" si="87"/>
        <v>2014</v>
      </c>
      <c r="F2047">
        <f t="shared" si="88"/>
        <v>827.33</v>
      </c>
    </row>
    <row r="2048" spans="1:6" x14ac:dyDescent="0.25">
      <c r="A2048" s="1">
        <v>41838</v>
      </c>
      <c r="B2048" s="3" t="s">
        <v>22</v>
      </c>
      <c r="C2048" s="2">
        <v>485</v>
      </c>
      <c r="E2048" s="6">
        <f t="shared" si="87"/>
        <v>2014</v>
      </c>
      <c r="F2048">
        <f t="shared" si="88"/>
        <v>1081.55</v>
      </c>
    </row>
    <row r="2049" spans="1:6" x14ac:dyDescent="0.25">
      <c r="A2049" s="1">
        <v>41838</v>
      </c>
      <c r="B2049" s="3" t="s">
        <v>37</v>
      </c>
      <c r="C2049" s="2">
        <v>92</v>
      </c>
      <c r="E2049" s="6">
        <f t="shared" si="87"/>
        <v>2014</v>
      </c>
      <c r="F2049">
        <f t="shared" si="88"/>
        <v>205.16</v>
      </c>
    </row>
    <row r="2050" spans="1:6" x14ac:dyDescent="0.25">
      <c r="A2050" s="1">
        <v>41840</v>
      </c>
      <c r="B2050" s="3" t="s">
        <v>17</v>
      </c>
      <c r="C2050" s="2">
        <v>442</v>
      </c>
      <c r="E2050" s="6">
        <f t="shared" si="87"/>
        <v>2014</v>
      </c>
      <c r="F2050">
        <f t="shared" si="88"/>
        <v>985.66</v>
      </c>
    </row>
    <row r="2051" spans="1:6" x14ac:dyDescent="0.25">
      <c r="A2051" s="1">
        <v>41841</v>
      </c>
      <c r="B2051" s="3" t="s">
        <v>8</v>
      </c>
      <c r="C2051" s="2">
        <v>44</v>
      </c>
      <c r="E2051" s="6">
        <f t="shared" ref="E2051:E2114" si="89">YEAR(A2051)</f>
        <v>2014</v>
      </c>
      <c r="F2051">
        <f t="shared" si="88"/>
        <v>98.12</v>
      </c>
    </row>
    <row r="2052" spans="1:6" x14ac:dyDescent="0.25">
      <c r="A2052" s="1">
        <v>41843</v>
      </c>
      <c r="B2052" s="3" t="s">
        <v>39</v>
      </c>
      <c r="C2052" s="2">
        <v>39</v>
      </c>
      <c r="E2052" s="6">
        <f t="shared" si="89"/>
        <v>2014</v>
      </c>
      <c r="F2052">
        <f t="shared" si="88"/>
        <v>86.97</v>
      </c>
    </row>
    <row r="2053" spans="1:6" x14ac:dyDescent="0.25">
      <c r="A2053" s="1">
        <v>41848</v>
      </c>
      <c r="B2053" s="3" t="s">
        <v>17</v>
      </c>
      <c r="C2053" s="2">
        <v>288</v>
      </c>
      <c r="E2053" s="6">
        <f t="shared" si="89"/>
        <v>2014</v>
      </c>
      <c r="F2053">
        <f t="shared" si="88"/>
        <v>642.24</v>
      </c>
    </row>
    <row r="2054" spans="1:6" x14ac:dyDescent="0.25">
      <c r="A2054" s="1">
        <v>41848</v>
      </c>
      <c r="B2054" s="3" t="s">
        <v>190</v>
      </c>
      <c r="C2054" s="2">
        <v>4</v>
      </c>
      <c r="E2054" s="6">
        <f t="shared" si="89"/>
        <v>2014</v>
      </c>
      <c r="F2054">
        <f t="shared" si="88"/>
        <v>8.92</v>
      </c>
    </row>
    <row r="2055" spans="1:6" x14ac:dyDescent="0.25">
      <c r="A2055" s="1">
        <v>41851</v>
      </c>
      <c r="B2055" s="3" t="s">
        <v>238</v>
      </c>
      <c r="C2055" s="2">
        <v>6</v>
      </c>
      <c r="E2055" s="6">
        <f t="shared" si="89"/>
        <v>2014</v>
      </c>
      <c r="F2055">
        <f t="shared" si="88"/>
        <v>13.379999999999999</v>
      </c>
    </row>
    <row r="2056" spans="1:6" x14ac:dyDescent="0.25">
      <c r="A2056" s="1">
        <v>41851</v>
      </c>
      <c r="B2056" s="3" t="s">
        <v>116</v>
      </c>
      <c r="C2056" s="2">
        <v>9</v>
      </c>
      <c r="E2056" s="6">
        <f t="shared" si="89"/>
        <v>2014</v>
      </c>
      <c r="F2056">
        <f t="shared" si="88"/>
        <v>20.07</v>
      </c>
    </row>
    <row r="2057" spans="1:6" x14ac:dyDescent="0.25">
      <c r="A2057" s="1">
        <v>41852</v>
      </c>
      <c r="B2057" s="3" t="s">
        <v>37</v>
      </c>
      <c r="C2057" s="2">
        <v>178</v>
      </c>
      <c r="E2057" s="6">
        <f t="shared" si="89"/>
        <v>2014</v>
      </c>
      <c r="F2057">
        <f t="shared" si="88"/>
        <v>396.94</v>
      </c>
    </row>
    <row r="2058" spans="1:6" x14ac:dyDescent="0.25">
      <c r="A2058" s="1">
        <v>41853</v>
      </c>
      <c r="B2058" s="3" t="s">
        <v>50</v>
      </c>
      <c r="C2058" s="2">
        <v>455</v>
      </c>
      <c r="E2058" s="6">
        <f t="shared" si="89"/>
        <v>2014</v>
      </c>
      <c r="F2058">
        <f t="shared" si="88"/>
        <v>1014.65</v>
      </c>
    </row>
    <row r="2059" spans="1:6" x14ac:dyDescent="0.25">
      <c r="A2059" s="1">
        <v>41854</v>
      </c>
      <c r="B2059" s="3" t="s">
        <v>78</v>
      </c>
      <c r="C2059" s="2">
        <v>56</v>
      </c>
      <c r="E2059" s="6">
        <f t="shared" si="89"/>
        <v>2014</v>
      </c>
      <c r="F2059">
        <f t="shared" si="88"/>
        <v>124.88</v>
      </c>
    </row>
    <row r="2060" spans="1:6" x14ac:dyDescent="0.25">
      <c r="A2060" s="1">
        <v>41858</v>
      </c>
      <c r="B2060" s="3" t="s">
        <v>61</v>
      </c>
      <c r="C2060" s="2">
        <v>46</v>
      </c>
      <c r="E2060" s="6">
        <f t="shared" si="89"/>
        <v>2014</v>
      </c>
      <c r="F2060">
        <f t="shared" si="88"/>
        <v>102.58</v>
      </c>
    </row>
    <row r="2061" spans="1:6" x14ac:dyDescent="0.25">
      <c r="A2061" s="1">
        <v>41859</v>
      </c>
      <c r="B2061" s="3" t="s">
        <v>124</v>
      </c>
      <c r="C2061" s="2">
        <v>15</v>
      </c>
      <c r="E2061" s="6">
        <f t="shared" si="89"/>
        <v>2014</v>
      </c>
      <c r="F2061">
        <f t="shared" si="88"/>
        <v>33.450000000000003</v>
      </c>
    </row>
    <row r="2062" spans="1:6" x14ac:dyDescent="0.25">
      <c r="A2062" s="1">
        <v>41860</v>
      </c>
      <c r="B2062" s="3" t="s">
        <v>8</v>
      </c>
      <c r="C2062" s="2">
        <v>130</v>
      </c>
      <c r="E2062" s="6">
        <f t="shared" si="89"/>
        <v>2014</v>
      </c>
      <c r="F2062">
        <f t="shared" si="88"/>
        <v>289.89999999999998</v>
      </c>
    </row>
    <row r="2063" spans="1:6" x14ac:dyDescent="0.25">
      <c r="A2063" s="1">
        <v>41861</v>
      </c>
      <c r="B2063" s="3" t="s">
        <v>20</v>
      </c>
      <c r="C2063" s="2">
        <v>154</v>
      </c>
      <c r="E2063" s="6">
        <f t="shared" si="89"/>
        <v>2014</v>
      </c>
      <c r="F2063">
        <f t="shared" si="88"/>
        <v>343.42</v>
      </c>
    </row>
    <row r="2064" spans="1:6" x14ac:dyDescent="0.25">
      <c r="A2064" s="1">
        <v>41861</v>
      </c>
      <c r="B2064" s="3" t="s">
        <v>8</v>
      </c>
      <c r="C2064" s="2">
        <v>137</v>
      </c>
      <c r="E2064" s="6">
        <f t="shared" si="89"/>
        <v>2014</v>
      </c>
      <c r="F2064">
        <f t="shared" si="88"/>
        <v>305.51</v>
      </c>
    </row>
    <row r="2065" spans="1:6" x14ac:dyDescent="0.25">
      <c r="A2065" s="1">
        <v>41863</v>
      </c>
      <c r="B2065" s="3" t="s">
        <v>58</v>
      </c>
      <c r="C2065" s="2">
        <v>119</v>
      </c>
      <c r="E2065" s="6">
        <f t="shared" si="89"/>
        <v>2014</v>
      </c>
      <c r="F2065">
        <f t="shared" si="88"/>
        <v>265.37</v>
      </c>
    </row>
    <row r="2066" spans="1:6" x14ac:dyDescent="0.25">
      <c r="A2066" s="1">
        <v>41863</v>
      </c>
      <c r="B2066" s="3" t="s">
        <v>50</v>
      </c>
      <c r="C2066" s="2">
        <v>138</v>
      </c>
      <c r="E2066" s="6">
        <f t="shared" si="89"/>
        <v>2014</v>
      </c>
      <c r="F2066">
        <f t="shared" ref="F2066:F2129" si="90">IF(E2066=2014,C2066*$I$12)</f>
        <v>307.74</v>
      </c>
    </row>
    <row r="2067" spans="1:6" x14ac:dyDescent="0.25">
      <c r="A2067" s="1">
        <v>41864</v>
      </c>
      <c r="B2067" s="3" t="s">
        <v>50</v>
      </c>
      <c r="C2067" s="2">
        <v>303</v>
      </c>
      <c r="E2067" s="6">
        <f t="shared" si="89"/>
        <v>2014</v>
      </c>
      <c r="F2067">
        <f t="shared" si="90"/>
        <v>675.68999999999994</v>
      </c>
    </row>
    <row r="2068" spans="1:6" x14ac:dyDescent="0.25">
      <c r="A2068" s="1">
        <v>41866</v>
      </c>
      <c r="B2068" s="3" t="s">
        <v>18</v>
      </c>
      <c r="C2068" s="2">
        <v>73</v>
      </c>
      <c r="E2068" s="6">
        <f t="shared" si="89"/>
        <v>2014</v>
      </c>
      <c r="F2068">
        <f t="shared" si="90"/>
        <v>162.79</v>
      </c>
    </row>
    <row r="2069" spans="1:6" x14ac:dyDescent="0.25">
      <c r="A2069" s="1">
        <v>41868</v>
      </c>
      <c r="B2069" s="3" t="s">
        <v>55</v>
      </c>
      <c r="C2069" s="2">
        <v>35</v>
      </c>
      <c r="E2069" s="6">
        <f t="shared" si="89"/>
        <v>2014</v>
      </c>
      <c r="F2069">
        <f t="shared" si="90"/>
        <v>78.05</v>
      </c>
    </row>
    <row r="2070" spans="1:6" x14ac:dyDescent="0.25">
      <c r="A2070" s="1">
        <v>41868</v>
      </c>
      <c r="B2070" s="3" t="s">
        <v>14</v>
      </c>
      <c r="C2070" s="2">
        <v>435</v>
      </c>
      <c r="E2070" s="6">
        <f t="shared" si="89"/>
        <v>2014</v>
      </c>
      <c r="F2070">
        <f t="shared" si="90"/>
        <v>970.05</v>
      </c>
    </row>
    <row r="2071" spans="1:6" x14ac:dyDescent="0.25">
      <c r="A2071" s="1">
        <v>41871</v>
      </c>
      <c r="B2071" s="3" t="s">
        <v>9</v>
      </c>
      <c r="C2071" s="2">
        <v>476</v>
      </c>
      <c r="E2071" s="6">
        <f t="shared" si="89"/>
        <v>2014</v>
      </c>
      <c r="F2071">
        <f t="shared" si="90"/>
        <v>1061.48</v>
      </c>
    </row>
    <row r="2072" spans="1:6" x14ac:dyDescent="0.25">
      <c r="A2072" s="1">
        <v>41874</v>
      </c>
      <c r="B2072" s="3" t="s">
        <v>7</v>
      </c>
      <c r="C2072" s="2">
        <v>386</v>
      </c>
      <c r="E2072" s="6">
        <f t="shared" si="89"/>
        <v>2014</v>
      </c>
      <c r="F2072">
        <f t="shared" si="90"/>
        <v>860.78</v>
      </c>
    </row>
    <row r="2073" spans="1:6" x14ac:dyDescent="0.25">
      <c r="A2073" s="1">
        <v>41877</v>
      </c>
      <c r="B2073" s="3" t="s">
        <v>10</v>
      </c>
      <c r="C2073" s="2">
        <v>147</v>
      </c>
      <c r="E2073" s="6">
        <f t="shared" si="89"/>
        <v>2014</v>
      </c>
      <c r="F2073">
        <f t="shared" si="90"/>
        <v>327.81</v>
      </c>
    </row>
    <row r="2074" spans="1:6" x14ac:dyDescent="0.25">
      <c r="A2074" s="1">
        <v>41880</v>
      </c>
      <c r="B2074" s="3" t="s">
        <v>14</v>
      </c>
      <c r="C2074" s="2">
        <v>112</v>
      </c>
      <c r="E2074" s="6">
        <f t="shared" si="89"/>
        <v>2014</v>
      </c>
      <c r="F2074">
        <f t="shared" si="90"/>
        <v>249.76</v>
      </c>
    </row>
    <row r="2075" spans="1:6" x14ac:dyDescent="0.25">
      <c r="A2075" s="1">
        <v>41885</v>
      </c>
      <c r="B2075" s="3" t="s">
        <v>61</v>
      </c>
      <c r="C2075" s="2">
        <v>156</v>
      </c>
      <c r="E2075" s="6">
        <f t="shared" si="89"/>
        <v>2014</v>
      </c>
      <c r="F2075">
        <f t="shared" si="90"/>
        <v>347.88</v>
      </c>
    </row>
    <row r="2076" spans="1:6" x14ac:dyDescent="0.25">
      <c r="A2076" s="1">
        <v>41886</v>
      </c>
      <c r="B2076" s="3" t="s">
        <v>102</v>
      </c>
      <c r="C2076" s="2">
        <v>106</v>
      </c>
      <c r="E2076" s="6">
        <f t="shared" si="89"/>
        <v>2014</v>
      </c>
      <c r="F2076">
        <f t="shared" si="90"/>
        <v>236.38</v>
      </c>
    </row>
    <row r="2077" spans="1:6" x14ac:dyDescent="0.25">
      <c r="A2077" s="1">
        <v>41888</v>
      </c>
      <c r="B2077" s="3" t="s">
        <v>139</v>
      </c>
      <c r="C2077" s="2">
        <v>2</v>
      </c>
      <c r="E2077" s="6">
        <f t="shared" si="89"/>
        <v>2014</v>
      </c>
      <c r="F2077">
        <f t="shared" si="90"/>
        <v>4.46</v>
      </c>
    </row>
    <row r="2078" spans="1:6" x14ac:dyDescent="0.25">
      <c r="A2078" s="1">
        <v>41888</v>
      </c>
      <c r="B2078" s="3" t="s">
        <v>86</v>
      </c>
      <c r="C2078" s="2">
        <v>19</v>
      </c>
      <c r="E2078" s="6">
        <f t="shared" si="89"/>
        <v>2014</v>
      </c>
      <c r="F2078">
        <f t="shared" si="90"/>
        <v>42.37</v>
      </c>
    </row>
    <row r="2079" spans="1:6" x14ac:dyDescent="0.25">
      <c r="A2079" s="1">
        <v>41889</v>
      </c>
      <c r="B2079" s="3" t="s">
        <v>59</v>
      </c>
      <c r="C2079" s="2">
        <v>18</v>
      </c>
      <c r="E2079" s="6">
        <f t="shared" si="89"/>
        <v>2014</v>
      </c>
      <c r="F2079">
        <f t="shared" si="90"/>
        <v>40.14</v>
      </c>
    </row>
    <row r="2080" spans="1:6" x14ac:dyDescent="0.25">
      <c r="A2080" s="1">
        <v>41892</v>
      </c>
      <c r="B2080" s="3" t="s">
        <v>102</v>
      </c>
      <c r="C2080" s="2">
        <v>332</v>
      </c>
      <c r="E2080" s="6">
        <f t="shared" si="89"/>
        <v>2014</v>
      </c>
      <c r="F2080">
        <f t="shared" si="90"/>
        <v>740.36</v>
      </c>
    </row>
    <row r="2081" spans="1:6" x14ac:dyDescent="0.25">
      <c r="A2081" s="1">
        <v>41893</v>
      </c>
      <c r="B2081" s="3" t="s">
        <v>110</v>
      </c>
      <c r="C2081" s="2">
        <v>1</v>
      </c>
      <c r="E2081" s="6">
        <f t="shared" si="89"/>
        <v>2014</v>
      </c>
      <c r="F2081">
        <f t="shared" si="90"/>
        <v>2.23</v>
      </c>
    </row>
    <row r="2082" spans="1:6" x14ac:dyDescent="0.25">
      <c r="A2082" s="1">
        <v>41894</v>
      </c>
      <c r="B2082" s="3" t="s">
        <v>17</v>
      </c>
      <c r="C2082" s="2">
        <v>438</v>
      </c>
      <c r="E2082" s="6">
        <f t="shared" si="89"/>
        <v>2014</v>
      </c>
      <c r="F2082">
        <f t="shared" si="90"/>
        <v>976.74</v>
      </c>
    </row>
    <row r="2083" spans="1:6" x14ac:dyDescent="0.25">
      <c r="A2083" s="1">
        <v>41895</v>
      </c>
      <c r="B2083" s="3" t="s">
        <v>19</v>
      </c>
      <c r="C2083" s="2">
        <v>25</v>
      </c>
      <c r="E2083" s="6">
        <f t="shared" si="89"/>
        <v>2014</v>
      </c>
      <c r="F2083">
        <f t="shared" si="90"/>
        <v>55.75</v>
      </c>
    </row>
    <row r="2084" spans="1:6" x14ac:dyDescent="0.25">
      <c r="A2084" s="1">
        <v>41897</v>
      </c>
      <c r="B2084" s="3" t="s">
        <v>14</v>
      </c>
      <c r="C2084" s="2">
        <v>220</v>
      </c>
      <c r="E2084" s="6">
        <f t="shared" si="89"/>
        <v>2014</v>
      </c>
      <c r="F2084">
        <f t="shared" si="90"/>
        <v>490.6</v>
      </c>
    </row>
    <row r="2085" spans="1:6" x14ac:dyDescent="0.25">
      <c r="A2085" s="1">
        <v>41897</v>
      </c>
      <c r="B2085" s="3" t="s">
        <v>39</v>
      </c>
      <c r="C2085" s="2">
        <v>47</v>
      </c>
      <c r="E2085" s="6">
        <f t="shared" si="89"/>
        <v>2014</v>
      </c>
      <c r="F2085">
        <f t="shared" si="90"/>
        <v>104.81</v>
      </c>
    </row>
    <row r="2086" spans="1:6" x14ac:dyDescent="0.25">
      <c r="A2086" s="1">
        <v>41897</v>
      </c>
      <c r="B2086" s="3" t="s">
        <v>239</v>
      </c>
      <c r="C2086" s="2">
        <v>1</v>
      </c>
      <c r="E2086" s="6">
        <f t="shared" si="89"/>
        <v>2014</v>
      </c>
      <c r="F2086">
        <f t="shared" si="90"/>
        <v>2.23</v>
      </c>
    </row>
    <row r="2087" spans="1:6" x14ac:dyDescent="0.25">
      <c r="A2087" s="1">
        <v>41898</v>
      </c>
      <c r="B2087" s="3" t="s">
        <v>186</v>
      </c>
      <c r="C2087" s="2">
        <v>14</v>
      </c>
      <c r="E2087" s="6">
        <f t="shared" si="89"/>
        <v>2014</v>
      </c>
      <c r="F2087">
        <f t="shared" si="90"/>
        <v>31.22</v>
      </c>
    </row>
    <row r="2088" spans="1:6" x14ac:dyDescent="0.25">
      <c r="A2088" s="1">
        <v>41899</v>
      </c>
      <c r="B2088" s="3" t="s">
        <v>9</v>
      </c>
      <c r="C2088" s="2">
        <v>132</v>
      </c>
      <c r="E2088" s="6">
        <f t="shared" si="89"/>
        <v>2014</v>
      </c>
      <c r="F2088">
        <f t="shared" si="90"/>
        <v>294.36</v>
      </c>
    </row>
    <row r="2089" spans="1:6" x14ac:dyDescent="0.25">
      <c r="A2089" s="1">
        <v>41904</v>
      </c>
      <c r="B2089" s="3" t="s">
        <v>146</v>
      </c>
      <c r="C2089" s="2">
        <v>18</v>
      </c>
      <c r="E2089" s="6">
        <f t="shared" si="89"/>
        <v>2014</v>
      </c>
      <c r="F2089">
        <f t="shared" si="90"/>
        <v>40.14</v>
      </c>
    </row>
    <row r="2090" spans="1:6" x14ac:dyDescent="0.25">
      <c r="A2090" s="1">
        <v>41906</v>
      </c>
      <c r="B2090" s="3" t="s">
        <v>9</v>
      </c>
      <c r="C2090" s="2">
        <v>266</v>
      </c>
      <c r="E2090" s="6">
        <f t="shared" si="89"/>
        <v>2014</v>
      </c>
      <c r="F2090">
        <f t="shared" si="90"/>
        <v>593.17999999999995</v>
      </c>
    </row>
    <row r="2091" spans="1:6" x14ac:dyDescent="0.25">
      <c r="A2091" s="1">
        <v>41907</v>
      </c>
      <c r="B2091" s="3" t="s">
        <v>8</v>
      </c>
      <c r="C2091" s="2">
        <v>30</v>
      </c>
      <c r="E2091" s="6">
        <f t="shared" si="89"/>
        <v>2014</v>
      </c>
      <c r="F2091">
        <f t="shared" si="90"/>
        <v>66.900000000000006</v>
      </c>
    </row>
    <row r="2092" spans="1:6" x14ac:dyDescent="0.25">
      <c r="A2092" s="1">
        <v>41909</v>
      </c>
      <c r="B2092" s="3" t="s">
        <v>45</v>
      </c>
      <c r="C2092" s="2">
        <v>452</v>
      </c>
      <c r="E2092" s="6">
        <f t="shared" si="89"/>
        <v>2014</v>
      </c>
      <c r="F2092">
        <f t="shared" si="90"/>
        <v>1007.96</v>
      </c>
    </row>
    <row r="2093" spans="1:6" x14ac:dyDescent="0.25">
      <c r="A2093" s="1">
        <v>41911</v>
      </c>
      <c r="B2093" s="3" t="s">
        <v>5</v>
      </c>
      <c r="C2093" s="2">
        <v>306</v>
      </c>
      <c r="E2093" s="6">
        <f t="shared" si="89"/>
        <v>2014</v>
      </c>
      <c r="F2093">
        <f t="shared" si="90"/>
        <v>682.38</v>
      </c>
    </row>
    <row r="2094" spans="1:6" x14ac:dyDescent="0.25">
      <c r="A2094" s="1">
        <v>41912</v>
      </c>
      <c r="B2094" s="3" t="s">
        <v>61</v>
      </c>
      <c r="C2094" s="2">
        <v>98</v>
      </c>
      <c r="E2094" s="6">
        <f t="shared" si="89"/>
        <v>2014</v>
      </c>
      <c r="F2094">
        <f t="shared" si="90"/>
        <v>218.54</v>
      </c>
    </row>
    <row r="2095" spans="1:6" x14ac:dyDescent="0.25">
      <c r="A2095" s="1">
        <v>41913</v>
      </c>
      <c r="B2095" s="3" t="s">
        <v>58</v>
      </c>
      <c r="C2095" s="2">
        <v>110</v>
      </c>
      <c r="E2095" s="6">
        <f t="shared" si="89"/>
        <v>2014</v>
      </c>
      <c r="F2095">
        <f t="shared" si="90"/>
        <v>245.3</v>
      </c>
    </row>
    <row r="2096" spans="1:6" x14ac:dyDescent="0.25">
      <c r="A2096" s="1">
        <v>41913</v>
      </c>
      <c r="B2096" s="3" t="s">
        <v>8</v>
      </c>
      <c r="C2096" s="2">
        <v>57</v>
      </c>
      <c r="E2096" s="6">
        <f t="shared" si="89"/>
        <v>2014</v>
      </c>
      <c r="F2096">
        <f t="shared" si="90"/>
        <v>127.11</v>
      </c>
    </row>
    <row r="2097" spans="1:6" x14ac:dyDescent="0.25">
      <c r="A2097" s="1">
        <v>41913</v>
      </c>
      <c r="B2097" s="3" t="s">
        <v>157</v>
      </c>
      <c r="C2097" s="2">
        <v>16</v>
      </c>
      <c r="E2097" s="6">
        <f t="shared" si="89"/>
        <v>2014</v>
      </c>
      <c r="F2097">
        <f t="shared" si="90"/>
        <v>35.68</v>
      </c>
    </row>
    <row r="2098" spans="1:6" x14ac:dyDescent="0.25">
      <c r="A2098" s="1">
        <v>41916</v>
      </c>
      <c r="B2098" s="3" t="s">
        <v>104</v>
      </c>
      <c r="C2098" s="2">
        <v>5</v>
      </c>
      <c r="E2098" s="6">
        <f t="shared" si="89"/>
        <v>2014</v>
      </c>
      <c r="F2098">
        <f t="shared" si="90"/>
        <v>11.15</v>
      </c>
    </row>
    <row r="2099" spans="1:6" x14ac:dyDescent="0.25">
      <c r="A2099" s="1">
        <v>41919</v>
      </c>
      <c r="B2099" s="3" t="s">
        <v>22</v>
      </c>
      <c r="C2099" s="2">
        <v>433</v>
      </c>
      <c r="E2099" s="6">
        <f t="shared" si="89"/>
        <v>2014</v>
      </c>
      <c r="F2099">
        <f t="shared" si="90"/>
        <v>965.59</v>
      </c>
    </row>
    <row r="2100" spans="1:6" x14ac:dyDescent="0.25">
      <c r="A2100" s="1">
        <v>41920</v>
      </c>
      <c r="B2100" s="3" t="s">
        <v>69</v>
      </c>
      <c r="C2100" s="2">
        <v>180</v>
      </c>
      <c r="E2100" s="6">
        <f t="shared" si="89"/>
        <v>2014</v>
      </c>
      <c r="F2100">
        <f t="shared" si="90"/>
        <v>401.4</v>
      </c>
    </row>
    <row r="2101" spans="1:6" x14ac:dyDescent="0.25">
      <c r="A2101" s="1">
        <v>41920</v>
      </c>
      <c r="B2101" s="3" t="s">
        <v>22</v>
      </c>
      <c r="C2101" s="2">
        <v>381</v>
      </c>
      <c r="E2101" s="6">
        <f t="shared" si="89"/>
        <v>2014</v>
      </c>
      <c r="F2101">
        <f t="shared" si="90"/>
        <v>849.63</v>
      </c>
    </row>
    <row r="2102" spans="1:6" x14ac:dyDescent="0.25">
      <c r="A2102" s="1">
        <v>41921</v>
      </c>
      <c r="B2102" s="3" t="s">
        <v>70</v>
      </c>
      <c r="C2102" s="2">
        <v>16</v>
      </c>
      <c r="E2102" s="6">
        <f t="shared" si="89"/>
        <v>2014</v>
      </c>
      <c r="F2102">
        <f t="shared" si="90"/>
        <v>35.68</v>
      </c>
    </row>
    <row r="2103" spans="1:6" x14ac:dyDescent="0.25">
      <c r="A2103" s="1">
        <v>41921</v>
      </c>
      <c r="B2103" s="3" t="s">
        <v>28</v>
      </c>
      <c r="C2103" s="2">
        <v>85</v>
      </c>
      <c r="E2103" s="6">
        <f t="shared" si="89"/>
        <v>2014</v>
      </c>
      <c r="F2103">
        <f t="shared" si="90"/>
        <v>189.55</v>
      </c>
    </row>
    <row r="2104" spans="1:6" x14ac:dyDescent="0.25">
      <c r="A2104" s="1">
        <v>41921</v>
      </c>
      <c r="B2104" s="3" t="s">
        <v>25</v>
      </c>
      <c r="C2104" s="2">
        <v>37</v>
      </c>
      <c r="E2104" s="6">
        <f t="shared" si="89"/>
        <v>2014</v>
      </c>
      <c r="F2104">
        <f t="shared" si="90"/>
        <v>82.51</v>
      </c>
    </row>
    <row r="2105" spans="1:6" x14ac:dyDescent="0.25">
      <c r="A2105" s="1">
        <v>41924</v>
      </c>
      <c r="B2105" s="3" t="s">
        <v>20</v>
      </c>
      <c r="C2105" s="2">
        <v>69</v>
      </c>
      <c r="E2105" s="6">
        <f t="shared" si="89"/>
        <v>2014</v>
      </c>
      <c r="F2105">
        <f t="shared" si="90"/>
        <v>153.87</v>
      </c>
    </row>
    <row r="2106" spans="1:6" x14ac:dyDescent="0.25">
      <c r="A2106" s="1">
        <v>41925</v>
      </c>
      <c r="B2106" s="3" t="s">
        <v>7</v>
      </c>
      <c r="C2106" s="2">
        <v>304</v>
      </c>
      <c r="E2106" s="6">
        <f t="shared" si="89"/>
        <v>2014</v>
      </c>
      <c r="F2106">
        <f t="shared" si="90"/>
        <v>677.92</v>
      </c>
    </row>
    <row r="2107" spans="1:6" x14ac:dyDescent="0.25">
      <c r="A2107" s="1">
        <v>41928</v>
      </c>
      <c r="B2107" s="3" t="s">
        <v>22</v>
      </c>
      <c r="C2107" s="2">
        <v>491</v>
      </c>
      <c r="E2107" s="6">
        <f t="shared" si="89"/>
        <v>2014</v>
      </c>
      <c r="F2107">
        <f t="shared" si="90"/>
        <v>1094.93</v>
      </c>
    </row>
    <row r="2108" spans="1:6" x14ac:dyDescent="0.25">
      <c r="A2108" s="1">
        <v>41931</v>
      </c>
      <c r="B2108" s="3" t="s">
        <v>23</v>
      </c>
      <c r="C2108" s="2">
        <v>106</v>
      </c>
      <c r="E2108" s="6">
        <f t="shared" si="89"/>
        <v>2014</v>
      </c>
      <c r="F2108">
        <f t="shared" si="90"/>
        <v>236.38</v>
      </c>
    </row>
    <row r="2109" spans="1:6" x14ac:dyDescent="0.25">
      <c r="A2109" s="1">
        <v>41935</v>
      </c>
      <c r="B2109" s="3" t="s">
        <v>52</v>
      </c>
      <c r="C2109" s="2">
        <v>188</v>
      </c>
      <c r="E2109" s="6">
        <f t="shared" si="89"/>
        <v>2014</v>
      </c>
      <c r="F2109">
        <f t="shared" si="90"/>
        <v>419.24</v>
      </c>
    </row>
    <row r="2110" spans="1:6" x14ac:dyDescent="0.25">
      <c r="A2110" s="1">
        <v>41935</v>
      </c>
      <c r="B2110" s="3" t="s">
        <v>8</v>
      </c>
      <c r="C2110" s="2">
        <v>131</v>
      </c>
      <c r="E2110" s="6">
        <f t="shared" si="89"/>
        <v>2014</v>
      </c>
      <c r="F2110">
        <f t="shared" si="90"/>
        <v>292.13</v>
      </c>
    </row>
    <row r="2111" spans="1:6" x14ac:dyDescent="0.25">
      <c r="A2111" s="1">
        <v>41936</v>
      </c>
      <c r="B2111" s="3" t="s">
        <v>148</v>
      </c>
      <c r="C2111" s="2">
        <v>9</v>
      </c>
      <c r="E2111" s="6">
        <f t="shared" si="89"/>
        <v>2014</v>
      </c>
      <c r="F2111">
        <f t="shared" si="90"/>
        <v>20.07</v>
      </c>
    </row>
    <row r="2112" spans="1:6" x14ac:dyDescent="0.25">
      <c r="A2112" s="1">
        <v>41938</v>
      </c>
      <c r="B2112" s="3" t="s">
        <v>45</v>
      </c>
      <c r="C2112" s="2">
        <v>245</v>
      </c>
      <c r="E2112" s="6">
        <f t="shared" si="89"/>
        <v>2014</v>
      </c>
      <c r="F2112">
        <f t="shared" si="90"/>
        <v>546.35</v>
      </c>
    </row>
    <row r="2113" spans="1:6" x14ac:dyDescent="0.25">
      <c r="A2113" s="1">
        <v>41943</v>
      </c>
      <c r="B2113" s="3" t="s">
        <v>22</v>
      </c>
      <c r="C2113" s="2">
        <v>166</v>
      </c>
      <c r="E2113" s="6">
        <f t="shared" si="89"/>
        <v>2014</v>
      </c>
      <c r="F2113">
        <f t="shared" si="90"/>
        <v>370.18</v>
      </c>
    </row>
    <row r="2114" spans="1:6" x14ac:dyDescent="0.25">
      <c r="A2114" s="1">
        <v>41945</v>
      </c>
      <c r="B2114" s="3" t="s">
        <v>55</v>
      </c>
      <c r="C2114" s="2">
        <v>171</v>
      </c>
      <c r="E2114" s="6">
        <f t="shared" si="89"/>
        <v>2014</v>
      </c>
      <c r="F2114">
        <f t="shared" si="90"/>
        <v>381.33</v>
      </c>
    </row>
    <row r="2115" spans="1:6" x14ac:dyDescent="0.25">
      <c r="A2115" s="1">
        <v>41945</v>
      </c>
      <c r="B2115" s="3" t="s">
        <v>119</v>
      </c>
      <c r="C2115" s="2">
        <v>11</v>
      </c>
      <c r="E2115" s="6">
        <f t="shared" ref="E2115:E2164" si="91">YEAR(A2115)</f>
        <v>2014</v>
      </c>
      <c r="F2115">
        <f t="shared" si="90"/>
        <v>24.53</v>
      </c>
    </row>
    <row r="2116" spans="1:6" x14ac:dyDescent="0.25">
      <c r="A2116" s="1">
        <v>41946</v>
      </c>
      <c r="B2116" s="3" t="s">
        <v>20</v>
      </c>
      <c r="C2116" s="2">
        <v>52</v>
      </c>
      <c r="E2116" s="6">
        <f t="shared" si="91"/>
        <v>2014</v>
      </c>
      <c r="F2116">
        <f t="shared" si="90"/>
        <v>115.96</v>
      </c>
    </row>
    <row r="2117" spans="1:6" x14ac:dyDescent="0.25">
      <c r="A2117" s="1">
        <v>41949</v>
      </c>
      <c r="B2117" s="3" t="s">
        <v>120</v>
      </c>
      <c r="C2117" s="2">
        <v>56</v>
      </c>
      <c r="E2117" s="6">
        <f t="shared" si="91"/>
        <v>2014</v>
      </c>
      <c r="F2117">
        <f t="shared" si="90"/>
        <v>124.88</v>
      </c>
    </row>
    <row r="2118" spans="1:6" x14ac:dyDescent="0.25">
      <c r="A2118" s="1">
        <v>41950</v>
      </c>
      <c r="B2118" s="3" t="s">
        <v>54</v>
      </c>
      <c r="C2118" s="2">
        <v>6</v>
      </c>
      <c r="E2118" s="6">
        <f t="shared" si="91"/>
        <v>2014</v>
      </c>
      <c r="F2118">
        <f t="shared" si="90"/>
        <v>13.379999999999999</v>
      </c>
    </row>
    <row r="2119" spans="1:6" x14ac:dyDescent="0.25">
      <c r="A2119" s="1">
        <v>41950</v>
      </c>
      <c r="B2119" s="3" t="s">
        <v>55</v>
      </c>
      <c r="C2119" s="2">
        <v>179</v>
      </c>
      <c r="E2119" s="6">
        <f t="shared" si="91"/>
        <v>2014</v>
      </c>
      <c r="F2119">
        <f t="shared" si="90"/>
        <v>399.17</v>
      </c>
    </row>
    <row r="2120" spans="1:6" x14ac:dyDescent="0.25">
      <c r="A2120" s="1">
        <v>41951</v>
      </c>
      <c r="B2120" s="3" t="s">
        <v>22</v>
      </c>
      <c r="C2120" s="2">
        <v>398</v>
      </c>
      <c r="E2120" s="6">
        <f t="shared" si="91"/>
        <v>2014</v>
      </c>
      <c r="F2120">
        <f t="shared" si="90"/>
        <v>887.54</v>
      </c>
    </row>
    <row r="2121" spans="1:6" x14ac:dyDescent="0.25">
      <c r="A2121" s="1">
        <v>41952</v>
      </c>
      <c r="B2121" s="3" t="s">
        <v>69</v>
      </c>
      <c r="C2121" s="2">
        <v>68</v>
      </c>
      <c r="E2121" s="6">
        <f t="shared" si="91"/>
        <v>2014</v>
      </c>
      <c r="F2121">
        <f t="shared" si="90"/>
        <v>151.63999999999999</v>
      </c>
    </row>
    <row r="2122" spans="1:6" x14ac:dyDescent="0.25">
      <c r="A2122" s="1">
        <v>41952</v>
      </c>
      <c r="B2122" s="3" t="s">
        <v>12</v>
      </c>
      <c r="C2122" s="2">
        <v>160</v>
      </c>
      <c r="E2122" s="6">
        <f t="shared" si="91"/>
        <v>2014</v>
      </c>
      <c r="F2122">
        <f t="shared" si="90"/>
        <v>356.8</v>
      </c>
    </row>
    <row r="2123" spans="1:6" x14ac:dyDescent="0.25">
      <c r="A2123" s="1">
        <v>41953</v>
      </c>
      <c r="B2123" s="3" t="s">
        <v>12</v>
      </c>
      <c r="C2123" s="2">
        <v>183</v>
      </c>
      <c r="E2123" s="6">
        <f t="shared" si="91"/>
        <v>2014</v>
      </c>
      <c r="F2123">
        <f t="shared" si="90"/>
        <v>408.09</v>
      </c>
    </row>
    <row r="2124" spans="1:6" x14ac:dyDescent="0.25">
      <c r="A2124" s="1">
        <v>41954</v>
      </c>
      <c r="B2124" s="3" t="s">
        <v>22</v>
      </c>
      <c r="C2124" s="2">
        <v>178</v>
      </c>
      <c r="E2124" s="6">
        <f t="shared" si="91"/>
        <v>2014</v>
      </c>
      <c r="F2124">
        <f t="shared" si="90"/>
        <v>396.94</v>
      </c>
    </row>
    <row r="2125" spans="1:6" x14ac:dyDescent="0.25">
      <c r="A2125" s="1">
        <v>41955</v>
      </c>
      <c r="B2125" s="3" t="s">
        <v>7</v>
      </c>
      <c r="C2125" s="2">
        <v>381</v>
      </c>
      <c r="E2125" s="6">
        <f t="shared" si="91"/>
        <v>2014</v>
      </c>
      <c r="F2125">
        <f t="shared" si="90"/>
        <v>849.63</v>
      </c>
    </row>
    <row r="2126" spans="1:6" x14ac:dyDescent="0.25">
      <c r="A2126" s="1">
        <v>41957</v>
      </c>
      <c r="B2126" s="3" t="s">
        <v>62</v>
      </c>
      <c r="C2126" s="2">
        <v>12</v>
      </c>
      <c r="E2126" s="6">
        <f t="shared" si="91"/>
        <v>2014</v>
      </c>
      <c r="F2126">
        <f t="shared" si="90"/>
        <v>26.759999999999998</v>
      </c>
    </row>
    <row r="2127" spans="1:6" x14ac:dyDescent="0.25">
      <c r="A2127" s="1">
        <v>41959</v>
      </c>
      <c r="B2127" s="3" t="s">
        <v>28</v>
      </c>
      <c r="C2127" s="2">
        <v>116</v>
      </c>
      <c r="E2127" s="6">
        <f t="shared" si="91"/>
        <v>2014</v>
      </c>
      <c r="F2127">
        <f t="shared" si="90"/>
        <v>258.68</v>
      </c>
    </row>
    <row r="2128" spans="1:6" x14ac:dyDescent="0.25">
      <c r="A2128" s="1">
        <v>41961</v>
      </c>
      <c r="B2128" s="3" t="s">
        <v>7</v>
      </c>
      <c r="C2128" s="2">
        <v>117</v>
      </c>
      <c r="E2128" s="6">
        <f t="shared" si="91"/>
        <v>2014</v>
      </c>
      <c r="F2128">
        <f t="shared" si="90"/>
        <v>260.91000000000003</v>
      </c>
    </row>
    <row r="2129" spans="1:6" x14ac:dyDescent="0.25">
      <c r="A2129" s="1">
        <v>41961</v>
      </c>
      <c r="B2129" s="3" t="s">
        <v>69</v>
      </c>
      <c r="C2129" s="2">
        <v>31</v>
      </c>
      <c r="E2129" s="6">
        <f t="shared" si="91"/>
        <v>2014</v>
      </c>
      <c r="F2129">
        <f t="shared" si="90"/>
        <v>69.13</v>
      </c>
    </row>
    <row r="2130" spans="1:6" x14ac:dyDescent="0.25">
      <c r="A2130" s="1">
        <v>41962</v>
      </c>
      <c r="B2130" s="3" t="s">
        <v>8</v>
      </c>
      <c r="C2130" s="2">
        <v>131</v>
      </c>
      <c r="E2130" s="6">
        <f t="shared" si="91"/>
        <v>2014</v>
      </c>
      <c r="F2130">
        <f t="shared" ref="F2130:F2193" si="92">IF(E2130=2014,C2130*$I$12)</f>
        <v>292.13</v>
      </c>
    </row>
    <row r="2131" spans="1:6" x14ac:dyDescent="0.25">
      <c r="A2131" s="1">
        <v>41962</v>
      </c>
      <c r="B2131" s="3" t="s">
        <v>10</v>
      </c>
      <c r="C2131" s="2">
        <v>21</v>
      </c>
      <c r="E2131" s="6">
        <f t="shared" si="91"/>
        <v>2014</v>
      </c>
      <c r="F2131">
        <f t="shared" si="92"/>
        <v>46.83</v>
      </c>
    </row>
    <row r="2132" spans="1:6" x14ac:dyDescent="0.25">
      <c r="A2132" s="1">
        <v>41963</v>
      </c>
      <c r="B2132" s="3" t="s">
        <v>9</v>
      </c>
      <c r="C2132" s="2">
        <v>300</v>
      </c>
      <c r="E2132" s="6">
        <f t="shared" si="91"/>
        <v>2014</v>
      </c>
      <c r="F2132">
        <f t="shared" si="92"/>
        <v>669</v>
      </c>
    </row>
    <row r="2133" spans="1:6" x14ac:dyDescent="0.25">
      <c r="A2133" s="1">
        <v>41963</v>
      </c>
      <c r="B2133" s="3" t="s">
        <v>18</v>
      </c>
      <c r="C2133" s="2">
        <v>32</v>
      </c>
      <c r="E2133" s="6">
        <f t="shared" si="91"/>
        <v>2014</v>
      </c>
      <c r="F2133">
        <f t="shared" si="92"/>
        <v>71.36</v>
      </c>
    </row>
    <row r="2134" spans="1:6" x14ac:dyDescent="0.25">
      <c r="A2134" s="1">
        <v>41966</v>
      </c>
      <c r="B2134" s="3" t="s">
        <v>132</v>
      </c>
      <c r="C2134" s="2">
        <v>4</v>
      </c>
      <c r="E2134" s="6">
        <f t="shared" si="91"/>
        <v>2014</v>
      </c>
      <c r="F2134">
        <f t="shared" si="92"/>
        <v>8.92</v>
      </c>
    </row>
    <row r="2135" spans="1:6" x14ac:dyDescent="0.25">
      <c r="A2135" s="1">
        <v>41967</v>
      </c>
      <c r="B2135" s="3" t="s">
        <v>45</v>
      </c>
      <c r="C2135" s="2">
        <v>230</v>
      </c>
      <c r="E2135" s="6">
        <f t="shared" si="91"/>
        <v>2014</v>
      </c>
      <c r="F2135">
        <f t="shared" si="92"/>
        <v>512.9</v>
      </c>
    </row>
    <row r="2136" spans="1:6" x14ac:dyDescent="0.25">
      <c r="A2136" s="1">
        <v>41968</v>
      </c>
      <c r="B2136" s="3" t="s">
        <v>61</v>
      </c>
      <c r="C2136" s="2">
        <v>164</v>
      </c>
      <c r="E2136" s="6">
        <f t="shared" si="91"/>
        <v>2014</v>
      </c>
      <c r="F2136">
        <f t="shared" si="92"/>
        <v>365.71999999999997</v>
      </c>
    </row>
    <row r="2137" spans="1:6" x14ac:dyDescent="0.25">
      <c r="A2137" s="1">
        <v>41969</v>
      </c>
      <c r="B2137" s="3" t="s">
        <v>98</v>
      </c>
      <c r="C2137" s="2">
        <v>4</v>
      </c>
      <c r="E2137" s="6">
        <f t="shared" si="91"/>
        <v>2014</v>
      </c>
      <c r="F2137">
        <f t="shared" si="92"/>
        <v>8.92</v>
      </c>
    </row>
    <row r="2138" spans="1:6" x14ac:dyDescent="0.25">
      <c r="A2138" s="1">
        <v>41972</v>
      </c>
      <c r="B2138" s="3" t="s">
        <v>20</v>
      </c>
      <c r="C2138" s="2">
        <v>96</v>
      </c>
      <c r="E2138" s="6">
        <f t="shared" si="91"/>
        <v>2014</v>
      </c>
      <c r="F2138">
        <f t="shared" si="92"/>
        <v>214.07999999999998</v>
      </c>
    </row>
    <row r="2139" spans="1:6" x14ac:dyDescent="0.25">
      <c r="A2139" s="1">
        <v>41975</v>
      </c>
      <c r="B2139" s="3" t="s">
        <v>131</v>
      </c>
      <c r="C2139" s="2">
        <v>94</v>
      </c>
      <c r="E2139" s="6">
        <f t="shared" si="91"/>
        <v>2014</v>
      </c>
      <c r="F2139">
        <f t="shared" si="92"/>
        <v>209.62</v>
      </c>
    </row>
    <row r="2140" spans="1:6" x14ac:dyDescent="0.25">
      <c r="A2140" s="1">
        <v>41975</v>
      </c>
      <c r="B2140" s="3" t="s">
        <v>71</v>
      </c>
      <c r="C2140" s="2">
        <v>21</v>
      </c>
      <c r="E2140" s="6">
        <f t="shared" si="91"/>
        <v>2014</v>
      </c>
      <c r="F2140">
        <f t="shared" si="92"/>
        <v>46.83</v>
      </c>
    </row>
    <row r="2141" spans="1:6" x14ac:dyDescent="0.25">
      <c r="A2141" s="1">
        <v>41977</v>
      </c>
      <c r="B2141" s="3" t="s">
        <v>7</v>
      </c>
      <c r="C2141" s="2">
        <v>129</v>
      </c>
      <c r="E2141" s="6">
        <f t="shared" si="91"/>
        <v>2014</v>
      </c>
      <c r="F2141">
        <f t="shared" si="92"/>
        <v>287.67</v>
      </c>
    </row>
    <row r="2142" spans="1:6" x14ac:dyDescent="0.25">
      <c r="A2142" s="1">
        <v>41977</v>
      </c>
      <c r="B2142" s="3" t="s">
        <v>25</v>
      </c>
      <c r="C2142" s="2">
        <v>197</v>
      </c>
      <c r="E2142" s="6">
        <f t="shared" si="91"/>
        <v>2014</v>
      </c>
      <c r="F2142">
        <f t="shared" si="92"/>
        <v>439.31</v>
      </c>
    </row>
    <row r="2143" spans="1:6" x14ac:dyDescent="0.25">
      <c r="A2143" s="1">
        <v>41978</v>
      </c>
      <c r="B2143" s="3" t="s">
        <v>113</v>
      </c>
      <c r="C2143" s="2">
        <v>16</v>
      </c>
      <c r="E2143" s="6">
        <f t="shared" si="91"/>
        <v>2014</v>
      </c>
      <c r="F2143">
        <f t="shared" si="92"/>
        <v>35.68</v>
      </c>
    </row>
    <row r="2144" spans="1:6" x14ac:dyDescent="0.25">
      <c r="A2144" s="1">
        <v>41978</v>
      </c>
      <c r="B2144" s="3" t="s">
        <v>24</v>
      </c>
      <c r="C2144" s="2">
        <v>332</v>
      </c>
      <c r="E2144" s="6">
        <f t="shared" si="91"/>
        <v>2014</v>
      </c>
      <c r="F2144">
        <f t="shared" si="92"/>
        <v>740.36</v>
      </c>
    </row>
    <row r="2145" spans="1:6" x14ac:dyDescent="0.25">
      <c r="A2145" s="1">
        <v>41980</v>
      </c>
      <c r="B2145" s="3" t="s">
        <v>69</v>
      </c>
      <c r="C2145" s="2">
        <v>75</v>
      </c>
      <c r="E2145" s="6">
        <f t="shared" si="91"/>
        <v>2014</v>
      </c>
      <c r="F2145">
        <f t="shared" si="92"/>
        <v>167.25</v>
      </c>
    </row>
    <row r="2146" spans="1:6" x14ac:dyDescent="0.25">
      <c r="A2146" s="1">
        <v>41981</v>
      </c>
      <c r="B2146" s="3" t="s">
        <v>74</v>
      </c>
      <c r="C2146" s="2">
        <v>10</v>
      </c>
      <c r="E2146" s="6">
        <f t="shared" si="91"/>
        <v>2014</v>
      </c>
      <c r="F2146">
        <f t="shared" si="92"/>
        <v>22.3</v>
      </c>
    </row>
    <row r="2147" spans="1:6" x14ac:dyDescent="0.25">
      <c r="A2147" s="1">
        <v>41982</v>
      </c>
      <c r="B2147" s="3" t="s">
        <v>37</v>
      </c>
      <c r="C2147" s="2">
        <v>93</v>
      </c>
      <c r="E2147" s="6">
        <f t="shared" si="91"/>
        <v>2014</v>
      </c>
      <c r="F2147">
        <f t="shared" si="92"/>
        <v>207.39</v>
      </c>
    </row>
    <row r="2148" spans="1:6" x14ac:dyDescent="0.25">
      <c r="A2148" s="1">
        <v>41983</v>
      </c>
      <c r="B2148" s="3" t="s">
        <v>45</v>
      </c>
      <c r="C2148" s="2">
        <v>146</v>
      </c>
      <c r="E2148" s="6">
        <f t="shared" si="91"/>
        <v>2014</v>
      </c>
      <c r="F2148">
        <f t="shared" si="92"/>
        <v>325.58</v>
      </c>
    </row>
    <row r="2149" spans="1:6" x14ac:dyDescent="0.25">
      <c r="A2149" s="1">
        <v>41984</v>
      </c>
      <c r="B2149" s="3" t="s">
        <v>58</v>
      </c>
      <c r="C2149" s="2">
        <v>197</v>
      </c>
      <c r="E2149" s="6">
        <f t="shared" si="91"/>
        <v>2014</v>
      </c>
      <c r="F2149">
        <f t="shared" si="92"/>
        <v>439.31</v>
      </c>
    </row>
    <row r="2150" spans="1:6" x14ac:dyDescent="0.25">
      <c r="A2150" s="1">
        <v>41986</v>
      </c>
      <c r="B2150" s="3" t="s">
        <v>17</v>
      </c>
      <c r="C2150" s="2">
        <v>482</v>
      </c>
      <c r="E2150" s="6">
        <f t="shared" si="91"/>
        <v>2014</v>
      </c>
      <c r="F2150">
        <f t="shared" si="92"/>
        <v>1074.8599999999999</v>
      </c>
    </row>
    <row r="2151" spans="1:6" x14ac:dyDescent="0.25">
      <c r="A2151" s="1">
        <v>41988</v>
      </c>
      <c r="B2151" s="3" t="s">
        <v>8</v>
      </c>
      <c r="C2151" s="2">
        <v>43</v>
      </c>
      <c r="E2151" s="6">
        <f t="shared" si="91"/>
        <v>2014</v>
      </c>
      <c r="F2151">
        <f t="shared" si="92"/>
        <v>95.89</v>
      </c>
    </row>
    <row r="2152" spans="1:6" x14ac:dyDescent="0.25">
      <c r="A2152" s="1">
        <v>41989</v>
      </c>
      <c r="B2152" s="3" t="s">
        <v>22</v>
      </c>
      <c r="C2152" s="2">
        <v>367</v>
      </c>
      <c r="E2152" s="6">
        <f t="shared" si="91"/>
        <v>2014</v>
      </c>
      <c r="F2152">
        <f t="shared" si="92"/>
        <v>818.41</v>
      </c>
    </row>
    <row r="2153" spans="1:6" x14ac:dyDescent="0.25">
      <c r="A2153" s="1">
        <v>41989</v>
      </c>
      <c r="B2153" s="3" t="s">
        <v>14</v>
      </c>
      <c r="C2153" s="2">
        <v>274</v>
      </c>
      <c r="E2153" s="6">
        <f t="shared" si="91"/>
        <v>2014</v>
      </c>
      <c r="F2153">
        <f t="shared" si="92"/>
        <v>611.02</v>
      </c>
    </row>
    <row r="2154" spans="1:6" x14ac:dyDescent="0.25">
      <c r="A2154" s="1">
        <v>41991</v>
      </c>
      <c r="B2154" s="3" t="s">
        <v>17</v>
      </c>
      <c r="C2154" s="2">
        <v>283</v>
      </c>
      <c r="E2154" s="6">
        <f t="shared" si="91"/>
        <v>2014</v>
      </c>
      <c r="F2154">
        <f t="shared" si="92"/>
        <v>631.09</v>
      </c>
    </row>
    <row r="2155" spans="1:6" x14ac:dyDescent="0.25">
      <c r="A2155" s="1">
        <v>41992</v>
      </c>
      <c r="B2155" s="3" t="s">
        <v>55</v>
      </c>
      <c r="C2155" s="2">
        <v>98</v>
      </c>
      <c r="E2155" s="6">
        <f t="shared" si="91"/>
        <v>2014</v>
      </c>
      <c r="F2155">
        <f t="shared" si="92"/>
        <v>218.54</v>
      </c>
    </row>
    <row r="2156" spans="1:6" x14ac:dyDescent="0.25">
      <c r="A2156" s="1">
        <v>41993</v>
      </c>
      <c r="B2156" s="3" t="s">
        <v>22</v>
      </c>
      <c r="C2156" s="2">
        <v>485</v>
      </c>
      <c r="E2156" s="6">
        <f t="shared" si="91"/>
        <v>2014</v>
      </c>
      <c r="F2156">
        <f t="shared" si="92"/>
        <v>1081.55</v>
      </c>
    </row>
    <row r="2157" spans="1:6" x14ac:dyDescent="0.25">
      <c r="A2157" s="1">
        <v>41994</v>
      </c>
      <c r="B2157" s="3" t="s">
        <v>167</v>
      </c>
      <c r="C2157" s="2">
        <v>3</v>
      </c>
      <c r="E2157" s="6">
        <f t="shared" si="91"/>
        <v>2014</v>
      </c>
      <c r="F2157">
        <f t="shared" si="92"/>
        <v>6.6899999999999995</v>
      </c>
    </row>
    <row r="2158" spans="1:6" x14ac:dyDescent="0.25">
      <c r="A2158" s="1">
        <v>41996</v>
      </c>
      <c r="B2158" s="3" t="s">
        <v>45</v>
      </c>
      <c r="C2158" s="2">
        <v>331</v>
      </c>
      <c r="E2158" s="6">
        <f t="shared" si="91"/>
        <v>2014</v>
      </c>
      <c r="F2158">
        <f t="shared" si="92"/>
        <v>738.13</v>
      </c>
    </row>
    <row r="2159" spans="1:6" x14ac:dyDescent="0.25">
      <c r="A2159" s="1">
        <v>41997</v>
      </c>
      <c r="B2159" s="3" t="s">
        <v>8</v>
      </c>
      <c r="C2159" s="2">
        <v>150</v>
      </c>
      <c r="E2159" s="6">
        <f t="shared" si="91"/>
        <v>2014</v>
      </c>
      <c r="F2159">
        <f t="shared" si="92"/>
        <v>334.5</v>
      </c>
    </row>
    <row r="2160" spans="1:6" x14ac:dyDescent="0.25">
      <c r="A2160" s="1">
        <v>41998</v>
      </c>
      <c r="B2160" s="3" t="s">
        <v>7</v>
      </c>
      <c r="C2160" s="2">
        <v>463</v>
      </c>
      <c r="E2160" s="6">
        <f t="shared" si="91"/>
        <v>2014</v>
      </c>
      <c r="F2160">
        <f t="shared" si="92"/>
        <v>1032.49</v>
      </c>
    </row>
    <row r="2161" spans="1:6" x14ac:dyDescent="0.25">
      <c r="A2161" s="1">
        <v>41999</v>
      </c>
      <c r="B2161" s="3" t="s">
        <v>159</v>
      </c>
      <c r="C2161" s="2">
        <v>8</v>
      </c>
      <c r="E2161" s="6">
        <f t="shared" si="91"/>
        <v>2014</v>
      </c>
      <c r="F2161">
        <f t="shared" si="92"/>
        <v>17.84</v>
      </c>
    </row>
    <row r="2162" spans="1:6" x14ac:dyDescent="0.25">
      <c r="A2162" s="1">
        <v>41999</v>
      </c>
      <c r="B2162" s="3" t="s">
        <v>12</v>
      </c>
      <c r="C2162" s="2">
        <v>178</v>
      </c>
      <c r="E2162" s="6">
        <f t="shared" si="91"/>
        <v>2014</v>
      </c>
      <c r="F2162">
        <f t="shared" si="92"/>
        <v>396.94</v>
      </c>
    </row>
    <row r="2163" spans="1:6" x14ac:dyDescent="0.25">
      <c r="A2163" s="1">
        <v>42001</v>
      </c>
      <c r="B2163" s="3" t="s">
        <v>19</v>
      </c>
      <c r="C2163" s="2">
        <v>166</v>
      </c>
      <c r="E2163" s="6">
        <f t="shared" si="91"/>
        <v>2014</v>
      </c>
      <c r="F2163">
        <f t="shared" si="92"/>
        <v>370.18</v>
      </c>
    </row>
    <row r="2164" spans="1:6" ht="15.75" thickBot="1" x14ac:dyDescent="0.3">
      <c r="A2164" s="1">
        <v>42002</v>
      </c>
      <c r="B2164" s="3" t="s">
        <v>232</v>
      </c>
      <c r="C2164" s="2">
        <v>14</v>
      </c>
      <c r="E2164" s="6">
        <f t="shared" si="91"/>
        <v>2014</v>
      </c>
      <c r="F2164">
        <f t="shared" si="92"/>
        <v>31.22</v>
      </c>
    </row>
    <row r="2165" spans="1:6" ht="15.75" thickBot="1" x14ac:dyDescent="0.3">
      <c r="E2165" s="6" t="s">
        <v>240</v>
      </c>
      <c r="F2165" s="18">
        <f>SUM(F3:F2164)</f>
        <v>643267.07000000111</v>
      </c>
    </row>
  </sheetData>
  <mergeCells count="4">
    <mergeCell ref="A1:C1"/>
    <mergeCell ref="E1:F1"/>
    <mergeCell ref="H1:J1"/>
    <mergeCell ref="L1:M1"/>
  </mergeCells>
  <pageMargins left="0.7" right="0.7" top="0.75" bottom="0.75" header="0.3" footer="0.3"/>
  <pageSetup paperSize="9"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E245D-EA50-439E-BABA-72A8A2C49E61}">
  <sheetPr codeName="Arkusz2"/>
  <dimension ref="A1"/>
  <sheetViews>
    <sheetView workbookViewId="0">
      <selection activeCell="J33" sqref="J33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W Z u M U L 1 s Z + O o A A A A + A A A A B I A H A B D b 2 5 m a W c v U G F j a 2 F n Z S 5 4 b W w g o h g A K K A U A A A A A A A A A A A A A A A A A A A A A A A A A A A A h Y 9 N D o I w F I S v Q r q n D + o P S B 5 l 4 R Y S E h P j l k C F R i i E F u F u L j y S V 5 B E U X c u Z / J N 8 s 3 j d s d o a m r r K n o t W x U S l z r E E i p v C 6 n K k A z m b P s k 4 p h m + S U r h T X D S g e T l i G p j O k C g H E c 6 b i i b V 8 C c x w X T k l 8 y C v R Z L Z U 2 m Q q F + S z K v 6 v C M f j S 4 Y z 6 u 3 o x t v 6 l K 1 d h K X G R K o v w m Z j 6 i D 8 l L g f a j P 0 g n e 1 n c Y I S 0 R 4 v + B P U E s D B B Q A A g A I A F m b j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m 4 x Q K I p H u A 4 A A A A R A A A A E w A c A E Z v c m 1 1 b G F z L 1 N l Y 3 R p b 2 4 x L m 0 g o h g A K K A U A A A A A A A A A A A A A A A A A A A A A A A A A A A A K 0 5 N L s n M z 1 M I h t C G 1 g B Q S w E C L Q A U A A I A C A B Z m 4 x Q v W x n 4 6 g A A A D 4 A A A A E g A A A A A A A A A A A A A A A A A A A A A A Q 2 9 u Z m l n L 1 B h Y 2 t h Z 2 U u e G 1 s U E s B A i 0 A F A A C A A g A W Z u M U A / K 6 a u k A A A A 6 Q A A A B M A A A A A A A A A A A A A A A A A 9 A A A A F t D b 2 5 0 Z W 5 0 X 1 R 5 c G V z X S 5 4 b W x Q S w E C L Q A U A A I A C A B Z m 4 x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5 n F M E A g m E u o j z z a r o l E 8 A A A A A A C A A A A A A A Q Z g A A A A E A A C A A A A A f U c I y M X D i 2 G L K / t r V m 2 m f z G g e r Y 5 / Q E Z a x K O k T i d t t w A A A A A O g A A A A A I A A C A A A A A b F K 1 M f q p p c y 5 T T q 8 y z F Q O j f g q 1 c I L W A u E P b S O W r y a 4 V A A A A B b x + j n r i T A 9 u F a Y N O 9 L J f G Z j p U D e v / H X E G l i z K G 9 8 + u v L + K 9 Y b N G x Q T l 0 P 7 K s k B I 6 i 1 n d y O 9 K f D T 6 b 6 A e 8 Y 1 c t a Z A d F z 3 4 d 6 4 l Z W e O l 2 j I G k A A A A D 8 r J K K g 9 G 8 9 D m 2 x 6 Z M i L I P 3 w Q R Q a 5 1 m f S 5 F S o v H a 2 U 5 Z F w A T J N d B Q B t x f R T v c j 8 X 5 D u S 3 O A z 5 I T x r F g D w j k D I H < / D a t a M a s h u p > 
</file>

<file path=customXml/itemProps1.xml><?xml version="1.0" encoding="utf-8"?>
<ds:datastoreItem xmlns:ds="http://schemas.openxmlformats.org/officeDocument/2006/customXml" ds:itemID="{F3D747A3-0532-463B-839F-0686774EFB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3</vt:i4>
      </vt:variant>
    </vt:vector>
  </HeadingPairs>
  <TitlesOfParts>
    <vt:vector size="5" baseType="lpstr">
      <vt:lpstr>Arkusz1</vt:lpstr>
      <vt:lpstr>Arkusz2</vt:lpstr>
      <vt:lpstr>Arkusz1!cennik</vt:lpstr>
      <vt:lpstr>Arkusz1!cukier</vt:lpstr>
      <vt:lpstr>Arkusz1!Wybieranie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Józefowicz</dc:creator>
  <cp:lastModifiedBy>Igor Józefowicz</cp:lastModifiedBy>
  <cp:lastPrinted>2020-04-15T18:38:49Z</cp:lastPrinted>
  <dcterms:created xsi:type="dcterms:W3CDTF">2020-04-12T17:01:19Z</dcterms:created>
  <dcterms:modified xsi:type="dcterms:W3CDTF">2020-04-19T05:35:29Z</dcterms:modified>
</cp:coreProperties>
</file>