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E6C92D1C-5F4D-4C3E-BA84-74D500B85218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Dane" sheetId="3" r:id="rId1"/>
    <sheet name="1 nowe" sheetId="1" r:id="rId2"/>
    <sheet name="2 nowe" sheetId="4" r:id="rId3"/>
    <sheet name="3 nowe" sheetId="5" r:id="rId4"/>
    <sheet name="4 nowe" sheetId="6" r:id="rId5"/>
    <sheet name="5 nowe" sheetId="7" r:id="rId6"/>
  </sheets>
  <definedNames>
    <definedName name="_xlnm._FilterDatabase" localSheetId="1" hidden="1">'1 nowe'!$H$1:$J$6</definedName>
    <definedName name="_xlnm.Extract" localSheetId="1">'1 nowe'!$H$2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K2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3" i="7"/>
  <c r="M2" i="7"/>
  <c r="H2" i="7"/>
  <c r="H3" i="7" s="1"/>
  <c r="H4" i="7" s="1"/>
  <c r="H5" i="7" s="1"/>
  <c r="H6" i="7" s="1"/>
  <c r="H7" i="7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N2" i="6"/>
  <c r="M2" i="6"/>
  <c r="L2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" i="6"/>
  <c r="G4" i="5"/>
  <c r="G5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I4" i="5"/>
  <c r="J4" i="5"/>
  <c r="J5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I5" i="5"/>
  <c r="G6" i="5"/>
  <c r="G7" i="5" s="1"/>
  <c r="G8" i="5" s="1"/>
  <c r="G9" i="5" s="1"/>
  <c r="G10" i="5" s="1"/>
  <c r="G11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J6" i="5"/>
  <c r="J7" i="5"/>
  <c r="J8" i="5" s="1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H3" i="5"/>
  <c r="I3" i="5"/>
  <c r="J3" i="5"/>
  <c r="K3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3" i="4"/>
  <c r="H2" i="4"/>
  <c r="J3" i="1"/>
  <c r="J5" i="1"/>
  <c r="J6" i="1"/>
  <c r="J4" i="1"/>
  <c r="J2" i="1"/>
  <c r="I2" i="1"/>
  <c r="H8" i="7" l="1"/>
  <c r="H9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I3" i="1"/>
  <c r="I5" i="1"/>
  <c r="I6" i="1"/>
  <c r="I4" i="1"/>
  <c r="H10" i="7" l="1"/>
  <c r="H11" i="7" s="1"/>
  <c r="H12" i="7" s="1"/>
  <c r="N2" i="7"/>
  <c r="H13" i="7" l="1"/>
  <c r="H14" i="7" s="1"/>
  <c r="H15" i="7" s="1"/>
  <c r="H16" i="7" s="1"/>
  <c r="H17" i="7" l="1"/>
  <c r="H18" i="7" s="1"/>
  <c r="H19" i="7" s="1"/>
  <c r="H20" i="7" s="1"/>
  <c r="H21" i="7" l="1"/>
  <c r="H22" i="7" s="1"/>
  <c r="H23" i="7" s="1"/>
  <c r="H24" i="7" l="1"/>
  <c r="H25" i="7" s="1"/>
  <c r="H26" i="7" s="1"/>
  <c r="H27" i="7" l="1"/>
  <c r="H28" i="7" s="1"/>
  <c r="H29" i="7" l="1"/>
  <c r="H30" i="7" s="1"/>
  <c r="H31" i="7" s="1"/>
  <c r="H32" i="7" s="1"/>
  <c r="H33" i="7" l="1"/>
  <c r="H34" i="7" s="1"/>
  <c r="H35" i="7" s="1"/>
  <c r="H36" i="7" s="1"/>
  <c r="H37" i="7" s="1"/>
  <c r="H38" i="7" l="1"/>
  <c r="H39" i="7" s="1"/>
  <c r="H40" i="7" s="1"/>
  <c r="H41" i="7" s="1"/>
  <c r="H42" i="7" l="1"/>
  <c r="H43" i="7" s="1"/>
  <c r="H44" i="7" l="1"/>
  <c r="H45" i="7" s="1"/>
  <c r="H46" i="7" s="1"/>
  <c r="H47" i="7" l="1"/>
  <c r="H48" i="7" s="1"/>
  <c r="H49" i="7" s="1"/>
  <c r="H50" i="7" s="1"/>
  <c r="H51" i="7" s="1"/>
  <c r="H52" i="7" l="1"/>
  <c r="H53" i="7" s="1"/>
  <c r="H54" i="7" s="1"/>
  <c r="H55" i="7" s="1"/>
  <c r="H56" i="7" s="1"/>
  <c r="H57" i="7" l="1"/>
  <c r="H58" i="7" s="1"/>
  <c r="H59" i="7" s="1"/>
  <c r="H60" i="7" l="1"/>
  <c r="H61" i="7" s="1"/>
  <c r="H62" i="7" s="1"/>
  <c r="H63" i="7" l="1"/>
  <c r="H64" i="7" s="1"/>
  <c r="H65" i="7" s="1"/>
  <c r="H66" i="7" s="1"/>
  <c r="H67" i="7" l="1"/>
  <c r="H68" i="7" s="1"/>
  <c r="H69" i="7" s="1"/>
  <c r="H70" i="7" l="1"/>
  <c r="H71" i="7" s="1"/>
  <c r="H72" i="7" s="1"/>
  <c r="H73" i="7" s="1"/>
  <c r="H74" i="7" s="1"/>
  <c r="H75" i="7" l="1"/>
  <c r="H76" i="7" s="1"/>
  <c r="H77" i="7" s="1"/>
  <c r="H78" i="7" l="1"/>
  <c r="H79" i="7" s="1"/>
  <c r="H80" i="7" l="1"/>
  <c r="H81" i="7" s="1"/>
  <c r="H82" i="7" s="1"/>
  <c r="H83" i="7" s="1"/>
  <c r="H84" i="7" l="1"/>
  <c r="H85" i="7" s="1"/>
  <c r="H86" i="7" s="1"/>
  <c r="H87" i="7" l="1"/>
  <c r="H88" i="7" s="1"/>
  <c r="H89" i="7" s="1"/>
  <c r="H90" i="7" s="1"/>
  <c r="H91" i="7" s="1"/>
  <c r="H92" i="7" l="1"/>
  <c r="H93" i="7" s="1"/>
  <c r="H94" i="7" s="1"/>
  <c r="H95" i="7" s="1"/>
  <c r="H96" i="7" s="1"/>
  <c r="H97" i="7" l="1"/>
  <c r="H98" i="7" s="1"/>
  <c r="H99" i="7" s="1"/>
  <c r="H100" i="7" s="1"/>
  <c r="H101" i="7" s="1"/>
  <c r="H102" i="7" l="1"/>
  <c r="H103" i="7" s="1"/>
  <c r="H104" i="7" s="1"/>
  <c r="H105" i="7" s="1"/>
  <c r="H106" i="7" s="1"/>
  <c r="H107" i="7" l="1"/>
  <c r="H108" i="7" s="1"/>
  <c r="H109" i="7" l="1"/>
  <c r="H110" i="7" s="1"/>
  <c r="H111" i="7" s="1"/>
  <c r="H112" i="7" s="1"/>
  <c r="H113" i="7" s="1"/>
  <c r="H114" i="7" l="1"/>
  <c r="H115" i="7" s="1"/>
  <c r="H116" i="7" s="1"/>
  <c r="H117" i="7" s="1"/>
  <c r="H118" i="7" l="1"/>
  <c r="H119" i="7" s="1"/>
  <c r="H120" i="7" s="1"/>
  <c r="H121" i="7" s="1"/>
  <c r="H122" i="7" l="1"/>
  <c r="H123" i="7" s="1"/>
  <c r="H124" i="7" l="1"/>
  <c r="H125" i="7" s="1"/>
  <c r="H126" i="7" l="1"/>
  <c r="H127" i="7" s="1"/>
  <c r="H128" i="7" s="1"/>
  <c r="H129" i="7" s="1"/>
  <c r="H130" i="7" s="1"/>
  <c r="H131" i="7" l="1"/>
  <c r="H132" i="7" s="1"/>
  <c r="H133" i="7" l="1"/>
  <c r="H134" i="7" s="1"/>
  <c r="H135" i="7" s="1"/>
  <c r="H136" i="7" l="1"/>
  <c r="H137" i="7" s="1"/>
  <c r="H138" i="7" s="1"/>
  <c r="H139" i="7" s="1"/>
  <c r="H140" i="7" l="1"/>
  <c r="H141" i="7" s="1"/>
  <c r="H142" i="7" s="1"/>
  <c r="H143" i="7" s="1"/>
  <c r="H144" i="7" s="1"/>
  <c r="H145" i="7" l="1"/>
  <c r="H146" i="7" s="1"/>
  <c r="H147" i="7" l="1"/>
  <c r="H148" i="7" s="1"/>
  <c r="H149" i="7" s="1"/>
  <c r="H150" i="7" s="1"/>
  <c r="H151" i="7" s="1"/>
  <c r="H152" i="7" l="1"/>
  <c r="H153" i="7" s="1"/>
  <c r="H154" i="7" l="1"/>
  <c r="H155" i="7" s="1"/>
  <c r="H156" i="7" s="1"/>
  <c r="H157" i="7" l="1"/>
  <c r="H158" i="7" s="1"/>
  <c r="H159" i="7" s="1"/>
  <c r="H160" i="7" s="1"/>
  <c r="H161" i="7" l="1"/>
  <c r="H162" i="7" s="1"/>
  <c r="H163" i="7" s="1"/>
  <c r="H164" i="7" l="1"/>
  <c r="H165" i="7" s="1"/>
  <c r="H166" i="7" s="1"/>
  <c r="H167" i="7" l="1"/>
  <c r="H168" i="7" s="1"/>
  <c r="H169" i="7" s="1"/>
  <c r="H170" i="7" l="1"/>
  <c r="H171" i="7" s="1"/>
  <c r="H172" i="7" s="1"/>
  <c r="H173" i="7" s="1"/>
  <c r="H174" i="7" s="1"/>
  <c r="H175" i="7" l="1"/>
  <c r="H176" i="7" s="1"/>
  <c r="H177" i="7" s="1"/>
  <c r="H178" i="7" s="1"/>
  <c r="H179" i="7" l="1"/>
  <c r="H180" i="7" s="1"/>
  <c r="H181" i="7" s="1"/>
  <c r="H182" i="7" s="1"/>
  <c r="H183" i="7" l="1"/>
  <c r="H184" i="7" s="1"/>
  <c r="H185" i="7" s="1"/>
  <c r="H186" i="7" s="1"/>
  <c r="H187" i="7" l="1"/>
  <c r="H188" i="7" s="1"/>
  <c r="H189" i="7" s="1"/>
  <c r="H190" i="7" s="1"/>
  <c r="H191" i="7" s="1"/>
  <c r="H192" i="7" l="1"/>
  <c r="H193" i="7" s="1"/>
  <c r="H194" i="7" s="1"/>
  <c r="H195" i="7" l="1"/>
  <c r="H196" i="7" s="1"/>
  <c r="H197" i="7" l="1"/>
  <c r="H198" i="7" s="1"/>
  <c r="H199" i="7" s="1"/>
  <c r="H200" i="7" l="1"/>
  <c r="H201" i="7" s="1"/>
  <c r="H202" i="7" s="1"/>
  <c r="H20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5A30A-75CC-498C-B501-873FEA6A2A59}" keepAlive="1" name="Zapytanie — statek" description="Połączenie z zapytaniem „statek” w skoroszycie." type="5" refreshedVersion="6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<sst xmlns="http://schemas.openxmlformats.org/spreadsheetml/2006/main" count="3708" uniqueCount="43">
  <si>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</si>
  <si>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</si>
  <si>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</si>
  <si>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</si>
  <si>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</si>
  <si>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</si>
  <si>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</si>
  <si>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</si>
  <si>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</si>
  <si>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</si>
  <si>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</si>
  <si>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</si>
  <si>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</si>
  <si>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</si>
  <si>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</si>
  <si>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</si>
  <si>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</si>
  <si>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</si>
  <si>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</si>
  <si>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</si>
  <si>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</si>
  <si>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</si>
  <si>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</si>
  <si>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min</t>
  </si>
  <si>
    <t>miesiąc</t>
  </si>
  <si>
    <t>rok</t>
  </si>
  <si>
    <t>towary</t>
  </si>
  <si>
    <t>liczba załadunków</t>
  </si>
  <si>
    <t>suma załadowań</t>
  </si>
  <si>
    <t>pełne dni spędzone na morzu</t>
  </si>
  <si>
    <t>licz jeżeli więcej niż 20</t>
  </si>
  <si>
    <t>w dniu 2016-02-01</t>
  </si>
  <si>
    <t>w dniu 2018-08-01</t>
  </si>
  <si>
    <t>najwięcej towar</t>
  </si>
  <si>
    <t>najwięcej tony</t>
  </si>
  <si>
    <t>najmniej towar</t>
  </si>
  <si>
    <t>najmniej tony</t>
  </si>
  <si>
    <t>miesiące i lata</t>
  </si>
  <si>
    <t>załadunek T5</t>
  </si>
  <si>
    <t>wyładunek T5</t>
  </si>
  <si>
    <t>jeśli wypływa z portu wypisz talary w skarbcu</t>
  </si>
  <si>
    <t>max z wypłynięć</t>
  </si>
  <si>
    <t>data max skarbiec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</si>
</sst>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applyNumberFormat="1"/>
    <xf numFmtId="0" fontId="2" fillId="2" borderId="0" xfId="0" applyFont="1" applyFill="1"/>
    <xf numFmtId="14" fontId="0" fillId="0" borderId="0" xfId="0" applyNumberFormat="1"/>
    <xf numFmtId="0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1" xfId="0" applyFont="1" applyFill="1" applyBorder="1"/>
    <xf numFmtId="0" fontId="0" fillId="0" borderId="0" xfId="0" applyNumberFormat="1"/>
    <xf numFmtId="0" fontId="2" fillId="0" borderId="0" xfId="0" applyNumberFormat="1" applyFont="1" applyFill="1"/>
    <xf numFmtId="0" fontId="2" fillId="0" borderId="0" xfId="0" applyNumberFormat="1" applyFont="1"/>
    <xf numFmtId="0" fontId="4" fillId="2" borderId="0" xfId="0" applyNumberFormat="1" applyFont="1" applyFill="1"/>
    <xf numFmtId="14" fontId="2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4" fontId="2" fillId="2" borderId="0" xfId="0" applyNumberFormat="1" applyFont="1" applyFill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Załadunek</a:t>
            </a:r>
            <a:r>
              <a:rPr lang="pl-PL" sz="1800" b="1" baseline="0"/>
              <a:t> i wyładunek towaru T5 wedle miesięcy i lat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nowe'!$M$1</c:f>
              <c:strCache>
                <c:ptCount val="1"/>
                <c:pt idx="0">
                  <c:v>załadunek 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nowe'!$J$2:$J$37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 nowe'!$M$2:$M$37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C-479C-961B-E5685E857BEC}"/>
            </c:ext>
          </c:extLst>
        </c:ser>
        <c:ser>
          <c:idx val="1"/>
          <c:order val="1"/>
          <c:tx>
            <c:strRef>
              <c:f>'4 nowe'!$N$1</c:f>
              <c:strCache>
                <c:ptCount val="1"/>
                <c:pt idx="0">
                  <c:v>wyładunek 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nowe'!$J$2:$J$37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 nowe'!$N$2:$N$37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C-479C-961B-E5685E85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432224"/>
        <c:axId val="1578852448"/>
      </c:barChart>
      <c:dateAx>
        <c:axId val="15814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i lata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852448"/>
        <c:crosses val="autoZero"/>
        <c:auto val="1"/>
        <c:lblOffset val="100"/>
        <c:baseTimeUnit val="months"/>
      </c:dateAx>
      <c:valAx>
        <c:axId val="1578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tony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14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0</xdr:rowOff>
    </xdr:from>
    <xdr:to>
      <xdr:col>18</xdr:col>
      <xdr:colOff>571500</xdr:colOff>
      <xdr:row>35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71A74C-F146-4DB6-AAF1-49731C20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6546-8D84-442C-8889-D7665A9DACC0}">
  <dimension ref="A1:F203"/>
  <sheetViews>
    <sheetView workbookViewId="0">
      <selection activeCell="E28" sqref="E28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</row>
    <row r="3" spans="1:6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</row>
    <row r="4" spans="1:6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</row>
    <row r="5" spans="1:6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</row>
    <row r="6" spans="1:6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</row>
    <row r="7" spans="1:6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</row>
    <row r="8" spans="1:6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</row>
    <row r="9" spans="1:6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</row>
    <row r="10" spans="1:6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</row>
    <row r="11" spans="1:6" x14ac:dyDescent="0.25">
      <c r="A11" s="4">
        <v>42393</v>
      </c>
      <c r="B11" s="5" t="s">
        <v>15</v>
      </c>
      <c r="C11" s="5" t="s">
        <v>7</v>
      </c>
      <c r="D11" s="5" t="s">
        <v>8</v>
      </c>
      <c r="E11" s="6">
        <v>21</v>
      </c>
      <c r="F11" s="6">
        <v>74</v>
      </c>
    </row>
    <row r="12" spans="1:6" x14ac:dyDescent="0.25">
      <c r="A12" s="4">
        <v>42419</v>
      </c>
      <c r="B12" s="5" t="s">
        <v>16</v>
      </c>
      <c r="C12" s="5" t="s">
        <v>12</v>
      </c>
      <c r="D12" s="5" t="s">
        <v>14</v>
      </c>
      <c r="E12" s="6">
        <v>43</v>
      </c>
      <c r="F12" s="6">
        <v>32</v>
      </c>
    </row>
    <row r="13" spans="1:6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</row>
    <row r="14" spans="1:6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</row>
    <row r="15" spans="1:6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</row>
    <row r="16" spans="1:6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</row>
    <row r="17" spans="1:6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</row>
    <row r="18" spans="1:6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</row>
    <row r="19" spans="1:6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</row>
    <row r="20" spans="1:6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</row>
    <row r="21" spans="1:6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</row>
    <row r="22" spans="1:6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</row>
    <row r="23" spans="1:6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</row>
    <row r="24" spans="1:6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</row>
    <row r="25" spans="1:6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</row>
    <row r="26" spans="1:6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</row>
    <row r="27" spans="1:6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</row>
    <row r="28" spans="1:6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</row>
    <row r="29" spans="1:6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</row>
    <row r="30" spans="1:6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</row>
    <row r="31" spans="1:6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</row>
    <row r="32" spans="1:6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</row>
    <row r="33" spans="1:6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</row>
    <row r="34" spans="1:6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</row>
    <row r="35" spans="1:6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</row>
    <row r="36" spans="1:6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</row>
    <row r="37" spans="1:6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</row>
    <row r="38" spans="1:6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</row>
    <row r="39" spans="1:6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</row>
    <row r="40" spans="1:6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</row>
    <row r="41" spans="1:6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</row>
    <row r="42" spans="1:6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</row>
    <row r="43" spans="1:6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</row>
    <row r="44" spans="1:6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</row>
    <row r="45" spans="1:6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</row>
    <row r="46" spans="1:6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</row>
    <row r="47" spans="1:6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</row>
    <row r="48" spans="1:6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</row>
    <row r="49" spans="1:6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</row>
    <row r="50" spans="1:6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</row>
    <row r="51" spans="1:6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</row>
    <row r="52" spans="1:6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</row>
    <row r="53" spans="1:6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</row>
    <row r="54" spans="1:6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</row>
    <row r="55" spans="1:6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</row>
    <row r="56" spans="1:6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</row>
    <row r="57" spans="1:6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</row>
    <row r="58" spans="1:6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</row>
    <row r="59" spans="1:6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</row>
    <row r="60" spans="1:6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</row>
    <row r="61" spans="1:6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</row>
    <row r="62" spans="1:6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</row>
    <row r="63" spans="1:6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</row>
    <row r="64" spans="1:6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</row>
    <row r="65" spans="1:6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</row>
    <row r="66" spans="1:6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</row>
    <row r="67" spans="1:6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</row>
    <row r="68" spans="1:6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</row>
    <row r="69" spans="1:6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</row>
    <row r="70" spans="1:6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</row>
    <row r="71" spans="1:6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</row>
    <row r="72" spans="1:6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</row>
    <row r="73" spans="1:6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</row>
    <row r="74" spans="1:6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</row>
    <row r="75" spans="1:6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</row>
    <row r="76" spans="1:6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</row>
    <row r="77" spans="1:6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</row>
    <row r="78" spans="1:6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</row>
    <row r="79" spans="1:6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</row>
    <row r="80" spans="1:6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</row>
    <row r="81" spans="1:6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</row>
    <row r="82" spans="1:6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</row>
    <row r="83" spans="1:6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</row>
    <row r="84" spans="1:6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</row>
    <row r="85" spans="1:6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</row>
    <row r="86" spans="1:6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</row>
    <row r="87" spans="1:6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</row>
    <row r="88" spans="1:6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</row>
    <row r="89" spans="1:6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</row>
    <row r="90" spans="1:6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</row>
    <row r="91" spans="1:6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</row>
    <row r="92" spans="1:6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</row>
    <row r="93" spans="1:6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</row>
    <row r="94" spans="1:6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</row>
    <row r="95" spans="1:6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</row>
    <row r="96" spans="1:6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</row>
    <row r="97" spans="1:6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</row>
    <row r="98" spans="1:6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</row>
    <row r="99" spans="1:6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</row>
    <row r="100" spans="1:6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</row>
    <row r="101" spans="1:6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</row>
    <row r="102" spans="1:6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</row>
    <row r="103" spans="1:6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</row>
    <row r="104" spans="1:6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</row>
    <row r="105" spans="1:6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</row>
    <row r="106" spans="1:6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</row>
    <row r="107" spans="1:6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</row>
    <row r="108" spans="1:6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</row>
    <row r="109" spans="1:6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</row>
    <row r="110" spans="1:6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</row>
    <row r="111" spans="1:6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</row>
    <row r="112" spans="1:6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</row>
    <row r="113" spans="1:6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</row>
    <row r="114" spans="1:6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</row>
    <row r="115" spans="1:6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</row>
    <row r="116" spans="1:6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</row>
    <row r="117" spans="1:6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</row>
    <row r="118" spans="1:6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</row>
    <row r="119" spans="1:6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</row>
    <row r="120" spans="1:6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</row>
    <row r="121" spans="1:6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</row>
    <row r="122" spans="1:6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</row>
    <row r="123" spans="1:6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</row>
    <row r="124" spans="1:6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</row>
    <row r="125" spans="1:6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</row>
    <row r="126" spans="1:6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</row>
    <row r="127" spans="1:6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</row>
    <row r="128" spans="1:6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</row>
    <row r="129" spans="1:6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</row>
    <row r="130" spans="1:6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</row>
    <row r="131" spans="1:6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</row>
    <row r="132" spans="1:6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</row>
    <row r="133" spans="1:6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</row>
    <row r="134" spans="1:6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</row>
    <row r="135" spans="1:6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</row>
    <row r="136" spans="1:6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</row>
    <row r="137" spans="1:6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</row>
    <row r="138" spans="1:6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</row>
    <row r="139" spans="1:6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</row>
    <row r="140" spans="1:6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</row>
    <row r="141" spans="1:6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</row>
    <row r="142" spans="1:6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</row>
    <row r="143" spans="1:6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</row>
    <row r="144" spans="1:6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</row>
    <row r="145" spans="1:6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</row>
    <row r="146" spans="1:6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</row>
    <row r="147" spans="1:6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</row>
    <row r="148" spans="1:6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</row>
    <row r="149" spans="1:6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</row>
    <row r="150" spans="1:6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</row>
    <row r="151" spans="1:6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</row>
    <row r="152" spans="1:6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</row>
    <row r="153" spans="1:6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</row>
    <row r="154" spans="1:6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</row>
    <row r="155" spans="1:6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</row>
    <row r="156" spans="1:6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</row>
    <row r="157" spans="1:6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</row>
    <row r="158" spans="1:6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</row>
    <row r="159" spans="1:6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</row>
    <row r="160" spans="1:6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</row>
    <row r="161" spans="1:6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</row>
    <row r="162" spans="1:6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</row>
    <row r="163" spans="1:6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</row>
    <row r="164" spans="1:6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</row>
    <row r="165" spans="1:6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</row>
    <row r="166" spans="1:6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</row>
    <row r="167" spans="1:6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</row>
    <row r="168" spans="1:6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</row>
    <row r="169" spans="1:6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</row>
    <row r="170" spans="1:6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</row>
    <row r="171" spans="1:6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</row>
    <row r="172" spans="1:6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</row>
    <row r="173" spans="1:6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</row>
    <row r="174" spans="1:6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</row>
    <row r="175" spans="1:6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</row>
    <row r="176" spans="1:6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</row>
    <row r="177" spans="1:6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</row>
    <row r="178" spans="1:6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</row>
    <row r="179" spans="1:6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</row>
    <row r="180" spans="1:6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</row>
    <row r="181" spans="1:6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</row>
    <row r="182" spans="1:6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</row>
    <row r="183" spans="1:6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</row>
    <row r="184" spans="1:6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</row>
    <row r="185" spans="1:6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</row>
    <row r="186" spans="1:6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</row>
    <row r="187" spans="1:6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</row>
    <row r="188" spans="1:6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</row>
    <row r="189" spans="1:6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</row>
    <row r="190" spans="1:6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</row>
    <row r="191" spans="1:6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</row>
    <row r="192" spans="1:6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</row>
    <row r="193" spans="1:6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</row>
    <row r="194" spans="1:6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</row>
    <row r="195" spans="1:6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</row>
    <row r="196" spans="1:6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</row>
    <row r="197" spans="1:6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</row>
    <row r="198" spans="1:6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</row>
    <row r="199" spans="1:6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</row>
    <row r="200" spans="1:6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</row>
    <row r="201" spans="1:6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</row>
    <row r="202" spans="1:6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</row>
    <row r="203" spans="1:6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workbookViewId="0">
      <selection activeCell="I23" sqref="I23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9" max="9" width="13.28515625" customWidth="1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26</v>
      </c>
      <c r="I1" s="1" t="s">
        <v>27</v>
      </c>
      <c r="J1" s="1" t="s">
        <v>28</v>
      </c>
    </row>
    <row r="2" spans="1:10" ht="17.2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 s="12" t="s">
        <v>7</v>
      </c>
      <c r="I2" s="13">
        <f>COUNTIFS($C$2:$C$203,H2,$D$2:$D$203,"Z")</f>
        <v>32</v>
      </c>
      <c r="J2" s="13">
        <f>SUMIFS($E$2:$E$203,$D$2:$D$203,"Z",$C$2:$C$203,H2)</f>
        <v>905</v>
      </c>
    </row>
    <row r="3" spans="1:10" ht="17.25" x14ac:dyDescent="0.3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H3" s="10" t="s">
        <v>9</v>
      </c>
      <c r="I3" s="11">
        <f>COUNTIFS($C$2:$C$203,H3,$D$2:$D$203,"Z")</f>
        <v>27</v>
      </c>
      <c r="J3" s="11">
        <f>SUMIFS($E$2:$E$203,$D$2:$D$203,"Z",$C$2:$C$203,H3)</f>
        <v>784</v>
      </c>
    </row>
    <row r="4" spans="1:10" ht="17.25" x14ac:dyDescent="0.3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H4" s="10" t="s">
        <v>12</v>
      </c>
      <c r="I4" s="11">
        <f>COUNTIFS($C$2:$C$203,H4,$D$2:$D$203,"Z")</f>
        <v>27</v>
      </c>
      <c r="J4" s="11">
        <f>SUMIFS($E$2:$E$203,$D$2:$D$203,"Z",$C$2:$C$203,H4)</f>
        <v>633</v>
      </c>
    </row>
    <row r="5" spans="1:10" ht="17.25" x14ac:dyDescent="0.3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H5" s="10" t="s">
        <v>10</v>
      </c>
      <c r="I5" s="11">
        <f>COUNTIFS($C$2:$C$203,H5,$D$2:$D$203,"Z")</f>
        <v>25</v>
      </c>
      <c r="J5" s="11">
        <f>SUMIFS($E$2:$E$203,$D$2:$D$203,"Z",$C$2:$C$203,H5)</f>
        <v>620</v>
      </c>
    </row>
    <row r="6" spans="1:10" ht="17.25" x14ac:dyDescent="0.3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H6" s="10" t="s">
        <v>11</v>
      </c>
      <c r="I6" s="11">
        <f>COUNTIFS($C$2:$C$203,H6,$D$2:$D$203,"Z")</f>
        <v>25</v>
      </c>
      <c r="J6" s="11">
        <f>SUMIFS($E$2:$E$203,$D$2:$D$203,"Z",$C$2:$C$203,H6)</f>
        <v>483</v>
      </c>
    </row>
    <row r="7" spans="1:10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H7" s="5"/>
    </row>
    <row r="8" spans="1:10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</row>
    <row r="9" spans="1:10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</row>
    <row r="10" spans="1:10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</row>
    <row r="11" spans="1:10" x14ac:dyDescent="0.25">
      <c r="A11" s="4">
        <v>42393</v>
      </c>
      <c r="B11" s="5" t="s">
        <v>15</v>
      </c>
      <c r="C11" s="5" t="s">
        <v>7</v>
      </c>
      <c r="D11" s="5" t="s">
        <v>8</v>
      </c>
      <c r="E11" s="6">
        <v>21</v>
      </c>
      <c r="F11" s="6">
        <v>74</v>
      </c>
    </row>
    <row r="12" spans="1:10" x14ac:dyDescent="0.25">
      <c r="A12" s="4">
        <v>42419</v>
      </c>
      <c r="B12" s="5" t="s">
        <v>16</v>
      </c>
      <c r="C12" s="5" t="s">
        <v>12</v>
      </c>
      <c r="D12" s="5" t="s">
        <v>14</v>
      </c>
      <c r="E12" s="6">
        <v>43</v>
      </c>
      <c r="F12" s="6">
        <v>32</v>
      </c>
    </row>
    <row r="13" spans="1:10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</row>
    <row r="14" spans="1:10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</row>
    <row r="15" spans="1:10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</row>
    <row r="16" spans="1:10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</row>
    <row r="17" spans="1:6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</row>
    <row r="18" spans="1:6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</row>
    <row r="19" spans="1:6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</row>
    <row r="20" spans="1:6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</row>
    <row r="21" spans="1:6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</row>
    <row r="22" spans="1:6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</row>
    <row r="23" spans="1:6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</row>
    <row r="24" spans="1:6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</row>
    <row r="25" spans="1:6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</row>
    <row r="26" spans="1:6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</row>
    <row r="27" spans="1:6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</row>
    <row r="28" spans="1:6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</row>
    <row r="29" spans="1:6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</row>
    <row r="30" spans="1:6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</row>
    <row r="31" spans="1:6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</row>
    <row r="32" spans="1:6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</row>
    <row r="33" spans="1:6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</row>
    <row r="34" spans="1:6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</row>
    <row r="35" spans="1:6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</row>
    <row r="36" spans="1:6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</row>
    <row r="37" spans="1:6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</row>
    <row r="38" spans="1:6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</row>
    <row r="39" spans="1:6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</row>
    <row r="40" spans="1:6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</row>
    <row r="41" spans="1:6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</row>
    <row r="42" spans="1:6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</row>
    <row r="43" spans="1:6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</row>
    <row r="44" spans="1:6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</row>
    <row r="45" spans="1:6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</row>
    <row r="46" spans="1:6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</row>
    <row r="47" spans="1:6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</row>
    <row r="48" spans="1:6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</row>
    <row r="49" spans="1:6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</row>
    <row r="50" spans="1:6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</row>
    <row r="51" spans="1:6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</row>
    <row r="52" spans="1:6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</row>
    <row r="53" spans="1:6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</row>
    <row r="54" spans="1:6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</row>
    <row r="55" spans="1:6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</row>
    <row r="56" spans="1:6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</row>
    <row r="57" spans="1:6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</row>
    <row r="58" spans="1:6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</row>
    <row r="59" spans="1:6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</row>
    <row r="60" spans="1:6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</row>
    <row r="61" spans="1:6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</row>
    <row r="62" spans="1:6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</row>
    <row r="63" spans="1:6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</row>
    <row r="64" spans="1:6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</row>
    <row r="65" spans="1:6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</row>
    <row r="66" spans="1:6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</row>
    <row r="67" spans="1:6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</row>
    <row r="68" spans="1:6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</row>
    <row r="69" spans="1:6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</row>
    <row r="70" spans="1:6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</row>
    <row r="71" spans="1:6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</row>
    <row r="72" spans="1:6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</row>
    <row r="73" spans="1:6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</row>
    <row r="74" spans="1:6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</row>
    <row r="75" spans="1:6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</row>
    <row r="76" spans="1:6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</row>
    <row r="77" spans="1:6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</row>
    <row r="78" spans="1:6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</row>
    <row r="79" spans="1:6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</row>
    <row r="80" spans="1:6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</row>
    <row r="81" spans="1:6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</row>
    <row r="82" spans="1:6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</row>
    <row r="83" spans="1:6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</row>
    <row r="84" spans="1:6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</row>
    <row r="85" spans="1:6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</row>
    <row r="86" spans="1:6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</row>
    <row r="87" spans="1:6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</row>
    <row r="88" spans="1:6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</row>
    <row r="89" spans="1:6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</row>
    <row r="90" spans="1:6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</row>
    <row r="91" spans="1:6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</row>
    <row r="92" spans="1:6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</row>
    <row r="93" spans="1:6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</row>
    <row r="94" spans="1:6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</row>
    <row r="95" spans="1:6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</row>
    <row r="96" spans="1:6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</row>
    <row r="97" spans="1:6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</row>
    <row r="98" spans="1:6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</row>
    <row r="99" spans="1:6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</row>
    <row r="100" spans="1:6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</row>
    <row r="101" spans="1:6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</row>
    <row r="102" spans="1:6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</row>
    <row r="103" spans="1:6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</row>
    <row r="104" spans="1:6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</row>
    <row r="105" spans="1:6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</row>
    <row r="106" spans="1:6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</row>
    <row r="107" spans="1:6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</row>
    <row r="108" spans="1:6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</row>
    <row r="109" spans="1:6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</row>
    <row r="110" spans="1:6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</row>
    <row r="111" spans="1:6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</row>
    <row r="112" spans="1:6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</row>
    <row r="113" spans="1:6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</row>
    <row r="114" spans="1:6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</row>
    <row r="115" spans="1:6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</row>
    <row r="116" spans="1:6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</row>
    <row r="117" spans="1:6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</row>
    <row r="118" spans="1:6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</row>
    <row r="119" spans="1:6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</row>
    <row r="120" spans="1:6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</row>
    <row r="121" spans="1:6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</row>
    <row r="122" spans="1:6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</row>
    <row r="123" spans="1:6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</row>
    <row r="124" spans="1:6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</row>
    <row r="125" spans="1:6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</row>
    <row r="126" spans="1:6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</row>
    <row r="127" spans="1:6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</row>
    <row r="128" spans="1:6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</row>
    <row r="129" spans="1:6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</row>
    <row r="130" spans="1:6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</row>
    <row r="131" spans="1:6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</row>
    <row r="132" spans="1:6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</row>
    <row r="133" spans="1:6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</row>
    <row r="134" spans="1:6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</row>
    <row r="135" spans="1:6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</row>
    <row r="136" spans="1:6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</row>
    <row r="137" spans="1:6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</row>
    <row r="138" spans="1:6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</row>
    <row r="139" spans="1:6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</row>
    <row r="140" spans="1:6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</row>
    <row r="141" spans="1:6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</row>
    <row r="142" spans="1:6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</row>
    <row r="143" spans="1:6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</row>
    <row r="144" spans="1:6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</row>
    <row r="145" spans="1:6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</row>
    <row r="146" spans="1:6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</row>
    <row r="147" spans="1:6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</row>
    <row r="148" spans="1:6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</row>
    <row r="149" spans="1:6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</row>
    <row r="150" spans="1:6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</row>
    <row r="151" spans="1:6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</row>
    <row r="152" spans="1:6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</row>
    <row r="153" spans="1:6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</row>
    <row r="154" spans="1:6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</row>
    <row r="155" spans="1:6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</row>
    <row r="156" spans="1:6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</row>
    <row r="157" spans="1:6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</row>
    <row r="158" spans="1:6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</row>
    <row r="159" spans="1:6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</row>
    <row r="160" spans="1:6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</row>
    <row r="161" spans="1:6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</row>
    <row r="162" spans="1:6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</row>
    <row r="163" spans="1:6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</row>
    <row r="164" spans="1:6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</row>
    <row r="165" spans="1:6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</row>
    <row r="166" spans="1:6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</row>
    <row r="167" spans="1:6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</row>
    <row r="168" spans="1:6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</row>
    <row r="169" spans="1:6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</row>
    <row r="170" spans="1:6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</row>
    <row r="171" spans="1:6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</row>
    <row r="172" spans="1:6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</row>
    <row r="173" spans="1:6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</row>
    <row r="174" spans="1:6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</row>
    <row r="175" spans="1:6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</row>
    <row r="176" spans="1:6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</row>
    <row r="177" spans="1:6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</row>
    <row r="178" spans="1:6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</row>
    <row r="179" spans="1:6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</row>
    <row r="180" spans="1:6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</row>
    <row r="181" spans="1:6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</row>
    <row r="182" spans="1:6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</row>
    <row r="183" spans="1:6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</row>
    <row r="184" spans="1:6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</row>
    <row r="185" spans="1:6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</row>
    <row r="186" spans="1:6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</row>
    <row r="187" spans="1:6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</row>
    <row r="188" spans="1:6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</row>
    <row r="189" spans="1:6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</row>
    <row r="190" spans="1:6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</row>
    <row r="191" spans="1:6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</row>
    <row r="192" spans="1:6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</row>
    <row r="193" spans="1:6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</row>
    <row r="194" spans="1:6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</row>
    <row r="195" spans="1:6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</row>
    <row r="196" spans="1:6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</row>
    <row r="197" spans="1:6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</row>
    <row r="198" spans="1:6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</row>
    <row r="199" spans="1:6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</row>
    <row r="200" spans="1:6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</row>
    <row r="201" spans="1:6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</row>
    <row r="202" spans="1:6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</row>
    <row r="203" spans="1:6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</row>
  </sheetData>
  <autoFilter ref="H1:J6" xr:uid="{4583480E-757A-416C-A613-E1EE809E1D4D}">
    <sortState ref="H2:J6">
      <sortCondition descending="1" ref="I1:I6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0203-905D-4EF6-ADA1-13EC1702C9D2}">
  <dimension ref="A1:H203"/>
  <sheetViews>
    <sheetView workbookViewId="0">
      <selection activeCell="J21" sqref="J21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</cols>
  <sheetData>
    <row r="1" spans="1: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</row>
    <row r="2" spans="1:8" ht="17.2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 s="13">
        <f>COUNTIF(G2:G203,"&gt;20")</f>
        <v>22</v>
      </c>
    </row>
    <row r="3" spans="1:8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G3">
        <f>IF(B2&lt;&gt;B3,A3-A2-1,0)</f>
        <v>0</v>
      </c>
    </row>
    <row r="4" spans="1:8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G4">
        <f t="shared" ref="G4:G67" si="0">IF(B3&lt;&gt;B4,A4-A3-1,0)</f>
        <v>0</v>
      </c>
    </row>
    <row r="5" spans="1:8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G5">
        <f t="shared" si="0"/>
        <v>0</v>
      </c>
    </row>
    <row r="6" spans="1:8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G6">
        <f t="shared" si="0"/>
        <v>0</v>
      </c>
    </row>
    <row r="7" spans="1:8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G7">
        <f t="shared" si="0"/>
        <v>14</v>
      </c>
    </row>
    <row r="8" spans="1:8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G8">
        <f t="shared" si="0"/>
        <v>0</v>
      </c>
    </row>
    <row r="9" spans="1:8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G9">
        <f t="shared" si="0"/>
        <v>7</v>
      </c>
    </row>
    <row r="10" spans="1:8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G10">
        <f t="shared" si="0"/>
        <v>0</v>
      </c>
    </row>
    <row r="11" spans="1:8" x14ac:dyDescent="0.25">
      <c r="A11" s="4">
        <v>42393</v>
      </c>
      <c r="B11" s="5" t="s">
        <v>15</v>
      </c>
      <c r="C11" s="5" t="s">
        <v>7</v>
      </c>
      <c r="D11" s="5" t="s">
        <v>8</v>
      </c>
      <c r="E11" s="6">
        <v>21</v>
      </c>
      <c r="F11" s="6">
        <v>74</v>
      </c>
      <c r="G11">
        <f t="shared" si="0"/>
        <v>0</v>
      </c>
    </row>
    <row r="12" spans="1:8" x14ac:dyDescent="0.25">
      <c r="A12" s="4">
        <v>42419</v>
      </c>
      <c r="B12" s="5" t="s">
        <v>16</v>
      </c>
      <c r="C12" s="5" t="s">
        <v>12</v>
      </c>
      <c r="D12" s="5" t="s">
        <v>14</v>
      </c>
      <c r="E12" s="6">
        <v>43</v>
      </c>
      <c r="F12" s="6">
        <v>32</v>
      </c>
      <c r="G12">
        <f t="shared" si="0"/>
        <v>25</v>
      </c>
    </row>
    <row r="13" spans="1:8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G13">
        <f t="shared" si="0"/>
        <v>0</v>
      </c>
    </row>
    <row r="14" spans="1:8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G14">
        <f t="shared" si="0"/>
        <v>0</v>
      </c>
    </row>
    <row r="15" spans="1:8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G15">
        <f t="shared" si="0"/>
        <v>0</v>
      </c>
    </row>
    <row r="16" spans="1:8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G16">
        <f t="shared" si="0"/>
        <v>20</v>
      </c>
    </row>
    <row r="17" spans="1:7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G17">
        <f t="shared" si="0"/>
        <v>0</v>
      </c>
    </row>
    <row r="18" spans="1:7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G18">
        <f t="shared" si="0"/>
        <v>0</v>
      </c>
    </row>
    <row r="19" spans="1:7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G19">
        <f t="shared" si="0"/>
        <v>0</v>
      </c>
    </row>
    <row r="20" spans="1:7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G20">
        <f t="shared" si="0"/>
        <v>23</v>
      </c>
    </row>
    <row r="21" spans="1:7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G21">
        <f t="shared" si="0"/>
        <v>0</v>
      </c>
    </row>
    <row r="22" spans="1:7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G22">
        <f t="shared" si="0"/>
        <v>0</v>
      </c>
    </row>
    <row r="23" spans="1:7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G23">
        <f t="shared" si="0"/>
        <v>17</v>
      </c>
    </row>
    <row r="24" spans="1:7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G24">
        <f t="shared" si="0"/>
        <v>0</v>
      </c>
    </row>
    <row r="25" spans="1:7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G25">
        <f t="shared" si="0"/>
        <v>0</v>
      </c>
    </row>
    <row r="26" spans="1:7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G26">
        <f t="shared" si="0"/>
        <v>21</v>
      </c>
    </row>
    <row r="27" spans="1:7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G27">
        <f t="shared" si="0"/>
        <v>0</v>
      </c>
    </row>
    <row r="28" spans="1:7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G28">
        <f t="shared" si="0"/>
        <v>24</v>
      </c>
    </row>
    <row r="29" spans="1:7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G29">
        <f t="shared" si="0"/>
        <v>0</v>
      </c>
    </row>
    <row r="30" spans="1:7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G30">
        <f t="shared" si="0"/>
        <v>0</v>
      </c>
    </row>
    <row r="31" spans="1:7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G31">
        <f t="shared" si="0"/>
        <v>0</v>
      </c>
    </row>
    <row r="32" spans="1:7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G32">
        <f t="shared" si="0"/>
        <v>12</v>
      </c>
    </row>
    <row r="33" spans="1:7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G33">
        <f t="shared" si="0"/>
        <v>0</v>
      </c>
    </row>
    <row r="34" spans="1:7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G34">
        <f t="shared" si="0"/>
        <v>0</v>
      </c>
    </row>
    <row r="35" spans="1:7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G35">
        <f t="shared" si="0"/>
        <v>0</v>
      </c>
    </row>
    <row r="36" spans="1:7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G36">
        <f t="shared" si="0"/>
        <v>0</v>
      </c>
    </row>
    <row r="37" spans="1:7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G37">
        <f t="shared" si="0"/>
        <v>16</v>
      </c>
    </row>
    <row r="38" spans="1:7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G38">
        <f t="shared" si="0"/>
        <v>0</v>
      </c>
    </row>
    <row r="39" spans="1:7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G39">
        <f t="shared" si="0"/>
        <v>0</v>
      </c>
    </row>
    <row r="40" spans="1:7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G40">
        <f t="shared" si="0"/>
        <v>0</v>
      </c>
    </row>
    <row r="41" spans="1:7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G41">
        <f t="shared" si="0"/>
        <v>14</v>
      </c>
    </row>
    <row r="42" spans="1:7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G42">
        <f t="shared" si="0"/>
        <v>0</v>
      </c>
    </row>
    <row r="43" spans="1:7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G43">
        <f t="shared" si="0"/>
        <v>18</v>
      </c>
    </row>
    <row r="44" spans="1:7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G44">
        <f t="shared" si="0"/>
        <v>0</v>
      </c>
    </row>
    <row r="45" spans="1:7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G45">
        <f t="shared" si="0"/>
        <v>0</v>
      </c>
    </row>
    <row r="46" spans="1:7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G46">
        <f t="shared" si="0"/>
        <v>25</v>
      </c>
    </row>
    <row r="47" spans="1:7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G47">
        <f t="shared" si="0"/>
        <v>0</v>
      </c>
    </row>
    <row r="48" spans="1:7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G48">
        <f t="shared" si="0"/>
        <v>0</v>
      </c>
    </row>
    <row r="49" spans="1:7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G49">
        <f t="shared" si="0"/>
        <v>0</v>
      </c>
    </row>
    <row r="50" spans="1:7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G50">
        <f t="shared" si="0"/>
        <v>0</v>
      </c>
    </row>
    <row r="51" spans="1:7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G51">
        <f t="shared" si="0"/>
        <v>20</v>
      </c>
    </row>
    <row r="52" spans="1:7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G52">
        <f t="shared" si="0"/>
        <v>0</v>
      </c>
    </row>
    <row r="53" spans="1:7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G53">
        <f t="shared" si="0"/>
        <v>0</v>
      </c>
    </row>
    <row r="54" spans="1:7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G54">
        <f t="shared" si="0"/>
        <v>0</v>
      </c>
    </row>
    <row r="55" spans="1:7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G55">
        <f t="shared" si="0"/>
        <v>0</v>
      </c>
    </row>
    <row r="56" spans="1:7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G56">
        <f t="shared" si="0"/>
        <v>23</v>
      </c>
    </row>
    <row r="57" spans="1:7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G57">
        <f t="shared" si="0"/>
        <v>0</v>
      </c>
    </row>
    <row r="58" spans="1:7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G58">
        <f t="shared" si="0"/>
        <v>0</v>
      </c>
    </row>
    <row r="59" spans="1:7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G59">
        <f t="shared" si="0"/>
        <v>17</v>
      </c>
    </row>
    <row r="60" spans="1:7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G60">
        <f t="shared" si="0"/>
        <v>0</v>
      </c>
    </row>
    <row r="61" spans="1:7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G61">
        <f t="shared" si="0"/>
        <v>0</v>
      </c>
    </row>
    <row r="62" spans="1:7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G62">
        <f t="shared" si="0"/>
        <v>21</v>
      </c>
    </row>
    <row r="63" spans="1:7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G63">
        <f t="shared" si="0"/>
        <v>0</v>
      </c>
    </row>
    <row r="64" spans="1:7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G64">
        <f t="shared" si="0"/>
        <v>0</v>
      </c>
    </row>
    <row r="65" spans="1:7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G65">
        <f t="shared" si="0"/>
        <v>0</v>
      </c>
    </row>
    <row r="66" spans="1:7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G66">
        <f t="shared" si="0"/>
        <v>24</v>
      </c>
    </row>
    <row r="67" spans="1:7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G67">
        <f t="shared" si="0"/>
        <v>0</v>
      </c>
    </row>
    <row r="68" spans="1:7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G68">
        <f t="shared" ref="G68:G131" si="1">IF(B67&lt;&gt;B68,A68-A67-1,0)</f>
        <v>0</v>
      </c>
    </row>
    <row r="69" spans="1:7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G69">
        <f t="shared" si="1"/>
        <v>12</v>
      </c>
    </row>
    <row r="70" spans="1:7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G70">
        <f t="shared" si="1"/>
        <v>0</v>
      </c>
    </row>
    <row r="71" spans="1:7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G71">
        <f t="shared" si="1"/>
        <v>0</v>
      </c>
    </row>
    <row r="72" spans="1:7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G72">
        <f t="shared" si="1"/>
        <v>0</v>
      </c>
    </row>
    <row r="73" spans="1:7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G73">
        <f t="shared" si="1"/>
        <v>0</v>
      </c>
    </row>
    <row r="74" spans="1:7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G74">
        <f t="shared" si="1"/>
        <v>16</v>
      </c>
    </row>
    <row r="75" spans="1:7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G75">
        <f t="shared" si="1"/>
        <v>0</v>
      </c>
    </row>
    <row r="76" spans="1:7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G76">
        <f t="shared" si="1"/>
        <v>0</v>
      </c>
    </row>
    <row r="77" spans="1:7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G77">
        <f t="shared" si="1"/>
        <v>14</v>
      </c>
    </row>
    <row r="78" spans="1:7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G78">
        <f t="shared" si="1"/>
        <v>0</v>
      </c>
    </row>
    <row r="79" spans="1:7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G79">
        <f t="shared" si="1"/>
        <v>18</v>
      </c>
    </row>
    <row r="80" spans="1:7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G80">
        <f t="shared" si="1"/>
        <v>0</v>
      </c>
    </row>
    <row r="81" spans="1:7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G81">
        <f t="shared" si="1"/>
        <v>0</v>
      </c>
    </row>
    <row r="82" spans="1:7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G82">
        <f t="shared" si="1"/>
        <v>0</v>
      </c>
    </row>
    <row r="83" spans="1:7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G83">
        <f t="shared" si="1"/>
        <v>25</v>
      </c>
    </row>
    <row r="84" spans="1:7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G84">
        <f t="shared" si="1"/>
        <v>0</v>
      </c>
    </row>
    <row r="85" spans="1:7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G85">
        <f t="shared" si="1"/>
        <v>0</v>
      </c>
    </row>
    <row r="86" spans="1:7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G86">
        <f t="shared" si="1"/>
        <v>20</v>
      </c>
    </row>
    <row r="87" spans="1:7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G87">
        <f t="shared" si="1"/>
        <v>0</v>
      </c>
    </row>
    <row r="88" spans="1:7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G88">
        <f t="shared" si="1"/>
        <v>0</v>
      </c>
    </row>
    <row r="89" spans="1:7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G89">
        <f t="shared" si="1"/>
        <v>0</v>
      </c>
    </row>
    <row r="90" spans="1:7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G90">
        <f t="shared" si="1"/>
        <v>0</v>
      </c>
    </row>
    <row r="91" spans="1:7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G91">
        <f t="shared" si="1"/>
        <v>23</v>
      </c>
    </row>
    <row r="92" spans="1:7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G92">
        <f t="shared" si="1"/>
        <v>0</v>
      </c>
    </row>
    <row r="93" spans="1:7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G93">
        <f t="shared" si="1"/>
        <v>0</v>
      </c>
    </row>
    <row r="94" spans="1:7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G94">
        <f t="shared" si="1"/>
        <v>0</v>
      </c>
    </row>
    <row r="95" spans="1:7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G95">
        <f t="shared" si="1"/>
        <v>0</v>
      </c>
    </row>
    <row r="96" spans="1:7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G96">
        <f t="shared" si="1"/>
        <v>17</v>
      </c>
    </row>
    <row r="97" spans="1:7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G97">
        <f t="shared" si="1"/>
        <v>0</v>
      </c>
    </row>
    <row r="98" spans="1:7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G98">
        <f t="shared" si="1"/>
        <v>0</v>
      </c>
    </row>
    <row r="99" spans="1:7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G99">
        <f t="shared" si="1"/>
        <v>0</v>
      </c>
    </row>
    <row r="100" spans="1:7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G100">
        <f t="shared" si="1"/>
        <v>0</v>
      </c>
    </row>
    <row r="101" spans="1:7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G101">
        <f t="shared" si="1"/>
        <v>21</v>
      </c>
    </row>
    <row r="102" spans="1:7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G102">
        <f t="shared" si="1"/>
        <v>0</v>
      </c>
    </row>
    <row r="103" spans="1:7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G103">
        <f t="shared" si="1"/>
        <v>0</v>
      </c>
    </row>
    <row r="104" spans="1:7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G104">
        <f t="shared" si="1"/>
        <v>0</v>
      </c>
    </row>
    <row r="105" spans="1:7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G105">
        <f t="shared" si="1"/>
        <v>0</v>
      </c>
    </row>
    <row r="106" spans="1:7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G106">
        <f t="shared" si="1"/>
        <v>24</v>
      </c>
    </row>
    <row r="107" spans="1:7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G107">
        <f t="shared" si="1"/>
        <v>0</v>
      </c>
    </row>
    <row r="108" spans="1:7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G108">
        <f t="shared" si="1"/>
        <v>12</v>
      </c>
    </row>
    <row r="109" spans="1:7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G109">
        <f t="shared" si="1"/>
        <v>0</v>
      </c>
    </row>
    <row r="110" spans="1:7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G110">
        <f t="shared" si="1"/>
        <v>0</v>
      </c>
    </row>
    <row r="111" spans="1:7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G111">
        <f t="shared" si="1"/>
        <v>0</v>
      </c>
    </row>
    <row r="112" spans="1:7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G112">
        <f t="shared" si="1"/>
        <v>0</v>
      </c>
    </row>
    <row r="113" spans="1:7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G113">
        <f t="shared" si="1"/>
        <v>16</v>
      </c>
    </row>
    <row r="114" spans="1:7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G114">
        <f t="shared" si="1"/>
        <v>0</v>
      </c>
    </row>
    <row r="115" spans="1:7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G115">
        <f t="shared" si="1"/>
        <v>0</v>
      </c>
    </row>
    <row r="116" spans="1:7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G116">
        <f t="shared" si="1"/>
        <v>0</v>
      </c>
    </row>
    <row r="117" spans="1:7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G117">
        <f t="shared" si="1"/>
        <v>14</v>
      </c>
    </row>
    <row r="118" spans="1:7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G118">
        <f t="shared" si="1"/>
        <v>0</v>
      </c>
    </row>
    <row r="119" spans="1:7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G119">
        <f t="shared" si="1"/>
        <v>0</v>
      </c>
    </row>
    <row r="120" spans="1:7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G120">
        <f t="shared" si="1"/>
        <v>0</v>
      </c>
    </row>
    <row r="121" spans="1:7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G121">
        <f t="shared" si="1"/>
        <v>18</v>
      </c>
    </row>
    <row r="122" spans="1:7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G122">
        <f t="shared" si="1"/>
        <v>0</v>
      </c>
    </row>
    <row r="123" spans="1:7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G123">
        <f t="shared" si="1"/>
        <v>25</v>
      </c>
    </row>
    <row r="124" spans="1:7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G124">
        <f t="shared" si="1"/>
        <v>0</v>
      </c>
    </row>
    <row r="125" spans="1:7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G125">
        <f t="shared" si="1"/>
        <v>20</v>
      </c>
    </row>
    <row r="126" spans="1:7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G126">
        <f t="shared" si="1"/>
        <v>0</v>
      </c>
    </row>
    <row r="127" spans="1:7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G127">
        <f t="shared" si="1"/>
        <v>0</v>
      </c>
    </row>
    <row r="128" spans="1:7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G128">
        <f t="shared" si="1"/>
        <v>0</v>
      </c>
    </row>
    <row r="129" spans="1:7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G129">
        <f t="shared" si="1"/>
        <v>0</v>
      </c>
    </row>
    <row r="130" spans="1:7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G130">
        <f t="shared" si="1"/>
        <v>23</v>
      </c>
    </row>
    <row r="131" spans="1:7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G131">
        <f t="shared" si="1"/>
        <v>0</v>
      </c>
    </row>
    <row r="132" spans="1:7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G132">
        <f t="shared" ref="G132:G195" si="2">IF(B131&lt;&gt;B132,A132-A131-1,0)</f>
        <v>17</v>
      </c>
    </row>
    <row r="133" spans="1:7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G133">
        <f t="shared" si="2"/>
        <v>0</v>
      </c>
    </row>
    <row r="134" spans="1:7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G134">
        <f t="shared" si="2"/>
        <v>0</v>
      </c>
    </row>
    <row r="135" spans="1:7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G135">
        <f t="shared" si="2"/>
        <v>21</v>
      </c>
    </row>
    <row r="136" spans="1:7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G136">
        <f t="shared" si="2"/>
        <v>0</v>
      </c>
    </row>
    <row r="137" spans="1:7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G137">
        <f t="shared" si="2"/>
        <v>0</v>
      </c>
    </row>
    <row r="138" spans="1:7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G138">
        <f t="shared" si="2"/>
        <v>0</v>
      </c>
    </row>
    <row r="139" spans="1:7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G139">
        <f t="shared" si="2"/>
        <v>24</v>
      </c>
    </row>
    <row r="140" spans="1:7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G140">
        <f t="shared" si="2"/>
        <v>0</v>
      </c>
    </row>
    <row r="141" spans="1:7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G141">
        <f t="shared" si="2"/>
        <v>0</v>
      </c>
    </row>
    <row r="142" spans="1:7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G142">
        <f t="shared" si="2"/>
        <v>0</v>
      </c>
    </row>
    <row r="143" spans="1:7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G143">
        <f t="shared" si="2"/>
        <v>0</v>
      </c>
    </row>
    <row r="144" spans="1:7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G144">
        <f t="shared" si="2"/>
        <v>0</v>
      </c>
    </row>
    <row r="145" spans="1:7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G145">
        <f t="shared" si="2"/>
        <v>0</v>
      </c>
    </row>
    <row r="146" spans="1:7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G146">
        <f t="shared" si="2"/>
        <v>16</v>
      </c>
    </row>
    <row r="147" spans="1:7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G147">
        <f t="shared" si="2"/>
        <v>0</v>
      </c>
    </row>
    <row r="148" spans="1:7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G148">
        <f t="shared" si="2"/>
        <v>0</v>
      </c>
    </row>
    <row r="149" spans="1:7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G149">
        <f t="shared" si="2"/>
        <v>0</v>
      </c>
    </row>
    <row r="150" spans="1:7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G150">
        <f t="shared" si="2"/>
        <v>0</v>
      </c>
    </row>
    <row r="151" spans="1:7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G151">
        <f t="shared" si="2"/>
        <v>14</v>
      </c>
    </row>
    <row r="152" spans="1:7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G152">
        <f t="shared" si="2"/>
        <v>0</v>
      </c>
    </row>
    <row r="153" spans="1:7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G153">
        <f t="shared" si="2"/>
        <v>18</v>
      </c>
    </row>
    <row r="154" spans="1:7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G154">
        <f t="shared" si="2"/>
        <v>0</v>
      </c>
    </row>
    <row r="155" spans="1:7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G155">
        <f t="shared" si="2"/>
        <v>0</v>
      </c>
    </row>
    <row r="156" spans="1:7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G156">
        <f t="shared" si="2"/>
        <v>25</v>
      </c>
    </row>
    <row r="157" spans="1:7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G157">
        <f t="shared" si="2"/>
        <v>0</v>
      </c>
    </row>
    <row r="158" spans="1:7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G158">
        <f t="shared" si="2"/>
        <v>0</v>
      </c>
    </row>
    <row r="159" spans="1:7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G159">
        <f t="shared" si="2"/>
        <v>0</v>
      </c>
    </row>
    <row r="160" spans="1:7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G160">
        <f t="shared" si="2"/>
        <v>20</v>
      </c>
    </row>
    <row r="161" spans="1:7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G161">
        <f t="shared" si="2"/>
        <v>0</v>
      </c>
    </row>
    <row r="162" spans="1:7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G162">
        <f t="shared" si="2"/>
        <v>0</v>
      </c>
    </row>
    <row r="163" spans="1:7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G163">
        <f t="shared" si="2"/>
        <v>23</v>
      </c>
    </row>
    <row r="164" spans="1:7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G164">
        <f t="shared" si="2"/>
        <v>0</v>
      </c>
    </row>
    <row r="165" spans="1:7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G165">
        <f t="shared" si="2"/>
        <v>0</v>
      </c>
    </row>
    <row r="166" spans="1:7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G166">
        <f t="shared" si="2"/>
        <v>17</v>
      </c>
    </row>
    <row r="167" spans="1:7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G167">
        <f t="shared" si="2"/>
        <v>0</v>
      </c>
    </row>
    <row r="168" spans="1:7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G168">
        <f t="shared" si="2"/>
        <v>0</v>
      </c>
    </row>
    <row r="169" spans="1:7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G169">
        <f t="shared" si="2"/>
        <v>21</v>
      </c>
    </row>
    <row r="170" spans="1:7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G170">
        <f t="shared" si="2"/>
        <v>0</v>
      </c>
    </row>
    <row r="171" spans="1:7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G171">
        <f t="shared" si="2"/>
        <v>0</v>
      </c>
    </row>
    <row r="172" spans="1:7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G172">
        <f t="shared" si="2"/>
        <v>0</v>
      </c>
    </row>
    <row r="173" spans="1:7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G173">
        <f t="shared" si="2"/>
        <v>0</v>
      </c>
    </row>
    <row r="174" spans="1:7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G174">
        <f t="shared" si="2"/>
        <v>24</v>
      </c>
    </row>
    <row r="175" spans="1:7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G175">
        <f t="shared" si="2"/>
        <v>0</v>
      </c>
    </row>
    <row r="176" spans="1:7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G176">
        <f t="shared" si="2"/>
        <v>0</v>
      </c>
    </row>
    <row r="177" spans="1:7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G177">
        <f t="shared" si="2"/>
        <v>0</v>
      </c>
    </row>
    <row r="178" spans="1:7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G178">
        <f t="shared" si="2"/>
        <v>12</v>
      </c>
    </row>
    <row r="179" spans="1:7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G179">
        <f t="shared" si="2"/>
        <v>0</v>
      </c>
    </row>
    <row r="180" spans="1:7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G180">
        <f t="shared" si="2"/>
        <v>0</v>
      </c>
    </row>
    <row r="181" spans="1:7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G181">
        <f t="shared" si="2"/>
        <v>0</v>
      </c>
    </row>
    <row r="182" spans="1:7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G182">
        <f t="shared" si="2"/>
        <v>16</v>
      </c>
    </row>
    <row r="183" spans="1:7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G183">
        <f t="shared" si="2"/>
        <v>0</v>
      </c>
    </row>
    <row r="184" spans="1:7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G184">
        <f t="shared" si="2"/>
        <v>0</v>
      </c>
    </row>
    <row r="185" spans="1:7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G185">
        <f t="shared" si="2"/>
        <v>0</v>
      </c>
    </row>
    <row r="186" spans="1:7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G186">
        <f t="shared" si="2"/>
        <v>14</v>
      </c>
    </row>
    <row r="187" spans="1:7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G187">
        <f t="shared" si="2"/>
        <v>0</v>
      </c>
    </row>
    <row r="188" spans="1:7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G188">
        <f t="shared" si="2"/>
        <v>0</v>
      </c>
    </row>
    <row r="189" spans="1:7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G189">
        <f t="shared" si="2"/>
        <v>0</v>
      </c>
    </row>
    <row r="190" spans="1:7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G190">
        <f t="shared" si="2"/>
        <v>0</v>
      </c>
    </row>
    <row r="191" spans="1:7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G191">
        <f t="shared" si="2"/>
        <v>18</v>
      </c>
    </row>
    <row r="192" spans="1:7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G192">
        <f t="shared" si="2"/>
        <v>0</v>
      </c>
    </row>
    <row r="193" spans="1:7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  <c r="G193">
        <f t="shared" si="2"/>
        <v>0</v>
      </c>
    </row>
    <row r="194" spans="1:7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G194">
        <f t="shared" si="2"/>
        <v>25</v>
      </c>
    </row>
    <row r="195" spans="1:7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G195">
        <f t="shared" si="2"/>
        <v>0</v>
      </c>
    </row>
    <row r="196" spans="1:7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  <c r="G196">
        <f t="shared" ref="G196:G203" si="3">IF(B195&lt;&gt;B196,A196-A195-1,0)</f>
        <v>20</v>
      </c>
    </row>
    <row r="197" spans="1:7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G197">
        <f t="shared" si="3"/>
        <v>0</v>
      </c>
    </row>
    <row r="198" spans="1:7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G198">
        <f t="shared" si="3"/>
        <v>0</v>
      </c>
    </row>
    <row r="199" spans="1:7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G199">
        <f t="shared" si="3"/>
        <v>23</v>
      </c>
    </row>
    <row r="200" spans="1:7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G200">
        <f t="shared" si="3"/>
        <v>0</v>
      </c>
    </row>
    <row r="201" spans="1:7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G201">
        <f t="shared" si="3"/>
        <v>0</v>
      </c>
    </row>
    <row r="202" spans="1:7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G202">
        <f t="shared" si="3"/>
        <v>0</v>
      </c>
    </row>
    <row r="203" spans="1:7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G20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F6B3-9F63-4F4A-8076-F3544B7040E3}">
  <dimension ref="A1:N204"/>
  <sheetViews>
    <sheetView workbookViewId="0">
      <selection activeCell="G4" sqref="G4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6" bestFit="1" customWidth="1"/>
    <col min="12" max="12" width="20" customWidth="1"/>
    <col min="13" max="14" width="23" bestFit="1" customWidth="1"/>
  </cols>
  <sheetData>
    <row r="1" spans="1:14" ht="42" customHeight="1" x14ac:dyDescent="0.25"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4" ht="30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6" t="s">
        <v>5</v>
      </c>
      <c r="G2">
        <v>0</v>
      </c>
      <c r="H2">
        <v>0</v>
      </c>
      <c r="I2">
        <v>0</v>
      </c>
      <c r="J2">
        <v>0</v>
      </c>
      <c r="K2">
        <v>0</v>
      </c>
      <c r="L2" s="18"/>
      <c r="M2" s="18" t="s">
        <v>31</v>
      </c>
      <c r="N2" s="18" t="s">
        <v>32</v>
      </c>
    </row>
    <row r="3" spans="1:14" ht="18.75" x14ac:dyDescent="0.3">
      <c r="A3" s="2">
        <v>42370</v>
      </c>
      <c r="B3" s="3" t="s">
        <v>6</v>
      </c>
      <c r="C3" s="3" t="s">
        <v>7</v>
      </c>
      <c r="D3" s="3" t="s">
        <v>8</v>
      </c>
      <c r="E3" s="1">
        <v>3</v>
      </c>
      <c r="F3" s="16">
        <v>80</v>
      </c>
      <c r="G3">
        <f>IF($C3=G$1,IF($D3="Z",G2+$E3,G2-$E3),G2)</f>
        <v>0</v>
      </c>
      <c r="H3">
        <f t="shared" ref="H3:K3" si="0">IF($C3=H$1,IF($D3="Z",H2+$E3,H2-$E3),H2)</f>
        <v>0</v>
      </c>
      <c r="I3">
        <f t="shared" si="0"/>
        <v>0</v>
      </c>
      <c r="J3">
        <f t="shared" si="0"/>
        <v>3</v>
      </c>
      <c r="K3">
        <f t="shared" si="0"/>
        <v>0</v>
      </c>
      <c r="L3" s="18" t="s">
        <v>33</v>
      </c>
      <c r="M3" s="18" t="s">
        <v>11</v>
      </c>
      <c r="N3" s="18" t="s">
        <v>9</v>
      </c>
    </row>
    <row r="4" spans="1:14" ht="18.75" x14ac:dyDescent="0.3">
      <c r="A4" s="2">
        <v>42370</v>
      </c>
      <c r="B4" s="3" t="s">
        <v>6</v>
      </c>
      <c r="C4" s="3" t="s">
        <v>9</v>
      </c>
      <c r="D4" s="3" t="s">
        <v>8</v>
      </c>
      <c r="E4" s="1">
        <v>32</v>
      </c>
      <c r="F4" s="16">
        <v>50</v>
      </c>
      <c r="G4">
        <f t="shared" ref="G4:G67" si="1">IF($C4=G$1,IF($D4="Z",G3+$E4,G3-$E4),G3)</f>
        <v>0</v>
      </c>
      <c r="H4">
        <f t="shared" ref="H4:H67" si="2">IF($C4=H$1,IF($D4="Z",H3+$E4,H3-$E4),H3)</f>
        <v>0</v>
      </c>
      <c r="I4">
        <f t="shared" ref="I4:I67" si="3">IF($C4=I$1,IF($D4="Z",I3+$E4,I3-$E4),I3)</f>
        <v>0</v>
      </c>
      <c r="J4">
        <f t="shared" ref="J4:J67" si="4">IF($C4=J$1,IF($D4="Z",J3+$E4,J3-$E4),J3)</f>
        <v>3</v>
      </c>
      <c r="K4">
        <f t="shared" ref="K4:K67" si="5">IF($C4=K$1,IF($D4="Z",K3+$E4,K3-$E4),K3)</f>
        <v>32</v>
      </c>
      <c r="L4" s="18" t="s">
        <v>34</v>
      </c>
      <c r="M4" s="18">
        <v>48</v>
      </c>
      <c r="N4" s="18">
        <v>125</v>
      </c>
    </row>
    <row r="5" spans="1:14" ht="18.75" x14ac:dyDescent="0.3">
      <c r="A5" s="2">
        <v>42370</v>
      </c>
      <c r="B5" s="3" t="s">
        <v>6</v>
      </c>
      <c r="C5" s="3" t="s">
        <v>10</v>
      </c>
      <c r="D5" s="3" t="s">
        <v>8</v>
      </c>
      <c r="E5" s="1">
        <v>38</v>
      </c>
      <c r="F5" s="16">
        <v>10</v>
      </c>
      <c r="G5">
        <f t="shared" si="1"/>
        <v>38</v>
      </c>
      <c r="H5">
        <f t="shared" si="2"/>
        <v>0</v>
      </c>
      <c r="I5">
        <f t="shared" si="3"/>
        <v>0</v>
      </c>
      <c r="J5">
        <f t="shared" si="4"/>
        <v>3</v>
      </c>
      <c r="K5">
        <f t="shared" si="5"/>
        <v>32</v>
      </c>
      <c r="L5" s="18" t="s">
        <v>35</v>
      </c>
      <c r="M5" s="18" t="s">
        <v>7</v>
      </c>
      <c r="N5" s="18" t="s">
        <v>10</v>
      </c>
    </row>
    <row r="6" spans="1:14" ht="18.75" x14ac:dyDescent="0.3">
      <c r="A6" s="2">
        <v>42370</v>
      </c>
      <c r="B6" s="3" t="s">
        <v>6</v>
      </c>
      <c r="C6" s="3" t="s">
        <v>11</v>
      </c>
      <c r="D6" s="3" t="s">
        <v>8</v>
      </c>
      <c r="E6" s="1">
        <v>33</v>
      </c>
      <c r="F6" s="16">
        <v>30</v>
      </c>
      <c r="G6">
        <f t="shared" si="1"/>
        <v>38</v>
      </c>
      <c r="H6">
        <f t="shared" si="2"/>
        <v>33</v>
      </c>
      <c r="I6">
        <f t="shared" si="3"/>
        <v>0</v>
      </c>
      <c r="J6">
        <f t="shared" si="4"/>
        <v>3</v>
      </c>
      <c r="K6">
        <f t="shared" si="5"/>
        <v>32</v>
      </c>
      <c r="L6" s="18" t="s">
        <v>36</v>
      </c>
      <c r="M6" s="18">
        <v>24</v>
      </c>
      <c r="N6" s="18">
        <v>3</v>
      </c>
    </row>
    <row r="7" spans="1:14" x14ac:dyDescent="0.25">
      <c r="A7" s="2">
        <v>42370</v>
      </c>
      <c r="B7" s="3" t="s">
        <v>6</v>
      </c>
      <c r="C7" s="3" t="s">
        <v>12</v>
      </c>
      <c r="D7" s="3" t="s">
        <v>8</v>
      </c>
      <c r="E7" s="1">
        <v>43</v>
      </c>
      <c r="F7" s="16">
        <v>25</v>
      </c>
      <c r="G7">
        <f t="shared" si="1"/>
        <v>38</v>
      </c>
      <c r="H7">
        <f t="shared" si="2"/>
        <v>33</v>
      </c>
      <c r="I7">
        <f t="shared" si="3"/>
        <v>43</v>
      </c>
      <c r="J7">
        <f t="shared" si="4"/>
        <v>3</v>
      </c>
      <c r="K7">
        <f t="shared" si="5"/>
        <v>32</v>
      </c>
    </row>
    <row r="8" spans="1:14" x14ac:dyDescent="0.25">
      <c r="A8" s="2">
        <v>42385</v>
      </c>
      <c r="B8" s="3" t="s">
        <v>13</v>
      </c>
      <c r="C8" s="3" t="s">
        <v>9</v>
      </c>
      <c r="D8" s="3" t="s">
        <v>14</v>
      </c>
      <c r="E8" s="1">
        <v>32</v>
      </c>
      <c r="F8" s="16">
        <v>58</v>
      </c>
      <c r="G8">
        <f t="shared" si="1"/>
        <v>38</v>
      </c>
      <c r="H8">
        <f t="shared" si="2"/>
        <v>33</v>
      </c>
      <c r="I8">
        <f t="shared" si="3"/>
        <v>43</v>
      </c>
      <c r="J8">
        <f t="shared" si="4"/>
        <v>3</v>
      </c>
      <c r="K8">
        <f t="shared" si="5"/>
        <v>0</v>
      </c>
    </row>
    <row r="9" spans="1:14" x14ac:dyDescent="0.25">
      <c r="A9" s="2">
        <v>42385</v>
      </c>
      <c r="B9" s="3" t="s">
        <v>13</v>
      </c>
      <c r="C9" s="3" t="s">
        <v>11</v>
      </c>
      <c r="D9" s="3" t="s">
        <v>8</v>
      </c>
      <c r="E9" s="1">
        <v>14</v>
      </c>
      <c r="F9" s="16">
        <v>26</v>
      </c>
      <c r="G9">
        <f t="shared" si="1"/>
        <v>38</v>
      </c>
      <c r="H9">
        <f t="shared" si="2"/>
        <v>47</v>
      </c>
      <c r="I9">
        <f t="shared" si="3"/>
        <v>43</v>
      </c>
      <c r="J9">
        <f t="shared" si="4"/>
        <v>3</v>
      </c>
      <c r="K9">
        <f t="shared" si="5"/>
        <v>0</v>
      </c>
    </row>
    <row r="10" spans="1:14" x14ac:dyDescent="0.25">
      <c r="A10" s="2">
        <v>42393</v>
      </c>
      <c r="B10" s="3" t="s">
        <v>15</v>
      </c>
      <c r="C10" s="3" t="s">
        <v>9</v>
      </c>
      <c r="D10" s="3" t="s">
        <v>8</v>
      </c>
      <c r="E10" s="1">
        <v>44</v>
      </c>
      <c r="F10" s="16">
        <v>46</v>
      </c>
      <c r="G10">
        <f t="shared" si="1"/>
        <v>38</v>
      </c>
      <c r="H10">
        <f t="shared" si="2"/>
        <v>47</v>
      </c>
      <c r="I10">
        <f t="shared" si="3"/>
        <v>43</v>
      </c>
      <c r="J10">
        <f t="shared" si="4"/>
        <v>3</v>
      </c>
      <c r="K10">
        <f t="shared" si="5"/>
        <v>44</v>
      </c>
    </row>
    <row r="11" spans="1:14" x14ac:dyDescent="0.25">
      <c r="A11" s="2">
        <v>42393</v>
      </c>
      <c r="B11" s="3" t="s">
        <v>15</v>
      </c>
      <c r="C11" s="3" t="s">
        <v>11</v>
      </c>
      <c r="D11" s="3" t="s">
        <v>8</v>
      </c>
      <c r="E11" s="1">
        <v>1</v>
      </c>
      <c r="F11" s="16">
        <v>28</v>
      </c>
      <c r="G11">
        <f t="shared" si="1"/>
        <v>38</v>
      </c>
      <c r="H11">
        <f t="shared" si="2"/>
        <v>48</v>
      </c>
      <c r="I11">
        <f t="shared" si="3"/>
        <v>43</v>
      </c>
      <c r="J11">
        <f t="shared" si="4"/>
        <v>3</v>
      </c>
      <c r="K11">
        <f t="shared" si="5"/>
        <v>44</v>
      </c>
    </row>
    <row r="12" spans="1:14" ht="18.75" x14ac:dyDescent="0.3">
      <c r="A12" s="4">
        <v>42393</v>
      </c>
      <c r="B12" s="5" t="s">
        <v>15</v>
      </c>
      <c r="C12" s="5" t="s">
        <v>7</v>
      </c>
      <c r="D12" s="5" t="s">
        <v>8</v>
      </c>
      <c r="E12" s="6">
        <v>21</v>
      </c>
      <c r="F12" s="17">
        <v>74</v>
      </c>
      <c r="G12" s="8">
        <f t="shared" si="1"/>
        <v>38</v>
      </c>
      <c r="H12" s="8">
        <f t="shared" si="2"/>
        <v>48</v>
      </c>
      <c r="I12" s="8">
        <f t="shared" si="3"/>
        <v>43</v>
      </c>
      <c r="J12" s="8">
        <f t="shared" si="4"/>
        <v>24</v>
      </c>
      <c r="K12" s="8">
        <f t="shared" si="5"/>
        <v>44</v>
      </c>
    </row>
    <row r="13" spans="1:14" x14ac:dyDescent="0.25">
      <c r="A13" s="4">
        <v>42419</v>
      </c>
      <c r="B13" s="5" t="s">
        <v>16</v>
      </c>
      <c r="C13" s="5" t="s">
        <v>12</v>
      </c>
      <c r="D13" s="5" t="s">
        <v>14</v>
      </c>
      <c r="E13" s="6">
        <v>43</v>
      </c>
      <c r="F13" s="17">
        <v>32</v>
      </c>
      <c r="G13">
        <f t="shared" si="1"/>
        <v>38</v>
      </c>
      <c r="H13">
        <f t="shared" si="2"/>
        <v>48</v>
      </c>
      <c r="I13">
        <f t="shared" si="3"/>
        <v>0</v>
      </c>
      <c r="J13">
        <f t="shared" si="4"/>
        <v>24</v>
      </c>
      <c r="K13">
        <f t="shared" si="5"/>
        <v>44</v>
      </c>
    </row>
    <row r="14" spans="1:14" x14ac:dyDescent="0.25">
      <c r="A14" s="2">
        <v>42419</v>
      </c>
      <c r="B14" s="3" t="s">
        <v>16</v>
      </c>
      <c r="C14" s="3" t="s">
        <v>10</v>
      </c>
      <c r="D14" s="3" t="s">
        <v>14</v>
      </c>
      <c r="E14" s="1">
        <v>38</v>
      </c>
      <c r="F14" s="16">
        <v>13</v>
      </c>
      <c r="G14">
        <f t="shared" si="1"/>
        <v>0</v>
      </c>
      <c r="H14">
        <f t="shared" si="2"/>
        <v>48</v>
      </c>
      <c r="I14">
        <f t="shared" si="3"/>
        <v>0</v>
      </c>
      <c r="J14">
        <f t="shared" si="4"/>
        <v>24</v>
      </c>
      <c r="K14">
        <f t="shared" si="5"/>
        <v>44</v>
      </c>
    </row>
    <row r="15" spans="1:14" x14ac:dyDescent="0.25">
      <c r="A15" s="2">
        <v>42419</v>
      </c>
      <c r="B15" s="3" t="s">
        <v>16</v>
      </c>
      <c r="C15" s="3" t="s">
        <v>7</v>
      </c>
      <c r="D15" s="3" t="s">
        <v>8</v>
      </c>
      <c r="E15" s="1">
        <v>9</v>
      </c>
      <c r="F15" s="16">
        <v>59</v>
      </c>
      <c r="G15">
        <f t="shared" si="1"/>
        <v>0</v>
      </c>
      <c r="H15">
        <f t="shared" si="2"/>
        <v>48</v>
      </c>
      <c r="I15">
        <f t="shared" si="3"/>
        <v>0</v>
      </c>
      <c r="J15">
        <f t="shared" si="4"/>
        <v>33</v>
      </c>
      <c r="K15">
        <f t="shared" si="5"/>
        <v>44</v>
      </c>
    </row>
    <row r="16" spans="1:14" x14ac:dyDescent="0.25">
      <c r="A16" s="2">
        <v>42419</v>
      </c>
      <c r="B16" s="3" t="s">
        <v>16</v>
      </c>
      <c r="C16" s="3" t="s">
        <v>9</v>
      </c>
      <c r="D16" s="3" t="s">
        <v>8</v>
      </c>
      <c r="E16" s="1">
        <v>8</v>
      </c>
      <c r="F16" s="16">
        <v>37</v>
      </c>
      <c r="G16">
        <f t="shared" si="1"/>
        <v>0</v>
      </c>
      <c r="H16">
        <f t="shared" si="2"/>
        <v>48</v>
      </c>
      <c r="I16">
        <f t="shared" si="3"/>
        <v>0</v>
      </c>
      <c r="J16">
        <f t="shared" si="4"/>
        <v>33</v>
      </c>
      <c r="K16">
        <f t="shared" si="5"/>
        <v>52</v>
      </c>
    </row>
    <row r="17" spans="1:11" x14ac:dyDescent="0.25">
      <c r="A17" s="2">
        <v>42440</v>
      </c>
      <c r="B17" s="3" t="s">
        <v>17</v>
      </c>
      <c r="C17" s="3" t="s">
        <v>9</v>
      </c>
      <c r="D17" s="3" t="s">
        <v>14</v>
      </c>
      <c r="E17" s="1">
        <v>50</v>
      </c>
      <c r="F17" s="16">
        <v>61</v>
      </c>
      <c r="G17">
        <f t="shared" si="1"/>
        <v>0</v>
      </c>
      <c r="H17">
        <f t="shared" si="2"/>
        <v>48</v>
      </c>
      <c r="I17">
        <f t="shared" si="3"/>
        <v>0</v>
      </c>
      <c r="J17">
        <f t="shared" si="4"/>
        <v>33</v>
      </c>
      <c r="K17">
        <f t="shared" si="5"/>
        <v>2</v>
      </c>
    </row>
    <row r="18" spans="1:11" x14ac:dyDescent="0.25">
      <c r="A18" s="2">
        <v>42440</v>
      </c>
      <c r="B18" s="3" t="s">
        <v>17</v>
      </c>
      <c r="C18" s="3" t="s">
        <v>12</v>
      </c>
      <c r="D18" s="3" t="s">
        <v>8</v>
      </c>
      <c r="E18" s="1">
        <v>32</v>
      </c>
      <c r="F18" s="16">
        <v>20</v>
      </c>
      <c r="G18">
        <f t="shared" si="1"/>
        <v>0</v>
      </c>
      <c r="H18">
        <f t="shared" si="2"/>
        <v>48</v>
      </c>
      <c r="I18">
        <f t="shared" si="3"/>
        <v>32</v>
      </c>
      <c r="J18">
        <f t="shared" si="4"/>
        <v>33</v>
      </c>
      <c r="K18">
        <f t="shared" si="5"/>
        <v>2</v>
      </c>
    </row>
    <row r="19" spans="1:11" x14ac:dyDescent="0.25">
      <c r="A19" s="2">
        <v>42440</v>
      </c>
      <c r="B19" s="3" t="s">
        <v>17</v>
      </c>
      <c r="C19" s="3" t="s">
        <v>10</v>
      </c>
      <c r="D19" s="3" t="s">
        <v>8</v>
      </c>
      <c r="E19" s="1">
        <v>7</v>
      </c>
      <c r="F19" s="16">
        <v>8</v>
      </c>
      <c r="G19">
        <f t="shared" si="1"/>
        <v>7</v>
      </c>
      <c r="H19">
        <f t="shared" si="2"/>
        <v>48</v>
      </c>
      <c r="I19">
        <f t="shared" si="3"/>
        <v>32</v>
      </c>
      <c r="J19">
        <f t="shared" si="4"/>
        <v>33</v>
      </c>
      <c r="K19">
        <f t="shared" si="5"/>
        <v>2</v>
      </c>
    </row>
    <row r="20" spans="1:11" x14ac:dyDescent="0.25">
      <c r="A20" s="2">
        <v>42440</v>
      </c>
      <c r="B20" s="3" t="s">
        <v>17</v>
      </c>
      <c r="C20" s="3" t="s">
        <v>11</v>
      </c>
      <c r="D20" s="3" t="s">
        <v>8</v>
      </c>
      <c r="E20" s="1">
        <v>10</v>
      </c>
      <c r="F20" s="16">
        <v>24</v>
      </c>
      <c r="G20">
        <f t="shared" si="1"/>
        <v>7</v>
      </c>
      <c r="H20">
        <f t="shared" si="2"/>
        <v>58</v>
      </c>
      <c r="I20">
        <f t="shared" si="3"/>
        <v>32</v>
      </c>
      <c r="J20">
        <f t="shared" si="4"/>
        <v>33</v>
      </c>
      <c r="K20">
        <f t="shared" si="5"/>
        <v>2</v>
      </c>
    </row>
    <row r="21" spans="1:11" x14ac:dyDescent="0.25">
      <c r="A21" s="2">
        <v>42464</v>
      </c>
      <c r="B21" s="3" t="s">
        <v>18</v>
      </c>
      <c r="C21" s="3" t="s">
        <v>10</v>
      </c>
      <c r="D21" s="3" t="s">
        <v>14</v>
      </c>
      <c r="E21" s="1">
        <v>7</v>
      </c>
      <c r="F21" s="16">
        <v>12</v>
      </c>
      <c r="G21">
        <f t="shared" si="1"/>
        <v>0</v>
      </c>
      <c r="H21">
        <f t="shared" si="2"/>
        <v>58</v>
      </c>
      <c r="I21">
        <f t="shared" si="3"/>
        <v>32</v>
      </c>
      <c r="J21">
        <f t="shared" si="4"/>
        <v>33</v>
      </c>
      <c r="K21">
        <f t="shared" si="5"/>
        <v>2</v>
      </c>
    </row>
    <row r="22" spans="1:11" x14ac:dyDescent="0.25">
      <c r="A22" s="2">
        <v>42464</v>
      </c>
      <c r="B22" s="3" t="s">
        <v>18</v>
      </c>
      <c r="C22" s="3" t="s">
        <v>12</v>
      </c>
      <c r="D22" s="3" t="s">
        <v>8</v>
      </c>
      <c r="E22" s="1">
        <v>25</v>
      </c>
      <c r="F22" s="16">
        <v>19</v>
      </c>
      <c r="G22">
        <f t="shared" si="1"/>
        <v>0</v>
      </c>
      <c r="H22">
        <f t="shared" si="2"/>
        <v>58</v>
      </c>
      <c r="I22">
        <f t="shared" si="3"/>
        <v>57</v>
      </c>
      <c r="J22">
        <f t="shared" si="4"/>
        <v>33</v>
      </c>
      <c r="K22">
        <f t="shared" si="5"/>
        <v>2</v>
      </c>
    </row>
    <row r="23" spans="1:11" x14ac:dyDescent="0.25">
      <c r="A23" s="2">
        <v>42464</v>
      </c>
      <c r="B23" s="3" t="s">
        <v>18</v>
      </c>
      <c r="C23" s="3" t="s">
        <v>9</v>
      </c>
      <c r="D23" s="3" t="s">
        <v>8</v>
      </c>
      <c r="E23" s="1">
        <v>33</v>
      </c>
      <c r="F23" s="16">
        <v>38</v>
      </c>
      <c r="G23">
        <f t="shared" si="1"/>
        <v>0</v>
      </c>
      <c r="H23">
        <f t="shared" si="2"/>
        <v>58</v>
      </c>
      <c r="I23">
        <f t="shared" si="3"/>
        <v>57</v>
      </c>
      <c r="J23">
        <f t="shared" si="4"/>
        <v>33</v>
      </c>
      <c r="K23">
        <f t="shared" si="5"/>
        <v>35</v>
      </c>
    </row>
    <row r="24" spans="1:11" x14ac:dyDescent="0.25">
      <c r="A24" s="2">
        <v>42482</v>
      </c>
      <c r="B24" s="3" t="s">
        <v>19</v>
      </c>
      <c r="C24" s="3" t="s">
        <v>11</v>
      </c>
      <c r="D24" s="3" t="s">
        <v>14</v>
      </c>
      <c r="E24" s="1">
        <v>36</v>
      </c>
      <c r="F24" s="16">
        <v>35</v>
      </c>
      <c r="G24">
        <f t="shared" si="1"/>
        <v>0</v>
      </c>
      <c r="H24">
        <f t="shared" si="2"/>
        <v>22</v>
      </c>
      <c r="I24">
        <f t="shared" si="3"/>
        <v>57</v>
      </c>
      <c r="J24">
        <f t="shared" si="4"/>
        <v>33</v>
      </c>
      <c r="K24">
        <f t="shared" si="5"/>
        <v>35</v>
      </c>
    </row>
    <row r="25" spans="1:11" x14ac:dyDescent="0.25">
      <c r="A25" s="2">
        <v>42482</v>
      </c>
      <c r="B25" s="3" t="s">
        <v>19</v>
      </c>
      <c r="C25" s="3" t="s">
        <v>7</v>
      </c>
      <c r="D25" s="3" t="s">
        <v>8</v>
      </c>
      <c r="E25" s="1">
        <v>5</v>
      </c>
      <c r="F25" s="16">
        <v>66</v>
      </c>
      <c r="G25">
        <f t="shared" si="1"/>
        <v>0</v>
      </c>
      <c r="H25">
        <f t="shared" si="2"/>
        <v>22</v>
      </c>
      <c r="I25">
        <f t="shared" si="3"/>
        <v>57</v>
      </c>
      <c r="J25">
        <f t="shared" si="4"/>
        <v>38</v>
      </c>
      <c r="K25">
        <f t="shared" si="5"/>
        <v>35</v>
      </c>
    </row>
    <row r="26" spans="1:11" x14ac:dyDescent="0.25">
      <c r="A26" s="2">
        <v>42482</v>
      </c>
      <c r="B26" s="3" t="s">
        <v>19</v>
      </c>
      <c r="C26" s="3" t="s">
        <v>9</v>
      </c>
      <c r="D26" s="3" t="s">
        <v>8</v>
      </c>
      <c r="E26" s="1">
        <v>35</v>
      </c>
      <c r="F26" s="16">
        <v>41</v>
      </c>
      <c r="G26">
        <f t="shared" si="1"/>
        <v>0</v>
      </c>
      <c r="H26">
        <f t="shared" si="2"/>
        <v>22</v>
      </c>
      <c r="I26">
        <f t="shared" si="3"/>
        <v>57</v>
      </c>
      <c r="J26">
        <f t="shared" si="4"/>
        <v>38</v>
      </c>
      <c r="K26">
        <f t="shared" si="5"/>
        <v>70</v>
      </c>
    </row>
    <row r="27" spans="1:11" x14ac:dyDescent="0.25">
      <c r="A27" s="2">
        <v>42504</v>
      </c>
      <c r="B27" s="3" t="s">
        <v>20</v>
      </c>
      <c r="C27" s="3" t="s">
        <v>7</v>
      </c>
      <c r="D27" s="3" t="s">
        <v>14</v>
      </c>
      <c r="E27" s="1">
        <v>38</v>
      </c>
      <c r="F27" s="16">
        <v>98</v>
      </c>
      <c r="G27">
        <f t="shared" si="1"/>
        <v>0</v>
      </c>
      <c r="H27">
        <f t="shared" si="2"/>
        <v>22</v>
      </c>
      <c r="I27">
        <f t="shared" si="3"/>
        <v>57</v>
      </c>
      <c r="J27">
        <f t="shared" si="4"/>
        <v>0</v>
      </c>
      <c r="K27">
        <f t="shared" si="5"/>
        <v>70</v>
      </c>
    </row>
    <row r="28" spans="1:11" x14ac:dyDescent="0.25">
      <c r="A28" s="2">
        <v>42504</v>
      </c>
      <c r="B28" s="3" t="s">
        <v>20</v>
      </c>
      <c r="C28" s="3" t="s">
        <v>11</v>
      </c>
      <c r="D28" s="3" t="s">
        <v>8</v>
      </c>
      <c r="E28" s="1">
        <v>10</v>
      </c>
      <c r="F28" s="16">
        <v>23</v>
      </c>
      <c r="G28">
        <f t="shared" si="1"/>
        <v>0</v>
      </c>
      <c r="H28">
        <f t="shared" si="2"/>
        <v>32</v>
      </c>
      <c r="I28">
        <f t="shared" si="3"/>
        <v>57</v>
      </c>
      <c r="J28">
        <f t="shared" si="4"/>
        <v>0</v>
      </c>
      <c r="K28">
        <f t="shared" si="5"/>
        <v>70</v>
      </c>
    </row>
    <row r="29" spans="1:11" x14ac:dyDescent="0.25">
      <c r="A29" s="2">
        <v>42529</v>
      </c>
      <c r="B29" s="3" t="s">
        <v>21</v>
      </c>
      <c r="C29" s="3" t="s">
        <v>11</v>
      </c>
      <c r="D29" s="3" t="s">
        <v>14</v>
      </c>
      <c r="E29" s="1">
        <v>4</v>
      </c>
      <c r="F29" s="16">
        <v>38</v>
      </c>
      <c r="G29">
        <f t="shared" si="1"/>
        <v>0</v>
      </c>
      <c r="H29">
        <f t="shared" si="2"/>
        <v>28</v>
      </c>
      <c r="I29">
        <f t="shared" si="3"/>
        <v>57</v>
      </c>
      <c r="J29">
        <f t="shared" si="4"/>
        <v>0</v>
      </c>
      <c r="K29">
        <f t="shared" si="5"/>
        <v>70</v>
      </c>
    </row>
    <row r="30" spans="1:11" x14ac:dyDescent="0.25">
      <c r="A30" s="2">
        <v>42529</v>
      </c>
      <c r="B30" s="3" t="s">
        <v>21</v>
      </c>
      <c r="C30" s="3" t="s">
        <v>7</v>
      </c>
      <c r="D30" s="3" t="s">
        <v>8</v>
      </c>
      <c r="E30" s="1">
        <v>42</v>
      </c>
      <c r="F30" s="16">
        <v>60</v>
      </c>
      <c r="G30">
        <f t="shared" si="1"/>
        <v>0</v>
      </c>
      <c r="H30">
        <f t="shared" si="2"/>
        <v>28</v>
      </c>
      <c r="I30">
        <f t="shared" si="3"/>
        <v>57</v>
      </c>
      <c r="J30">
        <f t="shared" si="4"/>
        <v>42</v>
      </c>
      <c r="K30">
        <f t="shared" si="5"/>
        <v>70</v>
      </c>
    </row>
    <row r="31" spans="1:11" x14ac:dyDescent="0.25">
      <c r="A31" s="2">
        <v>42529</v>
      </c>
      <c r="B31" s="3" t="s">
        <v>21</v>
      </c>
      <c r="C31" s="3" t="s">
        <v>10</v>
      </c>
      <c r="D31" s="3" t="s">
        <v>8</v>
      </c>
      <c r="E31" s="1">
        <v>28</v>
      </c>
      <c r="F31" s="16">
        <v>8</v>
      </c>
      <c r="G31">
        <f t="shared" si="1"/>
        <v>28</v>
      </c>
      <c r="H31">
        <f t="shared" si="2"/>
        <v>28</v>
      </c>
      <c r="I31">
        <f t="shared" si="3"/>
        <v>57</v>
      </c>
      <c r="J31">
        <f t="shared" si="4"/>
        <v>42</v>
      </c>
      <c r="K31">
        <f t="shared" si="5"/>
        <v>70</v>
      </c>
    </row>
    <row r="32" spans="1:11" x14ac:dyDescent="0.25">
      <c r="A32" s="2">
        <v>42529</v>
      </c>
      <c r="B32" s="3" t="s">
        <v>21</v>
      </c>
      <c r="C32" s="3" t="s">
        <v>12</v>
      </c>
      <c r="D32" s="3" t="s">
        <v>8</v>
      </c>
      <c r="E32" s="1">
        <v>19</v>
      </c>
      <c r="F32" s="16">
        <v>19</v>
      </c>
      <c r="G32">
        <f t="shared" si="1"/>
        <v>28</v>
      </c>
      <c r="H32">
        <f t="shared" si="2"/>
        <v>28</v>
      </c>
      <c r="I32">
        <f t="shared" si="3"/>
        <v>76</v>
      </c>
      <c r="J32">
        <f t="shared" si="4"/>
        <v>42</v>
      </c>
      <c r="K32">
        <f t="shared" si="5"/>
        <v>70</v>
      </c>
    </row>
    <row r="33" spans="1:11" x14ac:dyDescent="0.25">
      <c r="A33" s="2">
        <v>42542</v>
      </c>
      <c r="B33" s="3" t="s">
        <v>22</v>
      </c>
      <c r="C33" s="3" t="s">
        <v>12</v>
      </c>
      <c r="D33" s="3" t="s">
        <v>14</v>
      </c>
      <c r="E33" s="1">
        <v>72</v>
      </c>
      <c r="F33" s="16">
        <v>28</v>
      </c>
      <c r="G33">
        <f t="shared" si="1"/>
        <v>28</v>
      </c>
      <c r="H33">
        <f t="shared" si="2"/>
        <v>28</v>
      </c>
      <c r="I33">
        <f t="shared" si="3"/>
        <v>4</v>
      </c>
      <c r="J33">
        <f t="shared" si="4"/>
        <v>42</v>
      </c>
      <c r="K33">
        <f t="shared" si="5"/>
        <v>70</v>
      </c>
    </row>
    <row r="34" spans="1:11" x14ac:dyDescent="0.25">
      <c r="A34" s="2">
        <v>42542</v>
      </c>
      <c r="B34" s="3" t="s">
        <v>22</v>
      </c>
      <c r="C34" s="3" t="s">
        <v>7</v>
      </c>
      <c r="D34" s="3" t="s">
        <v>14</v>
      </c>
      <c r="E34" s="1">
        <v>42</v>
      </c>
      <c r="F34" s="16">
        <v>90</v>
      </c>
      <c r="G34">
        <f t="shared" si="1"/>
        <v>28</v>
      </c>
      <c r="H34">
        <f t="shared" si="2"/>
        <v>28</v>
      </c>
      <c r="I34">
        <f t="shared" si="3"/>
        <v>4</v>
      </c>
      <c r="J34">
        <f t="shared" si="4"/>
        <v>0</v>
      </c>
      <c r="K34">
        <f t="shared" si="5"/>
        <v>70</v>
      </c>
    </row>
    <row r="35" spans="1:11" x14ac:dyDescent="0.25">
      <c r="A35" s="2">
        <v>42542</v>
      </c>
      <c r="B35" s="3" t="s">
        <v>22</v>
      </c>
      <c r="C35" s="3" t="s">
        <v>9</v>
      </c>
      <c r="D35" s="3" t="s">
        <v>8</v>
      </c>
      <c r="E35" s="1">
        <v>42</v>
      </c>
      <c r="F35" s="16">
        <v>44</v>
      </c>
      <c r="G35">
        <f t="shared" si="1"/>
        <v>28</v>
      </c>
      <c r="H35">
        <f t="shared" si="2"/>
        <v>28</v>
      </c>
      <c r="I35">
        <f t="shared" si="3"/>
        <v>4</v>
      </c>
      <c r="J35">
        <f t="shared" si="4"/>
        <v>0</v>
      </c>
      <c r="K35">
        <f t="shared" si="5"/>
        <v>112</v>
      </c>
    </row>
    <row r="36" spans="1:11" x14ac:dyDescent="0.25">
      <c r="A36" s="2">
        <v>42542</v>
      </c>
      <c r="B36" s="3" t="s">
        <v>22</v>
      </c>
      <c r="C36" s="3" t="s">
        <v>11</v>
      </c>
      <c r="D36" s="3" t="s">
        <v>8</v>
      </c>
      <c r="E36" s="1">
        <v>33</v>
      </c>
      <c r="F36" s="16">
        <v>26</v>
      </c>
      <c r="G36">
        <f t="shared" si="1"/>
        <v>28</v>
      </c>
      <c r="H36">
        <f t="shared" si="2"/>
        <v>61</v>
      </c>
      <c r="I36">
        <f t="shared" si="3"/>
        <v>4</v>
      </c>
      <c r="J36">
        <f t="shared" si="4"/>
        <v>0</v>
      </c>
      <c r="K36">
        <f t="shared" si="5"/>
        <v>112</v>
      </c>
    </row>
    <row r="37" spans="1:11" x14ac:dyDescent="0.25">
      <c r="A37" s="2">
        <v>42542</v>
      </c>
      <c r="B37" s="3" t="s">
        <v>22</v>
      </c>
      <c r="C37" s="3" t="s">
        <v>10</v>
      </c>
      <c r="D37" s="3" t="s">
        <v>8</v>
      </c>
      <c r="E37" s="1">
        <v>9</v>
      </c>
      <c r="F37" s="16">
        <v>9</v>
      </c>
      <c r="G37">
        <f t="shared" si="1"/>
        <v>37</v>
      </c>
      <c r="H37">
        <f t="shared" si="2"/>
        <v>61</v>
      </c>
      <c r="I37">
        <f t="shared" si="3"/>
        <v>4</v>
      </c>
      <c r="J37">
        <f t="shared" si="4"/>
        <v>0</v>
      </c>
      <c r="K37">
        <f t="shared" si="5"/>
        <v>112</v>
      </c>
    </row>
    <row r="38" spans="1:11" x14ac:dyDescent="0.25">
      <c r="A38" s="2">
        <v>42559</v>
      </c>
      <c r="B38" s="3" t="s">
        <v>6</v>
      </c>
      <c r="C38" s="3" t="s">
        <v>12</v>
      </c>
      <c r="D38" s="3" t="s">
        <v>14</v>
      </c>
      <c r="E38" s="1">
        <v>4</v>
      </c>
      <c r="F38" s="16">
        <v>29</v>
      </c>
      <c r="G38">
        <f t="shared" si="1"/>
        <v>37</v>
      </c>
      <c r="H38">
        <f t="shared" si="2"/>
        <v>61</v>
      </c>
      <c r="I38">
        <f t="shared" si="3"/>
        <v>0</v>
      </c>
      <c r="J38">
        <f t="shared" si="4"/>
        <v>0</v>
      </c>
      <c r="K38">
        <f t="shared" si="5"/>
        <v>112</v>
      </c>
    </row>
    <row r="39" spans="1:11" x14ac:dyDescent="0.25">
      <c r="A39" s="2">
        <v>42559</v>
      </c>
      <c r="B39" s="3" t="s">
        <v>6</v>
      </c>
      <c r="C39" s="3" t="s">
        <v>10</v>
      </c>
      <c r="D39" s="3" t="s">
        <v>14</v>
      </c>
      <c r="E39" s="1">
        <v>37</v>
      </c>
      <c r="F39" s="16">
        <v>12</v>
      </c>
      <c r="G39">
        <f t="shared" si="1"/>
        <v>0</v>
      </c>
      <c r="H39">
        <f t="shared" si="2"/>
        <v>61</v>
      </c>
      <c r="I39">
        <f t="shared" si="3"/>
        <v>0</v>
      </c>
      <c r="J39">
        <f t="shared" si="4"/>
        <v>0</v>
      </c>
      <c r="K39">
        <f t="shared" si="5"/>
        <v>112</v>
      </c>
    </row>
    <row r="40" spans="1:11" x14ac:dyDescent="0.25">
      <c r="A40" s="2">
        <v>42559</v>
      </c>
      <c r="B40" s="3" t="s">
        <v>6</v>
      </c>
      <c r="C40" s="3" t="s">
        <v>9</v>
      </c>
      <c r="D40" s="3" t="s">
        <v>8</v>
      </c>
      <c r="E40" s="1">
        <v>35</v>
      </c>
      <c r="F40" s="16">
        <v>42</v>
      </c>
      <c r="G40">
        <f t="shared" si="1"/>
        <v>0</v>
      </c>
      <c r="H40">
        <f t="shared" si="2"/>
        <v>61</v>
      </c>
      <c r="I40">
        <f t="shared" si="3"/>
        <v>0</v>
      </c>
      <c r="J40">
        <f t="shared" si="4"/>
        <v>0</v>
      </c>
      <c r="K40">
        <f t="shared" si="5"/>
        <v>147</v>
      </c>
    </row>
    <row r="41" spans="1:11" x14ac:dyDescent="0.25">
      <c r="A41" s="2">
        <v>42559</v>
      </c>
      <c r="B41" s="3" t="s">
        <v>6</v>
      </c>
      <c r="C41" s="3" t="s">
        <v>7</v>
      </c>
      <c r="D41" s="3" t="s">
        <v>8</v>
      </c>
      <c r="E41" s="1">
        <v>32</v>
      </c>
      <c r="F41" s="16">
        <v>66</v>
      </c>
      <c r="G41">
        <f t="shared" si="1"/>
        <v>0</v>
      </c>
      <c r="H41">
        <f t="shared" si="2"/>
        <v>61</v>
      </c>
      <c r="I41">
        <f t="shared" si="3"/>
        <v>0</v>
      </c>
      <c r="J41">
        <f t="shared" si="4"/>
        <v>32</v>
      </c>
      <c r="K41">
        <f t="shared" si="5"/>
        <v>147</v>
      </c>
    </row>
    <row r="42" spans="1:11" x14ac:dyDescent="0.25">
      <c r="A42" s="2">
        <v>42574</v>
      </c>
      <c r="B42" s="3" t="s">
        <v>13</v>
      </c>
      <c r="C42" s="3" t="s">
        <v>7</v>
      </c>
      <c r="D42" s="3" t="s">
        <v>14</v>
      </c>
      <c r="E42" s="1">
        <v>32</v>
      </c>
      <c r="F42" s="16">
        <v>92</v>
      </c>
      <c r="G42">
        <f t="shared" si="1"/>
        <v>0</v>
      </c>
      <c r="H42">
        <f t="shared" si="2"/>
        <v>61</v>
      </c>
      <c r="I42">
        <f t="shared" si="3"/>
        <v>0</v>
      </c>
      <c r="J42">
        <f t="shared" si="4"/>
        <v>0</v>
      </c>
      <c r="K42">
        <f t="shared" si="5"/>
        <v>147</v>
      </c>
    </row>
    <row r="43" spans="1:11" x14ac:dyDescent="0.25">
      <c r="A43" s="2">
        <v>42574</v>
      </c>
      <c r="B43" s="3" t="s">
        <v>13</v>
      </c>
      <c r="C43" s="3" t="s">
        <v>9</v>
      </c>
      <c r="D43" s="3" t="s">
        <v>8</v>
      </c>
      <c r="E43" s="1">
        <v>48</v>
      </c>
      <c r="F43" s="16">
        <v>43</v>
      </c>
      <c r="G43">
        <f t="shared" si="1"/>
        <v>0</v>
      </c>
      <c r="H43">
        <f t="shared" si="2"/>
        <v>61</v>
      </c>
      <c r="I43">
        <f t="shared" si="3"/>
        <v>0</v>
      </c>
      <c r="J43">
        <f t="shared" si="4"/>
        <v>0</v>
      </c>
      <c r="K43">
        <f t="shared" si="5"/>
        <v>195</v>
      </c>
    </row>
    <row r="44" spans="1:11" x14ac:dyDescent="0.25">
      <c r="A44" s="2">
        <v>42593</v>
      </c>
      <c r="B44" s="3" t="s">
        <v>15</v>
      </c>
      <c r="C44" s="3" t="s">
        <v>9</v>
      </c>
      <c r="D44" s="3" t="s">
        <v>14</v>
      </c>
      <c r="E44" s="1">
        <v>191</v>
      </c>
      <c r="F44" s="16">
        <v>60</v>
      </c>
      <c r="G44">
        <f t="shared" si="1"/>
        <v>0</v>
      </c>
      <c r="H44">
        <f t="shared" si="2"/>
        <v>61</v>
      </c>
      <c r="I44">
        <f t="shared" si="3"/>
        <v>0</v>
      </c>
      <c r="J44">
        <f t="shared" si="4"/>
        <v>0</v>
      </c>
      <c r="K44">
        <f t="shared" si="5"/>
        <v>4</v>
      </c>
    </row>
    <row r="45" spans="1:11" x14ac:dyDescent="0.25">
      <c r="A45" s="2">
        <v>42593</v>
      </c>
      <c r="B45" s="3" t="s">
        <v>15</v>
      </c>
      <c r="C45" s="3" t="s">
        <v>11</v>
      </c>
      <c r="D45" s="3" t="s">
        <v>8</v>
      </c>
      <c r="E45" s="1">
        <v>9</v>
      </c>
      <c r="F45" s="16">
        <v>24</v>
      </c>
      <c r="G45">
        <f t="shared" si="1"/>
        <v>0</v>
      </c>
      <c r="H45">
        <f t="shared" si="2"/>
        <v>70</v>
      </c>
      <c r="I45">
        <f t="shared" si="3"/>
        <v>0</v>
      </c>
      <c r="J45">
        <f t="shared" si="4"/>
        <v>0</v>
      </c>
      <c r="K45">
        <f t="shared" si="5"/>
        <v>4</v>
      </c>
    </row>
    <row r="46" spans="1:11" x14ac:dyDescent="0.25">
      <c r="A46" s="2">
        <v>42593</v>
      </c>
      <c r="B46" s="3" t="s">
        <v>15</v>
      </c>
      <c r="C46" s="3" t="s">
        <v>7</v>
      </c>
      <c r="D46" s="3" t="s">
        <v>8</v>
      </c>
      <c r="E46" s="1">
        <v>36</v>
      </c>
      <c r="F46" s="16">
        <v>65</v>
      </c>
      <c r="G46">
        <f t="shared" si="1"/>
        <v>0</v>
      </c>
      <c r="H46">
        <f t="shared" si="2"/>
        <v>70</v>
      </c>
      <c r="I46">
        <f t="shared" si="3"/>
        <v>0</v>
      </c>
      <c r="J46">
        <f t="shared" si="4"/>
        <v>36</v>
      </c>
      <c r="K46">
        <f t="shared" si="5"/>
        <v>4</v>
      </c>
    </row>
    <row r="47" spans="1:11" x14ac:dyDescent="0.25">
      <c r="A47" s="2">
        <v>42619</v>
      </c>
      <c r="B47" s="3" t="s">
        <v>16</v>
      </c>
      <c r="C47" s="3" t="s">
        <v>10</v>
      </c>
      <c r="D47" s="3" t="s">
        <v>8</v>
      </c>
      <c r="E47" s="1">
        <v>47</v>
      </c>
      <c r="F47" s="16">
        <v>7</v>
      </c>
      <c r="G47">
        <f t="shared" si="1"/>
        <v>47</v>
      </c>
      <c r="H47">
        <f t="shared" si="2"/>
        <v>70</v>
      </c>
      <c r="I47">
        <f t="shared" si="3"/>
        <v>0</v>
      </c>
      <c r="J47">
        <f t="shared" si="4"/>
        <v>36</v>
      </c>
      <c r="K47">
        <f t="shared" si="5"/>
        <v>4</v>
      </c>
    </row>
    <row r="48" spans="1:11" x14ac:dyDescent="0.25">
      <c r="A48" s="2">
        <v>42619</v>
      </c>
      <c r="B48" s="3" t="s">
        <v>16</v>
      </c>
      <c r="C48" s="3" t="s">
        <v>9</v>
      </c>
      <c r="D48" s="3" t="s">
        <v>14</v>
      </c>
      <c r="E48" s="1">
        <v>4</v>
      </c>
      <c r="F48" s="16">
        <v>63</v>
      </c>
      <c r="G48">
        <f t="shared" si="1"/>
        <v>47</v>
      </c>
      <c r="H48">
        <f t="shared" si="2"/>
        <v>70</v>
      </c>
      <c r="I48">
        <f t="shared" si="3"/>
        <v>0</v>
      </c>
      <c r="J48">
        <f t="shared" si="4"/>
        <v>36</v>
      </c>
      <c r="K48">
        <f t="shared" si="5"/>
        <v>0</v>
      </c>
    </row>
    <row r="49" spans="1:11" x14ac:dyDescent="0.25">
      <c r="A49" s="2">
        <v>42619</v>
      </c>
      <c r="B49" s="3" t="s">
        <v>16</v>
      </c>
      <c r="C49" s="3" t="s">
        <v>12</v>
      </c>
      <c r="D49" s="3" t="s">
        <v>8</v>
      </c>
      <c r="E49" s="1">
        <v>8</v>
      </c>
      <c r="F49" s="16">
        <v>19</v>
      </c>
      <c r="G49">
        <f t="shared" si="1"/>
        <v>47</v>
      </c>
      <c r="H49">
        <f t="shared" si="2"/>
        <v>70</v>
      </c>
      <c r="I49">
        <f t="shared" si="3"/>
        <v>8</v>
      </c>
      <c r="J49">
        <f t="shared" si="4"/>
        <v>36</v>
      </c>
      <c r="K49">
        <f t="shared" si="5"/>
        <v>0</v>
      </c>
    </row>
    <row r="50" spans="1:11" x14ac:dyDescent="0.25">
      <c r="A50" s="2">
        <v>42619</v>
      </c>
      <c r="B50" s="3" t="s">
        <v>16</v>
      </c>
      <c r="C50" s="3" t="s">
        <v>11</v>
      </c>
      <c r="D50" s="3" t="s">
        <v>8</v>
      </c>
      <c r="E50" s="1">
        <v>3</v>
      </c>
      <c r="F50" s="16">
        <v>22</v>
      </c>
      <c r="G50">
        <f t="shared" si="1"/>
        <v>47</v>
      </c>
      <c r="H50">
        <f t="shared" si="2"/>
        <v>73</v>
      </c>
      <c r="I50">
        <f t="shared" si="3"/>
        <v>8</v>
      </c>
      <c r="J50">
        <f t="shared" si="4"/>
        <v>36</v>
      </c>
      <c r="K50">
        <f t="shared" si="5"/>
        <v>0</v>
      </c>
    </row>
    <row r="51" spans="1:11" x14ac:dyDescent="0.25">
      <c r="A51" s="2">
        <v>42619</v>
      </c>
      <c r="B51" s="3" t="s">
        <v>16</v>
      </c>
      <c r="C51" s="3" t="s">
        <v>7</v>
      </c>
      <c r="D51" s="3" t="s">
        <v>8</v>
      </c>
      <c r="E51" s="1">
        <v>41</v>
      </c>
      <c r="F51" s="16">
        <v>59</v>
      </c>
      <c r="G51">
        <f t="shared" si="1"/>
        <v>47</v>
      </c>
      <c r="H51">
        <f t="shared" si="2"/>
        <v>73</v>
      </c>
      <c r="I51">
        <f t="shared" si="3"/>
        <v>8</v>
      </c>
      <c r="J51">
        <f t="shared" si="4"/>
        <v>77</v>
      </c>
      <c r="K51">
        <f t="shared" si="5"/>
        <v>0</v>
      </c>
    </row>
    <row r="52" spans="1:11" x14ac:dyDescent="0.25">
      <c r="A52" s="2">
        <v>42640</v>
      </c>
      <c r="B52" s="3" t="s">
        <v>17</v>
      </c>
      <c r="C52" s="3" t="s">
        <v>9</v>
      </c>
      <c r="D52" s="3" t="s">
        <v>8</v>
      </c>
      <c r="E52" s="1">
        <v>44</v>
      </c>
      <c r="F52" s="16">
        <v>40</v>
      </c>
      <c r="G52">
        <f t="shared" si="1"/>
        <v>47</v>
      </c>
      <c r="H52">
        <f t="shared" si="2"/>
        <v>73</v>
      </c>
      <c r="I52">
        <f t="shared" si="3"/>
        <v>8</v>
      </c>
      <c r="J52">
        <f t="shared" si="4"/>
        <v>77</v>
      </c>
      <c r="K52">
        <f t="shared" si="5"/>
        <v>44</v>
      </c>
    </row>
    <row r="53" spans="1:11" x14ac:dyDescent="0.25">
      <c r="A53" s="2">
        <v>42640</v>
      </c>
      <c r="B53" s="3" t="s">
        <v>17</v>
      </c>
      <c r="C53" s="3" t="s">
        <v>10</v>
      </c>
      <c r="D53" s="3" t="s">
        <v>14</v>
      </c>
      <c r="E53" s="1">
        <v>45</v>
      </c>
      <c r="F53" s="16">
        <v>12</v>
      </c>
      <c r="G53">
        <f t="shared" si="1"/>
        <v>2</v>
      </c>
      <c r="H53">
        <f t="shared" si="2"/>
        <v>73</v>
      </c>
      <c r="I53">
        <f t="shared" si="3"/>
        <v>8</v>
      </c>
      <c r="J53">
        <f t="shared" si="4"/>
        <v>77</v>
      </c>
      <c r="K53">
        <f t="shared" si="5"/>
        <v>44</v>
      </c>
    </row>
    <row r="54" spans="1:11" x14ac:dyDescent="0.25">
      <c r="A54" s="2">
        <v>42640</v>
      </c>
      <c r="B54" s="3" t="s">
        <v>17</v>
      </c>
      <c r="C54" s="3" t="s">
        <v>12</v>
      </c>
      <c r="D54" s="3" t="s">
        <v>8</v>
      </c>
      <c r="E54" s="1">
        <v>40</v>
      </c>
      <c r="F54" s="16">
        <v>20</v>
      </c>
      <c r="G54">
        <f t="shared" si="1"/>
        <v>2</v>
      </c>
      <c r="H54">
        <f t="shared" si="2"/>
        <v>73</v>
      </c>
      <c r="I54">
        <f t="shared" si="3"/>
        <v>48</v>
      </c>
      <c r="J54">
        <f t="shared" si="4"/>
        <v>77</v>
      </c>
      <c r="K54">
        <f t="shared" si="5"/>
        <v>44</v>
      </c>
    </row>
    <row r="55" spans="1:11" x14ac:dyDescent="0.25">
      <c r="A55" s="2">
        <v>42640</v>
      </c>
      <c r="B55" s="3" t="s">
        <v>17</v>
      </c>
      <c r="C55" s="3" t="s">
        <v>7</v>
      </c>
      <c r="D55" s="3" t="s">
        <v>8</v>
      </c>
      <c r="E55" s="1">
        <v>3</v>
      </c>
      <c r="F55" s="16">
        <v>63</v>
      </c>
      <c r="G55">
        <f t="shared" si="1"/>
        <v>2</v>
      </c>
      <c r="H55">
        <f t="shared" si="2"/>
        <v>73</v>
      </c>
      <c r="I55">
        <f t="shared" si="3"/>
        <v>48</v>
      </c>
      <c r="J55">
        <f t="shared" si="4"/>
        <v>80</v>
      </c>
      <c r="K55">
        <f t="shared" si="5"/>
        <v>44</v>
      </c>
    </row>
    <row r="56" spans="1:11" x14ac:dyDescent="0.25">
      <c r="A56" s="2">
        <v>42640</v>
      </c>
      <c r="B56" s="3" t="s">
        <v>17</v>
      </c>
      <c r="C56" s="3" t="s">
        <v>11</v>
      </c>
      <c r="D56" s="3" t="s">
        <v>8</v>
      </c>
      <c r="E56" s="1">
        <v>17</v>
      </c>
      <c r="F56" s="16">
        <v>24</v>
      </c>
      <c r="G56">
        <f t="shared" si="1"/>
        <v>2</v>
      </c>
      <c r="H56">
        <f t="shared" si="2"/>
        <v>90</v>
      </c>
      <c r="I56">
        <f t="shared" si="3"/>
        <v>48</v>
      </c>
      <c r="J56">
        <f t="shared" si="4"/>
        <v>80</v>
      </c>
      <c r="K56">
        <f t="shared" si="5"/>
        <v>44</v>
      </c>
    </row>
    <row r="57" spans="1:11" x14ac:dyDescent="0.25">
      <c r="A57" s="2">
        <v>42664</v>
      </c>
      <c r="B57" s="3" t="s">
        <v>18</v>
      </c>
      <c r="C57" s="3" t="s">
        <v>10</v>
      </c>
      <c r="D57" s="3" t="s">
        <v>14</v>
      </c>
      <c r="E57" s="1">
        <v>2</v>
      </c>
      <c r="F57" s="16">
        <v>12</v>
      </c>
      <c r="G57">
        <f t="shared" si="1"/>
        <v>0</v>
      </c>
      <c r="H57">
        <f t="shared" si="2"/>
        <v>90</v>
      </c>
      <c r="I57">
        <f t="shared" si="3"/>
        <v>48</v>
      </c>
      <c r="J57">
        <f t="shared" si="4"/>
        <v>80</v>
      </c>
      <c r="K57">
        <f t="shared" si="5"/>
        <v>44</v>
      </c>
    </row>
    <row r="58" spans="1:11" x14ac:dyDescent="0.25">
      <c r="A58" s="2">
        <v>42664</v>
      </c>
      <c r="B58" s="3" t="s">
        <v>18</v>
      </c>
      <c r="C58" s="3" t="s">
        <v>12</v>
      </c>
      <c r="D58" s="3" t="s">
        <v>8</v>
      </c>
      <c r="E58" s="1">
        <v>14</v>
      </c>
      <c r="F58" s="16">
        <v>19</v>
      </c>
      <c r="G58">
        <f t="shared" si="1"/>
        <v>0</v>
      </c>
      <c r="H58">
        <f t="shared" si="2"/>
        <v>90</v>
      </c>
      <c r="I58">
        <f t="shared" si="3"/>
        <v>62</v>
      </c>
      <c r="J58">
        <f t="shared" si="4"/>
        <v>80</v>
      </c>
      <c r="K58">
        <f t="shared" si="5"/>
        <v>44</v>
      </c>
    </row>
    <row r="59" spans="1:11" x14ac:dyDescent="0.25">
      <c r="A59" s="2">
        <v>42664</v>
      </c>
      <c r="B59" s="3" t="s">
        <v>18</v>
      </c>
      <c r="C59" s="3" t="s">
        <v>11</v>
      </c>
      <c r="D59" s="3" t="s">
        <v>8</v>
      </c>
      <c r="E59" s="1">
        <v>23</v>
      </c>
      <c r="F59" s="16">
        <v>23</v>
      </c>
      <c r="G59">
        <f t="shared" si="1"/>
        <v>0</v>
      </c>
      <c r="H59">
        <f t="shared" si="2"/>
        <v>113</v>
      </c>
      <c r="I59">
        <f t="shared" si="3"/>
        <v>62</v>
      </c>
      <c r="J59">
        <f t="shared" si="4"/>
        <v>80</v>
      </c>
      <c r="K59">
        <f t="shared" si="5"/>
        <v>44</v>
      </c>
    </row>
    <row r="60" spans="1:11" x14ac:dyDescent="0.25">
      <c r="A60" s="2">
        <v>42682</v>
      </c>
      <c r="B60" s="3" t="s">
        <v>19</v>
      </c>
      <c r="C60" s="3" t="s">
        <v>10</v>
      </c>
      <c r="D60" s="3" t="s">
        <v>8</v>
      </c>
      <c r="E60" s="1">
        <v>11</v>
      </c>
      <c r="F60" s="16">
        <v>8</v>
      </c>
      <c r="G60">
        <f t="shared" si="1"/>
        <v>11</v>
      </c>
      <c r="H60">
        <f t="shared" si="2"/>
        <v>113</v>
      </c>
      <c r="I60">
        <f t="shared" si="3"/>
        <v>62</v>
      </c>
      <c r="J60">
        <f t="shared" si="4"/>
        <v>80</v>
      </c>
      <c r="K60">
        <f t="shared" si="5"/>
        <v>44</v>
      </c>
    </row>
    <row r="61" spans="1:11" x14ac:dyDescent="0.25">
      <c r="A61" s="2">
        <v>42682</v>
      </c>
      <c r="B61" s="3" t="s">
        <v>19</v>
      </c>
      <c r="C61" s="3" t="s">
        <v>7</v>
      </c>
      <c r="D61" s="3" t="s">
        <v>8</v>
      </c>
      <c r="E61" s="1">
        <v>17</v>
      </c>
      <c r="F61" s="16">
        <v>66</v>
      </c>
      <c r="G61">
        <f t="shared" si="1"/>
        <v>11</v>
      </c>
      <c r="H61">
        <f t="shared" si="2"/>
        <v>113</v>
      </c>
      <c r="I61">
        <f t="shared" si="3"/>
        <v>62</v>
      </c>
      <c r="J61">
        <f t="shared" si="4"/>
        <v>97</v>
      </c>
      <c r="K61">
        <f t="shared" si="5"/>
        <v>44</v>
      </c>
    </row>
    <row r="62" spans="1:11" x14ac:dyDescent="0.25">
      <c r="A62" s="2">
        <v>42682</v>
      </c>
      <c r="B62" s="3" t="s">
        <v>19</v>
      </c>
      <c r="C62" s="3" t="s">
        <v>9</v>
      </c>
      <c r="D62" s="3" t="s">
        <v>8</v>
      </c>
      <c r="E62" s="1">
        <v>30</v>
      </c>
      <c r="F62" s="16">
        <v>41</v>
      </c>
      <c r="G62">
        <f t="shared" si="1"/>
        <v>11</v>
      </c>
      <c r="H62">
        <f t="shared" si="2"/>
        <v>113</v>
      </c>
      <c r="I62">
        <f t="shared" si="3"/>
        <v>62</v>
      </c>
      <c r="J62">
        <f t="shared" si="4"/>
        <v>97</v>
      </c>
      <c r="K62">
        <f t="shared" si="5"/>
        <v>74</v>
      </c>
    </row>
    <row r="63" spans="1:11" x14ac:dyDescent="0.25">
      <c r="A63" s="2">
        <v>42704</v>
      </c>
      <c r="B63" s="3" t="s">
        <v>20</v>
      </c>
      <c r="C63" s="3" t="s">
        <v>7</v>
      </c>
      <c r="D63" s="3" t="s">
        <v>14</v>
      </c>
      <c r="E63" s="1">
        <v>97</v>
      </c>
      <c r="F63" s="16">
        <v>98</v>
      </c>
      <c r="G63">
        <f t="shared" si="1"/>
        <v>11</v>
      </c>
      <c r="H63">
        <f t="shared" si="2"/>
        <v>113</v>
      </c>
      <c r="I63">
        <f t="shared" si="3"/>
        <v>62</v>
      </c>
      <c r="J63">
        <f t="shared" si="4"/>
        <v>0</v>
      </c>
      <c r="K63">
        <f t="shared" si="5"/>
        <v>74</v>
      </c>
    </row>
    <row r="64" spans="1:11" x14ac:dyDescent="0.25">
      <c r="A64" s="2">
        <v>42704</v>
      </c>
      <c r="B64" s="3" t="s">
        <v>20</v>
      </c>
      <c r="C64" s="3" t="s">
        <v>10</v>
      </c>
      <c r="D64" s="3" t="s">
        <v>14</v>
      </c>
      <c r="E64" s="1">
        <v>11</v>
      </c>
      <c r="F64" s="16">
        <v>12</v>
      </c>
      <c r="G64">
        <f t="shared" si="1"/>
        <v>0</v>
      </c>
      <c r="H64">
        <f t="shared" si="2"/>
        <v>113</v>
      </c>
      <c r="I64">
        <f t="shared" si="3"/>
        <v>62</v>
      </c>
      <c r="J64">
        <f t="shared" si="4"/>
        <v>0</v>
      </c>
      <c r="K64">
        <f t="shared" si="5"/>
        <v>74</v>
      </c>
    </row>
    <row r="65" spans="1:11" x14ac:dyDescent="0.25">
      <c r="A65" s="2">
        <v>42704</v>
      </c>
      <c r="B65" s="3" t="s">
        <v>20</v>
      </c>
      <c r="C65" s="3" t="s">
        <v>12</v>
      </c>
      <c r="D65" s="3" t="s">
        <v>8</v>
      </c>
      <c r="E65" s="1">
        <v>17</v>
      </c>
      <c r="F65" s="16">
        <v>20</v>
      </c>
      <c r="G65">
        <f t="shared" si="1"/>
        <v>0</v>
      </c>
      <c r="H65">
        <f t="shared" si="2"/>
        <v>113</v>
      </c>
      <c r="I65">
        <f t="shared" si="3"/>
        <v>79</v>
      </c>
      <c r="J65">
        <f t="shared" si="4"/>
        <v>0</v>
      </c>
      <c r="K65">
        <f t="shared" si="5"/>
        <v>74</v>
      </c>
    </row>
    <row r="66" spans="1:11" x14ac:dyDescent="0.25">
      <c r="A66" s="2">
        <v>42704</v>
      </c>
      <c r="B66" s="3" t="s">
        <v>20</v>
      </c>
      <c r="C66" s="3" t="s">
        <v>11</v>
      </c>
      <c r="D66" s="3" t="s">
        <v>8</v>
      </c>
      <c r="E66" s="1">
        <v>4</v>
      </c>
      <c r="F66" s="16">
        <v>23</v>
      </c>
      <c r="G66">
        <f t="shared" si="1"/>
        <v>0</v>
      </c>
      <c r="H66">
        <f t="shared" si="2"/>
        <v>117</v>
      </c>
      <c r="I66">
        <f t="shared" si="3"/>
        <v>79</v>
      </c>
      <c r="J66">
        <f t="shared" si="4"/>
        <v>0</v>
      </c>
      <c r="K66">
        <f t="shared" si="5"/>
        <v>74</v>
      </c>
    </row>
    <row r="67" spans="1:11" x14ac:dyDescent="0.25">
      <c r="A67" s="2">
        <v>42729</v>
      </c>
      <c r="B67" s="3" t="s">
        <v>21</v>
      </c>
      <c r="C67" s="3" t="s">
        <v>12</v>
      </c>
      <c r="D67" s="3" t="s">
        <v>14</v>
      </c>
      <c r="E67" s="1">
        <v>79</v>
      </c>
      <c r="F67" s="16">
        <v>31</v>
      </c>
      <c r="G67">
        <f t="shared" si="1"/>
        <v>0</v>
      </c>
      <c r="H67">
        <f t="shared" si="2"/>
        <v>117</v>
      </c>
      <c r="I67">
        <f t="shared" si="3"/>
        <v>0</v>
      </c>
      <c r="J67">
        <f t="shared" si="4"/>
        <v>0</v>
      </c>
      <c r="K67">
        <f t="shared" si="5"/>
        <v>74</v>
      </c>
    </row>
    <row r="68" spans="1:11" x14ac:dyDescent="0.25">
      <c r="A68" s="2">
        <v>42729</v>
      </c>
      <c r="B68" s="3" t="s">
        <v>21</v>
      </c>
      <c r="C68" s="3" t="s">
        <v>7</v>
      </c>
      <c r="D68" s="3" t="s">
        <v>8</v>
      </c>
      <c r="E68" s="1">
        <v>33</v>
      </c>
      <c r="F68" s="16">
        <v>60</v>
      </c>
      <c r="G68">
        <f t="shared" ref="G68:G131" si="6">IF($C68=G$1,IF($D68="Z",G67+$E68,G67-$E68),G67)</f>
        <v>0</v>
      </c>
      <c r="H68">
        <f t="shared" ref="H68:H131" si="7">IF($C68=H$1,IF($D68="Z",H67+$E68,H67-$E68),H67)</f>
        <v>117</v>
      </c>
      <c r="I68">
        <f t="shared" ref="I68:I131" si="8">IF($C68=I$1,IF($D68="Z",I67+$E68,I67-$E68),I67)</f>
        <v>0</v>
      </c>
      <c r="J68">
        <f t="shared" ref="J68:J131" si="9">IF($C68=J$1,IF($D68="Z",J67+$E68,J67-$E68),J67)</f>
        <v>33</v>
      </c>
      <c r="K68">
        <f t="shared" ref="K68:K131" si="10">IF($C68=K$1,IF($D68="Z",K67+$E68,K67-$E68),K67)</f>
        <v>74</v>
      </c>
    </row>
    <row r="69" spans="1:11" x14ac:dyDescent="0.25">
      <c r="A69" s="2">
        <v>42729</v>
      </c>
      <c r="B69" s="3" t="s">
        <v>21</v>
      </c>
      <c r="C69" s="3" t="s">
        <v>11</v>
      </c>
      <c r="D69" s="3" t="s">
        <v>8</v>
      </c>
      <c r="E69" s="1">
        <v>26</v>
      </c>
      <c r="F69" s="16">
        <v>23</v>
      </c>
      <c r="G69">
        <f t="shared" si="6"/>
        <v>0</v>
      </c>
      <c r="H69">
        <f t="shared" si="7"/>
        <v>143</v>
      </c>
      <c r="I69">
        <f t="shared" si="8"/>
        <v>0</v>
      </c>
      <c r="J69">
        <f t="shared" si="9"/>
        <v>33</v>
      </c>
      <c r="K69">
        <f t="shared" si="10"/>
        <v>74</v>
      </c>
    </row>
    <row r="70" spans="1:11" x14ac:dyDescent="0.25">
      <c r="A70" s="2">
        <v>42742</v>
      </c>
      <c r="B70" s="3" t="s">
        <v>22</v>
      </c>
      <c r="C70" s="3" t="s">
        <v>12</v>
      </c>
      <c r="D70" s="3" t="s">
        <v>8</v>
      </c>
      <c r="E70" s="1">
        <v>40</v>
      </c>
      <c r="F70" s="16">
        <v>22</v>
      </c>
      <c r="G70">
        <f t="shared" si="6"/>
        <v>0</v>
      </c>
      <c r="H70">
        <f t="shared" si="7"/>
        <v>143</v>
      </c>
      <c r="I70">
        <f t="shared" si="8"/>
        <v>40</v>
      </c>
      <c r="J70">
        <f t="shared" si="9"/>
        <v>33</v>
      </c>
      <c r="K70">
        <f t="shared" si="10"/>
        <v>74</v>
      </c>
    </row>
    <row r="71" spans="1:11" x14ac:dyDescent="0.25">
      <c r="A71" s="2">
        <v>42742</v>
      </c>
      <c r="B71" s="3" t="s">
        <v>22</v>
      </c>
      <c r="C71" s="3" t="s">
        <v>10</v>
      </c>
      <c r="D71" s="3" t="s">
        <v>8</v>
      </c>
      <c r="E71" s="1">
        <v>42</v>
      </c>
      <c r="F71" s="16">
        <v>9</v>
      </c>
      <c r="G71">
        <f t="shared" si="6"/>
        <v>42</v>
      </c>
      <c r="H71">
        <f t="shared" si="7"/>
        <v>143</v>
      </c>
      <c r="I71">
        <f t="shared" si="8"/>
        <v>40</v>
      </c>
      <c r="J71">
        <f t="shared" si="9"/>
        <v>33</v>
      </c>
      <c r="K71">
        <f t="shared" si="10"/>
        <v>74</v>
      </c>
    </row>
    <row r="72" spans="1:11" x14ac:dyDescent="0.25">
      <c r="A72" s="2">
        <v>42742</v>
      </c>
      <c r="B72" s="3" t="s">
        <v>22</v>
      </c>
      <c r="C72" s="3" t="s">
        <v>11</v>
      </c>
      <c r="D72" s="3" t="s">
        <v>8</v>
      </c>
      <c r="E72" s="1">
        <v>42</v>
      </c>
      <c r="F72" s="16">
        <v>26</v>
      </c>
      <c r="G72">
        <f t="shared" si="6"/>
        <v>42</v>
      </c>
      <c r="H72">
        <f t="shared" si="7"/>
        <v>185</v>
      </c>
      <c r="I72">
        <f t="shared" si="8"/>
        <v>40</v>
      </c>
      <c r="J72">
        <f t="shared" si="9"/>
        <v>33</v>
      </c>
      <c r="K72">
        <f t="shared" si="10"/>
        <v>74</v>
      </c>
    </row>
    <row r="73" spans="1:11" x14ac:dyDescent="0.25">
      <c r="A73" s="2">
        <v>42742</v>
      </c>
      <c r="B73" s="3" t="s">
        <v>22</v>
      </c>
      <c r="C73" s="3" t="s">
        <v>7</v>
      </c>
      <c r="D73" s="3" t="s">
        <v>8</v>
      </c>
      <c r="E73" s="1">
        <v>9</v>
      </c>
      <c r="F73" s="16">
        <v>70</v>
      </c>
      <c r="G73">
        <f t="shared" si="6"/>
        <v>42</v>
      </c>
      <c r="H73">
        <f t="shared" si="7"/>
        <v>185</v>
      </c>
      <c r="I73">
        <f t="shared" si="8"/>
        <v>40</v>
      </c>
      <c r="J73">
        <f t="shared" si="9"/>
        <v>42</v>
      </c>
      <c r="K73">
        <f t="shared" si="10"/>
        <v>74</v>
      </c>
    </row>
    <row r="74" spans="1:11" x14ac:dyDescent="0.25">
      <c r="A74" s="2">
        <v>42742</v>
      </c>
      <c r="B74" s="3" t="s">
        <v>22</v>
      </c>
      <c r="C74" s="3" t="s">
        <v>9</v>
      </c>
      <c r="D74" s="3" t="s">
        <v>8</v>
      </c>
      <c r="E74" s="1">
        <v>39</v>
      </c>
      <c r="F74" s="16">
        <v>44</v>
      </c>
      <c r="G74">
        <f t="shared" si="6"/>
        <v>42</v>
      </c>
      <c r="H74">
        <f t="shared" si="7"/>
        <v>185</v>
      </c>
      <c r="I74">
        <f t="shared" si="8"/>
        <v>40</v>
      </c>
      <c r="J74">
        <f t="shared" si="9"/>
        <v>42</v>
      </c>
      <c r="K74">
        <f t="shared" si="10"/>
        <v>113</v>
      </c>
    </row>
    <row r="75" spans="1:11" x14ac:dyDescent="0.25">
      <c r="A75" s="2">
        <v>42759</v>
      </c>
      <c r="B75" s="3" t="s">
        <v>6</v>
      </c>
      <c r="C75" s="3" t="s">
        <v>9</v>
      </c>
      <c r="D75" s="3" t="s">
        <v>14</v>
      </c>
      <c r="E75" s="1">
        <v>112</v>
      </c>
      <c r="F75" s="16">
        <v>59</v>
      </c>
      <c r="G75">
        <f t="shared" si="6"/>
        <v>42</v>
      </c>
      <c r="H75">
        <f t="shared" si="7"/>
        <v>185</v>
      </c>
      <c r="I75">
        <f t="shared" si="8"/>
        <v>40</v>
      </c>
      <c r="J75">
        <f t="shared" si="9"/>
        <v>42</v>
      </c>
      <c r="K75">
        <f t="shared" si="10"/>
        <v>1</v>
      </c>
    </row>
    <row r="76" spans="1:11" x14ac:dyDescent="0.25">
      <c r="A76" s="2">
        <v>42759</v>
      </c>
      <c r="B76" s="3" t="s">
        <v>6</v>
      </c>
      <c r="C76" s="3" t="s">
        <v>7</v>
      </c>
      <c r="D76" s="3" t="s">
        <v>8</v>
      </c>
      <c r="E76" s="1">
        <v>34</v>
      </c>
      <c r="F76" s="16">
        <v>66</v>
      </c>
      <c r="G76">
        <f t="shared" si="6"/>
        <v>42</v>
      </c>
      <c r="H76">
        <f t="shared" si="7"/>
        <v>185</v>
      </c>
      <c r="I76">
        <f t="shared" si="8"/>
        <v>40</v>
      </c>
      <c r="J76">
        <f t="shared" si="9"/>
        <v>76</v>
      </c>
      <c r="K76">
        <f t="shared" si="10"/>
        <v>1</v>
      </c>
    </row>
    <row r="77" spans="1:11" x14ac:dyDescent="0.25">
      <c r="A77" s="2">
        <v>42759</v>
      </c>
      <c r="B77" s="3" t="s">
        <v>6</v>
      </c>
      <c r="C77" s="3" t="s">
        <v>12</v>
      </c>
      <c r="D77" s="3" t="s">
        <v>8</v>
      </c>
      <c r="E77" s="1">
        <v>5</v>
      </c>
      <c r="F77" s="16">
        <v>21</v>
      </c>
      <c r="G77">
        <f t="shared" si="6"/>
        <v>42</v>
      </c>
      <c r="H77">
        <f t="shared" si="7"/>
        <v>185</v>
      </c>
      <c r="I77">
        <f t="shared" si="8"/>
        <v>45</v>
      </c>
      <c r="J77">
        <f t="shared" si="9"/>
        <v>76</v>
      </c>
      <c r="K77">
        <f t="shared" si="10"/>
        <v>1</v>
      </c>
    </row>
    <row r="78" spans="1:11" x14ac:dyDescent="0.25">
      <c r="A78" s="2">
        <v>42774</v>
      </c>
      <c r="B78" s="3" t="s">
        <v>13</v>
      </c>
      <c r="C78" s="3" t="s">
        <v>7</v>
      </c>
      <c r="D78" s="3" t="s">
        <v>14</v>
      </c>
      <c r="E78" s="1">
        <v>74</v>
      </c>
      <c r="F78" s="16">
        <v>92</v>
      </c>
      <c r="G78">
        <f t="shared" si="6"/>
        <v>42</v>
      </c>
      <c r="H78">
        <f t="shared" si="7"/>
        <v>185</v>
      </c>
      <c r="I78">
        <f t="shared" si="8"/>
        <v>45</v>
      </c>
      <c r="J78">
        <f t="shared" si="9"/>
        <v>2</v>
      </c>
      <c r="K78">
        <f t="shared" si="10"/>
        <v>1</v>
      </c>
    </row>
    <row r="79" spans="1:11" x14ac:dyDescent="0.25">
      <c r="A79" s="2">
        <v>42774</v>
      </c>
      <c r="B79" s="3" t="s">
        <v>13</v>
      </c>
      <c r="C79" s="3" t="s">
        <v>11</v>
      </c>
      <c r="D79" s="3" t="s">
        <v>8</v>
      </c>
      <c r="E79" s="1">
        <v>14</v>
      </c>
      <c r="F79" s="16">
        <v>26</v>
      </c>
      <c r="G79">
        <f t="shared" si="6"/>
        <v>42</v>
      </c>
      <c r="H79">
        <f t="shared" si="7"/>
        <v>199</v>
      </c>
      <c r="I79">
        <f t="shared" si="8"/>
        <v>45</v>
      </c>
      <c r="J79">
        <f t="shared" si="9"/>
        <v>2</v>
      </c>
      <c r="K79">
        <f t="shared" si="10"/>
        <v>1</v>
      </c>
    </row>
    <row r="80" spans="1:11" x14ac:dyDescent="0.25">
      <c r="A80" s="2">
        <v>42793</v>
      </c>
      <c r="B80" s="3" t="s">
        <v>15</v>
      </c>
      <c r="C80" s="3" t="s">
        <v>9</v>
      </c>
      <c r="D80" s="3" t="s">
        <v>14</v>
      </c>
      <c r="E80" s="1">
        <v>1</v>
      </c>
      <c r="F80" s="16">
        <v>60</v>
      </c>
      <c r="G80">
        <f t="shared" si="6"/>
        <v>42</v>
      </c>
      <c r="H80">
        <f t="shared" si="7"/>
        <v>199</v>
      </c>
      <c r="I80">
        <f t="shared" si="8"/>
        <v>45</v>
      </c>
      <c r="J80">
        <f t="shared" si="9"/>
        <v>2</v>
      </c>
      <c r="K80">
        <f t="shared" si="10"/>
        <v>0</v>
      </c>
    </row>
    <row r="81" spans="1:11" x14ac:dyDescent="0.25">
      <c r="A81" s="2">
        <v>42793</v>
      </c>
      <c r="B81" s="3" t="s">
        <v>15</v>
      </c>
      <c r="C81" s="3" t="s">
        <v>11</v>
      </c>
      <c r="D81" s="3" t="s">
        <v>14</v>
      </c>
      <c r="E81" s="1">
        <v>43</v>
      </c>
      <c r="F81" s="16">
        <v>36</v>
      </c>
      <c r="G81">
        <f t="shared" si="6"/>
        <v>42</v>
      </c>
      <c r="H81">
        <f t="shared" si="7"/>
        <v>156</v>
      </c>
      <c r="I81">
        <f t="shared" si="8"/>
        <v>45</v>
      </c>
      <c r="J81">
        <f t="shared" si="9"/>
        <v>2</v>
      </c>
      <c r="K81">
        <f t="shared" si="10"/>
        <v>0</v>
      </c>
    </row>
    <row r="82" spans="1:11" x14ac:dyDescent="0.25">
      <c r="A82" s="2">
        <v>42793</v>
      </c>
      <c r="B82" s="3" t="s">
        <v>15</v>
      </c>
      <c r="C82" s="3" t="s">
        <v>10</v>
      </c>
      <c r="D82" s="3" t="s">
        <v>8</v>
      </c>
      <c r="E82" s="1">
        <v>30</v>
      </c>
      <c r="F82" s="16">
        <v>8</v>
      </c>
      <c r="G82">
        <f t="shared" si="6"/>
        <v>72</v>
      </c>
      <c r="H82">
        <f t="shared" si="7"/>
        <v>156</v>
      </c>
      <c r="I82">
        <f t="shared" si="8"/>
        <v>45</v>
      </c>
      <c r="J82">
        <f t="shared" si="9"/>
        <v>2</v>
      </c>
      <c r="K82">
        <f t="shared" si="10"/>
        <v>0</v>
      </c>
    </row>
    <row r="83" spans="1:11" x14ac:dyDescent="0.25">
      <c r="A83" s="2">
        <v>42793</v>
      </c>
      <c r="B83" s="3" t="s">
        <v>15</v>
      </c>
      <c r="C83" s="3" t="s">
        <v>12</v>
      </c>
      <c r="D83" s="3" t="s">
        <v>8</v>
      </c>
      <c r="E83" s="1">
        <v>14</v>
      </c>
      <c r="F83" s="16">
        <v>20</v>
      </c>
      <c r="G83">
        <f t="shared" si="6"/>
        <v>72</v>
      </c>
      <c r="H83">
        <f t="shared" si="7"/>
        <v>156</v>
      </c>
      <c r="I83">
        <f t="shared" si="8"/>
        <v>59</v>
      </c>
      <c r="J83">
        <f t="shared" si="9"/>
        <v>2</v>
      </c>
      <c r="K83">
        <f t="shared" si="10"/>
        <v>0</v>
      </c>
    </row>
    <row r="84" spans="1:11" x14ac:dyDescent="0.25">
      <c r="A84" s="2">
        <v>42819</v>
      </c>
      <c r="B84" s="3" t="s">
        <v>16</v>
      </c>
      <c r="C84" s="3" t="s">
        <v>11</v>
      </c>
      <c r="D84" s="3" t="s">
        <v>14</v>
      </c>
      <c r="E84" s="1">
        <v>33</v>
      </c>
      <c r="F84" s="16">
        <v>38</v>
      </c>
      <c r="G84">
        <f t="shared" si="6"/>
        <v>72</v>
      </c>
      <c r="H84">
        <f t="shared" si="7"/>
        <v>123</v>
      </c>
      <c r="I84">
        <f t="shared" si="8"/>
        <v>59</v>
      </c>
      <c r="J84">
        <f t="shared" si="9"/>
        <v>2</v>
      </c>
      <c r="K84">
        <f t="shared" si="10"/>
        <v>0</v>
      </c>
    </row>
    <row r="85" spans="1:11" x14ac:dyDescent="0.25">
      <c r="A85" s="2">
        <v>42819</v>
      </c>
      <c r="B85" s="3" t="s">
        <v>16</v>
      </c>
      <c r="C85" s="3" t="s">
        <v>9</v>
      </c>
      <c r="D85" s="3" t="s">
        <v>8</v>
      </c>
      <c r="E85" s="1">
        <v>35</v>
      </c>
      <c r="F85" s="16">
        <v>37</v>
      </c>
      <c r="G85">
        <f t="shared" si="6"/>
        <v>72</v>
      </c>
      <c r="H85">
        <f t="shared" si="7"/>
        <v>123</v>
      </c>
      <c r="I85">
        <f t="shared" si="8"/>
        <v>59</v>
      </c>
      <c r="J85">
        <f t="shared" si="9"/>
        <v>2</v>
      </c>
      <c r="K85">
        <f t="shared" si="10"/>
        <v>35</v>
      </c>
    </row>
    <row r="86" spans="1:11" x14ac:dyDescent="0.25">
      <c r="A86" s="2">
        <v>42819</v>
      </c>
      <c r="B86" s="3" t="s">
        <v>16</v>
      </c>
      <c r="C86" s="3" t="s">
        <v>12</v>
      </c>
      <c r="D86" s="3" t="s">
        <v>8</v>
      </c>
      <c r="E86" s="1">
        <v>40</v>
      </c>
      <c r="F86" s="16">
        <v>19</v>
      </c>
      <c r="G86">
        <f t="shared" si="6"/>
        <v>72</v>
      </c>
      <c r="H86">
        <f t="shared" si="7"/>
        <v>123</v>
      </c>
      <c r="I86">
        <f t="shared" si="8"/>
        <v>99</v>
      </c>
      <c r="J86">
        <f t="shared" si="9"/>
        <v>2</v>
      </c>
      <c r="K86">
        <f t="shared" si="10"/>
        <v>35</v>
      </c>
    </row>
    <row r="87" spans="1:11" x14ac:dyDescent="0.25">
      <c r="A87" s="2">
        <v>42840</v>
      </c>
      <c r="B87" s="3" t="s">
        <v>17</v>
      </c>
      <c r="C87" s="3" t="s">
        <v>11</v>
      </c>
      <c r="D87" s="3" t="s">
        <v>14</v>
      </c>
      <c r="E87" s="1">
        <v>21</v>
      </c>
      <c r="F87" s="16">
        <v>36</v>
      </c>
      <c r="G87">
        <f t="shared" si="6"/>
        <v>72</v>
      </c>
      <c r="H87">
        <f t="shared" si="7"/>
        <v>102</v>
      </c>
      <c r="I87">
        <f t="shared" si="8"/>
        <v>99</v>
      </c>
      <c r="J87">
        <f t="shared" si="9"/>
        <v>2</v>
      </c>
      <c r="K87">
        <f t="shared" si="10"/>
        <v>35</v>
      </c>
    </row>
    <row r="88" spans="1:11" x14ac:dyDescent="0.25">
      <c r="A88" s="2">
        <v>42840</v>
      </c>
      <c r="B88" s="3" t="s">
        <v>17</v>
      </c>
      <c r="C88" s="3" t="s">
        <v>7</v>
      </c>
      <c r="D88" s="3" t="s">
        <v>14</v>
      </c>
      <c r="E88" s="1">
        <v>2</v>
      </c>
      <c r="F88" s="16">
        <v>97</v>
      </c>
      <c r="G88">
        <f t="shared" si="6"/>
        <v>72</v>
      </c>
      <c r="H88">
        <f t="shared" si="7"/>
        <v>102</v>
      </c>
      <c r="I88">
        <f t="shared" si="8"/>
        <v>99</v>
      </c>
      <c r="J88">
        <f t="shared" si="9"/>
        <v>0</v>
      </c>
      <c r="K88">
        <f t="shared" si="10"/>
        <v>35</v>
      </c>
    </row>
    <row r="89" spans="1:11" x14ac:dyDescent="0.25">
      <c r="A89" s="2">
        <v>42840</v>
      </c>
      <c r="B89" s="3" t="s">
        <v>17</v>
      </c>
      <c r="C89" s="3" t="s">
        <v>12</v>
      </c>
      <c r="D89" s="3" t="s">
        <v>8</v>
      </c>
      <c r="E89" s="1">
        <v>12</v>
      </c>
      <c r="F89" s="16">
        <v>20</v>
      </c>
      <c r="G89">
        <f t="shared" si="6"/>
        <v>72</v>
      </c>
      <c r="H89">
        <f t="shared" si="7"/>
        <v>102</v>
      </c>
      <c r="I89">
        <f t="shared" si="8"/>
        <v>111</v>
      </c>
      <c r="J89">
        <f t="shared" si="9"/>
        <v>0</v>
      </c>
      <c r="K89">
        <f t="shared" si="10"/>
        <v>35</v>
      </c>
    </row>
    <row r="90" spans="1:11" x14ac:dyDescent="0.25">
      <c r="A90" s="2">
        <v>42840</v>
      </c>
      <c r="B90" s="3" t="s">
        <v>17</v>
      </c>
      <c r="C90" s="3" t="s">
        <v>10</v>
      </c>
      <c r="D90" s="3" t="s">
        <v>8</v>
      </c>
      <c r="E90" s="1">
        <v>15</v>
      </c>
      <c r="F90" s="16">
        <v>8</v>
      </c>
      <c r="G90">
        <f t="shared" si="6"/>
        <v>87</v>
      </c>
      <c r="H90">
        <f t="shared" si="7"/>
        <v>102</v>
      </c>
      <c r="I90">
        <f t="shared" si="8"/>
        <v>111</v>
      </c>
      <c r="J90">
        <f t="shared" si="9"/>
        <v>0</v>
      </c>
      <c r="K90">
        <f t="shared" si="10"/>
        <v>35</v>
      </c>
    </row>
    <row r="91" spans="1:11" x14ac:dyDescent="0.25">
      <c r="A91" s="2">
        <v>42840</v>
      </c>
      <c r="B91" s="3" t="s">
        <v>17</v>
      </c>
      <c r="C91" s="3" t="s">
        <v>9</v>
      </c>
      <c r="D91" s="3" t="s">
        <v>8</v>
      </c>
      <c r="E91" s="1">
        <v>1</v>
      </c>
      <c r="F91" s="16">
        <v>40</v>
      </c>
      <c r="G91">
        <f t="shared" si="6"/>
        <v>87</v>
      </c>
      <c r="H91">
        <f t="shared" si="7"/>
        <v>102</v>
      </c>
      <c r="I91">
        <f t="shared" si="8"/>
        <v>111</v>
      </c>
      <c r="J91">
        <f t="shared" si="9"/>
        <v>0</v>
      </c>
      <c r="K91">
        <f t="shared" si="10"/>
        <v>36</v>
      </c>
    </row>
    <row r="92" spans="1:11" x14ac:dyDescent="0.25">
      <c r="A92" s="2">
        <v>42864</v>
      </c>
      <c r="B92" s="3" t="s">
        <v>18</v>
      </c>
      <c r="C92" s="3" t="s">
        <v>10</v>
      </c>
      <c r="D92" s="3" t="s">
        <v>14</v>
      </c>
      <c r="E92" s="1">
        <v>86</v>
      </c>
      <c r="F92" s="16">
        <v>12</v>
      </c>
      <c r="G92">
        <f t="shared" si="6"/>
        <v>1</v>
      </c>
      <c r="H92">
        <f t="shared" si="7"/>
        <v>102</v>
      </c>
      <c r="I92">
        <f t="shared" si="8"/>
        <v>111</v>
      </c>
      <c r="J92">
        <f t="shared" si="9"/>
        <v>0</v>
      </c>
      <c r="K92">
        <f t="shared" si="10"/>
        <v>36</v>
      </c>
    </row>
    <row r="93" spans="1:11" x14ac:dyDescent="0.25">
      <c r="A93" s="2">
        <v>42864</v>
      </c>
      <c r="B93" s="3" t="s">
        <v>18</v>
      </c>
      <c r="C93" s="3" t="s">
        <v>12</v>
      </c>
      <c r="D93" s="3" t="s">
        <v>14</v>
      </c>
      <c r="E93" s="1">
        <v>110</v>
      </c>
      <c r="F93" s="16">
        <v>31</v>
      </c>
      <c r="G93">
        <f t="shared" si="6"/>
        <v>1</v>
      </c>
      <c r="H93">
        <f t="shared" si="7"/>
        <v>102</v>
      </c>
      <c r="I93">
        <f t="shared" si="8"/>
        <v>1</v>
      </c>
      <c r="J93">
        <f t="shared" si="9"/>
        <v>0</v>
      </c>
      <c r="K93">
        <f t="shared" si="10"/>
        <v>36</v>
      </c>
    </row>
    <row r="94" spans="1:11" x14ac:dyDescent="0.25">
      <c r="A94" s="2">
        <v>42864</v>
      </c>
      <c r="B94" s="3" t="s">
        <v>18</v>
      </c>
      <c r="C94" s="3" t="s">
        <v>9</v>
      </c>
      <c r="D94" s="3" t="s">
        <v>8</v>
      </c>
      <c r="E94" s="1">
        <v>33</v>
      </c>
      <c r="F94" s="16">
        <v>38</v>
      </c>
      <c r="G94">
        <f t="shared" si="6"/>
        <v>1</v>
      </c>
      <c r="H94">
        <f t="shared" si="7"/>
        <v>102</v>
      </c>
      <c r="I94">
        <f t="shared" si="8"/>
        <v>1</v>
      </c>
      <c r="J94">
        <f t="shared" si="9"/>
        <v>0</v>
      </c>
      <c r="K94">
        <f t="shared" si="10"/>
        <v>69</v>
      </c>
    </row>
    <row r="95" spans="1:11" x14ac:dyDescent="0.25">
      <c r="A95" s="2">
        <v>42864</v>
      </c>
      <c r="B95" s="3" t="s">
        <v>18</v>
      </c>
      <c r="C95" s="3" t="s">
        <v>11</v>
      </c>
      <c r="D95" s="3" t="s">
        <v>8</v>
      </c>
      <c r="E95" s="1">
        <v>13</v>
      </c>
      <c r="F95" s="16">
        <v>23</v>
      </c>
      <c r="G95">
        <f t="shared" si="6"/>
        <v>1</v>
      </c>
      <c r="H95">
        <f t="shared" si="7"/>
        <v>115</v>
      </c>
      <c r="I95">
        <f t="shared" si="8"/>
        <v>1</v>
      </c>
      <c r="J95">
        <f t="shared" si="9"/>
        <v>0</v>
      </c>
      <c r="K95">
        <f t="shared" si="10"/>
        <v>69</v>
      </c>
    </row>
    <row r="96" spans="1:11" x14ac:dyDescent="0.25">
      <c r="A96" s="2">
        <v>42864</v>
      </c>
      <c r="B96" s="3" t="s">
        <v>18</v>
      </c>
      <c r="C96" s="3" t="s">
        <v>7</v>
      </c>
      <c r="D96" s="3" t="s">
        <v>8</v>
      </c>
      <c r="E96" s="1">
        <v>37</v>
      </c>
      <c r="F96" s="16">
        <v>61</v>
      </c>
      <c r="G96">
        <f t="shared" si="6"/>
        <v>1</v>
      </c>
      <c r="H96">
        <f t="shared" si="7"/>
        <v>115</v>
      </c>
      <c r="I96">
        <f t="shared" si="8"/>
        <v>1</v>
      </c>
      <c r="J96">
        <f t="shared" si="9"/>
        <v>37</v>
      </c>
      <c r="K96">
        <f t="shared" si="10"/>
        <v>69</v>
      </c>
    </row>
    <row r="97" spans="1:11" x14ac:dyDescent="0.25">
      <c r="A97" s="2">
        <v>42882</v>
      </c>
      <c r="B97" s="3" t="s">
        <v>19</v>
      </c>
      <c r="C97" s="3" t="s">
        <v>10</v>
      </c>
      <c r="D97" s="3" t="s">
        <v>14</v>
      </c>
      <c r="E97" s="1">
        <v>1</v>
      </c>
      <c r="F97" s="16">
        <v>12</v>
      </c>
      <c r="G97">
        <f t="shared" si="6"/>
        <v>0</v>
      </c>
      <c r="H97">
        <f t="shared" si="7"/>
        <v>115</v>
      </c>
      <c r="I97">
        <f t="shared" si="8"/>
        <v>1</v>
      </c>
      <c r="J97">
        <f t="shared" si="9"/>
        <v>37</v>
      </c>
      <c r="K97">
        <f t="shared" si="10"/>
        <v>69</v>
      </c>
    </row>
    <row r="98" spans="1:11" x14ac:dyDescent="0.25">
      <c r="A98" s="2">
        <v>42882</v>
      </c>
      <c r="B98" s="3" t="s">
        <v>19</v>
      </c>
      <c r="C98" s="3" t="s">
        <v>9</v>
      </c>
      <c r="D98" s="3" t="s">
        <v>14</v>
      </c>
      <c r="E98" s="1">
        <v>68</v>
      </c>
      <c r="F98" s="16">
        <v>59</v>
      </c>
      <c r="G98">
        <f t="shared" si="6"/>
        <v>0</v>
      </c>
      <c r="H98">
        <f t="shared" si="7"/>
        <v>115</v>
      </c>
      <c r="I98">
        <f t="shared" si="8"/>
        <v>1</v>
      </c>
      <c r="J98">
        <f t="shared" si="9"/>
        <v>37</v>
      </c>
      <c r="K98">
        <f t="shared" si="10"/>
        <v>1</v>
      </c>
    </row>
    <row r="99" spans="1:11" x14ac:dyDescent="0.25">
      <c r="A99" s="2">
        <v>42882</v>
      </c>
      <c r="B99" s="3" t="s">
        <v>19</v>
      </c>
      <c r="C99" s="3" t="s">
        <v>7</v>
      </c>
      <c r="D99" s="3" t="s">
        <v>8</v>
      </c>
      <c r="E99" s="1">
        <v>35</v>
      </c>
      <c r="F99" s="16">
        <v>66</v>
      </c>
      <c r="G99">
        <f t="shared" si="6"/>
        <v>0</v>
      </c>
      <c r="H99">
        <f t="shared" si="7"/>
        <v>115</v>
      </c>
      <c r="I99">
        <f t="shared" si="8"/>
        <v>1</v>
      </c>
      <c r="J99">
        <f t="shared" si="9"/>
        <v>72</v>
      </c>
      <c r="K99">
        <f t="shared" si="10"/>
        <v>1</v>
      </c>
    </row>
    <row r="100" spans="1:11" x14ac:dyDescent="0.25">
      <c r="A100" s="2">
        <v>42882</v>
      </c>
      <c r="B100" s="3" t="s">
        <v>19</v>
      </c>
      <c r="C100" s="3" t="s">
        <v>12</v>
      </c>
      <c r="D100" s="3" t="s">
        <v>8</v>
      </c>
      <c r="E100" s="1">
        <v>25</v>
      </c>
      <c r="F100" s="16">
        <v>21</v>
      </c>
      <c r="G100">
        <f t="shared" si="6"/>
        <v>0</v>
      </c>
      <c r="H100">
        <f t="shared" si="7"/>
        <v>115</v>
      </c>
      <c r="I100">
        <f t="shared" si="8"/>
        <v>26</v>
      </c>
      <c r="J100">
        <f t="shared" si="9"/>
        <v>72</v>
      </c>
      <c r="K100">
        <f t="shared" si="10"/>
        <v>1</v>
      </c>
    </row>
    <row r="101" spans="1:11" x14ac:dyDescent="0.25">
      <c r="A101" s="2">
        <v>42882</v>
      </c>
      <c r="B101" s="3" t="s">
        <v>19</v>
      </c>
      <c r="C101" s="3" t="s">
        <v>11</v>
      </c>
      <c r="D101" s="3" t="s">
        <v>8</v>
      </c>
      <c r="E101" s="1">
        <v>10</v>
      </c>
      <c r="F101" s="16">
        <v>25</v>
      </c>
      <c r="G101">
        <f t="shared" si="6"/>
        <v>0</v>
      </c>
      <c r="H101">
        <f t="shared" si="7"/>
        <v>125</v>
      </c>
      <c r="I101">
        <f t="shared" si="8"/>
        <v>26</v>
      </c>
      <c r="J101">
        <f t="shared" si="9"/>
        <v>72</v>
      </c>
      <c r="K101">
        <f t="shared" si="10"/>
        <v>1</v>
      </c>
    </row>
    <row r="102" spans="1:11" x14ac:dyDescent="0.25">
      <c r="A102" s="2">
        <v>42904</v>
      </c>
      <c r="B102" s="3" t="s">
        <v>20</v>
      </c>
      <c r="C102" s="3" t="s">
        <v>11</v>
      </c>
      <c r="D102" s="3" t="s">
        <v>14</v>
      </c>
      <c r="E102" s="1">
        <v>38</v>
      </c>
      <c r="F102" s="16">
        <v>37</v>
      </c>
      <c r="G102">
        <f t="shared" si="6"/>
        <v>0</v>
      </c>
      <c r="H102">
        <f t="shared" si="7"/>
        <v>87</v>
      </c>
      <c r="I102">
        <f t="shared" si="8"/>
        <v>26</v>
      </c>
      <c r="J102">
        <f t="shared" si="9"/>
        <v>72</v>
      </c>
      <c r="K102">
        <f t="shared" si="10"/>
        <v>1</v>
      </c>
    </row>
    <row r="103" spans="1:11" x14ac:dyDescent="0.25">
      <c r="A103" s="2">
        <v>42904</v>
      </c>
      <c r="B103" s="3" t="s">
        <v>20</v>
      </c>
      <c r="C103" s="3" t="s">
        <v>10</v>
      </c>
      <c r="D103" s="3" t="s">
        <v>8</v>
      </c>
      <c r="E103" s="1">
        <v>22</v>
      </c>
      <c r="F103" s="16">
        <v>8</v>
      </c>
      <c r="G103">
        <f t="shared" si="6"/>
        <v>22</v>
      </c>
      <c r="H103">
        <f t="shared" si="7"/>
        <v>87</v>
      </c>
      <c r="I103">
        <f t="shared" si="8"/>
        <v>26</v>
      </c>
      <c r="J103">
        <f t="shared" si="9"/>
        <v>72</v>
      </c>
      <c r="K103">
        <f t="shared" si="10"/>
        <v>1</v>
      </c>
    </row>
    <row r="104" spans="1:11" x14ac:dyDescent="0.25">
      <c r="A104" s="2">
        <v>42904</v>
      </c>
      <c r="B104" s="3" t="s">
        <v>20</v>
      </c>
      <c r="C104" s="3" t="s">
        <v>12</v>
      </c>
      <c r="D104" s="3" t="s">
        <v>8</v>
      </c>
      <c r="E104" s="1">
        <v>25</v>
      </c>
      <c r="F104" s="16">
        <v>20</v>
      </c>
      <c r="G104">
        <f t="shared" si="6"/>
        <v>22</v>
      </c>
      <c r="H104">
        <f t="shared" si="7"/>
        <v>87</v>
      </c>
      <c r="I104">
        <f t="shared" si="8"/>
        <v>51</v>
      </c>
      <c r="J104">
        <f t="shared" si="9"/>
        <v>72</v>
      </c>
      <c r="K104">
        <f t="shared" si="10"/>
        <v>1</v>
      </c>
    </row>
    <row r="105" spans="1:11" x14ac:dyDescent="0.25">
      <c r="A105" s="2">
        <v>42904</v>
      </c>
      <c r="B105" s="3" t="s">
        <v>20</v>
      </c>
      <c r="C105" s="3" t="s">
        <v>9</v>
      </c>
      <c r="D105" s="3" t="s">
        <v>8</v>
      </c>
      <c r="E105" s="1">
        <v>8</v>
      </c>
      <c r="F105" s="16">
        <v>39</v>
      </c>
      <c r="G105">
        <f t="shared" si="6"/>
        <v>22</v>
      </c>
      <c r="H105">
        <f t="shared" si="7"/>
        <v>87</v>
      </c>
      <c r="I105">
        <f t="shared" si="8"/>
        <v>51</v>
      </c>
      <c r="J105">
        <f t="shared" si="9"/>
        <v>72</v>
      </c>
      <c r="K105">
        <f t="shared" si="10"/>
        <v>9</v>
      </c>
    </row>
    <row r="106" spans="1:11" x14ac:dyDescent="0.25">
      <c r="A106" s="2">
        <v>42904</v>
      </c>
      <c r="B106" s="3" t="s">
        <v>20</v>
      </c>
      <c r="C106" s="3" t="s">
        <v>7</v>
      </c>
      <c r="D106" s="3" t="s">
        <v>8</v>
      </c>
      <c r="E106" s="1">
        <v>45</v>
      </c>
      <c r="F106" s="16">
        <v>62</v>
      </c>
      <c r="G106">
        <f t="shared" si="6"/>
        <v>22</v>
      </c>
      <c r="H106">
        <f t="shared" si="7"/>
        <v>87</v>
      </c>
      <c r="I106">
        <f t="shared" si="8"/>
        <v>51</v>
      </c>
      <c r="J106">
        <f t="shared" si="9"/>
        <v>117</v>
      </c>
      <c r="K106">
        <f t="shared" si="10"/>
        <v>9</v>
      </c>
    </row>
    <row r="107" spans="1:11" x14ac:dyDescent="0.25">
      <c r="A107" s="2">
        <v>42929</v>
      </c>
      <c r="B107" s="3" t="s">
        <v>21</v>
      </c>
      <c r="C107" s="3" t="s">
        <v>7</v>
      </c>
      <c r="D107" s="3" t="s">
        <v>14</v>
      </c>
      <c r="E107" s="1">
        <v>116</v>
      </c>
      <c r="F107" s="16">
        <v>100</v>
      </c>
      <c r="G107">
        <f t="shared" si="6"/>
        <v>22</v>
      </c>
      <c r="H107">
        <f t="shared" si="7"/>
        <v>87</v>
      </c>
      <c r="I107">
        <f t="shared" si="8"/>
        <v>51</v>
      </c>
      <c r="J107">
        <f t="shared" si="9"/>
        <v>1</v>
      </c>
      <c r="K107">
        <f t="shared" si="10"/>
        <v>9</v>
      </c>
    </row>
    <row r="108" spans="1:11" x14ac:dyDescent="0.25">
      <c r="A108" s="2">
        <v>42929</v>
      </c>
      <c r="B108" s="3" t="s">
        <v>21</v>
      </c>
      <c r="C108" s="3" t="s">
        <v>12</v>
      </c>
      <c r="D108" s="3" t="s">
        <v>8</v>
      </c>
      <c r="E108" s="1">
        <v>29</v>
      </c>
      <c r="F108" s="16">
        <v>19</v>
      </c>
      <c r="G108">
        <f t="shared" si="6"/>
        <v>22</v>
      </c>
      <c r="H108">
        <f t="shared" si="7"/>
        <v>87</v>
      </c>
      <c r="I108">
        <f t="shared" si="8"/>
        <v>80</v>
      </c>
      <c r="J108">
        <f t="shared" si="9"/>
        <v>1</v>
      </c>
      <c r="K108">
        <f t="shared" si="10"/>
        <v>9</v>
      </c>
    </row>
    <row r="109" spans="1:11" x14ac:dyDescent="0.25">
      <c r="A109" s="2">
        <v>42942</v>
      </c>
      <c r="B109" s="3" t="s">
        <v>22</v>
      </c>
      <c r="C109" s="3" t="s">
        <v>11</v>
      </c>
      <c r="D109" s="3" t="s">
        <v>14</v>
      </c>
      <c r="E109" s="1">
        <v>5</v>
      </c>
      <c r="F109" s="16">
        <v>34</v>
      </c>
      <c r="G109">
        <f t="shared" si="6"/>
        <v>22</v>
      </c>
      <c r="H109">
        <f t="shared" si="7"/>
        <v>82</v>
      </c>
      <c r="I109">
        <f t="shared" si="8"/>
        <v>80</v>
      </c>
      <c r="J109">
        <f t="shared" si="9"/>
        <v>1</v>
      </c>
      <c r="K109">
        <f t="shared" si="10"/>
        <v>9</v>
      </c>
    </row>
    <row r="110" spans="1:11" x14ac:dyDescent="0.25">
      <c r="A110" s="2">
        <v>42942</v>
      </c>
      <c r="B110" s="3" t="s">
        <v>22</v>
      </c>
      <c r="C110" s="3" t="s">
        <v>10</v>
      </c>
      <c r="D110" s="3" t="s">
        <v>14</v>
      </c>
      <c r="E110" s="1">
        <v>22</v>
      </c>
      <c r="F110" s="16">
        <v>11</v>
      </c>
      <c r="G110">
        <f t="shared" si="6"/>
        <v>0</v>
      </c>
      <c r="H110">
        <f t="shared" si="7"/>
        <v>82</v>
      </c>
      <c r="I110">
        <f t="shared" si="8"/>
        <v>80</v>
      </c>
      <c r="J110">
        <f t="shared" si="9"/>
        <v>1</v>
      </c>
      <c r="K110">
        <f t="shared" si="10"/>
        <v>9</v>
      </c>
    </row>
    <row r="111" spans="1:11" x14ac:dyDescent="0.25">
      <c r="A111" s="2">
        <v>42942</v>
      </c>
      <c r="B111" s="3" t="s">
        <v>22</v>
      </c>
      <c r="C111" s="3" t="s">
        <v>12</v>
      </c>
      <c r="D111" s="3" t="s">
        <v>8</v>
      </c>
      <c r="E111" s="1">
        <v>37</v>
      </c>
      <c r="F111" s="16">
        <v>22</v>
      </c>
      <c r="G111">
        <f t="shared" si="6"/>
        <v>0</v>
      </c>
      <c r="H111">
        <f t="shared" si="7"/>
        <v>82</v>
      </c>
      <c r="I111">
        <f t="shared" si="8"/>
        <v>117</v>
      </c>
      <c r="J111">
        <f t="shared" si="9"/>
        <v>1</v>
      </c>
      <c r="K111">
        <f t="shared" si="10"/>
        <v>9</v>
      </c>
    </row>
    <row r="112" spans="1:11" x14ac:dyDescent="0.25">
      <c r="A112" s="2">
        <v>42942</v>
      </c>
      <c r="B112" s="3" t="s">
        <v>22</v>
      </c>
      <c r="C112" s="3" t="s">
        <v>7</v>
      </c>
      <c r="D112" s="3" t="s">
        <v>8</v>
      </c>
      <c r="E112" s="1">
        <v>10</v>
      </c>
      <c r="F112" s="16">
        <v>70</v>
      </c>
      <c r="G112">
        <f t="shared" si="6"/>
        <v>0</v>
      </c>
      <c r="H112">
        <f t="shared" si="7"/>
        <v>82</v>
      </c>
      <c r="I112">
        <f t="shared" si="8"/>
        <v>117</v>
      </c>
      <c r="J112">
        <f t="shared" si="9"/>
        <v>11</v>
      </c>
      <c r="K112">
        <f t="shared" si="10"/>
        <v>9</v>
      </c>
    </row>
    <row r="113" spans="1:11" x14ac:dyDescent="0.25">
      <c r="A113" s="2">
        <v>42942</v>
      </c>
      <c r="B113" s="3" t="s">
        <v>22</v>
      </c>
      <c r="C113" s="3" t="s">
        <v>9</v>
      </c>
      <c r="D113" s="3" t="s">
        <v>8</v>
      </c>
      <c r="E113" s="1">
        <v>42</v>
      </c>
      <c r="F113" s="16">
        <v>44</v>
      </c>
      <c r="G113">
        <f t="shared" si="6"/>
        <v>0</v>
      </c>
      <c r="H113">
        <f t="shared" si="7"/>
        <v>82</v>
      </c>
      <c r="I113">
        <f t="shared" si="8"/>
        <v>117</v>
      </c>
      <c r="J113">
        <f t="shared" si="9"/>
        <v>11</v>
      </c>
      <c r="K113">
        <f t="shared" si="10"/>
        <v>51</v>
      </c>
    </row>
    <row r="114" spans="1:11" x14ac:dyDescent="0.25">
      <c r="A114" s="2">
        <v>42959</v>
      </c>
      <c r="B114" s="3" t="s">
        <v>6</v>
      </c>
      <c r="C114" s="3" t="s">
        <v>7</v>
      </c>
      <c r="D114" s="3" t="s">
        <v>14</v>
      </c>
      <c r="E114" s="1">
        <v>11</v>
      </c>
      <c r="F114" s="16">
        <v>94</v>
      </c>
      <c r="G114">
        <f t="shared" si="6"/>
        <v>0</v>
      </c>
      <c r="H114">
        <f t="shared" si="7"/>
        <v>82</v>
      </c>
      <c r="I114">
        <f t="shared" si="8"/>
        <v>117</v>
      </c>
      <c r="J114">
        <f t="shared" si="9"/>
        <v>0</v>
      </c>
      <c r="K114">
        <f t="shared" si="10"/>
        <v>51</v>
      </c>
    </row>
    <row r="115" spans="1:11" x14ac:dyDescent="0.25">
      <c r="A115" s="2">
        <v>42959</v>
      </c>
      <c r="B115" s="3" t="s">
        <v>6</v>
      </c>
      <c r="C115" s="3" t="s">
        <v>9</v>
      </c>
      <c r="D115" s="3" t="s">
        <v>14</v>
      </c>
      <c r="E115" s="1">
        <v>48</v>
      </c>
      <c r="F115" s="16">
        <v>59</v>
      </c>
      <c r="G115">
        <f t="shared" si="6"/>
        <v>0</v>
      </c>
      <c r="H115">
        <f t="shared" si="7"/>
        <v>82</v>
      </c>
      <c r="I115">
        <f t="shared" si="8"/>
        <v>117</v>
      </c>
      <c r="J115">
        <f t="shared" si="9"/>
        <v>0</v>
      </c>
      <c r="K115">
        <f t="shared" si="10"/>
        <v>3</v>
      </c>
    </row>
    <row r="116" spans="1:11" x14ac:dyDescent="0.25">
      <c r="A116" s="2">
        <v>42959</v>
      </c>
      <c r="B116" s="3" t="s">
        <v>6</v>
      </c>
      <c r="C116" s="3" t="s">
        <v>12</v>
      </c>
      <c r="D116" s="3" t="s">
        <v>8</v>
      </c>
      <c r="E116" s="1">
        <v>20</v>
      </c>
      <c r="F116" s="16">
        <v>21</v>
      </c>
      <c r="G116">
        <f t="shared" si="6"/>
        <v>0</v>
      </c>
      <c r="H116">
        <f t="shared" si="7"/>
        <v>82</v>
      </c>
      <c r="I116">
        <f t="shared" si="8"/>
        <v>137</v>
      </c>
      <c r="J116">
        <f t="shared" si="9"/>
        <v>0</v>
      </c>
      <c r="K116">
        <f t="shared" si="10"/>
        <v>3</v>
      </c>
    </row>
    <row r="117" spans="1:11" x14ac:dyDescent="0.25">
      <c r="A117" s="2">
        <v>42959</v>
      </c>
      <c r="B117" s="3" t="s">
        <v>6</v>
      </c>
      <c r="C117" s="3" t="s">
        <v>11</v>
      </c>
      <c r="D117" s="3" t="s">
        <v>8</v>
      </c>
      <c r="E117" s="1">
        <v>26</v>
      </c>
      <c r="F117" s="16">
        <v>25</v>
      </c>
      <c r="G117">
        <f t="shared" si="6"/>
        <v>0</v>
      </c>
      <c r="H117">
        <f t="shared" si="7"/>
        <v>108</v>
      </c>
      <c r="I117">
        <f t="shared" si="8"/>
        <v>137</v>
      </c>
      <c r="J117">
        <f t="shared" si="9"/>
        <v>0</v>
      </c>
      <c r="K117">
        <f t="shared" si="10"/>
        <v>3</v>
      </c>
    </row>
    <row r="118" spans="1:11" x14ac:dyDescent="0.25">
      <c r="A118" s="2">
        <v>42974</v>
      </c>
      <c r="B118" s="3" t="s">
        <v>13</v>
      </c>
      <c r="C118" s="3" t="s">
        <v>10</v>
      </c>
      <c r="D118" s="3" t="s">
        <v>8</v>
      </c>
      <c r="E118" s="1">
        <v>24</v>
      </c>
      <c r="F118" s="16">
        <v>9</v>
      </c>
      <c r="G118">
        <f t="shared" si="6"/>
        <v>24</v>
      </c>
      <c r="H118">
        <f t="shared" si="7"/>
        <v>108</v>
      </c>
      <c r="I118">
        <f t="shared" si="8"/>
        <v>137</v>
      </c>
      <c r="J118">
        <f t="shared" si="9"/>
        <v>0</v>
      </c>
      <c r="K118">
        <f t="shared" si="10"/>
        <v>3</v>
      </c>
    </row>
    <row r="119" spans="1:11" x14ac:dyDescent="0.25">
      <c r="A119" s="2">
        <v>42974</v>
      </c>
      <c r="B119" s="3" t="s">
        <v>13</v>
      </c>
      <c r="C119" s="3" t="s">
        <v>7</v>
      </c>
      <c r="D119" s="3" t="s">
        <v>8</v>
      </c>
      <c r="E119" s="1">
        <v>38</v>
      </c>
      <c r="F119" s="16">
        <v>68</v>
      </c>
      <c r="G119">
        <f t="shared" si="6"/>
        <v>24</v>
      </c>
      <c r="H119">
        <f t="shared" si="7"/>
        <v>108</v>
      </c>
      <c r="I119">
        <f t="shared" si="8"/>
        <v>137</v>
      </c>
      <c r="J119">
        <f t="shared" si="9"/>
        <v>38</v>
      </c>
      <c r="K119">
        <f t="shared" si="10"/>
        <v>3</v>
      </c>
    </row>
    <row r="120" spans="1:11" x14ac:dyDescent="0.25">
      <c r="A120" s="2">
        <v>42974</v>
      </c>
      <c r="B120" s="3" t="s">
        <v>13</v>
      </c>
      <c r="C120" s="3" t="s">
        <v>12</v>
      </c>
      <c r="D120" s="3" t="s">
        <v>8</v>
      </c>
      <c r="E120" s="1">
        <v>14</v>
      </c>
      <c r="F120" s="16">
        <v>21</v>
      </c>
      <c r="G120">
        <f t="shared" si="6"/>
        <v>24</v>
      </c>
      <c r="H120">
        <f t="shared" si="7"/>
        <v>108</v>
      </c>
      <c r="I120">
        <f t="shared" si="8"/>
        <v>151</v>
      </c>
      <c r="J120">
        <f t="shared" si="9"/>
        <v>38</v>
      </c>
      <c r="K120">
        <f t="shared" si="10"/>
        <v>3</v>
      </c>
    </row>
    <row r="121" spans="1:11" x14ac:dyDescent="0.25">
      <c r="A121" s="2">
        <v>42974</v>
      </c>
      <c r="B121" s="3" t="s">
        <v>13</v>
      </c>
      <c r="C121" s="3" t="s">
        <v>9</v>
      </c>
      <c r="D121" s="3" t="s">
        <v>8</v>
      </c>
      <c r="E121" s="1">
        <v>4</v>
      </c>
      <c r="F121" s="16">
        <v>43</v>
      </c>
      <c r="G121">
        <f t="shared" si="6"/>
        <v>24</v>
      </c>
      <c r="H121">
        <f t="shared" si="7"/>
        <v>108</v>
      </c>
      <c r="I121">
        <f t="shared" si="8"/>
        <v>151</v>
      </c>
      <c r="J121">
        <f t="shared" si="9"/>
        <v>38</v>
      </c>
      <c r="K121">
        <f t="shared" si="10"/>
        <v>7</v>
      </c>
    </row>
    <row r="122" spans="1:11" x14ac:dyDescent="0.25">
      <c r="A122" s="2">
        <v>42993</v>
      </c>
      <c r="B122" s="3" t="s">
        <v>15</v>
      </c>
      <c r="C122" s="3" t="s">
        <v>11</v>
      </c>
      <c r="D122" s="3" t="s">
        <v>14</v>
      </c>
      <c r="E122" s="1">
        <v>19</v>
      </c>
      <c r="F122" s="16">
        <v>36</v>
      </c>
      <c r="G122">
        <f t="shared" si="6"/>
        <v>24</v>
      </c>
      <c r="H122">
        <f t="shared" si="7"/>
        <v>89</v>
      </c>
      <c r="I122">
        <f t="shared" si="8"/>
        <v>151</v>
      </c>
      <c r="J122">
        <f t="shared" si="9"/>
        <v>38</v>
      </c>
      <c r="K122">
        <f t="shared" si="10"/>
        <v>7</v>
      </c>
    </row>
    <row r="123" spans="1:11" x14ac:dyDescent="0.25">
      <c r="A123" s="2">
        <v>42993</v>
      </c>
      <c r="B123" s="3" t="s">
        <v>15</v>
      </c>
      <c r="C123" s="3" t="s">
        <v>7</v>
      </c>
      <c r="D123" s="3" t="s">
        <v>8</v>
      </c>
      <c r="E123" s="1">
        <v>30</v>
      </c>
      <c r="F123" s="16">
        <v>65</v>
      </c>
      <c r="G123">
        <f t="shared" si="6"/>
        <v>24</v>
      </c>
      <c r="H123">
        <f t="shared" si="7"/>
        <v>89</v>
      </c>
      <c r="I123">
        <f t="shared" si="8"/>
        <v>151</v>
      </c>
      <c r="J123">
        <f t="shared" si="9"/>
        <v>68</v>
      </c>
      <c r="K123">
        <f t="shared" si="10"/>
        <v>7</v>
      </c>
    </row>
    <row r="124" spans="1:11" x14ac:dyDescent="0.25">
      <c r="A124" s="2">
        <v>43019</v>
      </c>
      <c r="B124" s="3" t="s">
        <v>16</v>
      </c>
      <c r="C124" s="3" t="s">
        <v>9</v>
      </c>
      <c r="D124" s="3" t="s">
        <v>14</v>
      </c>
      <c r="E124" s="1">
        <v>6</v>
      </c>
      <c r="F124" s="16">
        <v>63</v>
      </c>
      <c r="G124">
        <f t="shared" si="6"/>
        <v>24</v>
      </c>
      <c r="H124">
        <f t="shared" si="7"/>
        <v>89</v>
      </c>
      <c r="I124">
        <f t="shared" si="8"/>
        <v>151</v>
      </c>
      <c r="J124">
        <f t="shared" si="9"/>
        <v>68</v>
      </c>
      <c r="K124">
        <f t="shared" si="10"/>
        <v>1</v>
      </c>
    </row>
    <row r="125" spans="1:11" x14ac:dyDescent="0.25">
      <c r="A125" s="2">
        <v>43019</v>
      </c>
      <c r="B125" s="3" t="s">
        <v>16</v>
      </c>
      <c r="C125" s="3" t="s">
        <v>7</v>
      </c>
      <c r="D125" s="3" t="s">
        <v>8</v>
      </c>
      <c r="E125" s="1">
        <v>43</v>
      </c>
      <c r="F125" s="16">
        <v>59</v>
      </c>
      <c r="G125">
        <f t="shared" si="6"/>
        <v>24</v>
      </c>
      <c r="H125">
        <f t="shared" si="7"/>
        <v>89</v>
      </c>
      <c r="I125">
        <f t="shared" si="8"/>
        <v>151</v>
      </c>
      <c r="J125">
        <f t="shared" si="9"/>
        <v>111</v>
      </c>
      <c r="K125">
        <f t="shared" si="10"/>
        <v>1</v>
      </c>
    </row>
    <row r="126" spans="1:11" x14ac:dyDescent="0.25">
      <c r="A126" s="2">
        <v>43040</v>
      </c>
      <c r="B126" s="3" t="s">
        <v>17</v>
      </c>
      <c r="C126" s="3" t="s">
        <v>9</v>
      </c>
      <c r="D126" s="3" t="s">
        <v>14</v>
      </c>
      <c r="E126" s="1">
        <v>1</v>
      </c>
      <c r="F126" s="16">
        <v>61</v>
      </c>
      <c r="G126">
        <f t="shared" si="6"/>
        <v>24</v>
      </c>
      <c r="H126">
        <f t="shared" si="7"/>
        <v>89</v>
      </c>
      <c r="I126">
        <f t="shared" si="8"/>
        <v>151</v>
      </c>
      <c r="J126">
        <f t="shared" si="9"/>
        <v>111</v>
      </c>
      <c r="K126">
        <f t="shared" si="10"/>
        <v>0</v>
      </c>
    </row>
    <row r="127" spans="1:11" x14ac:dyDescent="0.25">
      <c r="A127" s="2">
        <v>43040</v>
      </c>
      <c r="B127" s="3" t="s">
        <v>17</v>
      </c>
      <c r="C127" s="3" t="s">
        <v>12</v>
      </c>
      <c r="D127" s="3" t="s">
        <v>14</v>
      </c>
      <c r="E127" s="1">
        <v>147</v>
      </c>
      <c r="F127" s="16">
        <v>30</v>
      </c>
      <c r="G127">
        <f t="shared" si="6"/>
        <v>24</v>
      </c>
      <c r="H127">
        <f t="shared" si="7"/>
        <v>89</v>
      </c>
      <c r="I127">
        <f t="shared" si="8"/>
        <v>4</v>
      </c>
      <c r="J127">
        <f t="shared" si="9"/>
        <v>111</v>
      </c>
      <c r="K127">
        <f t="shared" si="10"/>
        <v>0</v>
      </c>
    </row>
    <row r="128" spans="1:11" x14ac:dyDescent="0.25">
      <c r="A128" s="2">
        <v>43040</v>
      </c>
      <c r="B128" s="3" t="s">
        <v>17</v>
      </c>
      <c r="C128" s="3" t="s">
        <v>10</v>
      </c>
      <c r="D128" s="3" t="s">
        <v>8</v>
      </c>
      <c r="E128" s="1">
        <v>15</v>
      </c>
      <c r="F128" s="16">
        <v>8</v>
      </c>
      <c r="G128">
        <f t="shared" si="6"/>
        <v>39</v>
      </c>
      <c r="H128">
        <f t="shared" si="7"/>
        <v>89</v>
      </c>
      <c r="I128">
        <f t="shared" si="8"/>
        <v>4</v>
      </c>
      <c r="J128">
        <f t="shared" si="9"/>
        <v>111</v>
      </c>
      <c r="K128">
        <f t="shared" si="10"/>
        <v>0</v>
      </c>
    </row>
    <row r="129" spans="1:11" x14ac:dyDescent="0.25">
      <c r="A129" s="2">
        <v>43040</v>
      </c>
      <c r="B129" s="3" t="s">
        <v>17</v>
      </c>
      <c r="C129" s="3" t="s">
        <v>7</v>
      </c>
      <c r="D129" s="3" t="s">
        <v>8</v>
      </c>
      <c r="E129" s="1">
        <v>24</v>
      </c>
      <c r="F129" s="16">
        <v>63</v>
      </c>
      <c r="G129">
        <f t="shared" si="6"/>
        <v>39</v>
      </c>
      <c r="H129">
        <f t="shared" si="7"/>
        <v>89</v>
      </c>
      <c r="I129">
        <f t="shared" si="8"/>
        <v>4</v>
      </c>
      <c r="J129">
        <f t="shared" si="9"/>
        <v>135</v>
      </c>
      <c r="K129">
        <f t="shared" si="10"/>
        <v>0</v>
      </c>
    </row>
    <row r="130" spans="1:11" x14ac:dyDescent="0.25">
      <c r="A130" s="2">
        <v>43040</v>
      </c>
      <c r="B130" s="3" t="s">
        <v>17</v>
      </c>
      <c r="C130" s="3" t="s">
        <v>11</v>
      </c>
      <c r="D130" s="3" t="s">
        <v>8</v>
      </c>
      <c r="E130" s="1">
        <v>19</v>
      </c>
      <c r="F130" s="16">
        <v>24</v>
      </c>
      <c r="G130">
        <f t="shared" si="6"/>
        <v>39</v>
      </c>
      <c r="H130">
        <f t="shared" si="7"/>
        <v>108</v>
      </c>
      <c r="I130">
        <f t="shared" si="8"/>
        <v>4</v>
      </c>
      <c r="J130">
        <f t="shared" si="9"/>
        <v>135</v>
      </c>
      <c r="K130">
        <f t="shared" si="10"/>
        <v>0</v>
      </c>
    </row>
    <row r="131" spans="1:11" x14ac:dyDescent="0.25">
      <c r="A131" s="2">
        <v>43064</v>
      </c>
      <c r="B131" s="3" t="s">
        <v>18</v>
      </c>
      <c r="C131" s="3" t="s">
        <v>7</v>
      </c>
      <c r="D131" s="3" t="s">
        <v>14</v>
      </c>
      <c r="E131" s="1">
        <v>134</v>
      </c>
      <c r="F131" s="16">
        <v>99</v>
      </c>
      <c r="G131">
        <f t="shared" si="6"/>
        <v>39</v>
      </c>
      <c r="H131">
        <f t="shared" si="7"/>
        <v>108</v>
      </c>
      <c r="I131">
        <f t="shared" si="8"/>
        <v>4</v>
      </c>
      <c r="J131">
        <f t="shared" si="9"/>
        <v>1</v>
      </c>
      <c r="K131">
        <f t="shared" si="10"/>
        <v>0</v>
      </c>
    </row>
    <row r="132" spans="1:11" x14ac:dyDescent="0.25">
      <c r="A132" s="2">
        <v>43064</v>
      </c>
      <c r="B132" s="3" t="s">
        <v>18</v>
      </c>
      <c r="C132" s="3" t="s">
        <v>9</v>
      </c>
      <c r="D132" s="3" t="s">
        <v>8</v>
      </c>
      <c r="E132" s="1">
        <v>12</v>
      </c>
      <c r="F132" s="16">
        <v>38</v>
      </c>
      <c r="G132">
        <f t="shared" ref="G132:G195" si="11">IF($C132=G$1,IF($D132="Z",G131+$E132,G131-$E132),G131)</f>
        <v>39</v>
      </c>
      <c r="H132">
        <f t="shared" ref="H132:H195" si="12">IF($C132=H$1,IF($D132="Z",H131+$E132,H131-$E132),H131)</f>
        <v>108</v>
      </c>
      <c r="I132">
        <f t="shared" ref="I132:I195" si="13">IF($C132=I$1,IF($D132="Z",I131+$E132,I131-$E132),I131)</f>
        <v>4</v>
      </c>
      <c r="J132">
        <f t="shared" ref="J132:J195" si="14">IF($C132=J$1,IF($D132="Z",J131+$E132,J131-$E132),J131)</f>
        <v>1</v>
      </c>
      <c r="K132">
        <f t="shared" ref="K132:K195" si="15">IF($C132=K$1,IF($D132="Z",K131+$E132,K131-$E132),K131)</f>
        <v>12</v>
      </c>
    </row>
    <row r="133" spans="1:11" x14ac:dyDescent="0.25">
      <c r="A133" s="2">
        <v>43082</v>
      </c>
      <c r="B133" s="3" t="s">
        <v>19</v>
      </c>
      <c r="C133" s="3" t="s">
        <v>12</v>
      </c>
      <c r="D133" s="3" t="s">
        <v>14</v>
      </c>
      <c r="E133" s="1">
        <v>4</v>
      </c>
      <c r="F133" s="16">
        <v>30</v>
      </c>
      <c r="G133">
        <f t="shared" si="11"/>
        <v>39</v>
      </c>
      <c r="H133">
        <f t="shared" si="12"/>
        <v>108</v>
      </c>
      <c r="I133">
        <f t="shared" si="13"/>
        <v>0</v>
      </c>
      <c r="J133">
        <f t="shared" si="14"/>
        <v>1</v>
      </c>
      <c r="K133">
        <f t="shared" si="15"/>
        <v>12</v>
      </c>
    </row>
    <row r="134" spans="1:11" x14ac:dyDescent="0.25">
      <c r="A134" s="2">
        <v>43082</v>
      </c>
      <c r="B134" s="3" t="s">
        <v>19</v>
      </c>
      <c r="C134" s="3" t="s">
        <v>10</v>
      </c>
      <c r="D134" s="3" t="s">
        <v>8</v>
      </c>
      <c r="E134" s="1">
        <v>26</v>
      </c>
      <c r="F134" s="16">
        <v>8</v>
      </c>
      <c r="G134">
        <f t="shared" si="11"/>
        <v>65</v>
      </c>
      <c r="H134">
        <f t="shared" si="12"/>
        <v>108</v>
      </c>
      <c r="I134">
        <f t="shared" si="13"/>
        <v>0</v>
      </c>
      <c r="J134">
        <f t="shared" si="14"/>
        <v>1</v>
      </c>
      <c r="K134">
        <f t="shared" si="15"/>
        <v>12</v>
      </c>
    </row>
    <row r="135" spans="1:11" x14ac:dyDescent="0.25">
      <c r="A135" s="2">
        <v>43082</v>
      </c>
      <c r="B135" s="3" t="s">
        <v>19</v>
      </c>
      <c r="C135" s="3" t="s">
        <v>7</v>
      </c>
      <c r="D135" s="3" t="s">
        <v>8</v>
      </c>
      <c r="E135" s="1">
        <v>38</v>
      </c>
      <c r="F135" s="16">
        <v>66</v>
      </c>
      <c r="G135">
        <f t="shared" si="11"/>
        <v>65</v>
      </c>
      <c r="H135">
        <f t="shared" si="12"/>
        <v>108</v>
      </c>
      <c r="I135">
        <f t="shared" si="13"/>
        <v>0</v>
      </c>
      <c r="J135">
        <f t="shared" si="14"/>
        <v>39</v>
      </c>
      <c r="K135">
        <f t="shared" si="15"/>
        <v>12</v>
      </c>
    </row>
    <row r="136" spans="1:11" x14ac:dyDescent="0.25">
      <c r="A136" s="2">
        <v>43104</v>
      </c>
      <c r="B136" s="3" t="s">
        <v>20</v>
      </c>
      <c r="C136" s="3" t="s">
        <v>7</v>
      </c>
      <c r="D136" s="3" t="s">
        <v>14</v>
      </c>
      <c r="E136" s="1">
        <v>38</v>
      </c>
      <c r="F136" s="16">
        <v>98</v>
      </c>
      <c r="G136">
        <f t="shared" si="11"/>
        <v>65</v>
      </c>
      <c r="H136">
        <f t="shared" si="12"/>
        <v>108</v>
      </c>
      <c r="I136">
        <f t="shared" si="13"/>
        <v>0</v>
      </c>
      <c r="J136">
        <f t="shared" si="14"/>
        <v>1</v>
      </c>
      <c r="K136">
        <f t="shared" si="15"/>
        <v>12</v>
      </c>
    </row>
    <row r="137" spans="1:11" x14ac:dyDescent="0.25">
      <c r="A137" s="2">
        <v>43104</v>
      </c>
      <c r="B137" s="3" t="s">
        <v>20</v>
      </c>
      <c r="C137" s="3" t="s">
        <v>11</v>
      </c>
      <c r="D137" s="3" t="s">
        <v>14</v>
      </c>
      <c r="E137" s="1">
        <v>44</v>
      </c>
      <c r="F137" s="16">
        <v>37</v>
      </c>
      <c r="G137">
        <f t="shared" si="11"/>
        <v>65</v>
      </c>
      <c r="H137">
        <f t="shared" si="12"/>
        <v>64</v>
      </c>
      <c r="I137">
        <f t="shared" si="13"/>
        <v>0</v>
      </c>
      <c r="J137">
        <f t="shared" si="14"/>
        <v>1</v>
      </c>
      <c r="K137">
        <f t="shared" si="15"/>
        <v>12</v>
      </c>
    </row>
    <row r="138" spans="1:11" x14ac:dyDescent="0.25">
      <c r="A138" s="2">
        <v>43104</v>
      </c>
      <c r="B138" s="3" t="s">
        <v>20</v>
      </c>
      <c r="C138" s="3" t="s">
        <v>10</v>
      </c>
      <c r="D138" s="3" t="s">
        <v>8</v>
      </c>
      <c r="E138" s="1">
        <v>21</v>
      </c>
      <c r="F138" s="16">
        <v>8</v>
      </c>
      <c r="G138">
        <f t="shared" si="11"/>
        <v>86</v>
      </c>
      <c r="H138">
        <f t="shared" si="12"/>
        <v>64</v>
      </c>
      <c r="I138">
        <f t="shared" si="13"/>
        <v>0</v>
      </c>
      <c r="J138">
        <f t="shared" si="14"/>
        <v>1</v>
      </c>
      <c r="K138">
        <f t="shared" si="15"/>
        <v>12</v>
      </c>
    </row>
    <row r="139" spans="1:11" x14ac:dyDescent="0.25">
      <c r="A139" s="2">
        <v>43104</v>
      </c>
      <c r="B139" s="3" t="s">
        <v>20</v>
      </c>
      <c r="C139" s="3" t="s">
        <v>9</v>
      </c>
      <c r="D139" s="3" t="s">
        <v>8</v>
      </c>
      <c r="E139" s="1">
        <v>10</v>
      </c>
      <c r="F139" s="16">
        <v>39</v>
      </c>
      <c r="G139">
        <f t="shared" si="11"/>
        <v>86</v>
      </c>
      <c r="H139">
        <f t="shared" si="12"/>
        <v>64</v>
      </c>
      <c r="I139">
        <f t="shared" si="13"/>
        <v>0</v>
      </c>
      <c r="J139">
        <f t="shared" si="14"/>
        <v>1</v>
      </c>
      <c r="K139">
        <f t="shared" si="15"/>
        <v>22</v>
      </c>
    </row>
    <row r="140" spans="1:11" x14ac:dyDescent="0.25">
      <c r="A140" s="2">
        <v>43129</v>
      </c>
      <c r="B140" s="3" t="s">
        <v>21</v>
      </c>
      <c r="C140" s="3" t="s">
        <v>11</v>
      </c>
      <c r="D140" s="3" t="s">
        <v>14</v>
      </c>
      <c r="E140" s="1">
        <v>15</v>
      </c>
      <c r="F140" s="16">
        <v>38</v>
      </c>
      <c r="G140">
        <f t="shared" si="11"/>
        <v>86</v>
      </c>
      <c r="H140">
        <f t="shared" si="12"/>
        <v>49</v>
      </c>
      <c r="I140">
        <f t="shared" si="13"/>
        <v>0</v>
      </c>
      <c r="J140">
        <f t="shared" si="14"/>
        <v>1</v>
      </c>
      <c r="K140">
        <f t="shared" si="15"/>
        <v>22</v>
      </c>
    </row>
    <row r="141" spans="1:11" x14ac:dyDescent="0.25">
      <c r="A141" s="2">
        <v>43129</v>
      </c>
      <c r="B141" s="3" t="s">
        <v>21</v>
      </c>
      <c r="C141" s="3" t="s">
        <v>9</v>
      </c>
      <c r="D141" s="3" t="s">
        <v>14</v>
      </c>
      <c r="E141" s="1">
        <v>22</v>
      </c>
      <c r="F141" s="16">
        <v>63</v>
      </c>
      <c r="G141">
        <f t="shared" si="11"/>
        <v>86</v>
      </c>
      <c r="H141">
        <f t="shared" si="12"/>
        <v>49</v>
      </c>
      <c r="I141">
        <f t="shared" si="13"/>
        <v>0</v>
      </c>
      <c r="J141">
        <f t="shared" si="14"/>
        <v>1</v>
      </c>
      <c r="K141">
        <f t="shared" si="15"/>
        <v>0</v>
      </c>
    </row>
    <row r="142" spans="1:11" x14ac:dyDescent="0.25">
      <c r="A142" s="2">
        <v>43129</v>
      </c>
      <c r="B142" s="3" t="s">
        <v>21</v>
      </c>
      <c r="C142" s="3" t="s">
        <v>7</v>
      </c>
      <c r="D142" s="3" t="s">
        <v>8</v>
      </c>
      <c r="E142" s="1">
        <v>9</v>
      </c>
      <c r="F142" s="16">
        <v>60</v>
      </c>
      <c r="G142">
        <f t="shared" si="11"/>
        <v>86</v>
      </c>
      <c r="H142">
        <f t="shared" si="12"/>
        <v>49</v>
      </c>
      <c r="I142">
        <f t="shared" si="13"/>
        <v>0</v>
      </c>
      <c r="J142">
        <f t="shared" si="14"/>
        <v>10</v>
      </c>
      <c r="K142">
        <f t="shared" si="15"/>
        <v>0</v>
      </c>
    </row>
    <row r="143" spans="1:11" x14ac:dyDescent="0.25">
      <c r="A143" s="2">
        <v>43129</v>
      </c>
      <c r="B143" s="3" t="s">
        <v>21</v>
      </c>
      <c r="C143" s="3" t="s">
        <v>12</v>
      </c>
      <c r="D143" s="3" t="s">
        <v>8</v>
      </c>
      <c r="E143" s="1">
        <v>6</v>
      </c>
      <c r="F143" s="16">
        <v>19</v>
      </c>
      <c r="G143">
        <f t="shared" si="11"/>
        <v>86</v>
      </c>
      <c r="H143">
        <f t="shared" si="12"/>
        <v>49</v>
      </c>
      <c r="I143">
        <f t="shared" si="13"/>
        <v>6</v>
      </c>
      <c r="J143">
        <f t="shared" si="14"/>
        <v>10</v>
      </c>
      <c r="K143">
        <f t="shared" si="15"/>
        <v>0</v>
      </c>
    </row>
    <row r="144" spans="1:11" x14ac:dyDescent="0.25">
      <c r="A144" s="2">
        <v>43129</v>
      </c>
      <c r="B144" s="3" t="s">
        <v>21</v>
      </c>
      <c r="C144" s="3" t="s">
        <v>10</v>
      </c>
      <c r="D144" s="3" t="s">
        <v>8</v>
      </c>
      <c r="E144" s="1">
        <v>4</v>
      </c>
      <c r="F144" s="16">
        <v>8</v>
      </c>
      <c r="G144">
        <f t="shared" si="11"/>
        <v>90</v>
      </c>
      <c r="H144">
        <f t="shared" si="12"/>
        <v>49</v>
      </c>
      <c r="I144">
        <f t="shared" si="13"/>
        <v>6</v>
      </c>
      <c r="J144">
        <f t="shared" si="14"/>
        <v>10</v>
      </c>
      <c r="K144">
        <f t="shared" si="15"/>
        <v>0</v>
      </c>
    </row>
    <row r="145" spans="1:11" x14ac:dyDescent="0.25">
      <c r="A145" s="2">
        <v>43130</v>
      </c>
      <c r="B145" s="3" t="s">
        <v>22</v>
      </c>
      <c r="C145" s="3" t="s">
        <v>12</v>
      </c>
      <c r="D145" s="3" t="s">
        <v>14</v>
      </c>
      <c r="E145" s="1">
        <v>6</v>
      </c>
      <c r="F145" s="16">
        <v>25</v>
      </c>
      <c r="G145">
        <f t="shared" si="11"/>
        <v>90</v>
      </c>
      <c r="H145">
        <f t="shared" si="12"/>
        <v>49</v>
      </c>
      <c r="I145">
        <f t="shared" si="13"/>
        <v>0</v>
      </c>
      <c r="J145">
        <f t="shared" si="14"/>
        <v>10</v>
      </c>
      <c r="K145">
        <f t="shared" si="15"/>
        <v>0</v>
      </c>
    </row>
    <row r="146" spans="1:11" x14ac:dyDescent="0.25">
      <c r="A146" s="2">
        <v>43130</v>
      </c>
      <c r="B146" s="3" t="s">
        <v>22</v>
      </c>
      <c r="C146" s="3" t="s">
        <v>7</v>
      </c>
      <c r="D146" s="3" t="s">
        <v>8</v>
      </c>
      <c r="E146" s="1">
        <v>48</v>
      </c>
      <c r="F146" s="16">
        <v>79</v>
      </c>
      <c r="G146">
        <f t="shared" si="11"/>
        <v>90</v>
      </c>
      <c r="H146">
        <f t="shared" si="12"/>
        <v>49</v>
      </c>
      <c r="I146">
        <f t="shared" si="13"/>
        <v>0</v>
      </c>
      <c r="J146">
        <f t="shared" si="14"/>
        <v>58</v>
      </c>
      <c r="K146">
        <f t="shared" si="15"/>
        <v>0</v>
      </c>
    </row>
    <row r="147" spans="1:11" x14ac:dyDescent="0.25">
      <c r="A147" s="2">
        <v>43147</v>
      </c>
      <c r="B147" s="3" t="s">
        <v>6</v>
      </c>
      <c r="C147" s="3" t="s">
        <v>9</v>
      </c>
      <c r="D147" s="3" t="s">
        <v>8</v>
      </c>
      <c r="E147" s="1">
        <v>34</v>
      </c>
      <c r="F147" s="16">
        <v>42</v>
      </c>
      <c r="G147">
        <f t="shared" si="11"/>
        <v>90</v>
      </c>
      <c r="H147">
        <f t="shared" si="12"/>
        <v>49</v>
      </c>
      <c r="I147">
        <f t="shared" si="13"/>
        <v>0</v>
      </c>
      <c r="J147">
        <f t="shared" si="14"/>
        <v>58</v>
      </c>
      <c r="K147">
        <f t="shared" si="15"/>
        <v>34</v>
      </c>
    </row>
    <row r="148" spans="1:11" x14ac:dyDescent="0.25">
      <c r="A148" s="2">
        <v>43147</v>
      </c>
      <c r="B148" s="3" t="s">
        <v>6</v>
      </c>
      <c r="C148" s="3" t="s">
        <v>11</v>
      </c>
      <c r="D148" s="3" t="s">
        <v>14</v>
      </c>
      <c r="E148" s="1">
        <v>49</v>
      </c>
      <c r="F148" s="16">
        <v>35</v>
      </c>
      <c r="G148">
        <f t="shared" si="11"/>
        <v>90</v>
      </c>
      <c r="H148">
        <f t="shared" si="12"/>
        <v>0</v>
      </c>
      <c r="I148">
        <f t="shared" si="13"/>
        <v>0</v>
      </c>
      <c r="J148">
        <f t="shared" si="14"/>
        <v>58</v>
      </c>
      <c r="K148">
        <f t="shared" si="15"/>
        <v>34</v>
      </c>
    </row>
    <row r="149" spans="1:11" x14ac:dyDescent="0.25">
      <c r="A149" s="2">
        <v>43147</v>
      </c>
      <c r="B149" s="3" t="s">
        <v>6</v>
      </c>
      <c r="C149" s="3" t="s">
        <v>10</v>
      </c>
      <c r="D149" s="3" t="s">
        <v>8</v>
      </c>
      <c r="E149" s="1">
        <v>10</v>
      </c>
      <c r="F149" s="16">
        <v>8</v>
      </c>
      <c r="G149">
        <f t="shared" si="11"/>
        <v>100</v>
      </c>
      <c r="H149">
        <f t="shared" si="12"/>
        <v>0</v>
      </c>
      <c r="I149">
        <f t="shared" si="13"/>
        <v>0</v>
      </c>
      <c r="J149">
        <f t="shared" si="14"/>
        <v>58</v>
      </c>
      <c r="K149">
        <f t="shared" si="15"/>
        <v>34</v>
      </c>
    </row>
    <row r="150" spans="1:11" x14ac:dyDescent="0.25">
      <c r="A150" s="2">
        <v>43147</v>
      </c>
      <c r="B150" s="3" t="s">
        <v>6</v>
      </c>
      <c r="C150" s="3" t="s">
        <v>12</v>
      </c>
      <c r="D150" s="3" t="s">
        <v>8</v>
      </c>
      <c r="E150" s="1">
        <v>47</v>
      </c>
      <c r="F150" s="16">
        <v>21</v>
      </c>
      <c r="G150">
        <f t="shared" si="11"/>
        <v>100</v>
      </c>
      <c r="H150">
        <f t="shared" si="12"/>
        <v>0</v>
      </c>
      <c r="I150">
        <f t="shared" si="13"/>
        <v>47</v>
      </c>
      <c r="J150">
        <f t="shared" si="14"/>
        <v>58</v>
      </c>
      <c r="K150">
        <f t="shared" si="15"/>
        <v>34</v>
      </c>
    </row>
    <row r="151" spans="1:11" x14ac:dyDescent="0.25">
      <c r="A151" s="2">
        <v>43147</v>
      </c>
      <c r="B151" s="3" t="s">
        <v>6</v>
      </c>
      <c r="C151" s="3" t="s">
        <v>7</v>
      </c>
      <c r="D151" s="3" t="s">
        <v>8</v>
      </c>
      <c r="E151" s="1">
        <v>48</v>
      </c>
      <c r="F151" s="16">
        <v>66</v>
      </c>
      <c r="G151">
        <f t="shared" si="11"/>
        <v>100</v>
      </c>
      <c r="H151">
        <f t="shared" si="12"/>
        <v>0</v>
      </c>
      <c r="I151">
        <f t="shared" si="13"/>
        <v>47</v>
      </c>
      <c r="J151">
        <f t="shared" si="14"/>
        <v>106</v>
      </c>
      <c r="K151">
        <f t="shared" si="15"/>
        <v>34</v>
      </c>
    </row>
    <row r="152" spans="1:11" x14ac:dyDescent="0.25">
      <c r="A152" s="2">
        <v>43162</v>
      </c>
      <c r="B152" s="3" t="s">
        <v>13</v>
      </c>
      <c r="C152" s="3" t="s">
        <v>9</v>
      </c>
      <c r="D152" s="3" t="s">
        <v>14</v>
      </c>
      <c r="E152" s="1">
        <v>34</v>
      </c>
      <c r="F152" s="16">
        <v>58</v>
      </c>
      <c r="G152">
        <f t="shared" si="11"/>
        <v>100</v>
      </c>
      <c r="H152">
        <f t="shared" si="12"/>
        <v>0</v>
      </c>
      <c r="I152">
        <f t="shared" si="13"/>
        <v>47</v>
      </c>
      <c r="J152">
        <f t="shared" si="14"/>
        <v>106</v>
      </c>
      <c r="K152">
        <f t="shared" si="15"/>
        <v>0</v>
      </c>
    </row>
    <row r="153" spans="1:11" x14ac:dyDescent="0.25">
      <c r="A153" s="2">
        <v>43162</v>
      </c>
      <c r="B153" s="3" t="s">
        <v>13</v>
      </c>
      <c r="C153" s="3" t="s">
        <v>10</v>
      </c>
      <c r="D153" s="3" t="s">
        <v>8</v>
      </c>
      <c r="E153" s="1">
        <v>5</v>
      </c>
      <c r="F153" s="16">
        <v>9</v>
      </c>
      <c r="G153">
        <f t="shared" si="11"/>
        <v>105</v>
      </c>
      <c r="H153">
        <f t="shared" si="12"/>
        <v>0</v>
      </c>
      <c r="I153">
        <f t="shared" si="13"/>
        <v>47</v>
      </c>
      <c r="J153">
        <f t="shared" si="14"/>
        <v>106</v>
      </c>
      <c r="K153">
        <f t="shared" si="15"/>
        <v>0</v>
      </c>
    </row>
    <row r="154" spans="1:11" x14ac:dyDescent="0.25">
      <c r="A154" s="2">
        <v>43181</v>
      </c>
      <c r="B154" s="3" t="s">
        <v>15</v>
      </c>
      <c r="C154" s="3" t="s">
        <v>12</v>
      </c>
      <c r="D154" s="3" t="s">
        <v>14</v>
      </c>
      <c r="E154" s="1">
        <v>46</v>
      </c>
      <c r="F154" s="16">
        <v>30</v>
      </c>
      <c r="G154">
        <f t="shared" si="11"/>
        <v>105</v>
      </c>
      <c r="H154">
        <f t="shared" si="12"/>
        <v>0</v>
      </c>
      <c r="I154">
        <f t="shared" si="13"/>
        <v>1</v>
      </c>
      <c r="J154">
        <f t="shared" si="14"/>
        <v>106</v>
      </c>
      <c r="K154">
        <f t="shared" si="15"/>
        <v>0</v>
      </c>
    </row>
    <row r="155" spans="1:11" x14ac:dyDescent="0.25">
      <c r="A155" s="2">
        <v>43181</v>
      </c>
      <c r="B155" s="3" t="s">
        <v>15</v>
      </c>
      <c r="C155" s="3" t="s">
        <v>7</v>
      </c>
      <c r="D155" s="3" t="s">
        <v>8</v>
      </c>
      <c r="E155" s="1">
        <v>49</v>
      </c>
      <c r="F155" s="16">
        <v>65</v>
      </c>
      <c r="G155">
        <f t="shared" si="11"/>
        <v>105</v>
      </c>
      <c r="H155">
        <f t="shared" si="12"/>
        <v>0</v>
      </c>
      <c r="I155">
        <f t="shared" si="13"/>
        <v>1</v>
      </c>
      <c r="J155">
        <f t="shared" si="14"/>
        <v>155</v>
      </c>
      <c r="K155">
        <f t="shared" si="15"/>
        <v>0</v>
      </c>
    </row>
    <row r="156" spans="1:11" x14ac:dyDescent="0.25">
      <c r="A156" s="2">
        <v>43181</v>
      </c>
      <c r="B156" s="3" t="s">
        <v>15</v>
      </c>
      <c r="C156" s="3" t="s">
        <v>10</v>
      </c>
      <c r="D156" s="3" t="s">
        <v>8</v>
      </c>
      <c r="E156" s="1">
        <v>16</v>
      </c>
      <c r="F156" s="16">
        <v>8</v>
      </c>
      <c r="G156">
        <f t="shared" si="11"/>
        <v>121</v>
      </c>
      <c r="H156">
        <f t="shared" si="12"/>
        <v>0</v>
      </c>
      <c r="I156">
        <f t="shared" si="13"/>
        <v>1</v>
      </c>
      <c r="J156">
        <f t="shared" si="14"/>
        <v>155</v>
      </c>
      <c r="K156">
        <f t="shared" si="15"/>
        <v>0</v>
      </c>
    </row>
    <row r="157" spans="1:11" x14ac:dyDescent="0.25">
      <c r="A157" s="2">
        <v>43207</v>
      </c>
      <c r="B157" s="3" t="s">
        <v>16</v>
      </c>
      <c r="C157" s="3" t="s">
        <v>9</v>
      </c>
      <c r="D157" s="3" t="s">
        <v>8</v>
      </c>
      <c r="E157" s="1">
        <v>5</v>
      </c>
      <c r="F157" s="16">
        <v>37</v>
      </c>
      <c r="G157">
        <f t="shared" si="11"/>
        <v>121</v>
      </c>
      <c r="H157">
        <f t="shared" si="12"/>
        <v>0</v>
      </c>
      <c r="I157">
        <f t="shared" si="13"/>
        <v>1</v>
      </c>
      <c r="J157">
        <f t="shared" si="14"/>
        <v>155</v>
      </c>
      <c r="K157">
        <f t="shared" si="15"/>
        <v>5</v>
      </c>
    </row>
    <row r="158" spans="1:11" x14ac:dyDescent="0.25">
      <c r="A158" s="2">
        <v>43207</v>
      </c>
      <c r="B158" s="3" t="s">
        <v>16</v>
      </c>
      <c r="C158" s="3" t="s">
        <v>12</v>
      </c>
      <c r="D158" s="3" t="s">
        <v>14</v>
      </c>
      <c r="E158" s="1">
        <v>1</v>
      </c>
      <c r="F158" s="16">
        <v>32</v>
      </c>
      <c r="G158">
        <f t="shared" si="11"/>
        <v>121</v>
      </c>
      <c r="H158">
        <f t="shared" si="12"/>
        <v>0</v>
      </c>
      <c r="I158">
        <f t="shared" si="13"/>
        <v>0</v>
      </c>
      <c r="J158">
        <f t="shared" si="14"/>
        <v>155</v>
      </c>
      <c r="K158">
        <f t="shared" si="15"/>
        <v>5</v>
      </c>
    </row>
    <row r="159" spans="1:11" x14ac:dyDescent="0.25">
      <c r="A159" s="2">
        <v>43207</v>
      </c>
      <c r="B159" s="3" t="s">
        <v>16</v>
      </c>
      <c r="C159" s="3" t="s">
        <v>10</v>
      </c>
      <c r="D159" s="3" t="s">
        <v>8</v>
      </c>
      <c r="E159" s="1">
        <v>34</v>
      </c>
      <c r="F159" s="16">
        <v>7</v>
      </c>
      <c r="G159">
        <f t="shared" si="11"/>
        <v>155</v>
      </c>
      <c r="H159">
        <f t="shared" si="12"/>
        <v>0</v>
      </c>
      <c r="I159">
        <f t="shared" si="13"/>
        <v>0</v>
      </c>
      <c r="J159">
        <f t="shared" si="14"/>
        <v>155</v>
      </c>
      <c r="K159">
        <f t="shared" si="15"/>
        <v>5</v>
      </c>
    </row>
    <row r="160" spans="1:11" x14ac:dyDescent="0.25">
      <c r="A160" s="2">
        <v>43207</v>
      </c>
      <c r="B160" s="3" t="s">
        <v>16</v>
      </c>
      <c r="C160" s="3" t="s">
        <v>7</v>
      </c>
      <c r="D160" s="3" t="s">
        <v>8</v>
      </c>
      <c r="E160" s="1">
        <v>29</v>
      </c>
      <c r="F160" s="16">
        <v>59</v>
      </c>
      <c r="G160">
        <f t="shared" si="11"/>
        <v>155</v>
      </c>
      <c r="H160">
        <f t="shared" si="12"/>
        <v>0</v>
      </c>
      <c r="I160">
        <f t="shared" si="13"/>
        <v>0</v>
      </c>
      <c r="J160">
        <f t="shared" si="14"/>
        <v>184</v>
      </c>
      <c r="K160">
        <f t="shared" si="15"/>
        <v>5</v>
      </c>
    </row>
    <row r="161" spans="1:11" x14ac:dyDescent="0.25">
      <c r="A161" s="2">
        <v>43228</v>
      </c>
      <c r="B161" s="3" t="s">
        <v>17</v>
      </c>
      <c r="C161" s="3" t="s">
        <v>11</v>
      </c>
      <c r="D161" s="3" t="s">
        <v>8</v>
      </c>
      <c r="E161" s="1">
        <v>34</v>
      </c>
      <c r="F161" s="16">
        <v>24</v>
      </c>
      <c r="G161">
        <f t="shared" si="11"/>
        <v>155</v>
      </c>
      <c r="H161">
        <f t="shared" si="12"/>
        <v>34</v>
      </c>
      <c r="I161">
        <f t="shared" si="13"/>
        <v>0</v>
      </c>
      <c r="J161">
        <f t="shared" si="14"/>
        <v>184</v>
      </c>
      <c r="K161">
        <f t="shared" si="15"/>
        <v>5</v>
      </c>
    </row>
    <row r="162" spans="1:11" x14ac:dyDescent="0.25">
      <c r="A162" s="2">
        <v>43228</v>
      </c>
      <c r="B162" s="3" t="s">
        <v>17</v>
      </c>
      <c r="C162" s="3" t="s">
        <v>12</v>
      </c>
      <c r="D162" s="3" t="s">
        <v>8</v>
      </c>
      <c r="E162" s="1">
        <v>27</v>
      </c>
      <c r="F162" s="16">
        <v>20</v>
      </c>
      <c r="G162">
        <f t="shared" si="11"/>
        <v>155</v>
      </c>
      <c r="H162">
        <f t="shared" si="12"/>
        <v>34</v>
      </c>
      <c r="I162">
        <f t="shared" si="13"/>
        <v>27</v>
      </c>
      <c r="J162">
        <f t="shared" si="14"/>
        <v>184</v>
      </c>
      <c r="K162">
        <f t="shared" si="15"/>
        <v>5</v>
      </c>
    </row>
    <row r="163" spans="1:11" x14ac:dyDescent="0.25">
      <c r="A163" s="2">
        <v>43228</v>
      </c>
      <c r="B163" s="3" t="s">
        <v>17</v>
      </c>
      <c r="C163" s="3" t="s">
        <v>10</v>
      </c>
      <c r="D163" s="3" t="s">
        <v>8</v>
      </c>
      <c r="E163" s="1">
        <v>40</v>
      </c>
      <c r="F163" s="16">
        <v>8</v>
      </c>
      <c r="G163">
        <f t="shared" si="11"/>
        <v>195</v>
      </c>
      <c r="H163">
        <f t="shared" si="12"/>
        <v>34</v>
      </c>
      <c r="I163">
        <f t="shared" si="13"/>
        <v>27</v>
      </c>
      <c r="J163">
        <f t="shared" si="14"/>
        <v>184</v>
      </c>
      <c r="K163">
        <f t="shared" si="15"/>
        <v>5</v>
      </c>
    </row>
    <row r="164" spans="1:11" x14ac:dyDescent="0.25">
      <c r="A164" s="2">
        <v>43252</v>
      </c>
      <c r="B164" s="3" t="s">
        <v>18</v>
      </c>
      <c r="C164" s="3" t="s">
        <v>7</v>
      </c>
      <c r="D164" s="3" t="s">
        <v>14</v>
      </c>
      <c r="E164" s="1">
        <v>184</v>
      </c>
      <c r="F164" s="16">
        <v>99</v>
      </c>
      <c r="G164">
        <f t="shared" si="11"/>
        <v>195</v>
      </c>
      <c r="H164">
        <f t="shared" si="12"/>
        <v>34</v>
      </c>
      <c r="I164">
        <f t="shared" si="13"/>
        <v>27</v>
      </c>
      <c r="J164">
        <f t="shared" si="14"/>
        <v>0</v>
      </c>
      <c r="K164">
        <f t="shared" si="15"/>
        <v>5</v>
      </c>
    </row>
    <row r="165" spans="1:11" x14ac:dyDescent="0.25">
      <c r="A165" s="2">
        <v>43252</v>
      </c>
      <c r="B165" s="3" t="s">
        <v>18</v>
      </c>
      <c r="C165" s="3" t="s">
        <v>9</v>
      </c>
      <c r="D165" s="3" t="s">
        <v>8</v>
      </c>
      <c r="E165" s="1">
        <v>48</v>
      </c>
      <c r="F165" s="16">
        <v>38</v>
      </c>
      <c r="G165">
        <f t="shared" si="11"/>
        <v>195</v>
      </c>
      <c r="H165">
        <f t="shared" si="12"/>
        <v>34</v>
      </c>
      <c r="I165">
        <f t="shared" si="13"/>
        <v>27</v>
      </c>
      <c r="J165">
        <f t="shared" si="14"/>
        <v>0</v>
      </c>
      <c r="K165">
        <f t="shared" si="15"/>
        <v>53</v>
      </c>
    </row>
    <row r="166" spans="1:11" x14ac:dyDescent="0.25">
      <c r="A166" s="2">
        <v>43252</v>
      </c>
      <c r="B166" s="3" t="s">
        <v>18</v>
      </c>
      <c r="C166" s="3" t="s">
        <v>11</v>
      </c>
      <c r="D166" s="3" t="s">
        <v>8</v>
      </c>
      <c r="E166" s="1">
        <v>21</v>
      </c>
      <c r="F166" s="16">
        <v>23</v>
      </c>
      <c r="G166">
        <f t="shared" si="11"/>
        <v>195</v>
      </c>
      <c r="H166">
        <f t="shared" si="12"/>
        <v>55</v>
      </c>
      <c r="I166">
        <f t="shared" si="13"/>
        <v>27</v>
      </c>
      <c r="J166">
        <f t="shared" si="14"/>
        <v>0</v>
      </c>
      <c r="K166">
        <f t="shared" si="15"/>
        <v>53</v>
      </c>
    </row>
    <row r="167" spans="1:11" x14ac:dyDescent="0.25">
      <c r="A167" s="2">
        <v>43270</v>
      </c>
      <c r="B167" s="3" t="s">
        <v>19</v>
      </c>
      <c r="C167" s="3" t="s">
        <v>7</v>
      </c>
      <c r="D167" s="3" t="s">
        <v>8</v>
      </c>
      <c r="E167" s="1">
        <v>47</v>
      </c>
      <c r="F167" s="16">
        <v>66</v>
      </c>
      <c r="G167">
        <f t="shared" si="11"/>
        <v>195</v>
      </c>
      <c r="H167">
        <f t="shared" si="12"/>
        <v>55</v>
      </c>
      <c r="I167">
        <f t="shared" si="13"/>
        <v>27</v>
      </c>
      <c r="J167">
        <f t="shared" si="14"/>
        <v>47</v>
      </c>
      <c r="K167">
        <f t="shared" si="15"/>
        <v>53</v>
      </c>
    </row>
    <row r="168" spans="1:11" x14ac:dyDescent="0.25">
      <c r="A168" s="2">
        <v>43270</v>
      </c>
      <c r="B168" s="3" t="s">
        <v>19</v>
      </c>
      <c r="C168" s="3" t="s">
        <v>11</v>
      </c>
      <c r="D168" s="3" t="s">
        <v>8</v>
      </c>
      <c r="E168" s="1">
        <v>6</v>
      </c>
      <c r="F168" s="16">
        <v>25</v>
      </c>
      <c r="G168">
        <f t="shared" si="11"/>
        <v>195</v>
      </c>
      <c r="H168">
        <f t="shared" si="12"/>
        <v>61</v>
      </c>
      <c r="I168">
        <f t="shared" si="13"/>
        <v>27</v>
      </c>
      <c r="J168">
        <f t="shared" si="14"/>
        <v>47</v>
      </c>
      <c r="K168">
        <f t="shared" si="15"/>
        <v>53</v>
      </c>
    </row>
    <row r="169" spans="1:11" x14ac:dyDescent="0.25">
      <c r="A169" s="2">
        <v>43270</v>
      </c>
      <c r="B169" s="3" t="s">
        <v>19</v>
      </c>
      <c r="C169" s="3" t="s">
        <v>9</v>
      </c>
      <c r="D169" s="3" t="s">
        <v>8</v>
      </c>
      <c r="E169" s="1">
        <v>47</v>
      </c>
      <c r="F169" s="16">
        <v>41</v>
      </c>
      <c r="G169">
        <f t="shared" si="11"/>
        <v>195</v>
      </c>
      <c r="H169">
        <f t="shared" si="12"/>
        <v>61</v>
      </c>
      <c r="I169">
        <f t="shared" si="13"/>
        <v>27</v>
      </c>
      <c r="J169">
        <f t="shared" si="14"/>
        <v>47</v>
      </c>
      <c r="K169">
        <f t="shared" si="15"/>
        <v>100</v>
      </c>
    </row>
    <row r="170" spans="1:11" x14ac:dyDescent="0.25">
      <c r="A170" s="2">
        <v>43292</v>
      </c>
      <c r="B170" s="3" t="s">
        <v>20</v>
      </c>
      <c r="C170" s="3" t="s">
        <v>10</v>
      </c>
      <c r="D170" s="3" t="s">
        <v>14</v>
      </c>
      <c r="E170" s="1">
        <v>192</v>
      </c>
      <c r="F170" s="16">
        <v>12</v>
      </c>
      <c r="G170">
        <f t="shared" si="11"/>
        <v>3</v>
      </c>
      <c r="H170">
        <f t="shared" si="12"/>
        <v>61</v>
      </c>
      <c r="I170">
        <f t="shared" si="13"/>
        <v>27</v>
      </c>
      <c r="J170">
        <f t="shared" si="14"/>
        <v>47</v>
      </c>
      <c r="K170">
        <f t="shared" si="15"/>
        <v>100</v>
      </c>
    </row>
    <row r="171" spans="1:11" x14ac:dyDescent="0.25">
      <c r="A171" s="2">
        <v>43292</v>
      </c>
      <c r="B171" s="3" t="s">
        <v>20</v>
      </c>
      <c r="C171" s="3" t="s">
        <v>11</v>
      </c>
      <c r="D171" s="3" t="s">
        <v>14</v>
      </c>
      <c r="E171" s="1">
        <v>48</v>
      </c>
      <c r="F171" s="16">
        <v>37</v>
      </c>
      <c r="G171">
        <f t="shared" si="11"/>
        <v>3</v>
      </c>
      <c r="H171">
        <f t="shared" si="12"/>
        <v>13</v>
      </c>
      <c r="I171">
        <f t="shared" si="13"/>
        <v>27</v>
      </c>
      <c r="J171">
        <f t="shared" si="14"/>
        <v>47</v>
      </c>
      <c r="K171">
        <f t="shared" si="15"/>
        <v>100</v>
      </c>
    </row>
    <row r="172" spans="1:11" x14ac:dyDescent="0.25">
      <c r="A172" s="2">
        <v>43292</v>
      </c>
      <c r="B172" s="3" t="s">
        <v>20</v>
      </c>
      <c r="C172" s="3" t="s">
        <v>7</v>
      </c>
      <c r="D172" s="3" t="s">
        <v>8</v>
      </c>
      <c r="E172" s="1">
        <v>18</v>
      </c>
      <c r="F172" s="16">
        <v>62</v>
      </c>
      <c r="G172">
        <f t="shared" si="11"/>
        <v>3</v>
      </c>
      <c r="H172">
        <f t="shared" si="12"/>
        <v>13</v>
      </c>
      <c r="I172">
        <f t="shared" si="13"/>
        <v>27</v>
      </c>
      <c r="J172">
        <f t="shared" si="14"/>
        <v>65</v>
      </c>
      <c r="K172">
        <f t="shared" si="15"/>
        <v>100</v>
      </c>
    </row>
    <row r="173" spans="1:11" x14ac:dyDescent="0.25">
      <c r="A173" s="2">
        <v>43292</v>
      </c>
      <c r="B173" s="3" t="s">
        <v>20</v>
      </c>
      <c r="C173" s="3" t="s">
        <v>9</v>
      </c>
      <c r="D173" s="3" t="s">
        <v>8</v>
      </c>
      <c r="E173" s="1">
        <v>25</v>
      </c>
      <c r="F173" s="16">
        <v>39</v>
      </c>
      <c r="G173">
        <f t="shared" si="11"/>
        <v>3</v>
      </c>
      <c r="H173">
        <f t="shared" si="12"/>
        <v>13</v>
      </c>
      <c r="I173">
        <f t="shared" si="13"/>
        <v>27</v>
      </c>
      <c r="J173">
        <f t="shared" si="14"/>
        <v>65</v>
      </c>
      <c r="K173">
        <f t="shared" si="15"/>
        <v>125</v>
      </c>
    </row>
    <row r="174" spans="1:11" ht="18.75" x14ac:dyDescent="0.3">
      <c r="A174" s="4">
        <v>43292</v>
      </c>
      <c r="B174" s="5" t="s">
        <v>20</v>
      </c>
      <c r="C174" s="5" t="s">
        <v>12</v>
      </c>
      <c r="D174" s="5" t="s">
        <v>8</v>
      </c>
      <c r="E174" s="6">
        <v>2</v>
      </c>
      <c r="F174" s="17">
        <v>20</v>
      </c>
      <c r="G174" s="18">
        <f t="shared" si="11"/>
        <v>3</v>
      </c>
      <c r="H174" s="18">
        <f t="shared" si="12"/>
        <v>13</v>
      </c>
      <c r="I174" s="18">
        <f t="shared" si="13"/>
        <v>29</v>
      </c>
      <c r="J174" s="18">
        <f t="shared" si="14"/>
        <v>65</v>
      </c>
      <c r="K174" s="18">
        <f t="shared" si="15"/>
        <v>125</v>
      </c>
    </row>
    <row r="175" spans="1:11" x14ac:dyDescent="0.25">
      <c r="A175" s="2">
        <v>43317</v>
      </c>
      <c r="B175" s="3" t="s">
        <v>21</v>
      </c>
      <c r="C175" s="3" t="s">
        <v>11</v>
      </c>
      <c r="D175" s="3" t="s">
        <v>14</v>
      </c>
      <c r="E175" s="1">
        <v>13</v>
      </c>
      <c r="F175" s="16">
        <v>38</v>
      </c>
      <c r="G175">
        <f t="shared" si="11"/>
        <v>3</v>
      </c>
      <c r="H175">
        <f t="shared" si="12"/>
        <v>0</v>
      </c>
      <c r="I175">
        <f t="shared" si="13"/>
        <v>29</v>
      </c>
      <c r="J175">
        <f t="shared" si="14"/>
        <v>65</v>
      </c>
      <c r="K175">
        <f t="shared" si="15"/>
        <v>125</v>
      </c>
    </row>
    <row r="176" spans="1:11" x14ac:dyDescent="0.25">
      <c r="A176" s="2">
        <v>43317</v>
      </c>
      <c r="B176" s="3" t="s">
        <v>21</v>
      </c>
      <c r="C176" s="3" t="s">
        <v>9</v>
      </c>
      <c r="D176" s="3" t="s">
        <v>14</v>
      </c>
      <c r="E176" s="1">
        <v>121</v>
      </c>
      <c r="F176" s="16">
        <v>63</v>
      </c>
      <c r="G176">
        <f t="shared" si="11"/>
        <v>3</v>
      </c>
      <c r="H176">
        <f t="shared" si="12"/>
        <v>0</v>
      </c>
      <c r="I176">
        <f t="shared" si="13"/>
        <v>29</v>
      </c>
      <c r="J176">
        <f t="shared" si="14"/>
        <v>65</v>
      </c>
      <c r="K176">
        <f t="shared" si="15"/>
        <v>4</v>
      </c>
    </row>
    <row r="177" spans="1:11" x14ac:dyDescent="0.25">
      <c r="A177" s="2">
        <v>43317</v>
      </c>
      <c r="B177" s="3" t="s">
        <v>21</v>
      </c>
      <c r="C177" s="3" t="s">
        <v>12</v>
      </c>
      <c r="D177" s="3" t="s">
        <v>8</v>
      </c>
      <c r="E177" s="1">
        <v>30</v>
      </c>
      <c r="F177" s="16">
        <v>19</v>
      </c>
      <c r="G177">
        <f t="shared" si="11"/>
        <v>3</v>
      </c>
      <c r="H177">
        <f t="shared" si="12"/>
        <v>0</v>
      </c>
      <c r="I177">
        <f t="shared" si="13"/>
        <v>59</v>
      </c>
      <c r="J177">
        <f t="shared" si="14"/>
        <v>65</v>
      </c>
      <c r="K177">
        <f t="shared" si="15"/>
        <v>4</v>
      </c>
    </row>
    <row r="178" spans="1:11" x14ac:dyDescent="0.25">
      <c r="A178" s="2">
        <v>43317</v>
      </c>
      <c r="B178" s="3" t="s">
        <v>21</v>
      </c>
      <c r="C178" s="3" t="s">
        <v>10</v>
      </c>
      <c r="D178" s="3" t="s">
        <v>8</v>
      </c>
      <c r="E178" s="1">
        <v>46</v>
      </c>
      <c r="F178" s="16">
        <v>8</v>
      </c>
      <c r="G178">
        <f t="shared" si="11"/>
        <v>49</v>
      </c>
      <c r="H178">
        <f t="shared" si="12"/>
        <v>0</v>
      </c>
      <c r="I178">
        <f t="shared" si="13"/>
        <v>59</v>
      </c>
      <c r="J178">
        <f t="shared" si="14"/>
        <v>65</v>
      </c>
      <c r="K178">
        <f t="shared" si="15"/>
        <v>4</v>
      </c>
    </row>
    <row r="179" spans="1:11" x14ac:dyDescent="0.25">
      <c r="A179" s="2">
        <v>43330</v>
      </c>
      <c r="B179" s="3" t="s">
        <v>22</v>
      </c>
      <c r="C179" s="3" t="s">
        <v>10</v>
      </c>
      <c r="D179" s="3" t="s">
        <v>14</v>
      </c>
      <c r="E179" s="1">
        <v>49</v>
      </c>
      <c r="F179" s="16">
        <v>11</v>
      </c>
      <c r="G179">
        <f t="shared" si="11"/>
        <v>0</v>
      </c>
      <c r="H179">
        <f t="shared" si="12"/>
        <v>0</v>
      </c>
      <c r="I179">
        <f t="shared" si="13"/>
        <v>59</v>
      </c>
      <c r="J179">
        <f t="shared" si="14"/>
        <v>65</v>
      </c>
      <c r="K179">
        <f t="shared" si="15"/>
        <v>4</v>
      </c>
    </row>
    <row r="180" spans="1:11" x14ac:dyDescent="0.25">
      <c r="A180" s="2">
        <v>43330</v>
      </c>
      <c r="B180" s="3" t="s">
        <v>22</v>
      </c>
      <c r="C180" s="3" t="s">
        <v>7</v>
      </c>
      <c r="D180" s="3" t="s">
        <v>14</v>
      </c>
      <c r="E180" s="1">
        <v>61</v>
      </c>
      <c r="F180" s="16">
        <v>90</v>
      </c>
      <c r="G180">
        <f t="shared" si="11"/>
        <v>0</v>
      </c>
      <c r="H180">
        <f t="shared" si="12"/>
        <v>0</v>
      </c>
      <c r="I180">
        <f t="shared" si="13"/>
        <v>59</v>
      </c>
      <c r="J180">
        <f t="shared" si="14"/>
        <v>4</v>
      </c>
      <c r="K180">
        <f t="shared" si="15"/>
        <v>4</v>
      </c>
    </row>
    <row r="181" spans="1:11" x14ac:dyDescent="0.25">
      <c r="A181" s="2">
        <v>43330</v>
      </c>
      <c r="B181" s="3" t="s">
        <v>22</v>
      </c>
      <c r="C181" s="3" t="s">
        <v>12</v>
      </c>
      <c r="D181" s="3" t="s">
        <v>8</v>
      </c>
      <c r="E181" s="1">
        <v>19</v>
      </c>
      <c r="F181" s="16">
        <v>22</v>
      </c>
      <c r="G181">
        <f t="shared" si="11"/>
        <v>0</v>
      </c>
      <c r="H181">
        <f t="shared" si="12"/>
        <v>0</v>
      </c>
      <c r="I181">
        <f t="shared" si="13"/>
        <v>78</v>
      </c>
      <c r="J181">
        <f t="shared" si="14"/>
        <v>4</v>
      </c>
      <c r="K181">
        <f t="shared" si="15"/>
        <v>4</v>
      </c>
    </row>
    <row r="182" spans="1:11" x14ac:dyDescent="0.25">
      <c r="A182" s="2">
        <v>43330</v>
      </c>
      <c r="B182" s="3" t="s">
        <v>22</v>
      </c>
      <c r="C182" s="3" t="s">
        <v>9</v>
      </c>
      <c r="D182" s="3" t="s">
        <v>8</v>
      </c>
      <c r="E182" s="1">
        <v>22</v>
      </c>
      <c r="F182" s="16">
        <v>44</v>
      </c>
      <c r="G182">
        <f t="shared" si="11"/>
        <v>0</v>
      </c>
      <c r="H182">
        <f t="shared" si="12"/>
        <v>0</v>
      </c>
      <c r="I182">
        <f t="shared" si="13"/>
        <v>78</v>
      </c>
      <c r="J182">
        <f t="shared" si="14"/>
        <v>4</v>
      </c>
      <c r="K182">
        <f t="shared" si="15"/>
        <v>26</v>
      </c>
    </row>
    <row r="183" spans="1:11" x14ac:dyDescent="0.25">
      <c r="A183" s="2">
        <v>43347</v>
      </c>
      <c r="B183" s="3" t="s">
        <v>6</v>
      </c>
      <c r="C183" s="3" t="s">
        <v>11</v>
      </c>
      <c r="D183" s="3" t="s">
        <v>8</v>
      </c>
      <c r="E183" s="1">
        <v>9</v>
      </c>
      <c r="F183" s="16">
        <v>25</v>
      </c>
      <c r="G183">
        <f t="shared" si="11"/>
        <v>0</v>
      </c>
      <c r="H183">
        <f t="shared" si="12"/>
        <v>9</v>
      </c>
      <c r="I183">
        <f t="shared" si="13"/>
        <v>78</v>
      </c>
      <c r="J183">
        <f t="shared" si="14"/>
        <v>4</v>
      </c>
      <c r="K183">
        <f t="shared" si="15"/>
        <v>26</v>
      </c>
    </row>
    <row r="184" spans="1:11" x14ac:dyDescent="0.25">
      <c r="A184" s="2">
        <v>43347</v>
      </c>
      <c r="B184" s="3" t="s">
        <v>6</v>
      </c>
      <c r="C184" s="3" t="s">
        <v>7</v>
      </c>
      <c r="D184" s="3" t="s">
        <v>14</v>
      </c>
      <c r="E184" s="1">
        <v>4</v>
      </c>
      <c r="F184" s="16">
        <v>94</v>
      </c>
      <c r="G184">
        <f t="shared" si="11"/>
        <v>0</v>
      </c>
      <c r="H184">
        <f t="shared" si="12"/>
        <v>9</v>
      </c>
      <c r="I184">
        <f t="shared" si="13"/>
        <v>78</v>
      </c>
      <c r="J184">
        <f t="shared" si="14"/>
        <v>0</v>
      </c>
      <c r="K184">
        <f t="shared" si="15"/>
        <v>26</v>
      </c>
    </row>
    <row r="185" spans="1:11" x14ac:dyDescent="0.25">
      <c r="A185" s="2">
        <v>43347</v>
      </c>
      <c r="B185" s="3" t="s">
        <v>6</v>
      </c>
      <c r="C185" s="3" t="s">
        <v>12</v>
      </c>
      <c r="D185" s="3" t="s">
        <v>8</v>
      </c>
      <c r="E185" s="1">
        <v>8</v>
      </c>
      <c r="F185" s="16">
        <v>21</v>
      </c>
      <c r="G185">
        <f t="shared" si="11"/>
        <v>0</v>
      </c>
      <c r="H185">
        <f t="shared" si="12"/>
        <v>9</v>
      </c>
      <c r="I185">
        <f t="shared" si="13"/>
        <v>86</v>
      </c>
      <c r="J185">
        <f t="shared" si="14"/>
        <v>0</v>
      </c>
      <c r="K185">
        <f t="shared" si="15"/>
        <v>26</v>
      </c>
    </row>
    <row r="186" spans="1:11" x14ac:dyDescent="0.25">
      <c r="A186" s="2">
        <v>43347</v>
      </c>
      <c r="B186" s="3" t="s">
        <v>6</v>
      </c>
      <c r="C186" s="3" t="s">
        <v>10</v>
      </c>
      <c r="D186" s="3" t="s">
        <v>8</v>
      </c>
      <c r="E186" s="1">
        <v>47</v>
      </c>
      <c r="F186" s="16">
        <v>8</v>
      </c>
      <c r="G186">
        <f t="shared" si="11"/>
        <v>47</v>
      </c>
      <c r="H186">
        <f t="shared" si="12"/>
        <v>9</v>
      </c>
      <c r="I186">
        <f t="shared" si="13"/>
        <v>86</v>
      </c>
      <c r="J186">
        <f t="shared" si="14"/>
        <v>0</v>
      </c>
      <c r="K186">
        <f t="shared" si="15"/>
        <v>26</v>
      </c>
    </row>
    <row r="187" spans="1:11" x14ac:dyDescent="0.25">
      <c r="A187" s="2">
        <v>43362</v>
      </c>
      <c r="B187" s="3" t="s">
        <v>13</v>
      </c>
      <c r="C187" s="3" t="s">
        <v>12</v>
      </c>
      <c r="D187" s="3" t="s">
        <v>14</v>
      </c>
      <c r="E187" s="1">
        <v>82</v>
      </c>
      <c r="F187" s="16">
        <v>29</v>
      </c>
      <c r="G187">
        <f t="shared" si="11"/>
        <v>47</v>
      </c>
      <c r="H187">
        <f t="shared" si="12"/>
        <v>9</v>
      </c>
      <c r="I187">
        <f t="shared" si="13"/>
        <v>4</v>
      </c>
      <c r="J187">
        <f t="shared" si="14"/>
        <v>0</v>
      </c>
      <c r="K187">
        <f t="shared" si="15"/>
        <v>26</v>
      </c>
    </row>
    <row r="188" spans="1:11" x14ac:dyDescent="0.25">
      <c r="A188" s="2">
        <v>43362</v>
      </c>
      <c r="B188" s="3" t="s">
        <v>13</v>
      </c>
      <c r="C188" s="3" t="s">
        <v>9</v>
      </c>
      <c r="D188" s="3" t="s">
        <v>14</v>
      </c>
      <c r="E188" s="1">
        <v>26</v>
      </c>
      <c r="F188" s="16">
        <v>58</v>
      </c>
      <c r="G188">
        <f t="shared" si="11"/>
        <v>47</v>
      </c>
      <c r="H188">
        <f t="shared" si="12"/>
        <v>9</v>
      </c>
      <c r="I188">
        <f t="shared" si="13"/>
        <v>4</v>
      </c>
      <c r="J188">
        <f t="shared" si="14"/>
        <v>0</v>
      </c>
      <c r="K188">
        <f t="shared" si="15"/>
        <v>0</v>
      </c>
    </row>
    <row r="189" spans="1:11" x14ac:dyDescent="0.25">
      <c r="A189" s="2">
        <v>43362</v>
      </c>
      <c r="B189" s="3" t="s">
        <v>13</v>
      </c>
      <c r="C189" s="3" t="s">
        <v>10</v>
      </c>
      <c r="D189" s="3" t="s">
        <v>8</v>
      </c>
      <c r="E189" s="1">
        <v>24</v>
      </c>
      <c r="F189" s="16">
        <v>9</v>
      </c>
      <c r="G189">
        <f t="shared" si="11"/>
        <v>71</v>
      </c>
      <c r="H189">
        <f t="shared" si="12"/>
        <v>9</v>
      </c>
      <c r="I189">
        <f t="shared" si="13"/>
        <v>4</v>
      </c>
      <c r="J189">
        <f t="shared" si="14"/>
        <v>0</v>
      </c>
      <c r="K189">
        <f t="shared" si="15"/>
        <v>0</v>
      </c>
    </row>
    <row r="190" spans="1:11" x14ac:dyDescent="0.25">
      <c r="A190" s="2">
        <v>43362</v>
      </c>
      <c r="B190" s="3" t="s">
        <v>13</v>
      </c>
      <c r="C190" s="3" t="s">
        <v>11</v>
      </c>
      <c r="D190" s="3" t="s">
        <v>8</v>
      </c>
      <c r="E190" s="1">
        <v>36</v>
      </c>
      <c r="F190" s="16">
        <v>26</v>
      </c>
      <c r="G190">
        <f t="shared" si="11"/>
        <v>71</v>
      </c>
      <c r="H190">
        <f t="shared" si="12"/>
        <v>45</v>
      </c>
      <c r="I190">
        <f t="shared" si="13"/>
        <v>4</v>
      </c>
      <c r="J190">
        <f t="shared" si="14"/>
        <v>0</v>
      </c>
      <c r="K190">
        <f t="shared" si="15"/>
        <v>0</v>
      </c>
    </row>
    <row r="191" spans="1:11" x14ac:dyDescent="0.25">
      <c r="A191" s="2">
        <v>43362</v>
      </c>
      <c r="B191" s="3" t="s">
        <v>13</v>
      </c>
      <c r="C191" s="3" t="s">
        <v>7</v>
      </c>
      <c r="D191" s="3" t="s">
        <v>8</v>
      </c>
      <c r="E191" s="1">
        <v>6</v>
      </c>
      <c r="F191" s="16">
        <v>68</v>
      </c>
      <c r="G191">
        <f t="shared" si="11"/>
        <v>71</v>
      </c>
      <c r="H191">
        <f t="shared" si="12"/>
        <v>45</v>
      </c>
      <c r="I191">
        <f t="shared" si="13"/>
        <v>4</v>
      </c>
      <c r="J191">
        <f t="shared" si="14"/>
        <v>6</v>
      </c>
      <c r="K191">
        <f t="shared" si="15"/>
        <v>0</v>
      </c>
    </row>
    <row r="192" spans="1:11" x14ac:dyDescent="0.25">
      <c r="A192" s="2">
        <v>43381</v>
      </c>
      <c r="B192" s="3" t="s">
        <v>15</v>
      </c>
      <c r="C192" s="3" t="s">
        <v>11</v>
      </c>
      <c r="D192" s="3" t="s">
        <v>14</v>
      </c>
      <c r="E192" s="1">
        <v>45</v>
      </c>
      <c r="F192" s="16">
        <v>36</v>
      </c>
      <c r="G192">
        <f t="shared" si="11"/>
        <v>71</v>
      </c>
      <c r="H192">
        <f t="shared" si="12"/>
        <v>0</v>
      </c>
      <c r="I192">
        <f t="shared" si="13"/>
        <v>4</v>
      </c>
      <c r="J192">
        <f t="shared" si="14"/>
        <v>6</v>
      </c>
      <c r="K192">
        <f t="shared" si="15"/>
        <v>0</v>
      </c>
    </row>
    <row r="193" spans="1:11" x14ac:dyDescent="0.25">
      <c r="A193" s="2">
        <v>43381</v>
      </c>
      <c r="B193" s="3" t="s">
        <v>15</v>
      </c>
      <c r="C193" s="3" t="s">
        <v>10</v>
      </c>
      <c r="D193" s="3" t="s">
        <v>8</v>
      </c>
      <c r="E193" s="1">
        <v>18</v>
      </c>
      <c r="F193" s="16">
        <v>8</v>
      </c>
      <c r="G193">
        <f t="shared" si="11"/>
        <v>89</v>
      </c>
      <c r="H193">
        <f t="shared" si="12"/>
        <v>0</v>
      </c>
      <c r="I193">
        <f t="shared" si="13"/>
        <v>4</v>
      </c>
      <c r="J193">
        <f t="shared" si="14"/>
        <v>6</v>
      </c>
      <c r="K193">
        <f t="shared" si="15"/>
        <v>0</v>
      </c>
    </row>
    <row r="194" spans="1:11" x14ac:dyDescent="0.25">
      <c r="A194" s="2">
        <v>43381</v>
      </c>
      <c r="B194" s="3" t="s">
        <v>15</v>
      </c>
      <c r="C194" s="3" t="s">
        <v>9</v>
      </c>
      <c r="D194" s="3" t="s">
        <v>8</v>
      </c>
      <c r="E194" s="1">
        <v>20</v>
      </c>
      <c r="F194" s="16">
        <v>41</v>
      </c>
      <c r="G194">
        <f t="shared" si="11"/>
        <v>89</v>
      </c>
      <c r="H194">
        <f t="shared" si="12"/>
        <v>0</v>
      </c>
      <c r="I194">
        <f t="shared" si="13"/>
        <v>4</v>
      </c>
      <c r="J194">
        <f t="shared" si="14"/>
        <v>6</v>
      </c>
      <c r="K194">
        <f t="shared" si="15"/>
        <v>20</v>
      </c>
    </row>
    <row r="195" spans="1:11" x14ac:dyDescent="0.25">
      <c r="A195" s="2">
        <v>43407</v>
      </c>
      <c r="B195" s="3" t="s">
        <v>16</v>
      </c>
      <c r="C195" s="3" t="s">
        <v>12</v>
      </c>
      <c r="D195" s="3" t="s">
        <v>14</v>
      </c>
      <c r="E195" s="1">
        <v>4</v>
      </c>
      <c r="F195" s="16">
        <v>32</v>
      </c>
      <c r="G195">
        <f t="shared" si="11"/>
        <v>89</v>
      </c>
      <c r="H195">
        <f t="shared" si="12"/>
        <v>0</v>
      </c>
      <c r="I195">
        <f t="shared" si="13"/>
        <v>0</v>
      </c>
      <c r="J195">
        <f t="shared" si="14"/>
        <v>6</v>
      </c>
      <c r="K195">
        <f t="shared" si="15"/>
        <v>20</v>
      </c>
    </row>
    <row r="196" spans="1:11" x14ac:dyDescent="0.25">
      <c r="A196" s="2">
        <v>43407</v>
      </c>
      <c r="B196" s="3" t="s">
        <v>16</v>
      </c>
      <c r="C196" s="3" t="s">
        <v>9</v>
      </c>
      <c r="D196" s="3" t="s">
        <v>8</v>
      </c>
      <c r="E196" s="1">
        <v>48</v>
      </c>
      <c r="F196" s="16">
        <v>37</v>
      </c>
      <c r="G196">
        <f t="shared" ref="G196:G204" si="16">IF($C196=G$1,IF($D196="Z",G195+$E196,G195-$E196),G195)</f>
        <v>89</v>
      </c>
      <c r="H196">
        <f t="shared" ref="H196:H204" si="17">IF($C196=H$1,IF($D196="Z",H195+$E196,H195-$E196),H195)</f>
        <v>0</v>
      </c>
      <c r="I196">
        <f t="shared" ref="I196:I204" si="18">IF($C196=I$1,IF($D196="Z",I195+$E196,I195-$E196),I195)</f>
        <v>0</v>
      </c>
      <c r="J196">
        <f t="shared" ref="J196:J204" si="19">IF($C196=J$1,IF($D196="Z",J195+$E196,J195-$E196),J195)</f>
        <v>6</v>
      </c>
      <c r="K196">
        <f t="shared" ref="K196:K204" si="20">IF($C196=K$1,IF($D196="Z",K195+$E196,K195-$E196),K195)</f>
        <v>68</v>
      </c>
    </row>
    <row r="197" spans="1:11" x14ac:dyDescent="0.25">
      <c r="A197" s="2">
        <v>43428</v>
      </c>
      <c r="B197" s="3" t="s">
        <v>17</v>
      </c>
      <c r="C197" s="3" t="s">
        <v>9</v>
      </c>
      <c r="D197" s="3" t="s">
        <v>14</v>
      </c>
      <c r="E197" s="1">
        <v>64</v>
      </c>
      <c r="F197" s="16">
        <v>61</v>
      </c>
      <c r="G197">
        <f t="shared" si="16"/>
        <v>89</v>
      </c>
      <c r="H197">
        <f t="shared" si="17"/>
        <v>0</v>
      </c>
      <c r="I197">
        <f t="shared" si="18"/>
        <v>0</v>
      </c>
      <c r="J197">
        <f t="shared" si="19"/>
        <v>6</v>
      </c>
      <c r="K197">
        <f t="shared" si="20"/>
        <v>4</v>
      </c>
    </row>
    <row r="198" spans="1:11" x14ac:dyDescent="0.25">
      <c r="A198" s="2">
        <v>43428</v>
      </c>
      <c r="B198" s="3" t="s">
        <v>17</v>
      </c>
      <c r="C198" s="3" t="s">
        <v>7</v>
      </c>
      <c r="D198" s="3" t="s">
        <v>8</v>
      </c>
      <c r="E198" s="1">
        <v>43</v>
      </c>
      <c r="F198" s="16">
        <v>63</v>
      </c>
      <c r="G198">
        <f t="shared" si="16"/>
        <v>89</v>
      </c>
      <c r="H198">
        <f t="shared" si="17"/>
        <v>0</v>
      </c>
      <c r="I198">
        <f t="shared" si="18"/>
        <v>0</v>
      </c>
      <c r="J198">
        <f t="shared" si="19"/>
        <v>49</v>
      </c>
      <c r="K198">
        <f t="shared" si="20"/>
        <v>4</v>
      </c>
    </row>
    <row r="199" spans="1:11" x14ac:dyDescent="0.25">
      <c r="A199" s="2">
        <v>43428</v>
      </c>
      <c r="B199" s="3" t="s">
        <v>17</v>
      </c>
      <c r="C199" s="3" t="s">
        <v>11</v>
      </c>
      <c r="D199" s="3" t="s">
        <v>8</v>
      </c>
      <c r="E199" s="1">
        <v>24</v>
      </c>
      <c r="F199" s="16">
        <v>24</v>
      </c>
      <c r="G199">
        <f t="shared" si="16"/>
        <v>89</v>
      </c>
      <c r="H199">
        <f t="shared" si="17"/>
        <v>24</v>
      </c>
      <c r="I199">
        <f t="shared" si="18"/>
        <v>0</v>
      </c>
      <c r="J199">
        <f t="shared" si="19"/>
        <v>49</v>
      </c>
      <c r="K199">
        <f t="shared" si="20"/>
        <v>4</v>
      </c>
    </row>
    <row r="200" spans="1:11" x14ac:dyDescent="0.25">
      <c r="A200" s="2">
        <v>43452</v>
      </c>
      <c r="B200" s="3" t="s">
        <v>18</v>
      </c>
      <c r="C200" s="3" t="s">
        <v>9</v>
      </c>
      <c r="D200" s="3" t="s">
        <v>14</v>
      </c>
      <c r="E200" s="1">
        <v>4</v>
      </c>
      <c r="F200" s="16">
        <v>62</v>
      </c>
      <c r="G200">
        <f t="shared" si="16"/>
        <v>89</v>
      </c>
      <c r="H200">
        <f t="shared" si="17"/>
        <v>24</v>
      </c>
      <c r="I200">
        <f t="shared" si="18"/>
        <v>0</v>
      </c>
      <c r="J200">
        <f t="shared" si="19"/>
        <v>49</v>
      </c>
      <c r="K200">
        <f t="shared" si="20"/>
        <v>0</v>
      </c>
    </row>
    <row r="201" spans="1:11" x14ac:dyDescent="0.25">
      <c r="A201" s="2">
        <v>43452</v>
      </c>
      <c r="B201" s="3" t="s">
        <v>18</v>
      </c>
      <c r="C201" s="3" t="s">
        <v>12</v>
      </c>
      <c r="D201" s="3" t="s">
        <v>8</v>
      </c>
      <c r="E201" s="1">
        <v>35</v>
      </c>
      <c r="F201" s="16">
        <v>19</v>
      </c>
      <c r="G201">
        <f t="shared" si="16"/>
        <v>89</v>
      </c>
      <c r="H201">
        <f t="shared" si="17"/>
        <v>24</v>
      </c>
      <c r="I201">
        <f t="shared" si="18"/>
        <v>35</v>
      </c>
      <c r="J201">
        <f t="shared" si="19"/>
        <v>49</v>
      </c>
      <c r="K201">
        <f t="shared" si="20"/>
        <v>0</v>
      </c>
    </row>
    <row r="202" spans="1:11" x14ac:dyDescent="0.25">
      <c r="A202" s="2">
        <v>43452</v>
      </c>
      <c r="B202" s="3" t="s">
        <v>18</v>
      </c>
      <c r="C202" s="3" t="s">
        <v>10</v>
      </c>
      <c r="D202" s="3" t="s">
        <v>8</v>
      </c>
      <c r="E202" s="1">
        <v>41</v>
      </c>
      <c r="F202" s="16">
        <v>8</v>
      </c>
      <c r="G202">
        <f t="shared" si="16"/>
        <v>130</v>
      </c>
      <c r="H202">
        <f t="shared" si="17"/>
        <v>24</v>
      </c>
      <c r="I202">
        <f t="shared" si="18"/>
        <v>35</v>
      </c>
      <c r="J202">
        <f t="shared" si="19"/>
        <v>49</v>
      </c>
      <c r="K202">
        <f t="shared" si="20"/>
        <v>0</v>
      </c>
    </row>
    <row r="203" spans="1:11" x14ac:dyDescent="0.25">
      <c r="A203" s="2">
        <v>43452</v>
      </c>
      <c r="B203" s="3" t="s">
        <v>18</v>
      </c>
      <c r="C203" s="3" t="s">
        <v>7</v>
      </c>
      <c r="D203" s="3" t="s">
        <v>8</v>
      </c>
      <c r="E203" s="1">
        <v>23</v>
      </c>
      <c r="F203" s="16">
        <v>61</v>
      </c>
      <c r="G203">
        <f t="shared" si="16"/>
        <v>130</v>
      </c>
      <c r="H203">
        <f t="shared" si="17"/>
        <v>24</v>
      </c>
      <c r="I203">
        <f t="shared" si="18"/>
        <v>35</v>
      </c>
      <c r="J203">
        <f t="shared" si="19"/>
        <v>72</v>
      </c>
      <c r="K203">
        <f t="shared" si="20"/>
        <v>0</v>
      </c>
    </row>
    <row r="204" spans="1:11" x14ac:dyDescent="0.25">
      <c r="A204" s="2">
        <v>43452</v>
      </c>
      <c r="B204" s="3" t="s">
        <v>18</v>
      </c>
      <c r="C204" s="3" t="s">
        <v>11</v>
      </c>
      <c r="D204" s="3" t="s">
        <v>8</v>
      </c>
      <c r="E204" s="1">
        <v>46</v>
      </c>
      <c r="F204" s="16">
        <v>23</v>
      </c>
      <c r="G204">
        <f t="shared" si="16"/>
        <v>130</v>
      </c>
      <c r="H204">
        <f t="shared" si="17"/>
        <v>70</v>
      </c>
      <c r="I204">
        <f t="shared" si="18"/>
        <v>35</v>
      </c>
      <c r="J204">
        <f t="shared" si="19"/>
        <v>72</v>
      </c>
      <c r="K204">
        <f t="shared" si="2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54E1-3D44-44F0-A1E0-10BE0D97E1DD}">
  <dimension ref="A1:N203"/>
  <sheetViews>
    <sheetView workbookViewId="0">
      <selection activeCell="M1" activeCellId="1" sqref="J1:J37 M1:N37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13" max="13" width="12" customWidth="1"/>
    <col min="14" max="14" width="17.71093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25</v>
      </c>
      <c r="J1" s="1" t="s">
        <v>37</v>
      </c>
      <c r="K1" s="1" t="s">
        <v>24</v>
      </c>
      <c r="L1" s="1" t="s">
        <v>25</v>
      </c>
      <c r="M1" s="1" t="s">
        <v>38</v>
      </c>
      <c r="N1" s="1" t="s">
        <v>39</v>
      </c>
    </row>
    <row r="2" spans="1:14" x14ac:dyDescent="0.25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G2">
        <f>MONTH(A2)</f>
        <v>1</v>
      </c>
      <c r="H2">
        <f>YEAR(A2)</f>
        <v>2016</v>
      </c>
      <c r="J2" s="7">
        <v>42370</v>
      </c>
      <c r="K2">
        <f>MONTH(J2)</f>
        <v>1</v>
      </c>
      <c r="L2">
        <f>YEAR(J2)</f>
        <v>2016</v>
      </c>
      <c r="M2">
        <f>SUMIFS($E$2:$E$203,$G$2:$G$203,K2,$H$2:$H$203,L2,$C$2:$C$203,"T5",$D$2:$D$203,"Z")</f>
        <v>76</v>
      </c>
      <c r="N2">
        <f>SUMIFS($E$2:$E$203,$G$2:$G$203,K2,$H$2:$H$203,L2,$C$2:$C$203,"T5",$D$2:$D$203,"W")</f>
        <v>32</v>
      </c>
    </row>
    <row r="3" spans="1:14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G3">
        <f t="shared" ref="G3:G66" si="0">MONTH(A3)</f>
        <v>1</v>
      </c>
      <c r="H3">
        <f t="shared" ref="H3:H66" si="1">YEAR(A3)</f>
        <v>2016</v>
      </c>
      <c r="J3" s="7">
        <v>42401</v>
      </c>
      <c r="K3">
        <f t="shared" ref="K3:K37" si="2">MONTH(J3)</f>
        <v>2</v>
      </c>
      <c r="L3">
        <f t="shared" ref="L3:L37" si="3">YEAR(J3)</f>
        <v>2016</v>
      </c>
      <c r="M3">
        <f t="shared" ref="M3:M37" si="4">SUMIFS($E$2:$E$203,$G$2:$G$203,K3,$H$2:$H$203,L3,$C$2:$C$203,"T5",$D$2:$D$203,"Z")</f>
        <v>8</v>
      </c>
      <c r="N3">
        <f t="shared" ref="N3:N37" si="5">SUMIFS($E$2:$E$203,$G$2:$G$203,K3,$H$2:$H$203,L3,$C$2:$C$203,"T5",$D$2:$D$203,"W")</f>
        <v>0</v>
      </c>
    </row>
    <row r="4" spans="1:14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G4">
        <f t="shared" si="0"/>
        <v>1</v>
      </c>
      <c r="H4">
        <f t="shared" si="1"/>
        <v>2016</v>
      </c>
      <c r="J4" s="7">
        <v>42430</v>
      </c>
      <c r="K4">
        <f t="shared" si="2"/>
        <v>3</v>
      </c>
      <c r="L4">
        <f t="shared" si="3"/>
        <v>2016</v>
      </c>
      <c r="M4">
        <f t="shared" si="4"/>
        <v>0</v>
      </c>
      <c r="N4">
        <f t="shared" si="5"/>
        <v>50</v>
      </c>
    </row>
    <row r="5" spans="1:14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G5">
        <f t="shared" si="0"/>
        <v>1</v>
      </c>
      <c r="H5">
        <f t="shared" si="1"/>
        <v>2016</v>
      </c>
      <c r="J5" s="7">
        <v>42461</v>
      </c>
      <c r="K5">
        <f t="shared" si="2"/>
        <v>4</v>
      </c>
      <c r="L5">
        <f t="shared" si="3"/>
        <v>2016</v>
      </c>
      <c r="M5">
        <f t="shared" si="4"/>
        <v>68</v>
      </c>
      <c r="N5">
        <f t="shared" si="5"/>
        <v>0</v>
      </c>
    </row>
    <row r="6" spans="1:14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G6">
        <f t="shared" si="0"/>
        <v>1</v>
      </c>
      <c r="H6">
        <f t="shared" si="1"/>
        <v>2016</v>
      </c>
      <c r="J6" s="7">
        <v>42491</v>
      </c>
      <c r="K6">
        <f t="shared" si="2"/>
        <v>5</v>
      </c>
      <c r="L6">
        <f t="shared" si="3"/>
        <v>2016</v>
      </c>
      <c r="M6">
        <f t="shared" si="4"/>
        <v>0</v>
      </c>
      <c r="N6">
        <f t="shared" si="5"/>
        <v>0</v>
      </c>
    </row>
    <row r="7" spans="1:14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G7">
        <f t="shared" si="0"/>
        <v>1</v>
      </c>
      <c r="H7">
        <f t="shared" si="1"/>
        <v>2016</v>
      </c>
      <c r="J7" s="7">
        <v>42522</v>
      </c>
      <c r="K7">
        <f t="shared" si="2"/>
        <v>6</v>
      </c>
      <c r="L7">
        <f t="shared" si="3"/>
        <v>2016</v>
      </c>
      <c r="M7">
        <f t="shared" si="4"/>
        <v>42</v>
      </c>
      <c r="N7">
        <f t="shared" si="5"/>
        <v>0</v>
      </c>
    </row>
    <row r="8" spans="1:14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G8">
        <f t="shared" si="0"/>
        <v>1</v>
      </c>
      <c r="H8">
        <f t="shared" si="1"/>
        <v>2016</v>
      </c>
      <c r="J8" s="7">
        <v>42552</v>
      </c>
      <c r="K8">
        <f t="shared" si="2"/>
        <v>7</v>
      </c>
      <c r="L8">
        <f t="shared" si="3"/>
        <v>2016</v>
      </c>
      <c r="M8">
        <f t="shared" si="4"/>
        <v>83</v>
      </c>
      <c r="N8">
        <f t="shared" si="5"/>
        <v>0</v>
      </c>
    </row>
    <row r="9" spans="1:14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G9">
        <f t="shared" si="0"/>
        <v>1</v>
      </c>
      <c r="H9">
        <f t="shared" si="1"/>
        <v>2016</v>
      </c>
      <c r="J9" s="7">
        <v>42583</v>
      </c>
      <c r="K9">
        <f t="shared" si="2"/>
        <v>8</v>
      </c>
      <c r="L9">
        <f t="shared" si="3"/>
        <v>2016</v>
      </c>
      <c r="M9">
        <f t="shared" si="4"/>
        <v>0</v>
      </c>
      <c r="N9">
        <f t="shared" si="5"/>
        <v>191</v>
      </c>
    </row>
    <row r="10" spans="1:14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G10">
        <f t="shared" si="0"/>
        <v>1</v>
      </c>
      <c r="H10">
        <f t="shared" si="1"/>
        <v>2016</v>
      </c>
      <c r="J10" s="7">
        <v>42614</v>
      </c>
      <c r="K10">
        <f t="shared" si="2"/>
        <v>9</v>
      </c>
      <c r="L10">
        <f t="shared" si="3"/>
        <v>2016</v>
      </c>
      <c r="M10">
        <f t="shared" si="4"/>
        <v>44</v>
      </c>
      <c r="N10">
        <f t="shared" si="5"/>
        <v>4</v>
      </c>
    </row>
    <row r="11" spans="1:14" x14ac:dyDescent="0.25">
      <c r="A11" s="4">
        <v>42393</v>
      </c>
      <c r="B11" s="5" t="s">
        <v>15</v>
      </c>
      <c r="C11" s="5" t="s">
        <v>7</v>
      </c>
      <c r="D11" s="5" t="s">
        <v>8</v>
      </c>
      <c r="E11" s="6">
        <v>21</v>
      </c>
      <c r="F11" s="6">
        <v>74</v>
      </c>
      <c r="G11">
        <f t="shared" si="0"/>
        <v>1</v>
      </c>
      <c r="H11">
        <f t="shared" si="1"/>
        <v>2016</v>
      </c>
      <c r="J11" s="7">
        <v>42644</v>
      </c>
      <c r="K11">
        <f t="shared" si="2"/>
        <v>10</v>
      </c>
      <c r="L11">
        <f t="shared" si="3"/>
        <v>2016</v>
      </c>
      <c r="M11">
        <f t="shared" si="4"/>
        <v>0</v>
      </c>
      <c r="N11">
        <f t="shared" si="5"/>
        <v>0</v>
      </c>
    </row>
    <row r="12" spans="1:14" x14ac:dyDescent="0.25">
      <c r="A12" s="4">
        <v>42419</v>
      </c>
      <c r="B12" s="5" t="s">
        <v>16</v>
      </c>
      <c r="C12" s="5" t="s">
        <v>12</v>
      </c>
      <c r="D12" s="5" t="s">
        <v>14</v>
      </c>
      <c r="E12" s="6">
        <v>43</v>
      </c>
      <c r="F12" s="6">
        <v>32</v>
      </c>
      <c r="G12">
        <f t="shared" si="0"/>
        <v>2</v>
      </c>
      <c r="H12">
        <f t="shared" si="1"/>
        <v>2016</v>
      </c>
      <c r="J12" s="7">
        <v>42675</v>
      </c>
      <c r="K12">
        <f t="shared" si="2"/>
        <v>11</v>
      </c>
      <c r="L12">
        <f t="shared" si="3"/>
        <v>2016</v>
      </c>
      <c r="M12">
        <f t="shared" si="4"/>
        <v>30</v>
      </c>
      <c r="N12">
        <f t="shared" si="5"/>
        <v>0</v>
      </c>
    </row>
    <row r="13" spans="1:14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G13">
        <f t="shared" si="0"/>
        <v>2</v>
      </c>
      <c r="H13">
        <f t="shared" si="1"/>
        <v>2016</v>
      </c>
      <c r="J13" s="7">
        <v>42705</v>
      </c>
      <c r="K13">
        <f t="shared" si="2"/>
        <v>12</v>
      </c>
      <c r="L13">
        <f t="shared" si="3"/>
        <v>2016</v>
      </c>
      <c r="M13">
        <f t="shared" si="4"/>
        <v>0</v>
      </c>
      <c r="N13">
        <f t="shared" si="5"/>
        <v>0</v>
      </c>
    </row>
    <row r="14" spans="1:14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G14">
        <f t="shared" si="0"/>
        <v>2</v>
      </c>
      <c r="H14">
        <f t="shared" si="1"/>
        <v>2016</v>
      </c>
      <c r="J14" s="7">
        <v>42736</v>
      </c>
      <c r="K14">
        <f t="shared" si="2"/>
        <v>1</v>
      </c>
      <c r="L14">
        <f t="shared" si="3"/>
        <v>2017</v>
      </c>
      <c r="M14">
        <f t="shared" si="4"/>
        <v>39</v>
      </c>
      <c r="N14">
        <f t="shared" si="5"/>
        <v>112</v>
      </c>
    </row>
    <row r="15" spans="1:14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G15">
        <f t="shared" si="0"/>
        <v>2</v>
      </c>
      <c r="H15">
        <f t="shared" si="1"/>
        <v>2016</v>
      </c>
      <c r="J15" s="7">
        <v>42767</v>
      </c>
      <c r="K15">
        <f t="shared" si="2"/>
        <v>2</v>
      </c>
      <c r="L15">
        <f t="shared" si="3"/>
        <v>2017</v>
      </c>
      <c r="M15">
        <f t="shared" si="4"/>
        <v>0</v>
      </c>
      <c r="N15">
        <f t="shared" si="5"/>
        <v>1</v>
      </c>
    </row>
    <row r="16" spans="1:14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G16">
        <f t="shared" si="0"/>
        <v>3</v>
      </c>
      <c r="H16">
        <f t="shared" si="1"/>
        <v>2016</v>
      </c>
      <c r="J16" s="7">
        <v>42795</v>
      </c>
      <c r="K16">
        <f t="shared" si="2"/>
        <v>3</v>
      </c>
      <c r="L16">
        <f t="shared" si="3"/>
        <v>2017</v>
      </c>
      <c r="M16">
        <f t="shared" si="4"/>
        <v>35</v>
      </c>
      <c r="N16">
        <f t="shared" si="5"/>
        <v>0</v>
      </c>
    </row>
    <row r="17" spans="1:14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G17">
        <f t="shared" si="0"/>
        <v>3</v>
      </c>
      <c r="H17">
        <f t="shared" si="1"/>
        <v>2016</v>
      </c>
      <c r="J17" s="7">
        <v>42826</v>
      </c>
      <c r="K17">
        <f t="shared" si="2"/>
        <v>4</v>
      </c>
      <c r="L17">
        <f t="shared" si="3"/>
        <v>2017</v>
      </c>
      <c r="M17">
        <f t="shared" si="4"/>
        <v>1</v>
      </c>
      <c r="N17">
        <f t="shared" si="5"/>
        <v>0</v>
      </c>
    </row>
    <row r="18" spans="1:14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G18">
        <f t="shared" si="0"/>
        <v>3</v>
      </c>
      <c r="H18">
        <f t="shared" si="1"/>
        <v>2016</v>
      </c>
      <c r="J18" s="7">
        <v>42856</v>
      </c>
      <c r="K18">
        <f t="shared" si="2"/>
        <v>5</v>
      </c>
      <c r="L18">
        <f t="shared" si="3"/>
        <v>2017</v>
      </c>
      <c r="M18">
        <f t="shared" si="4"/>
        <v>33</v>
      </c>
      <c r="N18">
        <f t="shared" si="5"/>
        <v>68</v>
      </c>
    </row>
    <row r="19" spans="1:14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G19">
        <f t="shared" si="0"/>
        <v>3</v>
      </c>
      <c r="H19">
        <f t="shared" si="1"/>
        <v>2016</v>
      </c>
      <c r="J19" s="7">
        <v>42887</v>
      </c>
      <c r="K19">
        <f t="shared" si="2"/>
        <v>6</v>
      </c>
      <c r="L19">
        <f t="shared" si="3"/>
        <v>2017</v>
      </c>
      <c r="M19">
        <f t="shared" si="4"/>
        <v>8</v>
      </c>
      <c r="N19">
        <f t="shared" si="5"/>
        <v>0</v>
      </c>
    </row>
    <row r="20" spans="1:14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G20">
        <f t="shared" si="0"/>
        <v>4</v>
      </c>
      <c r="H20">
        <f t="shared" si="1"/>
        <v>2016</v>
      </c>
      <c r="J20" s="7">
        <v>42917</v>
      </c>
      <c r="K20">
        <f t="shared" si="2"/>
        <v>7</v>
      </c>
      <c r="L20">
        <f t="shared" si="3"/>
        <v>2017</v>
      </c>
      <c r="M20">
        <f t="shared" si="4"/>
        <v>42</v>
      </c>
      <c r="N20">
        <f t="shared" si="5"/>
        <v>0</v>
      </c>
    </row>
    <row r="21" spans="1:14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G21">
        <f t="shared" si="0"/>
        <v>4</v>
      </c>
      <c r="H21">
        <f t="shared" si="1"/>
        <v>2016</v>
      </c>
      <c r="J21" s="7">
        <v>42948</v>
      </c>
      <c r="K21">
        <f t="shared" si="2"/>
        <v>8</v>
      </c>
      <c r="L21">
        <f t="shared" si="3"/>
        <v>2017</v>
      </c>
      <c r="M21">
        <f t="shared" si="4"/>
        <v>4</v>
      </c>
      <c r="N21">
        <f t="shared" si="5"/>
        <v>48</v>
      </c>
    </row>
    <row r="22" spans="1:14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G22">
        <f t="shared" si="0"/>
        <v>4</v>
      </c>
      <c r="H22">
        <f t="shared" si="1"/>
        <v>2016</v>
      </c>
      <c r="J22" s="7">
        <v>42979</v>
      </c>
      <c r="K22">
        <f t="shared" si="2"/>
        <v>9</v>
      </c>
      <c r="L22">
        <f t="shared" si="3"/>
        <v>2017</v>
      </c>
      <c r="M22">
        <f t="shared" si="4"/>
        <v>0</v>
      </c>
      <c r="N22">
        <f t="shared" si="5"/>
        <v>0</v>
      </c>
    </row>
    <row r="23" spans="1:14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G23">
        <f t="shared" si="0"/>
        <v>4</v>
      </c>
      <c r="H23">
        <f t="shared" si="1"/>
        <v>2016</v>
      </c>
      <c r="J23" s="7">
        <v>43009</v>
      </c>
      <c r="K23">
        <f t="shared" si="2"/>
        <v>10</v>
      </c>
      <c r="L23">
        <f t="shared" si="3"/>
        <v>2017</v>
      </c>
      <c r="M23">
        <f t="shared" si="4"/>
        <v>0</v>
      </c>
      <c r="N23">
        <f t="shared" si="5"/>
        <v>6</v>
      </c>
    </row>
    <row r="24" spans="1:14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G24">
        <f t="shared" si="0"/>
        <v>4</v>
      </c>
      <c r="H24">
        <f t="shared" si="1"/>
        <v>2016</v>
      </c>
      <c r="J24" s="7">
        <v>43040</v>
      </c>
      <c r="K24">
        <f t="shared" si="2"/>
        <v>11</v>
      </c>
      <c r="L24">
        <f t="shared" si="3"/>
        <v>2017</v>
      </c>
      <c r="M24">
        <f t="shared" si="4"/>
        <v>12</v>
      </c>
      <c r="N24">
        <f t="shared" si="5"/>
        <v>1</v>
      </c>
    </row>
    <row r="25" spans="1:14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G25">
        <f t="shared" si="0"/>
        <v>4</v>
      </c>
      <c r="H25">
        <f t="shared" si="1"/>
        <v>2016</v>
      </c>
      <c r="J25" s="7">
        <v>43070</v>
      </c>
      <c r="K25">
        <f t="shared" si="2"/>
        <v>12</v>
      </c>
      <c r="L25">
        <f t="shared" si="3"/>
        <v>2017</v>
      </c>
      <c r="M25">
        <f t="shared" si="4"/>
        <v>0</v>
      </c>
      <c r="N25">
        <f t="shared" si="5"/>
        <v>0</v>
      </c>
    </row>
    <row r="26" spans="1:14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G26">
        <f t="shared" si="0"/>
        <v>5</v>
      </c>
      <c r="H26">
        <f t="shared" si="1"/>
        <v>2016</v>
      </c>
      <c r="J26" s="7">
        <v>43101</v>
      </c>
      <c r="K26">
        <f t="shared" si="2"/>
        <v>1</v>
      </c>
      <c r="L26">
        <f t="shared" si="3"/>
        <v>2018</v>
      </c>
      <c r="M26">
        <f t="shared" si="4"/>
        <v>10</v>
      </c>
      <c r="N26">
        <f t="shared" si="5"/>
        <v>22</v>
      </c>
    </row>
    <row r="27" spans="1:14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G27">
        <f t="shared" si="0"/>
        <v>5</v>
      </c>
      <c r="H27">
        <f t="shared" si="1"/>
        <v>2016</v>
      </c>
      <c r="J27" s="7">
        <v>43132</v>
      </c>
      <c r="K27">
        <f t="shared" si="2"/>
        <v>2</v>
      </c>
      <c r="L27">
        <f t="shared" si="3"/>
        <v>2018</v>
      </c>
      <c r="M27">
        <f t="shared" si="4"/>
        <v>34</v>
      </c>
      <c r="N27">
        <f t="shared" si="5"/>
        <v>0</v>
      </c>
    </row>
    <row r="28" spans="1:14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G28">
        <f t="shared" si="0"/>
        <v>6</v>
      </c>
      <c r="H28">
        <f t="shared" si="1"/>
        <v>2016</v>
      </c>
      <c r="J28" s="7">
        <v>43160</v>
      </c>
      <c r="K28">
        <f t="shared" si="2"/>
        <v>3</v>
      </c>
      <c r="L28">
        <f t="shared" si="3"/>
        <v>2018</v>
      </c>
      <c r="M28">
        <f t="shared" si="4"/>
        <v>0</v>
      </c>
      <c r="N28">
        <f t="shared" si="5"/>
        <v>34</v>
      </c>
    </row>
    <row r="29" spans="1:14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G29">
        <f t="shared" si="0"/>
        <v>6</v>
      </c>
      <c r="H29">
        <f t="shared" si="1"/>
        <v>2016</v>
      </c>
      <c r="J29" s="7">
        <v>43191</v>
      </c>
      <c r="K29">
        <f t="shared" si="2"/>
        <v>4</v>
      </c>
      <c r="L29">
        <f t="shared" si="3"/>
        <v>2018</v>
      </c>
      <c r="M29">
        <f t="shared" si="4"/>
        <v>5</v>
      </c>
      <c r="N29">
        <f t="shared" si="5"/>
        <v>0</v>
      </c>
    </row>
    <row r="30" spans="1:14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G30">
        <f t="shared" si="0"/>
        <v>6</v>
      </c>
      <c r="H30">
        <f t="shared" si="1"/>
        <v>2016</v>
      </c>
      <c r="J30" s="7">
        <v>43221</v>
      </c>
      <c r="K30">
        <f t="shared" si="2"/>
        <v>5</v>
      </c>
      <c r="L30">
        <f t="shared" si="3"/>
        <v>2018</v>
      </c>
      <c r="M30">
        <f t="shared" si="4"/>
        <v>0</v>
      </c>
      <c r="N30">
        <f t="shared" si="5"/>
        <v>0</v>
      </c>
    </row>
    <row r="31" spans="1:14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G31">
        <f t="shared" si="0"/>
        <v>6</v>
      </c>
      <c r="H31">
        <f t="shared" si="1"/>
        <v>2016</v>
      </c>
      <c r="J31" s="7">
        <v>43252</v>
      </c>
      <c r="K31">
        <f t="shared" si="2"/>
        <v>6</v>
      </c>
      <c r="L31">
        <f t="shared" si="3"/>
        <v>2018</v>
      </c>
      <c r="M31">
        <f t="shared" si="4"/>
        <v>95</v>
      </c>
      <c r="N31">
        <f t="shared" si="5"/>
        <v>0</v>
      </c>
    </row>
    <row r="32" spans="1:14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G32">
        <f t="shared" si="0"/>
        <v>6</v>
      </c>
      <c r="H32">
        <f t="shared" si="1"/>
        <v>2016</v>
      </c>
      <c r="J32" s="7">
        <v>43282</v>
      </c>
      <c r="K32">
        <f t="shared" si="2"/>
        <v>7</v>
      </c>
      <c r="L32">
        <f t="shared" si="3"/>
        <v>2018</v>
      </c>
      <c r="M32">
        <f t="shared" si="4"/>
        <v>25</v>
      </c>
      <c r="N32">
        <f t="shared" si="5"/>
        <v>0</v>
      </c>
    </row>
    <row r="33" spans="1:14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G33">
        <f t="shared" si="0"/>
        <v>6</v>
      </c>
      <c r="H33">
        <f t="shared" si="1"/>
        <v>2016</v>
      </c>
      <c r="J33" s="7">
        <v>43313</v>
      </c>
      <c r="K33">
        <f t="shared" si="2"/>
        <v>8</v>
      </c>
      <c r="L33">
        <f t="shared" si="3"/>
        <v>2018</v>
      </c>
      <c r="M33">
        <f t="shared" si="4"/>
        <v>22</v>
      </c>
      <c r="N33">
        <f t="shared" si="5"/>
        <v>121</v>
      </c>
    </row>
    <row r="34" spans="1:14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G34">
        <f t="shared" si="0"/>
        <v>6</v>
      </c>
      <c r="H34">
        <f t="shared" si="1"/>
        <v>2016</v>
      </c>
      <c r="J34" s="7">
        <v>43344</v>
      </c>
      <c r="K34">
        <f t="shared" si="2"/>
        <v>9</v>
      </c>
      <c r="L34">
        <f t="shared" si="3"/>
        <v>2018</v>
      </c>
      <c r="M34">
        <f t="shared" si="4"/>
        <v>0</v>
      </c>
      <c r="N34">
        <f t="shared" si="5"/>
        <v>26</v>
      </c>
    </row>
    <row r="35" spans="1:14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G35">
        <f t="shared" si="0"/>
        <v>6</v>
      </c>
      <c r="H35">
        <f t="shared" si="1"/>
        <v>2016</v>
      </c>
      <c r="J35" s="7">
        <v>43374</v>
      </c>
      <c r="K35">
        <f t="shared" si="2"/>
        <v>10</v>
      </c>
      <c r="L35">
        <f t="shared" si="3"/>
        <v>2018</v>
      </c>
      <c r="M35">
        <f t="shared" si="4"/>
        <v>20</v>
      </c>
      <c r="N35">
        <f t="shared" si="5"/>
        <v>0</v>
      </c>
    </row>
    <row r="36" spans="1:14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G36">
        <f t="shared" si="0"/>
        <v>6</v>
      </c>
      <c r="H36">
        <f t="shared" si="1"/>
        <v>2016</v>
      </c>
      <c r="J36" s="7">
        <v>43405</v>
      </c>
      <c r="K36">
        <f t="shared" si="2"/>
        <v>11</v>
      </c>
      <c r="L36">
        <f t="shared" si="3"/>
        <v>2018</v>
      </c>
      <c r="M36">
        <f t="shared" si="4"/>
        <v>48</v>
      </c>
      <c r="N36">
        <f t="shared" si="5"/>
        <v>64</v>
      </c>
    </row>
    <row r="37" spans="1:14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G37">
        <f t="shared" si="0"/>
        <v>7</v>
      </c>
      <c r="H37">
        <f t="shared" si="1"/>
        <v>2016</v>
      </c>
      <c r="J37" s="7">
        <v>43435</v>
      </c>
      <c r="K37">
        <f t="shared" si="2"/>
        <v>12</v>
      </c>
      <c r="L37">
        <f t="shared" si="3"/>
        <v>2018</v>
      </c>
      <c r="M37">
        <f t="shared" si="4"/>
        <v>0</v>
      </c>
      <c r="N37">
        <f t="shared" si="5"/>
        <v>4</v>
      </c>
    </row>
    <row r="38" spans="1:14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G38">
        <f t="shared" si="0"/>
        <v>7</v>
      </c>
      <c r="H38">
        <f t="shared" si="1"/>
        <v>2016</v>
      </c>
      <c r="J38" s="7"/>
    </row>
    <row r="39" spans="1:14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G39">
        <f t="shared" si="0"/>
        <v>7</v>
      </c>
      <c r="H39">
        <f t="shared" si="1"/>
        <v>2016</v>
      </c>
      <c r="J39" s="7"/>
    </row>
    <row r="40" spans="1:14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G40">
        <f t="shared" si="0"/>
        <v>7</v>
      </c>
      <c r="H40">
        <f t="shared" si="1"/>
        <v>2016</v>
      </c>
    </row>
    <row r="41" spans="1:14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G41">
        <f t="shared" si="0"/>
        <v>7</v>
      </c>
      <c r="H41">
        <f t="shared" si="1"/>
        <v>2016</v>
      </c>
    </row>
    <row r="42" spans="1:14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G42">
        <f t="shared" si="0"/>
        <v>7</v>
      </c>
      <c r="H42">
        <f t="shared" si="1"/>
        <v>2016</v>
      </c>
    </row>
    <row r="43" spans="1:14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G43">
        <f t="shared" si="0"/>
        <v>8</v>
      </c>
      <c r="H43">
        <f t="shared" si="1"/>
        <v>2016</v>
      </c>
    </row>
    <row r="44" spans="1:14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G44">
        <f t="shared" si="0"/>
        <v>8</v>
      </c>
      <c r="H44">
        <f t="shared" si="1"/>
        <v>2016</v>
      </c>
    </row>
    <row r="45" spans="1:14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G45">
        <f t="shared" si="0"/>
        <v>8</v>
      </c>
      <c r="H45">
        <f t="shared" si="1"/>
        <v>2016</v>
      </c>
    </row>
    <row r="46" spans="1:14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G46">
        <f t="shared" si="0"/>
        <v>9</v>
      </c>
      <c r="H46">
        <f t="shared" si="1"/>
        <v>2016</v>
      </c>
    </row>
    <row r="47" spans="1:14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G47">
        <f t="shared" si="0"/>
        <v>9</v>
      </c>
      <c r="H47">
        <f t="shared" si="1"/>
        <v>2016</v>
      </c>
    </row>
    <row r="48" spans="1:14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G48">
        <f t="shared" si="0"/>
        <v>9</v>
      </c>
      <c r="H48">
        <f t="shared" si="1"/>
        <v>2016</v>
      </c>
    </row>
    <row r="49" spans="1:8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G49">
        <f t="shared" si="0"/>
        <v>9</v>
      </c>
      <c r="H49">
        <f t="shared" si="1"/>
        <v>2016</v>
      </c>
    </row>
    <row r="50" spans="1:8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G50">
        <f t="shared" si="0"/>
        <v>9</v>
      </c>
      <c r="H50">
        <f t="shared" si="1"/>
        <v>2016</v>
      </c>
    </row>
    <row r="51" spans="1:8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G51">
        <f t="shared" si="0"/>
        <v>9</v>
      </c>
      <c r="H51">
        <f t="shared" si="1"/>
        <v>2016</v>
      </c>
    </row>
    <row r="52" spans="1:8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G52">
        <f t="shared" si="0"/>
        <v>9</v>
      </c>
      <c r="H52">
        <f t="shared" si="1"/>
        <v>2016</v>
      </c>
    </row>
    <row r="53" spans="1:8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G53">
        <f t="shared" si="0"/>
        <v>9</v>
      </c>
      <c r="H53">
        <f t="shared" si="1"/>
        <v>2016</v>
      </c>
    </row>
    <row r="54" spans="1:8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G54">
        <f t="shared" si="0"/>
        <v>9</v>
      </c>
      <c r="H54">
        <f t="shared" si="1"/>
        <v>2016</v>
      </c>
    </row>
    <row r="55" spans="1:8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G55">
        <f t="shared" si="0"/>
        <v>9</v>
      </c>
      <c r="H55">
        <f t="shared" si="1"/>
        <v>2016</v>
      </c>
    </row>
    <row r="56" spans="1:8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G56">
        <f t="shared" si="0"/>
        <v>10</v>
      </c>
      <c r="H56">
        <f t="shared" si="1"/>
        <v>2016</v>
      </c>
    </row>
    <row r="57" spans="1:8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G57">
        <f t="shared" si="0"/>
        <v>10</v>
      </c>
      <c r="H57">
        <f t="shared" si="1"/>
        <v>2016</v>
      </c>
    </row>
    <row r="58" spans="1:8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G58">
        <f t="shared" si="0"/>
        <v>10</v>
      </c>
      <c r="H58">
        <f t="shared" si="1"/>
        <v>2016</v>
      </c>
    </row>
    <row r="59" spans="1:8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G59">
        <f t="shared" si="0"/>
        <v>11</v>
      </c>
      <c r="H59">
        <f t="shared" si="1"/>
        <v>2016</v>
      </c>
    </row>
    <row r="60" spans="1:8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G60">
        <f t="shared" si="0"/>
        <v>11</v>
      </c>
      <c r="H60">
        <f t="shared" si="1"/>
        <v>2016</v>
      </c>
    </row>
    <row r="61" spans="1:8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G61">
        <f t="shared" si="0"/>
        <v>11</v>
      </c>
      <c r="H61">
        <f t="shared" si="1"/>
        <v>2016</v>
      </c>
    </row>
    <row r="62" spans="1:8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G62">
        <f t="shared" si="0"/>
        <v>11</v>
      </c>
      <c r="H62">
        <f t="shared" si="1"/>
        <v>2016</v>
      </c>
    </row>
    <row r="63" spans="1:8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G63">
        <f t="shared" si="0"/>
        <v>11</v>
      </c>
      <c r="H63">
        <f t="shared" si="1"/>
        <v>2016</v>
      </c>
    </row>
    <row r="64" spans="1:8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G64">
        <f t="shared" si="0"/>
        <v>11</v>
      </c>
      <c r="H64">
        <f t="shared" si="1"/>
        <v>2016</v>
      </c>
    </row>
    <row r="65" spans="1:8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G65">
        <f t="shared" si="0"/>
        <v>11</v>
      </c>
      <c r="H65">
        <f t="shared" si="1"/>
        <v>2016</v>
      </c>
    </row>
    <row r="66" spans="1:8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G66">
        <f t="shared" si="0"/>
        <v>12</v>
      </c>
      <c r="H66">
        <f t="shared" si="1"/>
        <v>2016</v>
      </c>
    </row>
    <row r="67" spans="1:8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G67">
        <f t="shared" ref="G67:G130" si="6">MONTH(A67)</f>
        <v>12</v>
      </c>
      <c r="H67">
        <f t="shared" ref="H67:H130" si="7">YEAR(A67)</f>
        <v>2016</v>
      </c>
    </row>
    <row r="68" spans="1:8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G68">
        <f t="shared" si="6"/>
        <v>12</v>
      </c>
      <c r="H68">
        <f t="shared" si="7"/>
        <v>2016</v>
      </c>
    </row>
    <row r="69" spans="1:8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G69">
        <f t="shared" si="6"/>
        <v>1</v>
      </c>
      <c r="H69">
        <f t="shared" si="7"/>
        <v>2017</v>
      </c>
    </row>
    <row r="70" spans="1:8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G70">
        <f t="shared" si="6"/>
        <v>1</v>
      </c>
      <c r="H70">
        <f t="shared" si="7"/>
        <v>2017</v>
      </c>
    </row>
    <row r="71" spans="1:8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G71">
        <f t="shared" si="6"/>
        <v>1</v>
      </c>
      <c r="H71">
        <f t="shared" si="7"/>
        <v>2017</v>
      </c>
    </row>
    <row r="72" spans="1:8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G72">
        <f t="shared" si="6"/>
        <v>1</v>
      </c>
      <c r="H72">
        <f t="shared" si="7"/>
        <v>2017</v>
      </c>
    </row>
    <row r="73" spans="1:8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G73">
        <f t="shared" si="6"/>
        <v>1</v>
      </c>
      <c r="H73">
        <f t="shared" si="7"/>
        <v>2017</v>
      </c>
    </row>
    <row r="74" spans="1:8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G74">
        <f t="shared" si="6"/>
        <v>1</v>
      </c>
      <c r="H74">
        <f t="shared" si="7"/>
        <v>2017</v>
      </c>
    </row>
    <row r="75" spans="1:8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G75">
        <f t="shared" si="6"/>
        <v>1</v>
      </c>
      <c r="H75">
        <f t="shared" si="7"/>
        <v>2017</v>
      </c>
    </row>
    <row r="76" spans="1:8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G76">
        <f t="shared" si="6"/>
        <v>1</v>
      </c>
      <c r="H76">
        <f t="shared" si="7"/>
        <v>2017</v>
      </c>
    </row>
    <row r="77" spans="1:8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G77">
        <f t="shared" si="6"/>
        <v>2</v>
      </c>
      <c r="H77">
        <f t="shared" si="7"/>
        <v>2017</v>
      </c>
    </row>
    <row r="78" spans="1:8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G78">
        <f t="shared" si="6"/>
        <v>2</v>
      </c>
      <c r="H78">
        <f t="shared" si="7"/>
        <v>2017</v>
      </c>
    </row>
    <row r="79" spans="1:8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G79">
        <f t="shared" si="6"/>
        <v>2</v>
      </c>
      <c r="H79">
        <f t="shared" si="7"/>
        <v>2017</v>
      </c>
    </row>
    <row r="80" spans="1:8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G80">
        <f t="shared" si="6"/>
        <v>2</v>
      </c>
      <c r="H80">
        <f t="shared" si="7"/>
        <v>2017</v>
      </c>
    </row>
    <row r="81" spans="1:8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G81">
        <f t="shared" si="6"/>
        <v>2</v>
      </c>
      <c r="H81">
        <f t="shared" si="7"/>
        <v>2017</v>
      </c>
    </row>
    <row r="82" spans="1:8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G82">
        <f t="shared" si="6"/>
        <v>2</v>
      </c>
      <c r="H82">
        <f t="shared" si="7"/>
        <v>2017</v>
      </c>
    </row>
    <row r="83" spans="1:8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G83">
        <f t="shared" si="6"/>
        <v>3</v>
      </c>
      <c r="H83">
        <f t="shared" si="7"/>
        <v>2017</v>
      </c>
    </row>
    <row r="84" spans="1:8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G84">
        <f t="shared" si="6"/>
        <v>3</v>
      </c>
      <c r="H84">
        <f t="shared" si="7"/>
        <v>2017</v>
      </c>
    </row>
    <row r="85" spans="1:8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G85">
        <f t="shared" si="6"/>
        <v>3</v>
      </c>
      <c r="H85">
        <f t="shared" si="7"/>
        <v>2017</v>
      </c>
    </row>
    <row r="86" spans="1:8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G86">
        <f t="shared" si="6"/>
        <v>4</v>
      </c>
      <c r="H86">
        <f t="shared" si="7"/>
        <v>2017</v>
      </c>
    </row>
    <row r="87" spans="1:8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G87">
        <f t="shared" si="6"/>
        <v>4</v>
      </c>
      <c r="H87">
        <f t="shared" si="7"/>
        <v>2017</v>
      </c>
    </row>
    <row r="88" spans="1:8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G88">
        <f t="shared" si="6"/>
        <v>4</v>
      </c>
      <c r="H88">
        <f t="shared" si="7"/>
        <v>2017</v>
      </c>
    </row>
    <row r="89" spans="1:8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G89">
        <f t="shared" si="6"/>
        <v>4</v>
      </c>
      <c r="H89">
        <f t="shared" si="7"/>
        <v>2017</v>
      </c>
    </row>
    <row r="90" spans="1:8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G90">
        <f t="shared" si="6"/>
        <v>4</v>
      </c>
      <c r="H90">
        <f t="shared" si="7"/>
        <v>2017</v>
      </c>
    </row>
    <row r="91" spans="1:8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G91">
        <f t="shared" si="6"/>
        <v>5</v>
      </c>
      <c r="H91">
        <f t="shared" si="7"/>
        <v>2017</v>
      </c>
    </row>
    <row r="92" spans="1:8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G92">
        <f t="shared" si="6"/>
        <v>5</v>
      </c>
      <c r="H92">
        <f t="shared" si="7"/>
        <v>2017</v>
      </c>
    </row>
    <row r="93" spans="1:8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G93">
        <f t="shared" si="6"/>
        <v>5</v>
      </c>
      <c r="H93">
        <f t="shared" si="7"/>
        <v>2017</v>
      </c>
    </row>
    <row r="94" spans="1:8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G94">
        <f t="shared" si="6"/>
        <v>5</v>
      </c>
      <c r="H94">
        <f t="shared" si="7"/>
        <v>2017</v>
      </c>
    </row>
    <row r="95" spans="1:8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G95">
        <f t="shared" si="6"/>
        <v>5</v>
      </c>
      <c r="H95">
        <f t="shared" si="7"/>
        <v>2017</v>
      </c>
    </row>
    <row r="96" spans="1:8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G96">
        <f t="shared" si="6"/>
        <v>5</v>
      </c>
      <c r="H96">
        <f t="shared" si="7"/>
        <v>2017</v>
      </c>
    </row>
    <row r="97" spans="1:8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G97">
        <f t="shared" si="6"/>
        <v>5</v>
      </c>
      <c r="H97">
        <f t="shared" si="7"/>
        <v>2017</v>
      </c>
    </row>
    <row r="98" spans="1:8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G98">
        <f t="shared" si="6"/>
        <v>5</v>
      </c>
      <c r="H98">
        <f t="shared" si="7"/>
        <v>2017</v>
      </c>
    </row>
    <row r="99" spans="1:8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G99">
        <f t="shared" si="6"/>
        <v>5</v>
      </c>
      <c r="H99">
        <f t="shared" si="7"/>
        <v>2017</v>
      </c>
    </row>
    <row r="100" spans="1:8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G100">
        <f t="shared" si="6"/>
        <v>5</v>
      </c>
      <c r="H100">
        <f t="shared" si="7"/>
        <v>2017</v>
      </c>
    </row>
    <row r="101" spans="1:8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G101">
        <f t="shared" si="6"/>
        <v>6</v>
      </c>
      <c r="H101">
        <f t="shared" si="7"/>
        <v>2017</v>
      </c>
    </row>
    <row r="102" spans="1:8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G102">
        <f t="shared" si="6"/>
        <v>6</v>
      </c>
      <c r="H102">
        <f t="shared" si="7"/>
        <v>2017</v>
      </c>
    </row>
    <row r="103" spans="1:8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G103">
        <f t="shared" si="6"/>
        <v>6</v>
      </c>
      <c r="H103">
        <f t="shared" si="7"/>
        <v>2017</v>
      </c>
    </row>
    <row r="104" spans="1:8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G104">
        <f t="shared" si="6"/>
        <v>6</v>
      </c>
      <c r="H104">
        <f t="shared" si="7"/>
        <v>2017</v>
      </c>
    </row>
    <row r="105" spans="1:8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G105">
        <f t="shared" si="6"/>
        <v>6</v>
      </c>
      <c r="H105">
        <f t="shared" si="7"/>
        <v>2017</v>
      </c>
    </row>
    <row r="106" spans="1:8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G106">
        <f t="shared" si="6"/>
        <v>7</v>
      </c>
      <c r="H106">
        <f t="shared" si="7"/>
        <v>2017</v>
      </c>
    </row>
    <row r="107" spans="1:8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G107">
        <f t="shared" si="6"/>
        <v>7</v>
      </c>
      <c r="H107">
        <f t="shared" si="7"/>
        <v>2017</v>
      </c>
    </row>
    <row r="108" spans="1:8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G108">
        <f t="shared" si="6"/>
        <v>7</v>
      </c>
      <c r="H108">
        <f t="shared" si="7"/>
        <v>2017</v>
      </c>
    </row>
    <row r="109" spans="1:8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G109">
        <f t="shared" si="6"/>
        <v>7</v>
      </c>
      <c r="H109">
        <f t="shared" si="7"/>
        <v>2017</v>
      </c>
    </row>
    <row r="110" spans="1:8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G110">
        <f t="shared" si="6"/>
        <v>7</v>
      </c>
      <c r="H110">
        <f t="shared" si="7"/>
        <v>2017</v>
      </c>
    </row>
    <row r="111" spans="1:8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G111">
        <f t="shared" si="6"/>
        <v>7</v>
      </c>
      <c r="H111">
        <f t="shared" si="7"/>
        <v>2017</v>
      </c>
    </row>
    <row r="112" spans="1:8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G112">
        <f t="shared" si="6"/>
        <v>7</v>
      </c>
      <c r="H112">
        <f t="shared" si="7"/>
        <v>2017</v>
      </c>
    </row>
    <row r="113" spans="1:8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G113">
        <f t="shared" si="6"/>
        <v>8</v>
      </c>
      <c r="H113">
        <f t="shared" si="7"/>
        <v>2017</v>
      </c>
    </row>
    <row r="114" spans="1:8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G114">
        <f t="shared" si="6"/>
        <v>8</v>
      </c>
      <c r="H114">
        <f t="shared" si="7"/>
        <v>2017</v>
      </c>
    </row>
    <row r="115" spans="1:8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G115">
        <f t="shared" si="6"/>
        <v>8</v>
      </c>
      <c r="H115">
        <f t="shared" si="7"/>
        <v>2017</v>
      </c>
    </row>
    <row r="116" spans="1:8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G116">
        <f t="shared" si="6"/>
        <v>8</v>
      </c>
      <c r="H116">
        <f t="shared" si="7"/>
        <v>2017</v>
      </c>
    </row>
    <row r="117" spans="1:8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G117">
        <f t="shared" si="6"/>
        <v>8</v>
      </c>
      <c r="H117">
        <f t="shared" si="7"/>
        <v>2017</v>
      </c>
    </row>
    <row r="118" spans="1:8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G118">
        <f t="shared" si="6"/>
        <v>8</v>
      </c>
      <c r="H118">
        <f t="shared" si="7"/>
        <v>2017</v>
      </c>
    </row>
    <row r="119" spans="1:8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G119">
        <f t="shared" si="6"/>
        <v>8</v>
      </c>
      <c r="H119">
        <f t="shared" si="7"/>
        <v>2017</v>
      </c>
    </row>
    <row r="120" spans="1:8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G120">
        <f t="shared" si="6"/>
        <v>8</v>
      </c>
      <c r="H120">
        <f t="shared" si="7"/>
        <v>2017</v>
      </c>
    </row>
    <row r="121" spans="1:8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G121">
        <f t="shared" si="6"/>
        <v>9</v>
      </c>
      <c r="H121">
        <f t="shared" si="7"/>
        <v>2017</v>
      </c>
    </row>
    <row r="122" spans="1:8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G122">
        <f t="shared" si="6"/>
        <v>9</v>
      </c>
      <c r="H122">
        <f t="shared" si="7"/>
        <v>2017</v>
      </c>
    </row>
    <row r="123" spans="1:8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G123">
        <f t="shared" si="6"/>
        <v>10</v>
      </c>
      <c r="H123">
        <f t="shared" si="7"/>
        <v>2017</v>
      </c>
    </row>
    <row r="124" spans="1:8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G124">
        <f t="shared" si="6"/>
        <v>10</v>
      </c>
      <c r="H124">
        <f t="shared" si="7"/>
        <v>2017</v>
      </c>
    </row>
    <row r="125" spans="1:8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G125">
        <f t="shared" si="6"/>
        <v>11</v>
      </c>
      <c r="H125">
        <f t="shared" si="7"/>
        <v>2017</v>
      </c>
    </row>
    <row r="126" spans="1:8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G126">
        <f t="shared" si="6"/>
        <v>11</v>
      </c>
      <c r="H126">
        <f t="shared" si="7"/>
        <v>2017</v>
      </c>
    </row>
    <row r="127" spans="1:8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G127">
        <f t="shared" si="6"/>
        <v>11</v>
      </c>
      <c r="H127">
        <f t="shared" si="7"/>
        <v>2017</v>
      </c>
    </row>
    <row r="128" spans="1:8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G128">
        <f t="shared" si="6"/>
        <v>11</v>
      </c>
      <c r="H128">
        <f t="shared" si="7"/>
        <v>2017</v>
      </c>
    </row>
    <row r="129" spans="1:8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G129">
        <f t="shared" si="6"/>
        <v>11</v>
      </c>
      <c r="H129">
        <f t="shared" si="7"/>
        <v>2017</v>
      </c>
    </row>
    <row r="130" spans="1:8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G130">
        <f t="shared" si="6"/>
        <v>11</v>
      </c>
      <c r="H130">
        <f t="shared" si="7"/>
        <v>2017</v>
      </c>
    </row>
    <row r="131" spans="1:8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G131">
        <f t="shared" ref="G131:G194" si="8">MONTH(A131)</f>
        <v>11</v>
      </c>
      <c r="H131">
        <f t="shared" ref="H131:H194" si="9">YEAR(A131)</f>
        <v>2017</v>
      </c>
    </row>
    <row r="132" spans="1:8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G132">
        <f t="shared" si="8"/>
        <v>12</v>
      </c>
      <c r="H132">
        <f t="shared" si="9"/>
        <v>2017</v>
      </c>
    </row>
    <row r="133" spans="1:8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G133">
        <f t="shared" si="8"/>
        <v>12</v>
      </c>
      <c r="H133">
        <f t="shared" si="9"/>
        <v>2017</v>
      </c>
    </row>
    <row r="134" spans="1:8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G134">
        <f t="shared" si="8"/>
        <v>12</v>
      </c>
      <c r="H134">
        <f t="shared" si="9"/>
        <v>2017</v>
      </c>
    </row>
    <row r="135" spans="1:8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G135">
        <f t="shared" si="8"/>
        <v>1</v>
      </c>
      <c r="H135">
        <f t="shared" si="9"/>
        <v>2018</v>
      </c>
    </row>
    <row r="136" spans="1:8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G136">
        <f t="shared" si="8"/>
        <v>1</v>
      </c>
      <c r="H136">
        <f t="shared" si="9"/>
        <v>2018</v>
      </c>
    </row>
    <row r="137" spans="1:8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G137">
        <f t="shared" si="8"/>
        <v>1</v>
      </c>
      <c r="H137">
        <f t="shared" si="9"/>
        <v>2018</v>
      </c>
    </row>
    <row r="138" spans="1:8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G138">
        <f t="shared" si="8"/>
        <v>1</v>
      </c>
      <c r="H138">
        <f t="shared" si="9"/>
        <v>2018</v>
      </c>
    </row>
    <row r="139" spans="1:8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G139">
        <f t="shared" si="8"/>
        <v>1</v>
      </c>
      <c r="H139">
        <f t="shared" si="9"/>
        <v>2018</v>
      </c>
    </row>
    <row r="140" spans="1:8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G140">
        <f t="shared" si="8"/>
        <v>1</v>
      </c>
      <c r="H140">
        <f t="shared" si="9"/>
        <v>2018</v>
      </c>
    </row>
    <row r="141" spans="1:8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G141">
        <f t="shared" si="8"/>
        <v>1</v>
      </c>
      <c r="H141">
        <f t="shared" si="9"/>
        <v>2018</v>
      </c>
    </row>
    <row r="142" spans="1:8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G142">
        <f t="shared" si="8"/>
        <v>1</v>
      </c>
      <c r="H142">
        <f t="shared" si="9"/>
        <v>2018</v>
      </c>
    </row>
    <row r="143" spans="1:8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G143">
        <f t="shared" si="8"/>
        <v>1</v>
      </c>
      <c r="H143">
        <f t="shared" si="9"/>
        <v>2018</v>
      </c>
    </row>
    <row r="144" spans="1:8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G144">
        <f t="shared" si="8"/>
        <v>1</v>
      </c>
      <c r="H144">
        <f t="shared" si="9"/>
        <v>2018</v>
      </c>
    </row>
    <row r="145" spans="1:8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G145">
        <f t="shared" si="8"/>
        <v>1</v>
      </c>
      <c r="H145">
        <f t="shared" si="9"/>
        <v>2018</v>
      </c>
    </row>
    <row r="146" spans="1:8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G146">
        <f t="shared" si="8"/>
        <v>2</v>
      </c>
      <c r="H146">
        <f t="shared" si="9"/>
        <v>2018</v>
      </c>
    </row>
    <row r="147" spans="1:8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G147">
        <f t="shared" si="8"/>
        <v>2</v>
      </c>
      <c r="H147">
        <f t="shared" si="9"/>
        <v>2018</v>
      </c>
    </row>
    <row r="148" spans="1:8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G148">
        <f t="shared" si="8"/>
        <v>2</v>
      </c>
      <c r="H148">
        <f t="shared" si="9"/>
        <v>2018</v>
      </c>
    </row>
    <row r="149" spans="1:8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G149">
        <f t="shared" si="8"/>
        <v>2</v>
      </c>
      <c r="H149">
        <f t="shared" si="9"/>
        <v>2018</v>
      </c>
    </row>
    <row r="150" spans="1:8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G150">
        <f t="shared" si="8"/>
        <v>2</v>
      </c>
      <c r="H150">
        <f t="shared" si="9"/>
        <v>2018</v>
      </c>
    </row>
    <row r="151" spans="1:8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G151">
        <f t="shared" si="8"/>
        <v>3</v>
      </c>
      <c r="H151">
        <f t="shared" si="9"/>
        <v>2018</v>
      </c>
    </row>
    <row r="152" spans="1:8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G152">
        <f t="shared" si="8"/>
        <v>3</v>
      </c>
      <c r="H152">
        <f t="shared" si="9"/>
        <v>2018</v>
      </c>
    </row>
    <row r="153" spans="1:8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G153">
        <f t="shared" si="8"/>
        <v>3</v>
      </c>
      <c r="H153">
        <f t="shared" si="9"/>
        <v>2018</v>
      </c>
    </row>
    <row r="154" spans="1:8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G154">
        <f t="shared" si="8"/>
        <v>3</v>
      </c>
      <c r="H154">
        <f t="shared" si="9"/>
        <v>2018</v>
      </c>
    </row>
    <row r="155" spans="1:8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G155">
        <f t="shared" si="8"/>
        <v>3</v>
      </c>
      <c r="H155">
        <f t="shared" si="9"/>
        <v>2018</v>
      </c>
    </row>
    <row r="156" spans="1:8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G156">
        <f t="shared" si="8"/>
        <v>4</v>
      </c>
      <c r="H156">
        <f t="shared" si="9"/>
        <v>2018</v>
      </c>
    </row>
    <row r="157" spans="1:8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G157">
        <f t="shared" si="8"/>
        <v>4</v>
      </c>
      <c r="H157">
        <f t="shared" si="9"/>
        <v>2018</v>
      </c>
    </row>
    <row r="158" spans="1:8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G158">
        <f t="shared" si="8"/>
        <v>4</v>
      </c>
      <c r="H158">
        <f t="shared" si="9"/>
        <v>2018</v>
      </c>
    </row>
    <row r="159" spans="1:8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G159">
        <f t="shared" si="8"/>
        <v>4</v>
      </c>
      <c r="H159">
        <f t="shared" si="9"/>
        <v>2018</v>
      </c>
    </row>
    <row r="160" spans="1:8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G160">
        <f t="shared" si="8"/>
        <v>5</v>
      </c>
      <c r="H160">
        <f t="shared" si="9"/>
        <v>2018</v>
      </c>
    </row>
    <row r="161" spans="1:8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G161">
        <f t="shared" si="8"/>
        <v>5</v>
      </c>
      <c r="H161">
        <f t="shared" si="9"/>
        <v>2018</v>
      </c>
    </row>
    <row r="162" spans="1:8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G162">
        <f t="shared" si="8"/>
        <v>5</v>
      </c>
      <c r="H162">
        <f t="shared" si="9"/>
        <v>2018</v>
      </c>
    </row>
    <row r="163" spans="1:8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G163">
        <f t="shared" si="8"/>
        <v>6</v>
      </c>
      <c r="H163">
        <f t="shared" si="9"/>
        <v>2018</v>
      </c>
    </row>
    <row r="164" spans="1:8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G164">
        <f t="shared" si="8"/>
        <v>6</v>
      </c>
      <c r="H164">
        <f t="shared" si="9"/>
        <v>2018</v>
      </c>
    </row>
    <row r="165" spans="1:8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G165">
        <f t="shared" si="8"/>
        <v>6</v>
      </c>
      <c r="H165">
        <f t="shared" si="9"/>
        <v>2018</v>
      </c>
    </row>
    <row r="166" spans="1:8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G166">
        <f t="shared" si="8"/>
        <v>6</v>
      </c>
      <c r="H166">
        <f t="shared" si="9"/>
        <v>2018</v>
      </c>
    </row>
    <row r="167" spans="1:8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G167">
        <f t="shared" si="8"/>
        <v>6</v>
      </c>
      <c r="H167">
        <f t="shared" si="9"/>
        <v>2018</v>
      </c>
    </row>
    <row r="168" spans="1:8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G168">
        <f t="shared" si="8"/>
        <v>6</v>
      </c>
      <c r="H168">
        <f t="shared" si="9"/>
        <v>2018</v>
      </c>
    </row>
    <row r="169" spans="1:8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G169">
        <f t="shared" si="8"/>
        <v>7</v>
      </c>
      <c r="H169">
        <f t="shared" si="9"/>
        <v>2018</v>
      </c>
    </row>
    <row r="170" spans="1:8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G170">
        <f t="shared" si="8"/>
        <v>7</v>
      </c>
      <c r="H170">
        <f t="shared" si="9"/>
        <v>2018</v>
      </c>
    </row>
    <row r="171" spans="1:8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G171">
        <f t="shared" si="8"/>
        <v>7</v>
      </c>
      <c r="H171">
        <f t="shared" si="9"/>
        <v>2018</v>
      </c>
    </row>
    <row r="172" spans="1:8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G172">
        <f t="shared" si="8"/>
        <v>7</v>
      </c>
      <c r="H172">
        <f t="shared" si="9"/>
        <v>2018</v>
      </c>
    </row>
    <row r="173" spans="1:8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G173">
        <f t="shared" si="8"/>
        <v>7</v>
      </c>
      <c r="H173">
        <f t="shared" si="9"/>
        <v>2018</v>
      </c>
    </row>
    <row r="174" spans="1:8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G174">
        <f t="shared" si="8"/>
        <v>8</v>
      </c>
      <c r="H174">
        <f t="shared" si="9"/>
        <v>2018</v>
      </c>
    </row>
    <row r="175" spans="1:8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G175">
        <f t="shared" si="8"/>
        <v>8</v>
      </c>
      <c r="H175">
        <f t="shared" si="9"/>
        <v>2018</v>
      </c>
    </row>
    <row r="176" spans="1:8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G176">
        <f t="shared" si="8"/>
        <v>8</v>
      </c>
      <c r="H176">
        <f t="shared" si="9"/>
        <v>2018</v>
      </c>
    </row>
    <row r="177" spans="1:8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G177">
        <f t="shared" si="8"/>
        <v>8</v>
      </c>
      <c r="H177">
        <f t="shared" si="9"/>
        <v>2018</v>
      </c>
    </row>
    <row r="178" spans="1:8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G178">
        <f t="shared" si="8"/>
        <v>8</v>
      </c>
      <c r="H178">
        <f t="shared" si="9"/>
        <v>2018</v>
      </c>
    </row>
    <row r="179" spans="1:8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G179">
        <f t="shared" si="8"/>
        <v>8</v>
      </c>
      <c r="H179">
        <f t="shared" si="9"/>
        <v>2018</v>
      </c>
    </row>
    <row r="180" spans="1:8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G180">
        <f t="shared" si="8"/>
        <v>8</v>
      </c>
      <c r="H180">
        <f t="shared" si="9"/>
        <v>2018</v>
      </c>
    </row>
    <row r="181" spans="1:8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G181">
        <f t="shared" si="8"/>
        <v>8</v>
      </c>
      <c r="H181">
        <f t="shared" si="9"/>
        <v>2018</v>
      </c>
    </row>
    <row r="182" spans="1:8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G182">
        <f t="shared" si="8"/>
        <v>9</v>
      </c>
      <c r="H182">
        <f t="shared" si="9"/>
        <v>2018</v>
      </c>
    </row>
    <row r="183" spans="1:8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G183">
        <f t="shared" si="8"/>
        <v>9</v>
      </c>
      <c r="H183">
        <f t="shared" si="9"/>
        <v>2018</v>
      </c>
    </row>
    <row r="184" spans="1:8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G184">
        <f t="shared" si="8"/>
        <v>9</v>
      </c>
      <c r="H184">
        <f t="shared" si="9"/>
        <v>2018</v>
      </c>
    </row>
    <row r="185" spans="1:8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G185">
        <f t="shared" si="8"/>
        <v>9</v>
      </c>
      <c r="H185">
        <f t="shared" si="9"/>
        <v>2018</v>
      </c>
    </row>
    <row r="186" spans="1:8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G186">
        <f t="shared" si="8"/>
        <v>9</v>
      </c>
      <c r="H186">
        <f t="shared" si="9"/>
        <v>2018</v>
      </c>
    </row>
    <row r="187" spans="1:8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G187">
        <f t="shared" si="8"/>
        <v>9</v>
      </c>
      <c r="H187">
        <f t="shared" si="9"/>
        <v>2018</v>
      </c>
    </row>
    <row r="188" spans="1:8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G188">
        <f t="shared" si="8"/>
        <v>9</v>
      </c>
      <c r="H188">
        <f t="shared" si="9"/>
        <v>2018</v>
      </c>
    </row>
    <row r="189" spans="1:8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G189">
        <f t="shared" si="8"/>
        <v>9</v>
      </c>
      <c r="H189">
        <f t="shared" si="9"/>
        <v>2018</v>
      </c>
    </row>
    <row r="190" spans="1:8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G190">
        <f t="shared" si="8"/>
        <v>9</v>
      </c>
      <c r="H190">
        <f t="shared" si="9"/>
        <v>2018</v>
      </c>
    </row>
    <row r="191" spans="1:8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G191">
        <f t="shared" si="8"/>
        <v>10</v>
      </c>
      <c r="H191">
        <f t="shared" si="9"/>
        <v>2018</v>
      </c>
    </row>
    <row r="192" spans="1:8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G192">
        <f t="shared" si="8"/>
        <v>10</v>
      </c>
      <c r="H192">
        <f t="shared" si="9"/>
        <v>2018</v>
      </c>
    </row>
    <row r="193" spans="1:8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  <c r="G193">
        <f t="shared" si="8"/>
        <v>10</v>
      </c>
      <c r="H193">
        <f t="shared" si="9"/>
        <v>2018</v>
      </c>
    </row>
    <row r="194" spans="1:8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G194">
        <f t="shared" si="8"/>
        <v>11</v>
      </c>
      <c r="H194">
        <f t="shared" si="9"/>
        <v>2018</v>
      </c>
    </row>
    <row r="195" spans="1:8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G195">
        <f t="shared" ref="G195:G203" si="10">MONTH(A195)</f>
        <v>11</v>
      </c>
      <c r="H195">
        <f t="shared" ref="H195:H203" si="11">YEAR(A195)</f>
        <v>2018</v>
      </c>
    </row>
    <row r="196" spans="1:8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  <c r="G196">
        <f t="shared" si="10"/>
        <v>11</v>
      </c>
      <c r="H196">
        <f t="shared" si="11"/>
        <v>2018</v>
      </c>
    </row>
    <row r="197" spans="1:8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G197">
        <f t="shared" si="10"/>
        <v>11</v>
      </c>
      <c r="H197">
        <f t="shared" si="11"/>
        <v>2018</v>
      </c>
    </row>
    <row r="198" spans="1:8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G198">
        <f t="shared" si="10"/>
        <v>11</v>
      </c>
      <c r="H198">
        <f t="shared" si="11"/>
        <v>2018</v>
      </c>
    </row>
    <row r="199" spans="1:8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G199">
        <f t="shared" si="10"/>
        <v>12</v>
      </c>
      <c r="H199">
        <f t="shared" si="11"/>
        <v>2018</v>
      </c>
    </row>
    <row r="200" spans="1:8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G200">
        <f t="shared" si="10"/>
        <v>12</v>
      </c>
      <c r="H200">
        <f t="shared" si="11"/>
        <v>2018</v>
      </c>
    </row>
    <row r="201" spans="1:8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G201">
        <f t="shared" si="10"/>
        <v>12</v>
      </c>
      <c r="H201">
        <f t="shared" si="11"/>
        <v>2018</v>
      </c>
    </row>
    <row r="202" spans="1:8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G202">
        <f t="shared" si="10"/>
        <v>12</v>
      </c>
      <c r="H202">
        <f t="shared" si="11"/>
        <v>2018</v>
      </c>
    </row>
    <row r="203" spans="1:8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G203">
        <f t="shared" si="10"/>
        <v>12</v>
      </c>
      <c r="H203">
        <f t="shared" si="11"/>
        <v>2018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807-6E70-422B-83F6-BEB94E2410D8}">
  <dimension ref="A1:N203"/>
  <sheetViews>
    <sheetView tabSelected="1" workbookViewId="0">
      <selection activeCell="L9" sqref="L9"/>
    </sheetView>
  </sheetViews>
  <sheetFormatPr defaultRowHeight="15" x14ac:dyDescent="0.25"/>
  <cols>
    <col min="1" max="1" width="15.28515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8" max="9" width="9.85546875" bestFit="1" customWidth="1"/>
    <col min="10" max="10" width="14.28515625" style="9" bestFit="1" customWidth="1"/>
    <col min="11" max="11" width="14.28515625" style="19" customWidth="1"/>
    <col min="12" max="12" width="17.28515625" customWidth="1"/>
    <col min="13" max="13" width="14.57031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v>500000</v>
      </c>
      <c r="J1" t="s">
        <v>40</v>
      </c>
      <c r="K1" t="s">
        <v>41</v>
      </c>
      <c r="L1" t="s">
        <v>42</v>
      </c>
      <c r="M1">
        <v>0</v>
      </c>
      <c r="N1" t="s">
        <v>23</v>
      </c>
    </row>
    <row r="2" spans="1:14" ht="18.7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>
        <f>IF(D2="Z",H1-E2*F2,H1+E2*F2)</f>
        <v>499760</v>
      </c>
      <c r="I2" s="15">
        <v>545844</v>
      </c>
      <c r="K2" s="22">
        <f>MAX(J2:J203)</f>
        <v>550079</v>
      </c>
      <c r="L2" s="26">
        <v>43381</v>
      </c>
      <c r="M2">
        <f t="shared" ref="M2:M65" si="0">IF(D2="Z",M1-E2*F2,M1+E2*F2)</f>
        <v>-240</v>
      </c>
      <c r="N2" s="15">
        <f>MIN(M2:M204)</f>
        <v>-6399</v>
      </c>
    </row>
    <row r="3" spans="1:14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H3">
        <f t="shared" ref="H3:H66" si="1">IF(D3="Z",H2-E3*F3,H2+E3*F3)</f>
        <v>498160</v>
      </c>
      <c r="J3" s="19" t="str">
        <f>IF(B4&lt;&gt;B3,H3,"")</f>
        <v/>
      </c>
      <c r="M3">
        <f t="shared" si="0"/>
        <v>-1840</v>
      </c>
    </row>
    <row r="4" spans="1:14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H4">
        <f t="shared" si="1"/>
        <v>497780</v>
      </c>
      <c r="J4" s="19" t="str">
        <f t="shared" ref="J4:J67" si="2">IF(B5&lt;&gt;B4,H4,"")</f>
        <v/>
      </c>
      <c r="M4">
        <f t="shared" si="0"/>
        <v>-2220</v>
      </c>
    </row>
    <row r="5" spans="1:14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H5">
        <f t="shared" si="1"/>
        <v>496790</v>
      </c>
      <c r="J5" s="19" t="str">
        <f t="shared" si="2"/>
        <v/>
      </c>
      <c r="M5">
        <f t="shared" si="0"/>
        <v>-3210</v>
      </c>
    </row>
    <row r="6" spans="1:14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H6">
        <f t="shared" si="1"/>
        <v>495715</v>
      </c>
      <c r="J6" s="19">
        <f t="shared" si="2"/>
        <v>495715</v>
      </c>
      <c r="M6">
        <f t="shared" si="0"/>
        <v>-4285</v>
      </c>
    </row>
    <row r="7" spans="1:14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H7">
        <f t="shared" si="1"/>
        <v>497571</v>
      </c>
      <c r="J7" s="19" t="str">
        <f t="shared" si="2"/>
        <v/>
      </c>
      <c r="M7">
        <f t="shared" si="0"/>
        <v>-2429</v>
      </c>
    </row>
    <row r="8" spans="1:14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H8">
        <f t="shared" si="1"/>
        <v>497207</v>
      </c>
      <c r="J8" s="19">
        <f t="shared" si="2"/>
        <v>497207</v>
      </c>
      <c r="M8">
        <f t="shared" si="0"/>
        <v>-2793</v>
      </c>
    </row>
    <row r="9" spans="1:14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H9">
        <f t="shared" si="1"/>
        <v>495183</v>
      </c>
      <c r="J9" s="19" t="str">
        <f t="shared" si="2"/>
        <v/>
      </c>
      <c r="M9">
        <f t="shared" si="0"/>
        <v>-4817</v>
      </c>
    </row>
    <row r="10" spans="1:14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H10">
        <f t="shared" si="1"/>
        <v>495155</v>
      </c>
      <c r="J10" s="19" t="str">
        <f t="shared" si="2"/>
        <v/>
      </c>
      <c r="M10">
        <f t="shared" si="0"/>
        <v>-4845</v>
      </c>
    </row>
    <row r="11" spans="1:14" x14ac:dyDescent="0.25">
      <c r="A11" s="4">
        <v>42393</v>
      </c>
      <c r="B11" s="5" t="s">
        <v>15</v>
      </c>
      <c r="C11" s="5" t="s">
        <v>7</v>
      </c>
      <c r="D11" s="5" t="s">
        <v>8</v>
      </c>
      <c r="E11" s="6">
        <v>21</v>
      </c>
      <c r="F11" s="6">
        <v>74</v>
      </c>
      <c r="H11">
        <f t="shared" si="1"/>
        <v>493601</v>
      </c>
      <c r="J11" s="19">
        <f t="shared" si="2"/>
        <v>493601</v>
      </c>
      <c r="M11">
        <f t="shared" si="0"/>
        <v>-6399</v>
      </c>
    </row>
    <row r="12" spans="1:14" x14ac:dyDescent="0.25">
      <c r="A12" s="4">
        <v>42419</v>
      </c>
      <c r="B12" s="5" t="s">
        <v>16</v>
      </c>
      <c r="C12" s="5" t="s">
        <v>12</v>
      </c>
      <c r="D12" s="5" t="s">
        <v>14</v>
      </c>
      <c r="E12" s="6">
        <v>43</v>
      </c>
      <c r="F12" s="6">
        <v>32</v>
      </c>
      <c r="H12">
        <f t="shared" si="1"/>
        <v>494977</v>
      </c>
      <c r="J12" s="19" t="str">
        <f t="shared" si="2"/>
        <v/>
      </c>
      <c r="M12">
        <f t="shared" si="0"/>
        <v>-5023</v>
      </c>
    </row>
    <row r="13" spans="1:14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H13">
        <f t="shared" si="1"/>
        <v>495471</v>
      </c>
      <c r="J13" s="19" t="str">
        <f t="shared" si="2"/>
        <v/>
      </c>
      <c r="M13">
        <f t="shared" si="0"/>
        <v>-4529</v>
      </c>
    </row>
    <row r="14" spans="1:14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H14">
        <f t="shared" si="1"/>
        <v>494940</v>
      </c>
      <c r="J14" s="19" t="str">
        <f t="shared" si="2"/>
        <v/>
      </c>
      <c r="M14">
        <f t="shared" si="0"/>
        <v>-5060</v>
      </c>
    </row>
    <row r="15" spans="1:14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H15">
        <f t="shared" si="1"/>
        <v>494644</v>
      </c>
      <c r="J15" s="19">
        <f t="shared" si="2"/>
        <v>494644</v>
      </c>
      <c r="M15">
        <f t="shared" si="0"/>
        <v>-5356</v>
      </c>
    </row>
    <row r="16" spans="1:14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H16">
        <f t="shared" si="1"/>
        <v>497694</v>
      </c>
      <c r="J16" s="19" t="str">
        <f t="shared" si="2"/>
        <v/>
      </c>
      <c r="M16">
        <f t="shared" si="0"/>
        <v>-2306</v>
      </c>
    </row>
    <row r="17" spans="1:13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H17">
        <f t="shared" si="1"/>
        <v>497054</v>
      </c>
      <c r="J17" s="19" t="str">
        <f t="shared" si="2"/>
        <v/>
      </c>
      <c r="M17">
        <f t="shared" si="0"/>
        <v>-2946</v>
      </c>
    </row>
    <row r="18" spans="1:13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H18">
        <f t="shared" si="1"/>
        <v>496998</v>
      </c>
      <c r="J18" s="19" t="str">
        <f t="shared" si="2"/>
        <v/>
      </c>
      <c r="M18">
        <f t="shared" si="0"/>
        <v>-3002</v>
      </c>
    </row>
    <row r="19" spans="1:13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H19">
        <f t="shared" si="1"/>
        <v>496758</v>
      </c>
      <c r="J19" s="19">
        <f t="shared" si="2"/>
        <v>496758</v>
      </c>
      <c r="M19">
        <f t="shared" si="0"/>
        <v>-3242</v>
      </c>
    </row>
    <row r="20" spans="1:13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H20">
        <f t="shared" si="1"/>
        <v>496842</v>
      </c>
      <c r="J20" s="19" t="str">
        <f t="shared" si="2"/>
        <v/>
      </c>
      <c r="M20">
        <f t="shared" si="0"/>
        <v>-3158</v>
      </c>
    </row>
    <row r="21" spans="1:13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H21">
        <f t="shared" si="1"/>
        <v>496367</v>
      </c>
      <c r="J21" s="19" t="str">
        <f t="shared" si="2"/>
        <v/>
      </c>
      <c r="M21">
        <f t="shared" si="0"/>
        <v>-3633</v>
      </c>
    </row>
    <row r="22" spans="1:13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H22">
        <f t="shared" si="1"/>
        <v>495113</v>
      </c>
      <c r="J22" s="19">
        <f t="shared" si="2"/>
        <v>495113</v>
      </c>
      <c r="M22">
        <f t="shared" si="0"/>
        <v>-4887</v>
      </c>
    </row>
    <row r="23" spans="1:13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H23">
        <f t="shared" si="1"/>
        <v>496373</v>
      </c>
      <c r="J23" s="19" t="str">
        <f t="shared" si="2"/>
        <v/>
      </c>
      <c r="M23">
        <f t="shared" si="0"/>
        <v>-3627</v>
      </c>
    </row>
    <row r="24" spans="1:13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H24">
        <f t="shared" si="1"/>
        <v>496043</v>
      </c>
      <c r="J24" s="19" t="str">
        <f t="shared" si="2"/>
        <v/>
      </c>
      <c r="M24">
        <f t="shared" si="0"/>
        <v>-3957</v>
      </c>
    </row>
    <row r="25" spans="1:13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H25">
        <f t="shared" si="1"/>
        <v>494608</v>
      </c>
      <c r="J25" s="19">
        <f t="shared" si="2"/>
        <v>494608</v>
      </c>
      <c r="M25">
        <f t="shared" si="0"/>
        <v>-5392</v>
      </c>
    </row>
    <row r="26" spans="1:13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H26">
        <f t="shared" si="1"/>
        <v>498332</v>
      </c>
      <c r="J26" s="19" t="str">
        <f t="shared" si="2"/>
        <v/>
      </c>
      <c r="M26">
        <f t="shared" si="0"/>
        <v>-1668</v>
      </c>
    </row>
    <row r="27" spans="1:13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H27">
        <f t="shared" si="1"/>
        <v>498102</v>
      </c>
      <c r="J27" s="19">
        <f t="shared" si="2"/>
        <v>498102</v>
      </c>
      <c r="M27">
        <f t="shared" si="0"/>
        <v>-1898</v>
      </c>
    </row>
    <row r="28" spans="1:13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H28">
        <f t="shared" si="1"/>
        <v>498254</v>
      </c>
      <c r="J28" s="19" t="str">
        <f t="shared" si="2"/>
        <v/>
      </c>
      <c r="M28">
        <f t="shared" si="0"/>
        <v>-1746</v>
      </c>
    </row>
    <row r="29" spans="1:13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H29">
        <f t="shared" si="1"/>
        <v>495734</v>
      </c>
      <c r="J29" s="19" t="str">
        <f t="shared" si="2"/>
        <v/>
      </c>
      <c r="M29">
        <f t="shared" si="0"/>
        <v>-4266</v>
      </c>
    </row>
    <row r="30" spans="1:13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H30">
        <f t="shared" si="1"/>
        <v>495510</v>
      </c>
      <c r="J30" s="19" t="str">
        <f t="shared" si="2"/>
        <v/>
      </c>
      <c r="M30">
        <f t="shared" si="0"/>
        <v>-4490</v>
      </c>
    </row>
    <row r="31" spans="1:13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H31">
        <f t="shared" si="1"/>
        <v>495149</v>
      </c>
      <c r="J31" s="19">
        <f t="shared" si="2"/>
        <v>495149</v>
      </c>
      <c r="M31">
        <f t="shared" si="0"/>
        <v>-4851</v>
      </c>
    </row>
    <row r="32" spans="1:13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H32">
        <f t="shared" si="1"/>
        <v>497165</v>
      </c>
      <c r="J32" s="19" t="str">
        <f t="shared" si="2"/>
        <v/>
      </c>
      <c r="M32">
        <f t="shared" si="0"/>
        <v>-2835</v>
      </c>
    </row>
    <row r="33" spans="1:13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H33">
        <f t="shared" si="1"/>
        <v>500945</v>
      </c>
      <c r="J33" s="19" t="str">
        <f t="shared" si="2"/>
        <v/>
      </c>
      <c r="M33">
        <f t="shared" si="0"/>
        <v>945</v>
      </c>
    </row>
    <row r="34" spans="1:13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H34">
        <f t="shared" si="1"/>
        <v>499097</v>
      </c>
      <c r="J34" s="19" t="str">
        <f t="shared" si="2"/>
        <v/>
      </c>
      <c r="M34">
        <f t="shared" si="0"/>
        <v>-903</v>
      </c>
    </row>
    <row r="35" spans="1:13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H35">
        <f t="shared" si="1"/>
        <v>498239</v>
      </c>
      <c r="J35" s="19" t="str">
        <f t="shared" si="2"/>
        <v/>
      </c>
      <c r="M35">
        <f t="shared" si="0"/>
        <v>-1761</v>
      </c>
    </row>
    <row r="36" spans="1:13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H36">
        <f t="shared" si="1"/>
        <v>498158</v>
      </c>
      <c r="J36" s="19">
        <f t="shared" si="2"/>
        <v>498158</v>
      </c>
      <c r="M36">
        <f t="shared" si="0"/>
        <v>-1842</v>
      </c>
    </row>
    <row r="37" spans="1:13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H37">
        <f t="shared" si="1"/>
        <v>498274</v>
      </c>
      <c r="J37" s="19" t="str">
        <f t="shared" si="2"/>
        <v/>
      </c>
      <c r="M37">
        <f t="shared" si="0"/>
        <v>-1726</v>
      </c>
    </row>
    <row r="38" spans="1:13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H38">
        <f t="shared" si="1"/>
        <v>498718</v>
      </c>
      <c r="J38" s="19" t="str">
        <f t="shared" si="2"/>
        <v/>
      </c>
      <c r="M38">
        <f t="shared" si="0"/>
        <v>-1282</v>
      </c>
    </row>
    <row r="39" spans="1:13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H39">
        <f t="shared" si="1"/>
        <v>497248</v>
      </c>
      <c r="J39" s="19" t="str">
        <f t="shared" si="2"/>
        <v/>
      </c>
      <c r="M39">
        <f t="shared" si="0"/>
        <v>-2752</v>
      </c>
    </row>
    <row r="40" spans="1:13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H40">
        <f t="shared" si="1"/>
        <v>495136</v>
      </c>
      <c r="J40" s="19">
        <f t="shared" si="2"/>
        <v>495136</v>
      </c>
      <c r="M40">
        <f t="shared" si="0"/>
        <v>-4864</v>
      </c>
    </row>
    <row r="41" spans="1:13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H41">
        <f t="shared" si="1"/>
        <v>498080</v>
      </c>
      <c r="J41" s="19" t="str">
        <f t="shared" si="2"/>
        <v/>
      </c>
      <c r="M41">
        <f t="shared" si="0"/>
        <v>-1920</v>
      </c>
    </row>
    <row r="42" spans="1:13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H42">
        <f t="shared" si="1"/>
        <v>496016</v>
      </c>
      <c r="J42" s="19">
        <f t="shared" si="2"/>
        <v>496016</v>
      </c>
      <c r="M42">
        <f t="shared" si="0"/>
        <v>-3984</v>
      </c>
    </row>
    <row r="43" spans="1:13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H43">
        <f t="shared" si="1"/>
        <v>507476</v>
      </c>
      <c r="J43" s="19" t="str">
        <f t="shared" si="2"/>
        <v/>
      </c>
      <c r="M43">
        <f t="shared" si="0"/>
        <v>7476</v>
      </c>
    </row>
    <row r="44" spans="1:13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H44">
        <f t="shared" si="1"/>
        <v>507260</v>
      </c>
      <c r="J44" s="19" t="str">
        <f t="shared" si="2"/>
        <v/>
      </c>
      <c r="M44">
        <f t="shared" si="0"/>
        <v>7260</v>
      </c>
    </row>
    <row r="45" spans="1:13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H45">
        <f t="shared" si="1"/>
        <v>504920</v>
      </c>
      <c r="J45" s="19">
        <f t="shared" si="2"/>
        <v>504920</v>
      </c>
      <c r="M45">
        <f t="shared" si="0"/>
        <v>4920</v>
      </c>
    </row>
    <row r="46" spans="1:13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H46">
        <f t="shared" si="1"/>
        <v>504591</v>
      </c>
      <c r="J46" s="19" t="str">
        <f t="shared" si="2"/>
        <v/>
      </c>
      <c r="M46">
        <f t="shared" si="0"/>
        <v>4591</v>
      </c>
    </row>
    <row r="47" spans="1:13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H47">
        <f t="shared" si="1"/>
        <v>504843</v>
      </c>
      <c r="J47" s="19" t="str">
        <f t="shared" si="2"/>
        <v/>
      </c>
      <c r="M47">
        <f t="shared" si="0"/>
        <v>4843</v>
      </c>
    </row>
    <row r="48" spans="1:13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H48">
        <f t="shared" si="1"/>
        <v>504691</v>
      </c>
      <c r="J48" s="19" t="str">
        <f t="shared" si="2"/>
        <v/>
      </c>
      <c r="M48">
        <f t="shared" si="0"/>
        <v>4691</v>
      </c>
    </row>
    <row r="49" spans="1:13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H49">
        <f t="shared" si="1"/>
        <v>504625</v>
      </c>
      <c r="J49" s="19" t="str">
        <f t="shared" si="2"/>
        <v/>
      </c>
      <c r="M49">
        <f t="shared" si="0"/>
        <v>4625</v>
      </c>
    </row>
    <row r="50" spans="1:13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H50">
        <f t="shared" si="1"/>
        <v>502206</v>
      </c>
      <c r="J50" s="19">
        <f t="shared" si="2"/>
        <v>502206</v>
      </c>
      <c r="M50">
        <f t="shared" si="0"/>
        <v>2206</v>
      </c>
    </row>
    <row r="51" spans="1:13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H51">
        <f t="shared" si="1"/>
        <v>500446</v>
      </c>
      <c r="J51" s="19" t="str">
        <f t="shared" si="2"/>
        <v/>
      </c>
      <c r="M51">
        <f t="shared" si="0"/>
        <v>446</v>
      </c>
    </row>
    <row r="52" spans="1:13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H52">
        <f t="shared" si="1"/>
        <v>500986</v>
      </c>
      <c r="J52" s="19" t="str">
        <f t="shared" si="2"/>
        <v/>
      </c>
      <c r="M52">
        <f t="shared" si="0"/>
        <v>986</v>
      </c>
    </row>
    <row r="53" spans="1:13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H53">
        <f t="shared" si="1"/>
        <v>500186</v>
      </c>
      <c r="J53" s="19" t="str">
        <f t="shared" si="2"/>
        <v/>
      </c>
      <c r="M53">
        <f t="shared" si="0"/>
        <v>186</v>
      </c>
    </row>
    <row r="54" spans="1:13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H54">
        <f t="shared" si="1"/>
        <v>499997</v>
      </c>
      <c r="J54" s="19" t="str">
        <f t="shared" si="2"/>
        <v/>
      </c>
      <c r="M54">
        <f t="shared" si="0"/>
        <v>-3</v>
      </c>
    </row>
    <row r="55" spans="1:13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H55">
        <f t="shared" si="1"/>
        <v>499589</v>
      </c>
      <c r="J55" s="19">
        <f t="shared" si="2"/>
        <v>499589</v>
      </c>
      <c r="M55">
        <f t="shared" si="0"/>
        <v>-411</v>
      </c>
    </row>
    <row r="56" spans="1:13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H56">
        <f t="shared" si="1"/>
        <v>499613</v>
      </c>
      <c r="J56" s="19" t="str">
        <f t="shared" si="2"/>
        <v/>
      </c>
      <c r="M56">
        <f t="shared" si="0"/>
        <v>-387</v>
      </c>
    </row>
    <row r="57" spans="1:13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H57">
        <f t="shared" si="1"/>
        <v>499347</v>
      </c>
      <c r="J57" s="19" t="str">
        <f t="shared" si="2"/>
        <v/>
      </c>
      <c r="M57">
        <f t="shared" si="0"/>
        <v>-653</v>
      </c>
    </row>
    <row r="58" spans="1:13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H58">
        <f t="shared" si="1"/>
        <v>498818</v>
      </c>
      <c r="J58" s="19">
        <f t="shared" si="2"/>
        <v>498818</v>
      </c>
      <c r="M58">
        <f t="shared" si="0"/>
        <v>-1182</v>
      </c>
    </row>
    <row r="59" spans="1:13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H59">
        <f t="shared" si="1"/>
        <v>498730</v>
      </c>
      <c r="J59" s="19" t="str">
        <f t="shared" si="2"/>
        <v/>
      </c>
      <c r="M59">
        <f t="shared" si="0"/>
        <v>-1270</v>
      </c>
    </row>
    <row r="60" spans="1:13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H60">
        <f t="shared" si="1"/>
        <v>497608</v>
      </c>
      <c r="J60" s="19" t="str">
        <f t="shared" si="2"/>
        <v/>
      </c>
      <c r="M60">
        <f t="shared" si="0"/>
        <v>-2392</v>
      </c>
    </row>
    <row r="61" spans="1:13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H61">
        <f t="shared" si="1"/>
        <v>496378</v>
      </c>
      <c r="J61" s="19">
        <f t="shared" si="2"/>
        <v>496378</v>
      </c>
      <c r="M61">
        <f t="shared" si="0"/>
        <v>-3622</v>
      </c>
    </row>
    <row r="62" spans="1:13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H62">
        <f t="shared" si="1"/>
        <v>505884</v>
      </c>
      <c r="J62" s="19" t="str">
        <f t="shared" si="2"/>
        <v/>
      </c>
      <c r="M62">
        <f t="shared" si="0"/>
        <v>5884</v>
      </c>
    </row>
    <row r="63" spans="1:13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H63">
        <f t="shared" si="1"/>
        <v>506016</v>
      </c>
      <c r="J63" s="19" t="str">
        <f t="shared" si="2"/>
        <v/>
      </c>
      <c r="M63">
        <f t="shared" si="0"/>
        <v>6016</v>
      </c>
    </row>
    <row r="64" spans="1:13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H64">
        <f t="shared" si="1"/>
        <v>505676</v>
      </c>
      <c r="J64" s="19" t="str">
        <f t="shared" si="2"/>
        <v/>
      </c>
      <c r="M64">
        <f t="shared" si="0"/>
        <v>5676</v>
      </c>
    </row>
    <row r="65" spans="1:13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H65">
        <f t="shared" si="1"/>
        <v>505584</v>
      </c>
      <c r="J65" s="19">
        <f t="shared" si="2"/>
        <v>505584</v>
      </c>
      <c r="M65">
        <f t="shared" si="0"/>
        <v>5584</v>
      </c>
    </row>
    <row r="66" spans="1:13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H66">
        <f t="shared" si="1"/>
        <v>508033</v>
      </c>
      <c r="J66" s="19" t="str">
        <f t="shared" si="2"/>
        <v/>
      </c>
      <c r="M66">
        <f t="shared" ref="M66:M129" si="3">IF(D66="Z",M65-E66*F66,M65+E66*F66)</f>
        <v>8033</v>
      </c>
    </row>
    <row r="67" spans="1:13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H67">
        <f t="shared" ref="H67:H130" si="4">IF(D67="Z",H66-E67*F67,H66+E67*F67)</f>
        <v>506053</v>
      </c>
      <c r="J67" s="19" t="str">
        <f t="shared" si="2"/>
        <v/>
      </c>
      <c r="M67">
        <f t="shared" si="3"/>
        <v>6053</v>
      </c>
    </row>
    <row r="68" spans="1:13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H68">
        <f t="shared" si="4"/>
        <v>505455</v>
      </c>
      <c r="J68" s="19">
        <f t="shared" ref="J68:J131" si="5">IF(B69&lt;&gt;B68,H68,"")</f>
        <v>505455</v>
      </c>
      <c r="M68">
        <f t="shared" si="3"/>
        <v>5455</v>
      </c>
    </row>
    <row r="69" spans="1:13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H69">
        <f t="shared" si="4"/>
        <v>504575</v>
      </c>
      <c r="J69" s="19" t="str">
        <f t="shared" si="5"/>
        <v/>
      </c>
      <c r="M69">
        <f t="shared" si="3"/>
        <v>4575</v>
      </c>
    </row>
    <row r="70" spans="1:13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H70">
        <f t="shared" si="4"/>
        <v>504197</v>
      </c>
      <c r="J70" s="19" t="str">
        <f t="shared" si="5"/>
        <v/>
      </c>
      <c r="M70">
        <f t="shared" si="3"/>
        <v>4197</v>
      </c>
    </row>
    <row r="71" spans="1:13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H71">
        <f t="shared" si="4"/>
        <v>503105</v>
      </c>
      <c r="J71" s="19" t="str">
        <f t="shared" si="5"/>
        <v/>
      </c>
      <c r="M71">
        <f t="shared" si="3"/>
        <v>3105</v>
      </c>
    </row>
    <row r="72" spans="1:13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H72">
        <f t="shared" si="4"/>
        <v>502475</v>
      </c>
      <c r="J72" s="19" t="str">
        <f t="shared" si="5"/>
        <v/>
      </c>
      <c r="M72">
        <f t="shared" si="3"/>
        <v>2475</v>
      </c>
    </row>
    <row r="73" spans="1:13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H73">
        <f t="shared" si="4"/>
        <v>500759</v>
      </c>
      <c r="J73" s="19">
        <f t="shared" si="5"/>
        <v>500759</v>
      </c>
      <c r="M73">
        <f t="shared" si="3"/>
        <v>759</v>
      </c>
    </row>
    <row r="74" spans="1:13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H74">
        <f t="shared" si="4"/>
        <v>507367</v>
      </c>
      <c r="J74" s="19" t="str">
        <f t="shared" si="5"/>
        <v/>
      </c>
      <c r="M74">
        <f t="shared" si="3"/>
        <v>7367</v>
      </c>
    </row>
    <row r="75" spans="1:13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H75">
        <f t="shared" si="4"/>
        <v>505123</v>
      </c>
      <c r="J75" s="19" t="str">
        <f t="shared" si="5"/>
        <v/>
      </c>
      <c r="M75">
        <f t="shared" si="3"/>
        <v>5123</v>
      </c>
    </row>
    <row r="76" spans="1:13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H76">
        <f t="shared" si="4"/>
        <v>505018</v>
      </c>
      <c r="J76" s="19">
        <f t="shared" si="5"/>
        <v>505018</v>
      </c>
      <c r="M76">
        <f t="shared" si="3"/>
        <v>5018</v>
      </c>
    </row>
    <row r="77" spans="1:13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H77">
        <f t="shared" si="4"/>
        <v>511826</v>
      </c>
      <c r="J77" s="19" t="str">
        <f t="shared" si="5"/>
        <v/>
      </c>
      <c r="M77">
        <f t="shared" si="3"/>
        <v>11826</v>
      </c>
    </row>
    <row r="78" spans="1:13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H78">
        <f t="shared" si="4"/>
        <v>511462</v>
      </c>
      <c r="J78" s="19">
        <f t="shared" si="5"/>
        <v>511462</v>
      </c>
      <c r="M78">
        <f t="shared" si="3"/>
        <v>11462</v>
      </c>
    </row>
    <row r="79" spans="1:13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H79">
        <f t="shared" si="4"/>
        <v>511522</v>
      </c>
      <c r="J79" s="19" t="str">
        <f t="shared" si="5"/>
        <v/>
      </c>
      <c r="M79">
        <f t="shared" si="3"/>
        <v>11522</v>
      </c>
    </row>
    <row r="80" spans="1:13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H80">
        <f t="shared" si="4"/>
        <v>513070</v>
      </c>
      <c r="J80" s="19" t="str">
        <f t="shared" si="5"/>
        <v/>
      </c>
      <c r="M80">
        <f t="shared" si="3"/>
        <v>13070</v>
      </c>
    </row>
    <row r="81" spans="1:13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H81">
        <f t="shared" si="4"/>
        <v>512830</v>
      </c>
      <c r="J81" s="19" t="str">
        <f t="shared" si="5"/>
        <v/>
      </c>
      <c r="M81">
        <f t="shared" si="3"/>
        <v>12830</v>
      </c>
    </row>
    <row r="82" spans="1:13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H82">
        <f t="shared" si="4"/>
        <v>512550</v>
      </c>
      <c r="J82" s="19">
        <f t="shared" si="5"/>
        <v>512550</v>
      </c>
      <c r="M82">
        <f t="shared" si="3"/>
        <v>12550</v>
      </c>
    </row>
    <row r="83" spans="1:13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H83">
        <f t="shared" si="4"/>
        <v>513804</v>
      </c>
      <c r="J83" s="19" t="str">
        <f t="shared" si="5"/>
        <v/>
      </c>
      <c r="M83">
        <f t="shared" si="3"/>
        <v>13804</v>
      </c>
    </row>
    <row r="84" spans="1:13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H84">
        <f t="shared" si="4"/>
        <v>512509</v>
      </c>
      <c r="J84" s="19" t="str">
        <f t="shared" si="5"/>
        <v/>
      </c>
      <c r="M84">
        <f t="shared" si="3"/>
        <v>12509</v>
      </c>
    </row>
    <row r="85" spans="1:13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H85">
        <f t="shared" si="4"/>
        <v>511749</v>
      </c>
      <c r="J85" s="19">
        <f t="shared" si="5"/>
        <v>511749</v>
      </c>
      <c r="M85">
        <f t="shared" si="3"/>
        <v>11749</v>
      </c>
    </row>
    <row r="86" spans="1:13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H86">
        <f t="shared" si="4"/>
        <v>512505</v>
      </c>
      <c r="J86" s="19" t="str">
        <f t="shared" si="5"/>
        <v/>
      </c>
      <c r="M86">
        <f t="shared" si="3"/>
        <v>12505</v>
      </c>
    </row>
    <row r="87" spans="1:13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H87">
        <f t="shared" si="4"/>
        <v>512699</v>
      </c>
      <c r="J87" s="19" t="str">
        <f t="shared" si="5"/>
        <v/>
      </c>
      <c r="M87">
        <f t="shared" si="3"/>
        <v>12699</v>
      </c>
    </row>
    <row r="88" spans="1:13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H88">
        <f t="shared" si="4"/>
        <v>512459</v>
      </c>
      <c r="J88" s="19" t="str">
        <f t="shared" si="5"/>
        <v/>
      </c>
      <c r="M88">
        <f t="shared" si="3"/>
        <v>12459</v>
      </c>
    </row>
    <row r="89" spans="1:13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H89">
        <f t="shared" si="4"/>
        <v>512339</v>
      </c>
      <c r="J89" s="19" t="str">
        <f t="shared" si="5"/>
        <v/>
      </c>
      <c r="M89">
        <f t="shared" si="3"/>
        <v>12339</v>
      </c>
    </row>
    <row r="90" spans="1:13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H90">
        <f t="shared" si="4"/>
        <v>512299</v>
      </c>
      <c r="J90" s="19">
        <f t="shared" si="5"/>
        <v>512299</v>
      </c>
      <c r="M90">
        <f t="shared" si="3"/>
        <v>12299</v>
      </c>
    </row>
    <row r="91" spans="1:13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H91">
        <f t="shared" si="4"/>
        <v>513331</v>
      </c>
      <c r="J91" s="19" t="str">
        <f t="shared" si="5"/>
        <v/>
      </c>
      <c r="M91">
        <f t="shared" si="3"/>
        <v>13331</v>
      </c>
    </row>
    <row r="92" spans="1:13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H92">
        <f t="shared" si="4"/>
        <v>516741</v>
      </c>
      <c r="J92" s="19" t="str">
        <f t="shared" si="5"/>
        <v/>
      </c>
      <c r="M92">
        <f t="shared" si="3"/>
        <v>16741</v>
      </c>
    </row>
    <row r="93" spans="1:13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H93">
        <f t="shared" si="4"/>
        <v>515487</v>
      </c>
      <c r="J93" s="19" t="str">
        <f t="shared" si="5"/>
        <v/>
      </c>
      <c r="M93">
        <f t="shared" si="3"/>
        <v>15487</v>
      </c>
    </row>
    <row r="94" spans="1:13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H94">
        <f t="shared" si="4"/>
        <v>515188</v>
      </c>
      <c r="J94" s="19" t="str">
        <f t="shared" si="5"/>
        <v/>
      </c>
      <c r="M94">
        <f t="shared" si="3"/>
        <v>15188</v>
      </c>
    </row>
    <row r="95" spans="1:13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H95">
        <f t="shared" si="4"/>
        <v>512931</v>
      </c>
      <c r="J95" s="19">
        <f t="shared" si="5"/>
        <v>512931</v>
      </c>
      <c r="M95">
        <f t="shared" si="3"/>
        <v>12931</v>
      </c>
    </row>
    <row r="96" spans="1:13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H96">
        <f t="shared" si="4"/>
        <v>512943</v>
      </c>
      <c r="J96" s="19" t="str">
        <f t="shared" si="5"/>
        <v/>
      </c>
      <c r="M96">
        <f t="shared" si="3"/>
        <v>12943</v>
      </c>
    </row>
    <row r="97" spans="1:13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H97">
        <f t="shared" si="4"/>
        <v>516955</v>
      </c>
      <c r="J97" s="19" t="str">
        <f t="shared" si="5"/>
        <v/>
      </c>
      <c r="M97">
        <f t="shared" si="3"/>
        <v>16955</v>
      </c>
    </row>
    <row r="98" spans="1:13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H98">
        <f t="shared" si="4"/>
        <v>514645</v>
      </c>
      <c r="J98" s="19" t="str">
        <f t="shared" si="5"/>
        <v/>
      </c>
      <c r="M98">
        <f t="shared" si="3"/>
        <v>14645</v>
      </c>
    </row>
    <row r="99" spans="1:13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H99">
        <f t="shared" si="4"/>
        <v>514120</v>
      </c>
      <c r="J99" s="19" t="str">
        <f t="shared" si="5"/>
        <v/>
      </c>
      <c r="M99">
        <f t="shared" si="3"/>
        <v>14120</v>
      </c>
    </row>
    <row r="100" spans="1:13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H100">
        <f t="shared" si="4"/>
        <v>513870</v>
      </c>
      <c r="J100" s="19">
        <f t="shared" si="5"/>
        <v>513870</v>
      </c>
      <c r="M100">
        <f t="shared" si="3"/>
        <v>13870</v>
      </c>
    </row>
    <row r="101" spans="1:13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H101">
        <f t="shared" si="4"/>
        <v>515276</v>
      </c>
      <c r="J101" s="19" t="str">
        <f t="shared" si="5"/>
        <v/>
      </c>
      <c r="M101">
        <f t="shared" si="3"/>
        <v>15276</v>
      </c>
    </row>
    <row r="102" spans="1:13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H102">
        <f t="shared" si="4"/>
        <v>515100</v>
      </c>
      <c r="J102" s="19" t="str">
        <f t="shared" si="5"/>
        <v/>
      </c>
      <c r="M102">
        <f t="shared" si="3"/>
        <v>15100</v>
      </c>
    </row>
    <row r="103" spans="1:13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H103">
        <f t="shared" si="4"/>
        <v>514600</v>
      </c>
      <c r="J103" s="19" t="str">
        <f t="shared" si="5"/>
        <v/>
      </c>
      <c r="M103">
        <f t="shared" si="3"/>
        <v>14600</v>
      </c>
    </row>
    <row r="104" spans="1:13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H104">
        <f t="shared" si="4"/>
        <v>514288</v>
      </c>
      <c r="J104" s="19" t="str">
        <f t="shared" si="5"/>
        <v/>
      </c>
      <c r="M104">
        <f t="shared" si="3"/>
        <v>14288</v>
      </c>
    </row>
    <row r="105" spans="1:13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H105">
        <f t="shared" si="4"/>
        <v>511498</v>
      </c>
      <c r="J105" s="19">
        <f t="shared" si="5"/>
        <v>511498</v>
      </c>
      <c r="M105">
        <f t="shared" si="3"/>
        <v>11498</v>
      </c>
    </row>
    <row r="106" spans="1:13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H106">
        <f t="shared" si="4"/>
        <v>523098</v>
      </c>
      <c r="J106" s="19" t="str">
        <f t="shared" si="5"/>
        <v/>
      </c>
      <c r="M106">
        <f t="shared" si="3"/>
        <v>23098</v>
      </c>
    </row>
    <row r="107" spans="1:13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H107">
        <f t="shared" si="4"/>
        <v>522547</v>
      </c>
      <c r="J107" s="19">
        <f t="shared" si="5"/>
        <v>522547</v>
      </c>
      <c r="M107">
        <f t="shared" si="3"/>
        <v>22547</v>
      </c>
    </row>
    <row r="108" spans="1:13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H108">
        <f t="shared" si="4"/>
        <v>522717</v>
      </c>
      <c r="J108" s="19" t="str">
        <f t="shared" si="5"/>
        <v/>
      </c>
      <c r="M108">
        <f t="shared" si="3"/>
        <v>22717</v>
      </c>
    </row>
    <row r="109" spans="1:13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H109">
        <f t="shared" si="4"/>
        <v>522959</v>
      </c>
      <c r="J109" s="19" t="str">
        <f t="shared" si="5"/>
        <v/>
      </c>
      <c r="M109">
        <f t="shared" si="3"/>
        <v>22959</v>
      </c>
    </row>
    <row r="110" spans="1:13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H110">
        <f t="shared" si="4"/>
        <v>522145</v>
      </c>
      <c r="J110" s="19" t="str">
        <f t="shared" si="5"/>
        <v/>
      </c>
      <c r="M110">
        <f t="shared" si="3"/>
        <v>22145</v>
      </c>
    </row>
    <row r="111" spans="1:13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H111">
        <f t="shared" si="4"/>
        <v>521445</v>
      </c>
      <c r="J111" s="19" t="str">
        <f t="shared" si="5"/>
        <v/>
      </c>
      <c r="M111">
        <f t="shared" si="3"/>
        <v>21445</v>
      </c>
    </row>
    <row r="112" spans="1:13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H112">
        <f t="shared" si="4"/>
        <v>519597</v>
      </c>
      <c r="J112" s="19">
        <f t="shared" si="5"/>
        <v>519597</v>
      </c>
      <c r="M112">
        <f t="shared" si="3"/>
        <v>19597</v>
      </c>
    </row>
    <row r="113" spans="1:13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H113">
        <f t="shared" si="4"/>
        <v>520631</v>
      </c>
      <c r="J113" s="19" t="str">
        <f t="shared" si="5"/>
        <v/>
      </c>
      <c r="M113">
        <f t="shared" si="3"/>
        <v>20631</v>
      </c>
    </row>
    <row r="114" spans="1:13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H114">
        <f t="shared" si="4"/>
        <v>523463</v>
      </c>
      <c r="J114" s="19" t="str">
        <f t="shared" si="5"/>
        <v/>
      </c>
      <c r="M114">
        <f t="shared" si="3"/>
        <v>23463</v>
      </c>
    </row>
    <row r="115" spans="1:13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H115">
        <f t="shared" si="4"/>
        <v>523043</v>
      </c>
      <c r="J115" s="19" t="str">
        <f t="shared" si="5"/>
        <v/>
      </c>
      <c r="M115">
        <f t="shared" si="3"/>
        <v>23043</v>
      </c>
    </row>
    <row r="116" spans="1:13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H116">
        <f t="shared" si="4"/>
        <v>522393</v>
      </c>
      <c r="J116" s="19">
        <f t="shared" si="5"/>
        <v>522393</v>
      </c>
      <c r="M116">
        <f t="shared" si="3"/>
        <v>22393</v>
      </c>
    </row>
    <row r="117" spans="1:13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H117">
        <f t="shared" si="4"/>
        <v>522177</v>
      </c>
      <c r="J117" s="19" t="str">
        <f t="shared" si="5"/>
        <v/>
      </c>
      <c r="M117">
        <f t="shared" si="3"/>
        <v>22177</v>
      </c>
    </row>
    <row r="118" spans="1:13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H118">
        <f t="shared" si="4"/>
        <v>519593</v>
      </c>
      <c r="J118" s="19" t="str">
        <f t="shared" si="5"/>
        <v/>
      </c>
      <c r="M118">
        <f t="shared" si="3"/>
        <v>19593</v>
      </c>
    </row>
    <row r="119" spans="1:13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H119">
        <f t="shared" si="4"/>
        <v>519299</v>
      </c>
      <c r="J119" s="19" t="str">
        <f t="shared" si="5"/>
        <v/>
      </c>
      <c r="M119">
        <f t="shared" si="3"/>
        <v>19299</v>
      </c>
    </row>
    <row r="120" spans="1:13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H120">
        <f t="shared" si="4"/>
        <v>519127</v>
      </c>
      <c r="J120" s="19">
        <f t="shared" si="5"/>
        <v>519127</v>
      </c>
      <c r="M120">
        <f t="shared" si="3"/>
        <v>19127</v>
      </c>
    </row>
    <row r="121" spans="1:13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H121">
        <f t="shared" si="4"/>
        <v>519811</v>
      </c>
      <c r="J121" s="19" t="str">
        <f t="shared" si="5"/>
        <v/>
      </c>
      <c r="M121">
        <f t="shared" si="3"/>
        <v>19811</v>
      </c>
    </row>
    <row r="122" spans="1:13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H122">
        <f t="shared" si="4"/>
        <v>517861</v>
      </c>
      <c r="J122" s="19">
        <f t="shared" si="5"/>
        <v>517861</v>
      </c>
      <c r="M122">
        <f t="shared" si="3"/>
        <v>17861</v>
      </c>
    </row>
    <row r="123" spans="1:13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H123">
        <f t="shared" si="4"/>
        <v>518239</v>
      </c>
      <c r="J123" s="19" t="str">
        <f t="shared" si="5"/>
        <v/>
      </c>
      <c r="M123">
        <f t="shared" si="3"/>
        <v>18239</v>
      </c>
    </row>
    <row r="124" spans="1:13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H124">
        <f t="shared" si="4"/>
        <v>515702</v>
      </c>
      <c r="J124" s="19">
        <f t="shared" si="5"/>
        <v>515702</v>
      </c>
      <c r="M124">
        <f t="shared" si="3"/>
        <v>15702</v>
      </c>
    </row>
    <row r="125" spans="1:13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H125">
        <f t="shared" si="4"/>
        <v>515763</v>
      </c>
      <c r="J125" s="19" t="str">
        <f t="shared" si="5"/>
        <v/>
      </c>
      <c r="M125">
        <f t="shared" si="3"/>
        <v>15763</v>
      </c>
    </row>
    <row r="126" spans="1:13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H126">
        <f t="shared" si="4"/>
        <v>520173</v>
      </c>
      <c r="J126" s="19" t="str">
        <f t="shared" si="5"/>
        <v/>
      </c>
      <c r="M126">
        <f t="shared" si="3"/>
        <v>20173</v>
      </c>
    </row>
    <row r="127" spans="1:13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H127">
        <f t="shared" si="4"/>
        <v>520053</v>
      </c>
      <c r="J127" s="19" t="str">
        <f t="shared" si="5"/>
        <v/>
      </c>
      <c r="M127">
        <f t="shared" si="3"/>
        <v>20053</v>
      </c>
    </row>
    <row r="128" spans="1:13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H128">
        <f t="shared" si="4"/>
        <v>518541</v>
      </c>
      <c r="J128" s="19" t="str">
        <f t="shared" si="5"/>
        <v/>
      </c>
      <c r="M128">
        <f t="shared" si="3"/>
        <v>18541</v>
      </c>
    </row>
    <row r="129" spans="1:13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H129">
        <f t="shared" si="4"/>
        <v>518085</v>
      </c>
      <c r="J129" s="19">
        <f t="shared" si="5"/>
        <v>518085</v>
      </c>
      <c r="M129">
        <f t="shared" si="3"/>
        <v>18085</v>
      </c>
    </row>
    <row r="130" spans="1:13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H130">
        <f t="shared" si="4"/>
        <v>531351</v>
      </c>
      <c r="J130" s="19" t="str">
        <f t="shared" si="5"/>
        <v/>
      </c>
      <c r="M130">
        <f t="shared" ref="M130:M193" si="6">IF(D130="Z",M129-E130*F130,M129+E130*F130)</f>
        <v>31351</v>
      </c>
    </row>
    <row r="131" spans="1:13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H131">
        <f t="shared" ref="H131:H194" si="7">IF(D131="Z",H130-E131*F131,H130+E131*F131)</f>
        <v>530895</v>
      </c>
      <c r="J131" s="19">
        <f t="shared" si="5"/>
        <v>530895</v>
      </c>
      <c r="M131">
        <f t="shared" si="6"/>
        <v>30895</v>
      </c>
    </row>
    <row r="132" spans="1:13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H132">
        <f t="shared" si="7"/>
        <v>531015</v>
      </c>
      <c r="J132" s="19" t="str">
        <f t="shared" ref="J132:J195" si="8">IF(B133&lt;&gt;B132,H132,"")</f>
        <v/>
      </c>
      <c r="M132">
        <f t="shared" si="6"/>
        <v>31015</v>
      </c>
    </row>
    <row r="133" spans="1:13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H133">
        <f t="shared" si="7"/>
        <v>530807</v>
      </c>
      <c r="J133" s="19" t="str">
        <f t="shared" si="8"/>
        <v/>
      </c>
      <c r="M133">
        <f t="shared" si="6"/>
        <v>30807</v>
      </c>
    </row>
    <row r="134" spans="1:13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H134">
        <f t="shared" si="7"/>
        <v>528299</v>
      </c>
      <c r="J134" s="19">
        <f t="shared" si="8"/>
        <v>528299</v>
      </c>
      <c r="M134">
        <f t="shared" si="6"/>
        <v>28299</v>
      </c>
    </row>
    <row r="135" spans="1:13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H135">
        <f t="shared" si="7"/>
        <v>532023</v>
      </c>
      <c r="J135" s="19" t="str">
        <f t="shared" si="8"/>
        <v/>
      </c>
      <c r="M135">
        <f t="shared" si="6"/>
        <v>32023</v>
      </c>
    </row>
    <row r="136" spans="1:13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H136">
        <f t="shared" si="7"/>
        <v>533651</v>
      </c>
      <c r="J136" s="19" t="str">
        <f t="shared" si="8"/>
        <v/>
      </c>
      <c r="M136">
        <f t="shared" si="6"/>
        <v>33651</v>
      </c>
    </row>
    <row r="137" spans="1:13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H137">
        <f t="shared" si="7"/>
        <v>533483</v>
      </c>
      <c r="J137" s="19" t="str">
        <f t="shared" si="8"/>
        <v/>
      </c>
      <c r="M137">
        <f t="shared" si="6"/>
        <v>33483</v>
      </c>
    </row>
    <row r="138" spans="1:13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H138">
        <f t="shared" si="7"/>
        <v>533093</v>
      </c>
      <c r="J138" s="19">
        <f t="shared" si="8"/>
        <v>533093</v>
      </c>
      <c r="M138">
        <f t="shared" si="6"/>
        <v>33093</v>
      </c>
    </row>
    <row r="139" spans="1:13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H139">
        <f t="shared" si="7"/>
        <v>533663</v>
      </c>
      <c r="J139" s="19" t="str">
        <f t="shared" si="8"/>
        <v/>
      </c>
      <c r="M139">
        <f t="shared" si="6"/>
        <v>33663</v>
      </c>
    </row>
    <row r="140" spans="1:13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H140">
        <f t="shared" si="7"/>
        <v>535049</v>
      </c>
      <c r="J140" s="19" t="str">
        <f t="shared" si="8"/>
        <v/>
      </c>
      <c r="M140">
        <f t="shared" si="6"/>
        <v>35049</v>
      </c>
    </row>
    <row r="141" spans="1:13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H141">
        <f t="shared" si="7"/>
        <v>534509</v>
      </c>
      <c r="J141" s="19" t="str">
        <f t="shared" si="8"/>
        <v/>
      </c>
      <c r="M141">
        <f t="shared" si="6"/>
        <v>34509</v>
      </c>
    </row>
    <row r="142" spans="1:13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H142">
        <f t="shared" si="7"/>
        <v>534395</v>
      </c>
      <c r="J142" s="19" t="str">
        <f t="shared" si="8"/>
        <v/>
      </c>
      <c r="M142">
        <f t="shared" si="6"/>
        <v>34395</v>
      </c>
    </row>
    <row r="143" spans="1:13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H143">
        <f t="shared" si="7"/>
        <v>534363</v>
      </c>
      <c r="J143" s="19">
        <f t="shared" si="8"/>
        <v>534363</v>
      </c>
      <c r="M143">
        <f t="shared" si="6"/>
        <v>34363</v>
      </c>
    </row>
    <row r="144" spans="1:13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H144">
        <f t="shared" si="7"/>
        <v>534513</v>
      </c>
      <c r="J144" s="19" t="str">
        <f t="shared" si="8"/>
        <v/>
      </c>
      <c r="M144">
        <f t="shared" si="6"/>
        <v>34513</v>
      </c>
    </row>
    <row r="145" spans="1:13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H145">
        <f t="shared" si="7"/>
        <v>530721</v>
      </c>
      <c r="J145" s="19">
        <f t="shared" si="8"/>
        <v>530721</v>
      </c>
      <c r="M145">
        <f t="shared" si="6"/>
        <v>30721</v>
      </c>
    </row>
    <row r="146" spans="1:13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H146">
        <f t="shared" si="7"/>
        <v>529293</v>
      </c>
      <c r="J146" s="19" t="str">
        <f t="shared" si="8"/>
        <v/>
      </c>
      <c r="M146">
        <f t="shared" si="6"/>
        <v>29293</v>
      </c>
    </row>
    <row r="147" spans="1:13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H147">
        <f t="shared" si="7"/>
        <v>531008</v>
      </c>
      <c r="J147" s="19" t="str">
        <f t="shared" si="8"/>
        <v/>
      </c>
      <c r="M147">
        <f t="shared" si="6"/>
        <v>31008</v>
      </c>
    </row>
    <row r="148" spans="1:13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H148">
        <f t="shared" si="7"/>
        <v>530928</v>
      </c>
      <c r="J148" s="19" t="str">
        <f t="shared" si="8"/>
        <v/>
      </c>
      <c r="M148">
        <f t="shared" si="6"/>
        <v>30928</v>
      </c>
    </row>
    <row r="149" spans="1:13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H149">
        <f t="shared" si="7"/>
        <v>529941</v>
      </c>
      <c r="J149" s="19" t="str">
        <f t="shared" si="8"/>
        <v/>
      </c>
      <c r="M149">
        <f t="shared" si="6"/>
        <v>29941</v>
      </c>
    </row>
    <row r="150" spans="1:13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H150">
        <f t="shared" si="7"/>
        <v>526773</v>
      </c>
      <c r="J150" s="19">
        <f t="shared" si="8"/>
        <v>526773</v>
      </c>
      <c r="M150">
        <f t="shared" si="6"/>
        <v>26773</v>
      </c>
    </row>
    <row r="151" spans="1:13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H151">
        <f t="shared" si="7"/>
        <v>528745</v>
      </c>
      <c r="J151" s="19" t="str">
        <f t="shared" si="8"/>
        <v/>
      </c>
      <c r="M151">
        <f t="shared" si="6"/>
        <v>28745</v>
      </c>
    </row>
    <row r="152" spans="1:13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H152">
        <f t="shared" si="7"/>
        <v>528700</v>
      </c>
      <c r="J152" s="19">
        <f t="shared" si="8"/>
        <v>528700</v>
      </c>
      <c r="M152">
        <f t="shared" si="6"/>
        <v>28700</v>
      </c>
    </row>
    <row r="153" spans="1:13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H153">
        <f t="shared" si="7"/>
        <v>530080</v>
      </c>
      <c r="J153" s="19" t="str">
        <f t="shared" si="8"/>
        <v/>
      </c>
      <c r="M153">
        <f t="shared" si="6"/>
        <v>30080</v>
      </c>
    </row>
    <row r="154" spans="1:13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H154">
        <f t="shared" si="7"/>
        <v>526895</v>
      </c>
      <c r="J154" s="19" t="str">
        <f t="shared" si="8"/>
        <v/>
      </c>
      <c r="M154">
        <f t="shared" si="6"/>
        <v>26895</v>
      </c>
    </row>
    <row r="155" spans="1:13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H155">
        <f t="shared" si="7"/>
        <v>526767</v>
      </c>
      <c r="J155" s="19">
        <f t="shared" si="8"/>
        <v>526767</v>
      </c>
      <c r="M155">
        <f t="shared" si="6"/>
        <v>26767</v>
      </c>
    </row>
    <row r="156" spans="1:13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H156">
        <f t="shared" si="7"/>
        <v>526582</v>
      </c>
      <c r="J156" s="19" t="str">
        <f t="shared" si="8"/>
        <v/>
      </c>
      <c r="M156">
        <f t="shared" si="6"/>
        <v>26582</v>
      </c>
    </row>
    <row r="157" spans="1:13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H157">
        <f t="shared" si="7"/>
        <v>526614</v>
      </c>
      <c r="J157" s="19" t="str">
        <f t="shared" si="8"/>
        <v/>
      </c>
      <c r="M157">
        <f t="shared" si="6"/>
        <v>26614</v>
      </c>
    </row>
    <row r="158" spans="1:13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H158">
        <f t="shared" si="7"/>
        <v>526376</v>
      </c>
      <c r="J158" s="19" t="str">
        <f t="shared" si="8"/>
        <v/>
      </c>
      <c r="M158">
        <f t="shared" si="6"/>
        <v>26376</v>
      </c>
    </row>
    <row r="159" spans="1:13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H159">
        <f t="shared" si="7"/>
        <v>524665</v>
      </c>
      <c r="J159" s="19">
        <f t="shared" si="8"/>
        <v>524665</v>
      </c>
      <c r="M159">
        <f t="shared" si="6"/>
        <v>24665</v>
      </c>
    </row>
    <row r="160" spans="1:13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H160">
        <f t="shared" si="7"/>
        <v>523849</v>
      </c>
      <c r="J160" s="19" t="str">
        <f t="shared" si="8"/>
        <v/>
      </c>
      <c r="M160">
        <f t="shared" si="6"/>
        <v>23849</v>
      </c>
    </row>
    <row r="161" spans="1:13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H161">
        <f t="shared" si="7"/>
        <v>523309</v>
      </c>
      <c r="J161" s="19" t="str">
        <f t="shared" si="8"/>
        <v/>
      </c>
      <c r="M161">
        <f t="shared" si="6"/>
        <v>23309</v>
      </c>
    </row>
    <row r="162" spans="1:13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H162">
        <f t="shared" si="7"/>
        <v>522989</v>
      </c>
      <c r="J162" s="19">
        <f t="shared" si="8"/>
        <v>522989</v>
      </c>
      <c r="M162">
        <f t="shared" si="6"/>
        <v>22989</v>
      </c>
    </row>
    <row r="163" spans="1:13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H163">
        <f t="shared" si="7"/>
        <v>541205</v>
      </c>
      <c r="J163" s="19" t="str">
        <f t="shared" si="8"/>
        <v/>
      </c>
      <c r="M163">
        <f t="shared" si="6"/>
        <v>41205</v>
      </c>
    </row>
    <row r="164" spans="1:13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H164">
        <f t="shared" si="7"/>
        <v>539381</v>
      </c>
      <c r="J164" s="19" t="str">
        <f t="shared" si="8"/>
        <v/>
      </c>
      <c r="M164">
        <f t="shared" si="6"/>
        <v>39381</v>
      </c>
    </row>
    <row r="165" spans="1:13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H165">
        <f t="shared" si="7"/>
        <v>538898</v>
      </c>
      <c r="J165" s="19">
        <f t="shared" si="8"/>
        <v>538898</v>
      </c>
      <c r="M165">
        <f t="shared" si="6"/>
        <v>38898</v>
      </c>
    </row>
    <row r="166" spans="1:13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H166">
        <f t="shared" si="7"/>
        <v>535796</v>
      </c>
      <c r="J166" s="19" t="str">
        <f t="shared" si="8"/>
        <v/>
      </c>
      <c r="M166">
        <f t="shared" si="6"/>
        <v>35796</v>
      </c>
    </row>
    <row r="167" spans="1:13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H167">
        <f t="shared" si="7"/>
        <v>535646</v>
      </c>
      <c r="J167" s="19" t="str">
        <f t="shared" si="8"/>
        <v/>
      </c>
      <c r="M167">
        <f t="shared" si="6"/>
        <v>35646</v>
      </c>
    </row>
    <row r="168" spans="1:13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H168">
        <f t="shared" si="7"/>
        <v>533719</v>
      </c>
      <c r="J168" s="19">
        <f t="shared" si="8"/>
        <v>533719</v>
      </c>
      <c r="M168">
        <f t="shared" si="6"/>
        <v>33719</v>
      </c>
    </row>
    <row r="169" spans="1:13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H169">
        <f t="shared" si="7"/>
        <v>536023</v>
      </c>
      <c r="J169" s="19" t="str">
        <f t="shared" si="8"/>
        <v/>
      </c>
      <c r="M169">
        <f t="shared" si="6"/>
        <v>36023</v>
      </c>
    </row>
    <row r="170" spans="1:13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H170">
        <f t="shared" si="7"/>
        <v>537799</v>
      </c>
      <c r="J170" s="19" t="str">
        <f t="shared" si="8"/>
        <v/>
      </c>
      <c r="M170">
        <f t="shared" si="6"/>
        <v>37799</v>
      </c>
    </row>
    <row r="171" spans="1:13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H171">
        <f t="shared" si="7"/>
        <v>536683</v>
      </c>
      <c r="J171" s="19" t="str">
        <f t="shared" si="8"/>
        <v/>
      </c>
      <c r="M171">
        <f t="shared" si="6"/>
        <v>36683</v>
      </c>
    </row>
    <row r="172" spans="1:13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H172">
        <f t="shared" si="7"/>
        <v>535708</v>
      </c>
      <c r="J172" s="19" t="str">
        <f t="shared" si="8"/>
        <v/>
      </c>
      <c r="M172">
        <f t="shared" si="6"/>
        <v>35708</v>
      </c>
    </row>
    <row r="173" spans="1:13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H173">
        <f t="shared" si="7"/>
        <v>535668</v>
      </c>
      <c r="J173" s="19">
        <f t="shared" si="8"/>
        <v>535668</v>
      </c>
      <c r="M173">
        <f t="shared" si="6"/>
        <v>35668</v>
      </c>
    </row>
    <row r="174" spans="1:13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H174">
        <f t="shared" si="7"/>
        <v>536162</v>
      </c>
      <c r="J174" s="19" t="str">
        <f t="shared" si="8"/>
        <v/>
      </c>
      <c r="M174">
        <f t="shared" si="6"/>
        <v>36162</v>
      </c>
    </row>
    <row r="175" spans="1:13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H175">
        <f t="shared" si="7"/>
        <v>543785</v>
      </c>
      <c r="J175" s="19" t="str">
        <f t="shared" si="8"/>
        <v/>
      </c>
      <c r="M175">
        <f t="shared" si="6"/>
        <v>43785</v>
      </c>
    </row>
    <row r="176" spans="1:13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H176">
        <f t="shared" si="7"/>
        <v>543215</v>
      </c>
      <c r="J176" s="19" t="str">
        <f t="shared" si="8"/>
        <v/>
      </c>
      <c r="M176">
        <f t="shared" si="6"/>
        <v>43215</v>
      </c>
    </row>
    <row r="177" spans="1:13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H177">
        <f t="shared" si="7"/>
        <v>542847</v>
      </c>
      <c r="J177" s="19">
        <f t="shared" si="8"/>
        <v>542847</v>
      </c>
      <c r="M177">
        <f t="shared" si="6"/>
        <v>42847</v>
      </c>
    </row>
    <row r="178" spans="1:13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H178">
        <f t="shared" si="7"/>
        <v>543386</v>
      </c>
      <c r="J178" s="19" t="str">
        <f t="shared" si="8"/>
        <v/>
      </c>
      <c r="M178">
        <f t="shared" si="6"/>
        <v>43386</v>
      </c>
    </row>
    <row r="179" spans="1:13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H179">
        <f t="shared" si="7"/>
        <v>548876</v>
      </c>
      <c r="J179" s="19" t="str">
        <f t="shared" si="8"/>
        <v/>
      </c>
      <c r="M179">
        <f t="shared" si="6"/>
        <v>48876</v>
      </c>
    </row>
    <row r="180" spans="1:13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H180">
        <f t="shared" si="7"/>
        <v>548458</v>
      </c>
      <c r="J180" s="19" t="str">
        <f t="shared" si="8"/>
        <v/>
      </c>
      <c r="M180">
        <f t="shared" si="6"/>
        <v>48458</v>
      </c>
    </row>
    <row r="181" spans="1:13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H181">
        <f t="shared" si="7"/>
        <v>547490</v>
      </c>
      <c r="J181" s="19">
        <f t="shared" si="8"/>
        <v>547490</v>
      </c>
      <c r="M181">
        <f t="shared" si="6"/>
        <v>47490</v>
      </c>
    </row>
    <row r="182" spans="1:13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H182">
        <f t="shared" si="7"/>
        <v>547265</v>
      </c>
      <c r="J182" s="19" t="str">
        <f t="shared" si="8"/>
        <v/>
      </c>
      <c r="M182">
        <f t="shared" si="6"/>
        <v>47265</v>
      </c>
    </row>
    <row r="183" spans="1:13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H183">
        <f t="shared" si="7"/>
        <v>547641</v>
      </c>
      <c r="J183" s="19" t="str">
        <f t="shared" si="8"/>
        <v/>
      </c>
      <c r="M183">
        <f t="shared" si="6"/>
        <v>47641</v>
      </c>
    </row>
    <row r="184" spans="1:13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H184">
        <f t="shared" si="7"/>
        <v>547473</v>
      </c>
      <c r="J184" s="19" t="str">
        <f t="shared" si="8"/>
        <v/>
      </c>
      <c r="M184">
        <f t="shared" si="6"/>
        <v>47473</v>
      </c>
    </row>
    <row r="185" spans="1:13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H185">
        <f t="shared" si="7"/>
        <v>547097</v>
      </c>
      <c r="J185" s="19">
        <f t="shared" si="8"/>
        <v>547097</v>
      </c>
      <c r="M185">
        <f t="shared" si="6"/>
        <v>47097</v>
      </c>
    </row>
    <row r="186" spans="1:13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H186">
        <f t="shared" si="7"/>
        <v>549475</v>
      </c>
      <c r="J186" s="19" t="str">
        <f t="shared" si="8"/>
        <v/>
      </c>
      <c r="M186">
        <f t="shared" si="6"/>
        <v>49475</v>
      </c>
    </row>
    <row r="187" spans="1:13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H187">
        <f t="shared" si="7"/>
        <v>550983</v>
      </c>
      <c r="J187" s="19" t="str">
        <f t="shared" si="8"/>
        <v/>
      </c>
      <c r="M187">
        <f t="shared" si="6"/>
        <v>50983</v>
      </c>
    </row>
    <row r="188" spans="1:13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H188">
        <f t="shared" si="7"/>
        <v>550767</v>
      </c>
      <c r="J188" s="19" t="str">
        <f t="shared" si="8"/>
        <v/>
      </c>
      <c r="M188">
        <f t="shared" si="6"/>
        <v>50767</v>
      </c>
    </row>
    <row r="189" spans="1:13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H189">
        <f t="shared" si="7"/>
        <v>549831</v>
      </c>
      <c r="J189" s="19" t="str">
        <f t="shared" si="8"/>
        <v/>
      </c>
      <c r="M189">
        <f t="shared" si="6"/>
        <v>49831</v>
      </c>
    </row>
    <row r="190" spans="1:13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H190">
        <f t="shared" si="7"/>
        <v>549423</v>
      </c>
      <c r="J190" s="19">
        <f t="shared" si="8"/>
        <v>549423</v>
      </c>
      <c r="M190">
        <f t="shared" si="6"/>
        <v>49423</v>
      </c>
    </row>
    <row r="191" spans="1:13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H191">
        <f t="shared" si="7"/>
        <v>551043</v>
      </c>
      <c r="J191" s="19" t="str">
        <f t="shared" si="8"/>
        <v/>
      </c>
      <c r="M191">
        <f t="shared" si="6"/>
        <v>51043</v>
      </c>
    </row>
    <row r="192" spans="1:13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H192">
        <f t="shared" si="7"/>
        <v>550899</v>
      </c>
      <c r="J192" s="19" t="str">
        <f t="shared" si="8"/>
        <v/>
      </c>
      <c r="M192">
        <f t="shared" si="6"/>
        <v>50899</v>
      </c>
    </row>
    <row r="193" spans="1:13" ht="18.75" x14ac:dyDescent="0.3">
      <c r="A193" s="23">
        <v>43381</v>
      </c>
      <c r="B193" s="24" t="s">
        <v>15</v>
      </c>
      <c r="C193" s="24" t="s">
        <v>9</v>
      </c>
      <c r="D193" s="24" t="s">
        <v>8</v>
      </c>
      <c r="E193" s="25">
        <v>20</v>
      </c>
      <c r="F193" s="25">
        <v>41</v>
      </c>
      <c r="G193" s="14"/>
      <c r="H193" s="14">
        <f t="shared" si="7"/>
        <v>550079</v>
      </c>
      <c r="I193" s="14"/>
      <c r="J193" s="21">
        <f t="shared" si="8"/>
        <v>550079</v>
      </c>
      <c r="M193">
        <f t="shared" si="6"/>
        <v>50079</v>
      </c>
    </row>
    <row r="194" spans="1:13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H194">
        <f t="shared" si="7"/>
        <v>550207</v>
      </c>
      <c r="J194" s="19" t="str">
        <f t="shared" si="8"/>
        <v/>
      </c>
      <c r="M194">
        <f t="shared" ref="M194:M203" si="9">IF(D194="Z",M193-E194*F194,M193+E194*F194)</f>
        <v>50207</v>
      </c>
    </row>
    <row r="195" spans="1:13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H195">
        <f t="shared" ref="H195:H203" si="10">IF(D195="Z",H194-E195*F195,H194+E195*F195)</f>
        <v>548431</v>
      </c>
      <c r="J195" s="19">
        <f t="shared" si="8"/>
        <v>548431</v>
      </c>
      <c r="M195">
        <f t="shared" si="9"/>
        <v>48431</v>
      </c>
    </row>
    <row r="196" spans="1:13" ht="18.75" x14ac:dyDescent="0.3">
      <c r="A196" s="23">
        <v>43428</v>
      </c>
      <c r="B196" s="24" t="s">
        <v>17</v>
      </c>
      <c r="C196" s="24" t="s">
        <v>9</v>
      </c>
      <c r="D196" s="24" t="s">
        <v>14</v>
      </c>
      <c r="E196" s="25">
        <v>64</v>
      </c>
      <c r="F196" s="25">
        <v>61</v>
      </c>
      <c r="G196" s="14"/>
      <c r="H196" s="14">
        <f t="shared" si="10"/>
        <v>552335</v>
      </c>
      <c r="I196" s="14"/>
      <c r="J196" s="19" t="str">
        <f t="shared" ref="J196:J203" si="11">IF(B197&lt;&gt;B196,H196,"")</f>
        <v/>
      </c>
      <c r="K196" s="20"/>
      <c r="M196">
        <f t="shared" si="9"/>
        <v>52335</v>
      </c>
    </row>
    <row r="197" spans="1:13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H197">
        <f t="shared" si="10"/>
        <v>549626</v>
      </c>
      <c r="J197" s="19" t="str">
        <f t="shared" si="11"/>
        <v/>
      </c>
      <c r="M197">
        <f t="shared" si="9"/>
        <v>49626</v>
      </c>
    </row>
    <row r="198" spans="1:13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H198">
        <f t="shared" si="10"/>
        <v>549050</v>
      </c>
      <c r="J198" s="19">
        <f t="shared" si="11"/>
        <v>549050</v>
      </c>
      <c r="M198">
        <f t="shared" si="9"/>
        <v>49050</v>
      </c>
    </row>
    <row r="199" spans="1:13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H199">
        <f t="shared" si="10"/>
        <v>549298</v>
      </c>
      <c r="J199" s="19" t="str">
        <f t="shared" si="11"/>
        <v/>
      </c>
      <c r="M199">
        <f t="shared" si="9"/>
        <v>49298</v>
      </c>
    </row>
    <row r="200" spans="1:13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H200">
        <f t="shared" si="10"/>
        <v>548633</v>
      </c>
      <c r="J200" s="19" t="str">
        <f t="shared" si="11"/>
        <v/>
      </c>
      <c r="M200">
        <f t="shared" si="9"/>
        <v>48633</v>
      </c>
    </row>
    <row r="201" spans="1:13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H201">
        <f t="shared" si="10"/>
        <v>548305</v>
      </c>
      <c r="J201" s="19" t="str">
        <f t="shared" si="11"/>
        <v/>
      </c>
      <c r="M201">
        <f t="shared" si="9"/>
        <v>48305</v>
      </c>
    </row>
    <row r="202" spans="1:13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H202">
        <f t="shared" si="10"/>
        <v>546902</v>
      </c>
      <c r="J202" s="19" t="str">
        <f t="shared" si="11"/>
        <v/>
      </c>
      <c r="M202">
        <f t="shared" si="9"/>
        <v>46902</v>
      </c>
    </row>
    <row r="203" spans="1:13" ht="18.75" x14ac:dyDescent="0.3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H203" s="8">
        <f t="shared" si="10"/>
        <v>545844</v>
      </c>
      <c r="J203" s="19">
        <f t="shared" si="11"/>
        <v>545844</v>
      </c>
      <c r="M203">
        <f t="shared" si="9"/>
        <v>45844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q N I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a o 0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N I U X D f P Y K c A Q A A i g I A A B M A H A B G b 3 J t d W x h c y 9 T Z W N 0 a W 9 u M S 5 t I K I Y A C i g F A A A A A A A A A A A A A A A A A A A A A A A A A A A A I 1 R w W 4 T M R A 9 E y n / M N 1 c E m m 1 p B H 0 Q L U H l A W B E C W Q I K T G F T K 7 Q 2 q y 9 q z s W b a 7 U S / 9 p Z 6 Q u F X 5 L y Y N U F A 5 4 I t n 3 t j P 7 z 0 H z N m Q g / l + P z z u 9 / q 9 c K 4 9 F h B Y M 6 4 h h R K 5 3 w N Z 2 2 / + 5 r r Y X p G A 0 / A 1 y S i v L T o e P j c l J l N y L E 0 Y R t M n 6 n 1 A H 5 R Z k f + i M g x r p k r N S p 3 X o V s b N e e G f E c O o f I d d g j W G V Q H M 0 8 r r y 0 1 e t c O B g N 4 r b n 2 L U i p J u P J G J Y H 2 Z t X Z y r T D j / O 3 k 3 U X m P C F x y N 4 m W G p b G G 0 a f R g y i G K Z W 1 d S E 9 i u G Z y 6 k w b p U e T h 6 P Y 3 h b E + O c 2 x L T u z I 5 E U F n o 3 j v d R C d 6 N X 2 6 u a 6 W R s g q K h o 2 u 3 3 I K J b K 1 1 n y B q M J I i F / i R 3 R b o V o h e o C z E + / J 1 U D M u f o 6 d l O c 9 1 q X 1 I 2 d d / P n Q q T E 7 S J + C 2 u q N c e O 3 C Z / J 2 7 2 P R V h i G / y c r 3 m y i Q r O W E I Q S Q W q 8 j G E T V e T 5 F 8 h 4 w b c g S + D + H n r 6 8 M M 9 T L 4 Z m J z g L x 0 f P U p 2 m m 4 H O T o N n d 4 N E R r g n U + d n / 9 9 8 H L U 7 x n 3 b 9 f H P w B Q S w E C L Q A U A A I A C A C a o 0 h R P B A V I q Y A A A D 5 A A A A E g A A A A A A A A A A A A A A A A A A A A A A Q 2 9 u Z m l n L 1 B h Y 2 t h Z 2 U u e G 1 s U E s B A i 0 A F A A C A A g A m q N I U Q / K 6 a u k A A A A 6 Q A A A B M A A A A A A A A A A A A A A A A A 8 g A A A F t D b 2 5 0 Z W 5 0 X 1 R 5 c G V z X S 5 4 b W x Q S w E C L Q A U A A I A C A C a o 0 h R c N 8 9 g p w B A A C K A g A A E w A A A A A A A A A A A A A A A A D j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g A A A A A A A N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O F Q x O D o y O D o 1 M i 4 y N j M z M j M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0 4 4 G Q K 0 h B q D D r r 7 M b i 9 w A A A A A A g A A A A A A E G Y A A A A B A A A g A A A A e L G U l L i B + E 4 H b o K q w L 4 + 1 s m K u F r g 4 Z y x J C c G + p r t l / A A A A A A D o A A A A A C A A A g A A A A h n S x B n w M h D 9 B H 5 g g R 2 d i W W O 7 1 u L c h l + + t V u E Z 4 P Y N n B Q A A A A U k T a K I d z 6 h z m T W Z X n B F T r s 2 1 q K u H D p U q i k o I 9 K n F 1 R T 9 W a 6 A x k H 3 M f M s 5 y + D a G M 6 + E c r 4 H B 0 9 D V F h w 4 H e z W a G s 8 n h j m H W q P e 8 l W s L c Z 5 I U 9 A A A A A d / d O T a n Y p e X H w m k 2 L 3 f k z 5 W / s B K I t K P + u V O O y 9 g e f q + b o L 9 L / q e b D q C H L S Z r O w X 2 / f p 1 / a W 3 I s 0 X H e d + r 0 Y c K A = = < / D a t a M a s h u p > 
</file>

<file path=customXml/itemProps1.xml><?xml version="1.0" encoding="utf-8"?>
<ds:datastoreItem xmlns:ds="http://schemas.openxmlformats.org/officeDocument/2006/customXml" ds:itemID="{5806716D-2DF9-4390-9823-7C1221207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Dane</vt:lpstr>
      <vt:lpstr>1 nowe</vt:lpstr>
      <vt:lpstr>2 nowe</vt:lpstr>
      <vt:lpstr>3 nowe</vt:lpstr>
      <vt:lpstr>4 nowe</vt:lpstr>
      <vt:lpstr>5 nowe</vt:lpstr>
      <vt:lpstr>'1 nowe'!Wybieranie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2020-11-02T19:31:37Z</dcterms:modified>
</cp:coreProperties>
</file>