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heckCompatibility="1"/>
  <mc:AlternateContent xmlns:mc="http://schemas.openxmlformats.org/markup-compatibility/2006">
    <mc:Choice Requires="x15">
      <x15ac:absPath xmlns:x15ac="http://schemas.microsoft.com/office/spreadsheetml/2010/11/ac" url="/Users/igorkislyuk/Documents/study/magistr-2017-2018/4.thursday/gromov/"/>
    </mc:Choice>
  </mc:AlternateContent>
  <bookViews>
    <workbookView xWindow="0" yWindow="0" windowWidth="28800" windowHeight="18000" tabRatio="500" activeTab="3"/>
  </bookViews>
  <sheets>
    <sheet name="Расчет фонда времени" sheetId="1" r:id="rId1"/>
    <sheet name="План-задание" sheetId="2" r:id="rId2"/>
    <sheet name="План-график" sheetId="5" r:id="rId3"/>
    <sheet name="Карточка-заданий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5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15" i="1"/>
  <c r="I15" i="1"/>
  <c r="H16" i="1"/>
  <c r="I16" i="1"/>
  <c r="B32" i="1"/>
  <c r="I32" i="1"/>
</calcChain>
</file>

<file path=xl/sharedStrings.xml><?xml version="1.0" encoding="utf-8"?>
<sst xmlns="http://schemas.openxmlformats.org/spreadsheetml/2006/main" count="358" uniqueCount="154">
  <si>
    <t>–</t>
  </si>
  <si>
    <t>Мастер 1</t>
  </si>
  <si>
    <t>Мастер 2</t>
  </si>
  <si>
    <t>Мастер 3</t>
  </si>
  <si>
    <t>Мастер 4</t>
  </si>
  <si>
    <t>Мастер 5</t>
  </si>
  <si>
    <t>Мастер 6</t>
  </si>
  <si>
    <t>Мастер 7</t>
  </si>
  <si>
    <t>Мастер 8</t>
  </si>
  <si>
    <t>Мастер 9</t>
  </si>
  <si>
    <t>Мастер 10</t>
  </si>
  <si>
    <t>Мастер 11</t>
  </si>
  <si>
    <t>Мастер 12</t>
  </si>
  <si>
    <t>Мастер 13</t>
  </si>
  <si>
    <t>Мастер 14</t>
  </si>
  <si>
    <t>Итого</t>
  </si>
  <si>
    <t>Наименование должности</t>
  </si>
  <si>
    <t>Количество специалистов</t>
  </si>
  <si>
    <t>Количество рабочих дней</t>
  </si>
  <si>
    <t>Номинальный фонд рабочего времени одного специалиста, ч</t>
  </si>
  <si>
    <t>Непроизводственные затраты рабочего времени одного специалиста, ч</t>
  </si>
  <si>
    <t>Примечание</t>
  </si>
  <si>
    <t>На боевую подготовку</t>
  </si>
  <si>
    <t>На несение караульной службы и нарядов</t>
  </si>
  <si>
    <t>На вынужденные потери (болезни, отпуска и т.п.)</t>
  </si>
  <si>
    <t>Всего</t>
  </si>
  <si>
    <t>Одного специалиста, ч</t>
  </si>
  <si>
    <t>Всех специалистов, чел.-ч.</t>
  </si>
  <si>
    <t>А. По артиллерийским приборам</t>
  </si>
  <si>
    <t>Отпуск с 1 по 5</t>
  </si>
  <si>
    <t>№ п/п</t>
  </si>
  <si>
    <t>Наименование, марки или индексы и номера образцов вооружения, агрегатов, деталей или оборудования</t>
  </si>
  <si>
    <t>Вид ремонта (работ)</t>
  </si>
  <si>
    <t>Количество образцов, агрегатов, деталей, оборудования, ед.</t>
  </si>
  <si>
    <t>Из какой войсковой части (подразделения) поступают</t>
  </si>
  <si>
    <t>Срок</t>
  </si>
  <si>
    <t>Поступления</t>
  </si>
  <si>
    <t>Окончания ремонта (работ)</t>
  </si>
  <si>
    <t>I. Ремонт артиллерийских приборов</t>
  </si>
  <si>
    <t>Б-7</t>
  </si>
  <si>
    <t>текущий ремонт</t>
  </si>
  <si>
    <t>1МСБ</t>
  </si>
  <si>
    <t>Для боевой подготовки</t>
  </si>
  <si>
    <t>Б-8</t>
  </si>
  <si>
    <t>2МСБ</t>
  </si>
  <si>
    <t>РЛС Фара</t>
  </si>
  <si>
    <t>ТО-2</t>
  </si>
  <si>
    <t>Развед. Див.</t>
  </si>
  <si>
    <t>Б-15</t>
  </si>
  <si>
    <t>РТ</t>
  </si>
  <si>
    <t>1 Арт. Дивизион</t>
  </si>
  <si>
    <t>ПАБ-2М</t>
  </si>
  <si>
    <t>2 Арт. Дивизион</t>
  </si>
  <si>
    <t>1Д11М</t>
  </si>
  <si>
    <t>1Д15</t>
  </si>
  <si>
    <t>РЛС Кредо</t>
  </si>
  <si>
    <t>3МСБ</t>
  </si>
  <si>
    <t>1Д13</t>
  </si>
  <si>
    <t>Откуда поступает вооружение</t>
  </si>
  <si>
    <t>Виды работ</t>
  </si>
  <si>
    <t>Фамилии специалистов ремонтного органа</t>
  </si>
  <si>
    <t>Сроки выполнения работ по дням</t>
  </si>
  <si>
    <t>Пятница</t>
  </si>
  <si>
    <t>Суббота</t>
  </si>
  <si>
    <t>Воскресенье</t>
  </si>
  <si>
    <t>Понедельник</t>
  </si>
  <si>
    <t>Вторник</t>
  </si>
  <si>
    <t>Среда</t>
  </si>
  <si>
    <t>Четверг</t>
  </si>
  <si>
    <t>Командир</t>
  </si>
  <si>
    <t>Мастер 15</t>
  </si>
  <si>
    <t>Мастер 16</t>
  </si>
  <si>
    <t xml:space="preserve">Командир ремонтной роты </t>
  </si>
  <si>
    <t>31 мая 2018 г.</t>
  </si>
  <si>
    <t>Утверждаю</t>
  </si>
  <si>
    <t>войсковой части ___________</t>
  </si>
  <si>
    <t>РАСЧЕТ
фонда рабочего времени ремонтного взвода 
вооружения на период с 1 по 30 июня 2018 г.</t>
  </si>
  <si>
    <t>Таблица 1</t>
  </si>
  <si>
    <r>
      <t xml:space="preserve">капитан  ____________ </t>
    </r>
    <r>
      <rPr>
        <b/>
        <sz val="12"/>
        <color theme="1"/>
        <rFont val="Times New Roman"/>
        <family val="1"/>
      </rPr>
      <t>К. Иванов</t>
    </r>
  </si>
  <si>
    <t>Командир взвода</t>
  </si>
  <si>
    <r>
      <t xml:space="preserve">Студент __________ </t>
    </r>
    <r>
      <rPr>
        <b/>
        <sz val="12"/>
        <color theme="1"/>
        <rFont val="Calibri"/>
        <family val="2"/>
        <scheme val="minor"/>
      </rPr>
      <t>И. Кислюк</t>
    </r>
  </si>
  <si>
    <t>Действительный фонд рабочего времени, ч</t>
  </si>
  <si>
    <t>Наименование и номер обслуживаемого (ремонти-руемого) вооружения</t>
  </si>
  <si>
    <t>Количество обслуживае-мого вооружения</t>
  </si>
  <si>
    <t>Планируемые затраты рабочего времени, чел.-ч. (общие/ремонтного органа)</t>
  </si>
  <si>
    <t>60/60</t>
  </si>
  <si>
    <t>Караул</t>
  </si>
  <si>
    <t>105/105</t>
  </si>
  <si>
    <t>120/120</t>
  </si>
  <si>
    <t>30/30</t>
  </si>
  <si>
    <t>144/144</t>
  </si>
  <si>
    <t>252/252</t>
  </si>
  <si>
    <t>Фактические затраты рабочего времени</t>
  </si>
  <si>
    <t>А. По артиллерийскому вооружению</t>
  </si>
  <si>
    <t>В течении месяца</t>
  </si>
  <si>
    <t>то же</t>
  </si>
  <si>
    <t>Таблица 2</t>
  </si>
  <si>
    <t>Зам. Командира</t>
  </si>
  <si>
    <t>1 июня 2018 г.</t>
  </si>
  <si>
    <t>войсковой части ____ по вооружению</t>
  </si>
  <si>
    <t xml:space="preserve">ПЛАН-ЗАДАНИЕ </t>
  </si>
  <si>
    <r>
      <t xml:space="preserve">подполковник ________ </t>
    </r>
    <r>
      <rPr>
        <b/>
        <sz val="12"/>
        <color theme="1"/>
        <rFont val="Times New Roman"/>
        <family val="1"/>
      </rPr>
      <t>М. Зайцев</t>
    </r>
  </si>
  <si>
    <t>ремонтному взводу вооружния войсковой части _____ на ремонт и техническое обслуживание РАВ на июнь 2018 г.</t>
  </si>
  <si>
    <t>02 июня 2018 г.</t>
  </si>
  <si>
    <t>Начальник службы РАВ восковой части _______</t>
  </si>
  <si>
    <r>
      <t xml:space="preserve">майор _________ </t>
    </r>
    <r>
      <rPr>
        <b/>
        <sz val="12"/>
        <color theme="1"/>
        <rFont val="Calibri"/>
        <family val="2"/>
        <scheme val="minor"/>
      </rPr>
      <t>В. Михалев</t>
    </r>
  </si>
  <si>
    <t>Итого:  1686 / 976</t>
  </si>
  <si>
    <t>Командир, Мастер 1, Мастер 2</t>
  </si>
  <si>
    <t>Мастер 2, Мастер 3</t>
  </si>
  <si>
    <t>Мастер 3, Мастер 4, Мастер 5</t>
  </si>
  <si>
    <t>Мастера с 5 по 10</t>
  </si>
  <si>
    <t>600/0</t>
  </si>
  <si>
    <t>Мастера с 10 по 12</t>
  </si>
  <si>
    <t>Мастера с 12 по 15</t>
  </si>
  <si>
    <t>150/150</t>
  </si>
  <si>
    <t>144/115</t>
  </si>
  <si>
    <t>81/0</t>
  </si>
  <si>
    <t>Мастер 15, Мастер 16</t>
  </si>
  <si>
    <t>Дежурный взвод</t>
  </si>
  <si>
    <t xml:space="preserve">УТВЕРЖДАЮ </t>
  </si>
  <si>
    <t>Зам. командира</t>
  </si>
  <si>
    <t>29 мая 2018 г. </t>
  </si>
  <si>
    <t>Таблица 3</t>
  </si>
  <si>
    <t>СОГЛАСОВАНО</t>
  </si>
  <si>
    <t>Начальник службы РАВ</t>
  </si>
  <si>
    <t>28 мая 2018 г.</t>
  </si>
  <si>
    <t>ПЛАН-ГРАФИК</t>
  </si>
  <si>
    <t>выполнения работ по ТОиР вооружения</t>
  </si>
  <si>
    <t>в ремонтном взводе вооружения в период с 1 по 30 июня 2018 г</t>
  </si>
  <si>
    <r>
      <t>войсковой части</t>
    </r>
    <r>
      <rPr>
        <u/>
        <sz val="12"/>
        <rFont val="Times New Roman"/>
        <family val="1"/>
      </rPr>
      <t xml:space="preserve">     </t>
    </r>
    <r>
      <rPr>
        <sz val="12"/>
        <rFont val="Times New Roman"/>
        <family val="1"/>
      </rPr>
      <t>по вооружению</t>
    </r>
  </si>
  <si>
    <r>
      <t xml:space="preserve">майор _________ </t>
    </r>
    <r>
      <rPr>
        <b/>
        <sz val="12"/>
        <rFont val="Times New Roman"/>
        <family val="1"/>
      </rPr>
      <t>В. Михалев</t>
    </r>
  </si>
  <si>
    <r>
      <t>подполковник</t>
    </r>
    <r>
      <rPr>
        <u/>
        <sz val="12"/>
        <rFont val="Times New Roman"/>
        <family val="1"/>
      </rPr>
      <t xml:space="preserve">     </t>
    </r>
    <r>
      <rPr>
        <b/>
        <sz val="12"/>
        <rFont val="Times New Roman"/>
        <family val="1"/>
      </rPr>
      <t>М. Зайцев</t>
    </r>
  </si>
  <si>
    <r>
      <t xml:space="preserve">Командир ремонтной роты капитан  ________ </t>
    </r>
    <r>
      <rPr>
        <b/>
        <sz val="12"/>
        <color theme="1"/>
        <rFont val="Times New Roman"/>
        <family val="1"/>
      </rPr>
      <t>К. Федотов</t>
    </r>
  </si>
  <si>
    <r>
      <t xml:space="preserve">Командир ремонтного взвода вооружения ст. лейтенант __________ </t>
    </r>
    <r>
      <rPr>
        <b/>
        <sz val="12"/>
        <color theme="1"/>
        <rFont val="Times New Roman"/>
        <family val="1"/>
      </rPr>
      <t>С. Комов</t>
    </r>
  </si>
  <si>
    <t>Таблица 4</t>
  </si>
  <si>
    <t>КАРТОЧКА ЗАДАНИЙ</t>
  </si>
  <si>
    <t>старшего мастера сержанта Никифорова К. В.</t>
  </si>
  <si>
    <t>(должность, воинское звание, фамилия и инициалы)</t>
  </si>
  <si>
    <t>Дата выдачи задания</t>
  </si>
  <si>
    <t>Содержание работы</t>
  </si>
  <si>
    <t>Срок выполнения</t>
  </si>
  <si>
    <t>Время, ч</t>
  </si>
  <si>
    <t>Подпись начальника, выдавшего работу</t>
  </si>
  <si>
    <t>Подпись начальника, принявшего работу</t>
  </si>
  <si>
    <t>По норме</t>
  </si>
  <si>
    <t>Фактически</t>
  </si>
  <si>
    <t>01.06.2018 г.</t>
  </si>
  <si>
    <t>Проверка оптических деталей окуляра и отражающих призм (20 единиц)</t>
  </si>
  <si>
    <t>Кислюк</t>
  </si>
  <si>
    <t>02.06.2018 г.</t>
  </si>
  <si>
    <t>ТО-2 дальномера 1Д15. Ремонт оптической схемы объектива.</t>
  </si>
  <si>
    <t>С 02.06.2018 г. по 04.06.2018 г.</t>
  </si>
  <si>
    <t>07.06.2018 г.</t>
  </si>
  <si>
    <t>Починка треноги для ПАБ-2М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</si>
</sst>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theme="1"/>
      <name val="Times New Roman"/>
      <family val="1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1" fillId="0" borderId="3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12" xfId="0" applyBorder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14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0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" fillId="0" borderId="7" xfId="0" applyNumberFormat="1" applyFont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7" xfId="0" applyNumberFormat="1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15" xfId="0" applyFont="1" applyFill="1" applyBorder="1" applyAlignment="1">
      <alignment horizontal="center" vertical="center" textRotation="90" wrapText="1"/>
    </xf>
    <xf numFmtId="0" fontId="2" fillId="0" borderId="10" xfId="0" applyFont="1" applyFill="1" applyBorder="1" applyAlignment="1">
      <alignment horizontal="center" vertical="center" textRotation="90" wrapText="1"/>
    </xf>
    <xf numFmtId="0" fontId="14" fillId="0" borderId="0" xfId="0" applyFont="1" applyAlignment="1">
      <alignment horizontal="center" vertical="center" textRotation="90" wrapText="1"/>
    </xf>
    <xf numFmtId="0" fontId="2" fillId="0" borderId="0" xfId="0" applyFont="1"/>
    <xf numFmtId="0" fontId="12" fillId="0" borderId="0" xfId="0" applyFont="1"/>
    <xf numFmtId="0" fontId="12" fillId="0" borderId="0" xfId="0" applyFont="1" applyAlignment="1"/>
    <xf numFmtId="0" fontId="2" fillId="0" borderId="0" xfId="0" applyFont="1" applyFill="1" applyAlignment="1">
      <alignment horizontal="center" vertical="center" wrapText="1"/>
    </xf>
    <xf numFmtId="0" fontId="12" fillId="0" borderId="0" xfId="0" applyFont="1"/>
    <xf numFmtId="0" fontId="2" fillId="0" borderId="0" xfId="0" applyFont="1" applyFill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Ruler="0" topLeftCell="A12" zoomScale="140" zoomScaleNormal="140" workbookViewId="0">
      <selection activeCell="I26" sqref="I26"/>
    </sheetView>
  </sheetViews>
  <sheetFormatPr baseColWidth="10" defaultRowHeight="16" x14ac:dyDescent="0.2"/>
  <cols>
    <col min="1" max="1" width="10.6640625" customWidth="1"/>
    <col min="2" max="2" width="6.5" customWidth="1"/>
    <col min="3" max="3" width="6.1640625" customWidth="1"/>
    <col min="5" max="5" width="4.83203125" customWidth="1"/>
    <col min="6" max="6" width="8.6640625" customWidth="1"/>
    <col min="7" max="7" width="7.1640625" customWidth="1"/>
    <col min="8" max="8" width="4.83203125" customWidth="1"/>
    <col min="9" max="9" width="6.6640625" customWidth="1"/>
    <col min="10" max="10" width="8.33203125" customWidth="1"/>
    <col min="11" max="11" width="7" customWidth="1"/>
  </cols>
  <sheetData>
    <row r="1" spans="1:11" x14ac:dyDescent="0.2">
      <c r="A1" s="35" t="s">
        <v>74</v>
      </c>
      <c r="B1" s="35"/>
      <c r="C1" s="35"/>
      <c r="D1" s="35"/>
      <c r="E1" s="35"/>
      <c r="F1" s="35"/>
      <c r="J1" s="33" t="s">
        <v>77</v>
      </c>
      <c r="K1" s="33"/>
    </row>
    <row r="2" spans="1:11" x14ac:dyDescent="0.2">
      <c r="A2" s="35" t="s">
        <v>72</v>
      </c>
      <c r="B2" s="35"/>
      <c r="C2" s="35"/>
      <c r="D2" s="35"/>
      <c r="E2" s="35"/>
      <c r="F2" s="35"/>
      <c r="J2" s="33"/>
      <c r="K2" s="33"/>
    </row>
    <row r="3" spans="1:11" x14ac:dyDescent="0.2">
      <c r="A3" s="35" t="s">
        <v>75</v>
      </c>
      <c r="B3" s="35"/>
      <c r="C3" s="35"/>
      <c r="D3" s="35"/>
      <c r="E3" s="35"/>
      <c r="F3" s="35"/>
    </row>
    <row r="4" spans="1:11" x14ac:dyDescent="0.2">
      <c r="A4" s="35" t="s">
        <v>78</v>
      </c>
      <c r="B4" s="35"/>
      <c r="C4" s="35"/>
      <c r="D4" s="35"/>
      <c r="E4" s="35"/>
      <c r="F4" s="35"/>
    </row>
    <row r="5" spans="1:11" x14ac:dyDescent="0.2">
      <c r="A5" s="36" t="s">
        <v>73</v>
      </c>
      <c r="B5" s="36"/>
      <c r="C5" s="36"/>
      <c r="D5" s="36"/>
      <c r="E5" s="36"/>
      <c r="F5" s="36"/>
    </row>
    <row r="6" spans="1:11" x14ac:dyDescent="0.2">
      <c r="A6" s="43"/>
      <c r="B6" s="43"/>
      <c r="C6" s="43"/>
      <c r="D6" s="43"/>
      <c r="E6" s="43"/>
      <c r="F6" s="43"/>
    </row>
    <row r="7" spans="1:11" ht="16" customHeight="1" x14ac:dyDescent="0.2">
      <c r="A7" s="30"/>
      <c r="B7" s="30"/>
      <c r="C7" s="32" t="s">
        <v>76</v>
      </c>
      <c r="D7" s="32"/>
      <c r="E7" s="32"/>
      <c r="F7" s="32"/>
      <c r="G7" s="32"/>
      <c r="H7" s="32"/>
      <c r="I7" s="32"/>
    </row>
    <row r="8" spans="1:11" x14ac:dyDescent="0.2">
      <c r="A8" s="30"/>
      <c r="B8" s="30"/>
      <c r="C8" s="32"/>
      <c r="D8" s="32"/>
      <c r="E8" s="32"/>
      <c r="F8" s="32"/>
      <c r="G8" s="32"/>
      <c r="H8" s="32"/>
      <c r="I8" s="32"/>
    </row>
    <row r="9" spans="1:11" x14ac:dyDescent="0.2">
      <c r="A9" s="30"/>
      <c r="B9" s="30"/>
      <c r="C9" s="32"/>
      <c r="D9" s="32"/>
      <c r="E9" s="32"/>
      <c r="F9" s="32"/>
      <c r="G9" s="32"/>
      <c r="H9" s="32"/>
      <c r="I9" s="32"/>
    </row>
    <row r="10" spans="1:11" ht="17" thickBot="1" x14ac:dyDescent="0.25"/>
    <row r="11" spans="1:11" ht="42" customHeight="1" thickBot="1" x14ac:dyDescent="0.25">
      <c r="A11" s="23" t="s">
        <v>16</v>
      </c>
      <c r="B11" s="23" t="s">
        <v>17</v>
      </c>
      <c r="C11" s="23" t="s">
        <v>18</v>
      </c>
      <c r="D11" s="23" t="s">
        <v>19</v>
      </c>
      <c r="E11" s="20" t="s">
        <v>20</v>
      </c>
      <c r="F11" s="22"/>
      <c r="G11" s="22"/>
      <c r="H11" s="21"/>
      <c r="I11" s="20" t="s">
        <v>81</v>
      </c>
      <c r="J11" s="21"/>
      <c r="K11" s="23" t="s">
        <v>21</v>
      </c>
    </row>
    <row r="12" spans="1:11" ht="114" thickBot="1" x14ac:dyDescent="0.25">
      <c r="A12" s="24"/>
      <c r="B12" s="24"/>
      <c r="C12" s="24"/>
      <c r="D12" s="24"/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26</v>
      </c>
      <c r="J12" s="4" t="s">
        <v>27</v>
      </c>
      <c r="K12" s="24"/>
    </row>
    <row r="13" spans="1:11" ht="17" thickBot="1" x14ac:dyDescent="0.25">
      <c r="A13" s="5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</row>
    <row r="14" spans="1:11" ht="17" thickBot="1" x14ac:dyDescent="0.25">
      <c r="A14" s="17" t="s">
        <v>28</v>
      </c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 spans="1:11" ht="16" customHeight="1" thickBot="1" x14ac:dyDescent="0.25">
      <c r="A15" s="1" t="s">
        <v>69</v>
      </c>
      <c r="B15" s="2">
        <v>1</v>
      </c>
      <c r="C15" s="2">
        <v>21</v>
      </c>
      <c r="D15" s="2">
        <f>7*C15</f>
        <v>147</v>
      </c>
      <c r="E15" s="2">
        <f>7*8</f>
        <v>56</v>
      </c>
      <c r="F15" s="2">
        <v>18</v>
      </c>
      <c r="G15" s="2">
        <v>0</v>
      </c>
      <c r="H15" s="2">
        <f>E15+F15+G15</f>
        <v>74</v>
      </c>
      <c r="I15" s="2">
        <f>ROUNDDOWN(D15-H15-(D15*0.05),0)</f>
        <v>65</v>
      </c>
      <c r="J15" s="2" t="s">
        <v>0</v>
      </c>
      <c r="K15" s="2"/>
    </row>
    <row r="16" spans="1:11" ht="16" customHeight="1" thickBot="1" x14ac:dyDescent="0.25">
      <c r="A16" s="1" t="s">
        <v>1</v>
      </c>
      <c r="B16" s="2">
        <v>1</v>
      </c>
      <c r="C16" s="2">
        <f>C15</f>
        <v>21</v>
      </c>
      <c r="D16" s="2">
        <f t="shared" ref="D16:D31" si="0">7*C16</f>
        <v>147</v>
      </c>
      <c r="E16" s="2">
        <f t="shared" ref="E16:E31" si="1">7*8</f>
        <v>56</v>
      </c>
      <c r="F16" s="2">
        <v>18</v>
      </c>
      <c r="G16" s="2">
        <v>0</v>
      </c>
      <c r="H16" s="2">
        <f>E16+F16+G16</f>
        <v>74</v>
      </c>
      <c r="I16" s="2">
        <f>ROUNDDOWN(D16-H16-(D16*0.05),0)</f>
        <v>65</v>
      </c>
      <c r="J16" s="2" t="s">
        <v>0</v>
      </c>
      <c r="K16" s="6"/>
    </row>
    <row r="17" spans="1:11" ht="16" customHeight="1" thickBot="1" x14ac:dyDescent="0.25">
      <c r="A17" s="1" t="s">
        <v>2</v>
      </c>
      <c r="B17" s="2">
        <v>1</v>
      </c>
      <c r="C17" s="2">
        <f>C15</f>
        <v>21</v>
      </c>
      <c r="D17" s="2">
        <f t="shared" si="0"/>
        <v>147</v>
      </c>
      <c r="E17" s="2">
        <f t="shared" si="1"/>
        <v>56</v>
      </c>
      <c r="F17" s="2">
        <v>18</v>
      </c>
      <c r="G17" s="2">
        <v>0</v>
      </c>
      <c r="H17" s="2">
        <f t="shared" ref="H17:H31" si="2">E17+F17+G17</f>
        <v>74</v>
      </c>
      <c r="I17" s="2">
        <f t="shared" ref="I17:I31" si="3">ROUNDDOWN(D17-H17-(D17*0.05),0)</f>
        <v>65</v>
      </c>
      <c r="J17" s="2" t="s">
        <v>0</v>
      </c>
      <c r="K17" s="6"/>
    </row>
    <row r="18" spans="1:11" ht="16" customHeight="1" thickBot="1" x14ac:dyDescent="0.25">
      <c r="A18" s="1" t="s">
        <v>3</v>
      </c>
      <c r="B18" s="2">
        <v>1</v>
      </c>
      <c r="C18" s="2">
        <f t="shared" ref="C18:C31" si="4">C17</f>
        <v>21</v>
      </c>
      <c r="D18" s="2">
        <f t="shared" si="0"/>
        <v>147</v>
      </c>
      <c r="E18" s="2">
        <f t="shared" si="1"/>
        <v>56</v>
      </c>
      <c r="F18" s="2">
        <v>18</v>
      </c>
      <c r="G18" s="2">
        <v>0</v>
      </c>
      <c r="H18" s="2">
        <f t="shared" si="2"/>
        <v>74</v>
      </c>
      <c r="I18" s="2">
        <f t="shared" si="3"/>
        <v>65</v>
      </c>
      <c r="J18" s="2" t="s">
        <v>0</v>
      </c>
      <c r="K18" s="6"/>
    </row>
    <row r="19" spans="1:11" ht="16" customHeight="1" thickBot="1" x14ac:dyDescent="0.25">
      <c r="A19" s="1" t="s">
        <v>4</v>
      </c>
      <c r="B19" s="2">
        <v>1</v>
      </c>
      <c r="C19" s="2">
        <f t="shared" ref="C19" si="5">C17</f>
        <v>21</v>
      </c>
      <c r="D19" s="2">
        <f t="shared" si="0"/>
        <v>147</v>
      </c>
      <c r="E19" s="2">
        <f t="shared" si="1"/>
        <v>56</v>
      </c>
      <c r="F19" s="2">
        <v>27</v>
      </c>
      <c r="G19" s="2">
        <v>0</v>
      </c>
      <c r="H19" s="2">
        <f t="shared" si="2"/>
        <v>83</v>
      </c>
      <c r="I19" s="2">
        <f t="shared" si="3"/>
        <v>56</v>
      </c>
      <c r="J19" s="2" t="s">
        <v>0</v>
      </c>
      <c r="K19" s="6"/>
    </row>
    <row r="20" spans="1:11" ht="16" customHeight="1" thickBot="1" x14ac:dyDescent="0.25">
      <c r="A20" s="1" t="s">
        <v>5</v>
      </c>
      <c r="B20" s="2">
        <v>1</v>
      </c>
      <c r="C20" s="2">
        <f t="shared" ref="C20:C31" si="6">C19</f>
        <v>21</v>
      </c>
      <c r="D20" s="2">
        <f t="shared" si="0"/>
        <v>147</v>
      </c>
      <c r="E20" s="2">
        <f t="shared" si="1"/>
        <v>56</v>
      </c>
      <c r="F20" s="2">
        <v>27</v>
      </c>
      <c r="G20" s="2">
        <v>0</v>
      </c>
      <c r="H20" s="2">
        <f t="shared" si="2"/>
        <v>83</v>
      </c>
      <c r="I20" s="2">
        <f t="shared" si="3"/>
        <v>56</v>
      </c>
      <c r="J20" s="2" t="s">
        <v>0</v>
      </c>
      <c r="K20" s="6"/>
    </row>
    <row r="21" spans="1:11" ht="16" customHeight="1" thickBot="1" x14ac:dyDescent="0.25">
      <c r="A21" s="1" t="s">
        <v>6</v>
      </c>
      <c r="B21" s="2">
        <v>1</v>
      </c>
      <c r="C21" s="2">
        <f t="shared" ref="C21" si="7">C19</f>
        <v>21</v>
      </c>
      <c r="D21" s="2">
        <f t="shared" si="0"/>
        <v>147</v>
      </c>
      <c r="E21" s="2">
        <f t="shared" si="1"/>
        <v>56</v>
      </c>
      <c r="F21" s="2">
        <v>27</v>
      </c>
      <c r="G21" s="2">
        <v>0</v>
      </c>
      <c r="H21" s="2">
        <f t="shared" si="2"/>
        <v>83</v>
      </c>
      <c r="I21" s="2">
        <f t="shared" si="3"/>
        <v>56</v>
      </c>
      <c r="J21" s="2" t="s">
        <v>0</v>
      </c>
      <c r="K21" s="6"/>
    </row>
    <row r="22" spans="1:11" ht="16" customHeight="1" thickBot="1" x14ac:dyDescent="0.25">
      <c r="A22" s="1" t="s">
        <v>7</v>
      </c>
      <c r="B22" s="2">
        <v>1</v>
      </c>
      <c r="C22" s="2">
        <f t="shared" ref="C22:C31" si="8">C21</f>
        <v>21</v>
      </c>
      <c r="D22" s="2">
        <f t="shared" si="0"/>
        <v>147</v>
      </c>
      <c r="E22" s="2">
        <f t="shared" si="1"/>
        <v>56</v>
      </c>
      <c r="F22" s="2">
        <v>36</v>
      </c>
      <c r="G22" s="2">
        <v>0</v>
      </c>
      <c r="H22" s="2">
        <f t="shared" si="2"/>
        <v>92</v>
      </c>
      <c r="I22" s="2">
        <f t="shared" si="3"/>
        <v>47</v>
      </c>
      <c r="J22" s="2" t="s">
        <v>0</v>
      </c>
      <c r="K22" s="6"/>
    </row>
    <row r="23" spans="1:11" ht="16" customHeight="1" thickBot="1" x14ac:dyDescent="0.25">
      <c r="A23" s="1" t="s">
        <v>8</v>
      </c>
      <c r="B23" s="2">
        <v>1</v>
      </c>
      <c r="C23" s="2">
        <f t="shared" ref="C23" si="9">C21</f>
        <v>21</v>
      </c>
      <c r="D23" s="2">
        <f t="shared" si="0"/>
        <v>147</v>
      </c>
      <c r="E23" s="2">
        <f t="shared" si="1"/>
        <v>56</v>
      </c>
      <c r="F23" s="2">
        <v>27</v>
      </c>
      <c r="G23" s="2">
        <v>0</v>
      </c>
      <c r="H23" s="2">
        <f t="shared" si="2"/>
        <v>83</v>
      </c>
      <c r="I23" s="2">
        <f t="shared" si="3"/>
        <v>56</v>
      </c>
      <c r="J23" s="2" t="s">
        <v>0</v>
      </c>
      <c r="K23" s="6"/>
    </row>
    <row r="24" spans="1:11" ht="16" customHeight="1" thickBot="1" x14ac:dyDescent="0.25">
      <c r="A24" s="1" t="s">
        <v>9</v>
      </c>
      <c r="B24" s="2">
        <v>1</v>
      </c>
      <c r="C24" s="2">
        <f t="shared" ref="C24:C31" si="10">C23</f>
        <v>21</v>
      </c>
      <c r="D24" s="2">
        <f t="shared" si="0"/>
        <v>147</v>
      </c>
      <c r="E24" s="2">
        <f t="shared" si="1"/>
        <v>56</v>
      </c>
      <c r="F24" s="2">
        <v>27</v>
      </c>
      <c r="G24" s="2">
        <v>0</v>
      </c>
      <c r="H24" s="2">
        <f t="shared" si="2"/>
        <v>83</v>
      </c>
      <c r="I24" s="2">
        <f t="shared" si="3"/>
        <v>56</v>
      </c>
      <c r="J24" s="2" t="s">
        <v>0</v>
      </c>
      <c r="K24" s="6"/>
    </row>
    <row r="25" spans="1:11" ht="16" customHeight="1" thickBot="1" x14ac:dyDescent="0.25">
      <c r="A25" s="1" t="s">
        <v>10</v>
      </c>
      <c r="B25" s="2">
        <v>1</v>
      </c>
      <c r="C25" s="2">
        <f t="shared" ref="C25" si="11">C23</f>
        <v>21</v>
      </c>
      <c r="D25" s="2">
        <f t="shared" si="0"/>
        <v>147</v>
      </c>
      <c r="E25" s="2">
        <f t="shared" si="1"/>
        <v>56</v>
      </c>
      <c r="F25" s="2">
        <v>27</v>
      </c>
      <c r="G25" s="2">
        <v>0</v>
      </c>
      <c r="H25" s="2">
        <f t="shared" si="2"/>
        <v>83</v>
      </c>
      <c r="I25" s="2">
        <f t="shared" si="3"/>
        <v>56</v>
      </c>
      <c r="J25" s="2" t="s">
        <v>0</v>
      </c>
      <c r="K25" s="6"/>
    </row>
    <row r="26" spans="1:11" ht="32" customHeight="1" thickBot="1" x14ac:dyDescent="0.25">
      <c r="A26" s="1" t="s">
        <v>11</v>
      </c>
      <c r="B26" s="2">
        <v>1</v>
      </c>
      <c r="C26" s="2">
        <f t="shared" ref="C26:C31" si="12">C25</f>
        <v>21</v>
      </c>
      <c r="D26" s="2">
        <f t="shared" si="0"/>
        <v>147</v>
      </c>
      <c r="E26" s="2">
        <f t="shared" si="1"/>
        <v>56</v>
      </c>
      <c r="F26" s="2">
        <v>27</v>
      </c>
      <c r="G26" s="2">
        <v>21</v>
      </c>
      <c r="H26" s="2">
        <f t="shared" si="2"/>
        <v>104</v>
      </c>
      <c r="I26" s="2">
        <f t="shared" si="3"/>
        <v>35</v>
      </c>
      <c r="J26" s="2" t="s">
        <v>0</v>
      </c>
      <c r="K26" s="6" t="s">
        <v>29</v>
      </c>
    </row>
    <row r="27" spans="1:11" ht="16" customHeight="1" thickBot="1" x14ac:dyDescent="0.25">
      <c r="A27" s="1" t="s">
        <v>12</v>
      </c>
      <c r="B27" s="2">
        <v>1</v>
      </c>
      <c r="C27" s="2">
        <f t="shared" ref="C27" si="13">C25</f>
        <v>21</v>
      </c>
      <c r="D27" s="2">
        <f t="shared" si="0"/>
        <v>147</v>
      </c>
      <c r="E27" s="2">
        <f t="shared" si="1"/>
        <v>56</v>
      </c>
      <c r="F27" s="2">
        <v>27</v>
      </c>
      <c r="G27" s="2">
        <v>0</v>
      </c>
      <c r="H27" s="2">
        <f t="shared" si="2"/>
        <v>83</v>
      </c>
      <c r="I27" s="2">
        <f t="shared" si="3"/>
        <v>56</v>
      </c>
      <c r="J27" s="2" t="s">
        <v>0</v>
      </c>
      <c r="K27" s="6"/>
    </row>
    <row r="28" spans="1:11" ht="16" customHeight="1" thickBot="1" x14ac:dyDescent="0.25">
      <c r="A28" s="1" t="s">
        <v>13</v>
      </c>
      <c r="B28" s="2">
        <v>1</v>
      </c>
      <c r="C28" s="2">
        <f t="shared" ref="C28:C31" si="14">C27</f>
        <v>21</v>
      </c>
      <c r="D28" s="2">
        <f t="shared" si="0"/>
        <v>147</v>
      </c>
      <c r="E28" s="2">
        <f t="shared" si="1"/>
        <v>56</v>
      </c>
      <c r="F28" s="2">
        <v>27</v>
      </c>
      <c r="G28" s="2">
        <v>0</v>
      </c>
      <c r="H28" s="2">
        <f t="shared" si="2"/>
        <v>83</v>
      </c>
      <c r="I28" s="2">
        <f t="shared" si="3"/>
        <v>56</v>
      </c>
      <c r="J28" s="2" t="s">
        <v>0</v>
      </c>
      <c r="K28" s="6"/>
    </row>
    <row r="29" spans="1:11" ht="16" customHeight="1" thickBot="1" x14ac:dyDescent="0.25">
      <c r="A29" s="1" t="s">
        <v>14</v>
      </c>
      <c r="B29" s="2">
        <v>1</v>
      </c>
      <c r="C29" s="2">
        <f t="shared" ref="C29" si="15">C27</f>
        <v>21</v>
      </c>
      <c r="D29" s="2">
        <f t="shared" si="0"/>
        <v>147</v>
      </c>
      <c r="E29" s="2">
        <f t="shared" si="1"/>
        <v>56</v>
      </c>
      <c r="F29" s="2">
        <v>27</v>
      </c>
      <c r="G29" s="2">
        <v>0</v>
      </c>
      <c r="H29" s="2">
        <f t="shared" si="2"/>
        <v>83</v>
      </c>
      <c r="I29" s="2">
        <f t="shared" si="3"/>
        <v>56</v>
      </c>
      <c r="J29" s="2" t="s">
        <v>0</v>
      </c>
      <c r="K29" s="6"/>
    </row>
    <row r="30" spans="1:11" ht="16" customHeight="1" thickBot="1" x14ac:dyDescent="0.25">
      <c r="A30" s="7" t="s">
        <v>70</v>
      </c>
      <c r="B30" s="2">
        <v>1</v>
      </c>
      <c r="C30" s="2">
        <f t="shared" ref="C30:C31" si="16">C29</f>
        <v>21</v>
      </c>
      <c r="D30" s="2">
        <f t="shared" si="0"/>
        <v>147</v>
      </c>
      <c r="E30" s="2">
        <f t="shared" si="1"/>
        <v>56</v>
      </c>
      <c r="F30" s="2">
        <v>18</v>
      </c>
      <c r="G30" s="2">
        <v>0</v>
      </c>
      <c r="H30" s="2">
        <f t="shared" si="2"/>
        <v>74</v>
      </c>
      <c r="I30" s="2">
        <f t="shared" si="3"/>
        <v>65</v>
      </c>
      <c r="J30" s="2" t="s">
        <v>0</v>
      </c>
      <c r="K30" s="6"/>
    </row>
    <row r="31" spans="1:11" ht="16" customHeight="1" thickBot="1" x14ac:dyDescent="0.25">
      <c r="A31" s="7" t="s">
        <v>71</v>
      </c>
      <c r="B31" s="2">
        <v>1</v>
      </c>
      <c r="C31" s="2">
        <f t="shared" ref="C31" si="17">C29</f>
        <v>21</v>
      </c>
      <c r="D31" s="2">
        <f t="shared" si="0"/>
        <v>147</v>
      </c>
      <c r="E31" s="2">
        <f t="shared" si="1"/>
        <v>56</v>
      </c>
      <c r="F31" s="2">
        <v>18</v>
      </c>
      <c r="G31" s="2">
        <v>0</v>
      </c>
      <c r="H31" s="2">
        <f t="shared" si="2"/>
        <v>74</v>
      </c>
      <c r="I31" s="2">
        <f t="shared" si="3"/>
        <v>65</v>
      </c>
      <c r="J31" s="2" t="s">
        <v>0</v>
      </c>
      <c r="K31" s="6"/>
    </row>
    <row r="32" spans="1:11" ht="16" customHeight="1" thickBot="1" x14ac:dyDescent="0.25">
      <c r="A32" s="1" t="s">
        <v>15</v>
      </c>
      <c r="B32" s="2">
        <f>SUM(B15:B31)</f>
        <v>17</v>
      </c>
      <c r="C32" s="2"/>
      <c r="D32" s="2"/>
      <c r="E32" s="2"/>
      <c r="F32" s="2"/>
      <c r="G32" s="2"/>
      <c r="H32" s="2"/>
      <c r="I32" s="2">
        <f>SUM(I15:I31)</f>
        <v>976</v>
      </c>
      <c r="J32" s="2"/>
      <c r="K32" s="6"/>
    </row>
    <row r="33" spans="7:11" x14ac:dyDescent="0.2">
      <c r="I33" s="40"/>
      <c r="J33" s="40"/>
      <c r="K33" s="40"/>
    </row>
    <row r="34" spans="7:11" x14ac:dyDescent="0.2">
      <c r="G34" s="44"/>
      <c r="H34" s="29" t="s">
        <v>79</v>
      </c>
      <c r="I34" s="29"/>
      <c r="J34" s="29"/>
      <c r="K34" s="29"/>
    </row>
    <row r="35" spans="7:11" x14ac:dyDescent="0.2">
      <c r="G35" s="29" t="s">
        <v>80</v>
      </c>
      <c r="H35" s="29"/>
      <c r="I35" s="29"/>
      <c r="J35" s="29"/>
      <c r="K35" s="29"/>
    </row>
    <row r="36" spans="7:11" x14ac:dyDescent="0.2">
      <c r="G36" s="29" t="s">
        <v>73</v>
      </c>
      <c r="H36" s="29"/>
      <c r="I36" s="29"/>
      <c r="J36" s="29"/>
      <c r="K36" s="29"/>
    </row>
    <row r="37" spans="7:11" x14ac:dyDescent="0.2">
      <c r="I37" s="31"/>
      <c r="J37" s="31"/>
      <c r="K37" s="31"/>
    </row>
    <row r="39" spans="7:11" x14ac:dyDescent="0.2">
      <c r="I39" s="37"/>
    </row>
    <row r="40" spans="7:11" x14ac:dyDescent="0.2">
      <c r="I40" s="39"/>
      <c r="J40" s="39"/>
      <c r="K40" s="39"/>
    </row>
    <row r="41" spans="7:11" x14ac:dyDescent="0.2">
      <c r="I41" s="39"/>
      <c r="J41" s="39"/>
      <c r="K41" s="39"/>
    </row>
    <row r="42" spans="7:11" x14ac:dyDescent="0.2">
      <c r="I42" s="39"/>
      <c r="J42" s="39"/>
      <c r="K42" s="39"/>
    </row>
  </sheetData>
  <mergeCells count="18">
    <mergeCell ref="C7:I9"/>
    <mergeCell ref="H34:K34"/>
    <mergeCell ref="G35:K35"/>
    <mergeCell ref="G36:K36"/>
    <mergeCell ref="J1:K2"/>
    <mergeCell ref="A1:F1"/>
    <mergeCell ref="A2:F2"/>
    <mergeCell ref="A4:F4"/>
    <mergeCell ref="A3:F3"/>
    <mergeCell ref="A5:F5"/>
    <mergeCell ref="A11:A12"/>
    <mergeCell ref="A14:K14"/>
    <mergeCell ref="I11:J11"/>
    <mergeCell ref="E11:H11"/>
    <mergeCell ref="B11:B12"/>
    <mergeCell ref="C11:C12"/>
    <mergeCell ref="D11:D12"/>
    <mergeCell ref="K11:K12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Ruler="0" topLeftCell="A10" zoomScale="150" zoomScaleNormal="150" workbookViewId="0">
      <selection activeCell="F16" sqref="F16:G16"/>
    </sheetView>
  </sheetViews>
  <sheetFormatPr baseColWidth="10" defaultRowHeight="16" x14ac:dyDescent="0.2"/>
  <cols>
    <col min="1" max="1" width="3" customWidth="1"/>
    <col min="2" max="2" width="11.1640625" customWidth="1"/>
    <col min="3" max="3" width="14.6640625" customWidth="1"/>
    <col min="4" max="4" width="9.5" customWidth="1"/>
    <col min="5" max="5" width="15.33203125" customWidth="1"/>
    <col min="6" max="6" width="7.33203125" customWidth="1"/>
    <col min="7" max="7" width="8.6640625" customWidth="1"/>
    <col min="8" max="8" width="12.33203125" customWidth="1"/>
  </cols>
  <sheetData>
    <row r="1" spans="1:9" x14ac:dyDescent="0.2">
      <c r="A1" s="49" t="s">
        <v>74</v>
      </c>
      <c r="B1" s="34"/>
      <c r="C1" s="34"/>
      <c r="D1" s="34"/>
      <c r="E1" s="42"/>
      <c r="F1" s="35" t="s">
        <v>96</v>
      </c>
      <c r="G1" s="35"/>
      <c r="H1" s="35"/>
    </row>
    <row r="2" spans="1:9" x14ac:dyDescent="0.2">
      <c r="A2" s="50" t="s">
        <v>97</v>
      </c>
      <c r="B2" s="50"/>
      <c r="C2" s="50"/>
      <c r="D2" s="50"/>
      <c r="E2" s="42"/>
      <c r="F2" s="3"/>
      <c r="G2" s="3"/>
      <c r="H2" s="3"/>
    </row>
    <row r="3" spans="1:9" x14ac:dyDescent="0.2">
      <c r="A3" s="35" t="s">
        <v>99</v>
      </c>
      <c r="B3" s="35"/>
      <c r="C3" s="35"/>
      <c r="D3" s="35"/>
      <c r="E3" s="42"/>
      <c r="F3" s="3"/>
      <c r="G3" s="3"/>
      <c r="H3" s="3"/>
    </row>
    <row r="4" spans="1:9" x14ac:dyDescent="0.2">
      <c r="A4" s="35" t="s">
        <v>101</v>
      </c>
      <c r="B4" s="35"/>
      <c r="C4" s="35"/>
      <c r="D4" s="35"/>
      <c r="E4" s="42"/>
      <c r="F4" s="3"/>
      <c r="G4" s="3"/>
      <c r="H4" s="3"/>
    </row>
    <row r="5" spans="1:9" ht="14" customHeight="1" x14ac:dyDescent="0.2">
      <c r="A5" s="35" t="s">
        <v>98</v>
      </c>
      <c r="B5" s="35"/>
      <c r="C5" s="35"/>
      <c r="D5" s="35"/>
      <c r="E5" s="42"/>
      <c r="F5" s="3"/>
      <c r="G5" s="3"/>
      <c r="H5" s="3"/>
    </row>
    <row r="6" spans="1:9" ht="25" customHeight="1" x14ac:dyDescent="0.2">
      <c r="A6" s="38"/>
      <c r="B6" s="38"/>
      <c r="C6" s="38"/>
      <c r="D6" s="38"/>
      <c r="E6" s="42"/>
      <c r="F6" s="3"/>
      <c r="G6" s="3"/>
      <c r="H6" s="3"/>
    </row>
    <row r="7" spans="1:9" ht="15" customHeight="1" x14ac:dyDescent="0.2">
      <c r="A7" s="3"/>
      <c r="B7" s="3"/>
      <c r="C7" s="49" t="s">
        <v>100</v>
      </c>
      <c r="D7" s="34"/>
      <c r="E7" s="34"/>
      <c r="F7" s="34"/>
      <c r="G7" s="34"/>
      <c r="H7" s="3"/>
    </row>
    <row r="8" spans="1:9" ht="51" customHeight="1" x14ac:dyDescent="0.2">
      <c r="A8" s="3"/>
      <c r="B8" s="3"/>
      <c r="C8" s="52" t="s">
        <v>102</v>
      </c>
      <c r="D8" s="51"/>
      <c r="E8" s="51"/>
      <c r="F8" s="51"/>
      <c r="G8" s="51"/>
      <c r="H8" s="3"/>
    </row>
    <row r="9" spans="1:9" ht="29" customHeight="1" x14ac:dyDescent="0.2">
      <c r="A9" s="3"/>
      <c r="B9" s="3"/>
      <c r="C9" s="53"/>
      <c r="D9" s="54"/>
      <c r="E9" s="55"/>
      <c r="F9" s="54"/>
      <c r="G9" s="54"/>
      <c r="H9" s="3"/>
    </row>
    <row r="10" spans="1:9" ht="77" customHeight="1" x14ac:dyDescent="0.2">
      <c r="A10" s="46" t="s">
        <v>30</v>
      </c>
      <c r="B10" s="46" t="s">
        <v>31</v>
      </c>
      <c r="C10" s="26" t="s">
        <v>32</v>
      </c>
      <c r="D10" s="26" t="s">
        <v>33</v>
      </c>
      <c r="E10" s="46" t="s">
        <v>34</v>
      </c>
      <c r="F10" s="26" t="s">
        <v>35</v>
      </c>
      <c r="G10" s="26"/>
      <c r="H10" s="26" t="s">
        <v>21</v>
      </c>
      <c r="I10" s="10"/>
    </row>
    <row r="11" spans="1:9" ht="106" customHeight="1" x14ac:dyDescent="0.2">
      <c r="A11" s="47"/>
      <c r="B11" s="47"/>
      <c r="C11" s="26"/>
      <c r="D11" s="26"/>
      <c r="E11" s="47"/>
      <c r="F11" s="12" t="s">
        <v>36</v>
      </c>
      <c r="G11" s="12" t="s">
        <v>37</v>
      </c>
      <c r="H11" s="26"/>
      <c r="I11" s="10"/>
    </row>
    <row r="12" spans="1:9" x14ac:dyDescent="0.2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10"/>
    </row>
    <row r="13" spans="1:9" x14ac:dyDescent="0.2">
      <c r="A13" s="25" t="s">
        <v>38</v>
      </c>
      <c r="B13" s="25"/>
      <c r="C13" s="25"/>
      <c r="D13" s="25"/>
      <c r="E13" s="25"/>
      <c r="F13" s="25"/>
      <c r="G13" s="25"/>
      <c r="H13" s="25"/>
      <c r="I13" s="10"/>
    </row>
    <row r="14" spans="1:9" ht="32" x14ac:dyDescent="0.2">
      <c r="A14" s="8">
        <v>1</v>
      </c>
      <c r="B14" s="8" t="s">
        <v>39</v>
      </c>
      <c r="C14" s="15" t="s">
        <v>40</v>
      </c>
      <c r="D14" s="8">
        <v>20</v>
      </c>
      <c r="E14" s="8" t="s">
        <v>41</v>
      </c>
      <c r="F14" s="27" t="s">
        <v>94</v>
      </c>
      <c r="G14" s="48"/>
      <c r="H14" s="8" t="s">
        <v>42</v>
      </c>
      <c r="I14" s="10"/>
    </row>
    <row r="15" spans="1:9" x14ac:dyDescent="0.2">
      <c r="A15" s="8"/>
      <c r="B15" s="8" t="s">
        <v>43</v>
      </c>
      <c r="C15" s="15" t="s">
        <v>40</v>
      </c>
      <c r="D15" s="8">
        <v>40</v>
      </c>
      <c r="E15" s="8" t="s">
        <v>44</v>
      </c>
      <c r="F15" s="27" t="s">
        <v>95</v>
      </c>
      <c r="G15" s="48"/>
      <c r="H15" s="8" t="s">
        <v>0</v>
      </c>
      <c r="I15" s="10"/>
    </row>
    <row r="16" spans="1:9" ht="23" customHeight="1" x14ac:dyDescent="0.2">
      <c r="A16" s="8">
        <v>3</v>
      </c>
      <c r="B16" s="8" t="s">
        <v>48</v>
      </c>
      <c r="C16" s="15" t="s">
        <v>40</v>
      </c>
      <c r="D16" s="8">
        <v>10</v>
      </c>
      <c r="E16" s="8" t="s">
        <v>56</v>
      </c>
      <c r="F16" s="27" t="s">
        <v>95</v>
      </c>
      <c r="G16" s="48"/>
      <c r="H16" s="8" t="s">
        <v>0</v>
      </c>
      <c r="I16" s="10"/>
    </row>
    <row r="17" spans="1:9" ht="18" customHeight="1" x14ac:dyDescent="0.2">
      <c r="A17" s="8">
        <v>4</v>
      </c>
      <c r="B17" s="8" t="s">
        <v>49</v>
      </c>
      <c r="C17" s="15" t="s">
        <v>46</v>
      </c>
      <c r="D17" s="8">
        <v>8</v>
      </c>
      <c r="E17" s="8" t="s">
        <v>50</v>
      </c>
      <c r="F17" s="27" t="s">
        <v>95</v>
      </c>
      <c r="G17" s="48"/>
      <c r="H17" s="8" t="s">
        <v>0</v>
      </c>
      <c r="I17" s="10"/>
    </row>
    <row r="18" spans="1:9" ht="30" customHeight="1" x14ac:dyDescent="0.2">
      <c r="A18" s="8">
        <v>5</v>
      </c>
      <c r="B18" s="8" t="s">
        <v>51</v>
      </c>
      <c r="C18" s="15" t="s">
        <v>40</v>
      </c>
      <c r="D18" s="8">
        <v>7</v>
      </c>
      <c r="E18" s="8" t="s">
        <v>52</v>
      </c>
      <c r="F18" s="27" t="s">
        <v>95</v>
      </c>
      <c r="G18" s="48"/>
      <c r="H18" s="8" t="s">
        <v>0</v>
      </c>
      <c r="I18" s="10"/>
    </row>
    <row r="19" spans="1:9" ht="26" customHeight="1" x14ac:dyDescent="0.2">
      <c r="A19" s="8">
        <v>6</v>
      </c>
      <c r="B19" s="8" t="s">
        <v>53</v>
      </c>
      <c r="C19" s="15" t="s">
        <v>40</v>
      </c>
      <c r="D19" s="8">
        <v>10</v>
      </c>
      <c r="E19" s="8" t="s">
        <v>50</v>
      </c>
      <c r="F19" s="27" t="s">
        <v>95</v>
      </c>
      <c r="G19" s="48"/>
      <c r="H19" s="8" t="s">
        <v>0</v>
      </c>
      <c r="I19" s="10"/>
    </row>
    <row r="20" spans="1:9" ht="25" customHeight="1" x14ac:dyDescent="0.2">
      <c r="A20" s="8">
        <v>7</v>
      </c>
      <c r="B20" s="8" t="s">
        <v>57</v>
      </c>
      <c r="C20" s="15" t="s">
        <v>40</v>
      </c>
      <c r="D20" s="8">
        <v>5</v>
      </c>
      <c r="E20" s="8" t="s">
        <v>47</v>
      </c>
      <c r="F20" s="27" t="s">
        <v>95</v>
      </c>
      <c r="G20" s="48"/>
      <c r="H20" s="8" t="s">
        <v>0</v>
      </c>
      <c r="I20" s="10"/>
    </row>
    <row r="21" spans="1:9" ht="16" customHeight="1" x14ac:dyDescent="0.2">
      <c r="A21" s="8">
        <v>8</v>
      </c>
      <c r="B21" s="8" t="s">
        <v>54</v>
      </c>
      <c r="C21" s="15" t="s">
        <v>46</v>
      </c>
      <c r="D21" s="8">
        <v>10</v>
      </c>
      <c r="E21" s="8" t="s">
        <v>0</v>
      </c>
      <c r="F21" s="27" t="s">
        <v>95</v>
      </c>
      <c r="G21" s="48"/>
      <c r="H21" s="8" t="s">
        <v>0</v>
      </c>
      <c r="I21" s="10"/>
    </row>
    <row r="22" spans="1:9" ht="25" customHeight="1" x14ac:dyDescent="0.2">
      <c r="A22" s="8">
        <v>9</v>
      </c>
      <c r="B22" s="8" t="s">
        <v>55</v>
      </c>
      <c r="C22" s="15" t="s">
        <v>40</v>
      </c>
      <c r="D22" s="8">
        <v>2</v>
      </c>
      <c r="E22" s="8" t="s">
        <v>50</v>
      </c>
      <c r="F22" s="27" t="s">
        <v>95</v>
      </c>
      <c r="G22" s="48"/>
      <c r="H22" s="8" t="s">
        <v>0</v>
      </c>
      <c r="I22" s="10"/>
    </row>
    <row r="23" spans="1:9" ht="16" customHeight="1" x14ac:dyDescent="0.2">
      <c r="A23" s="8">
        <v>10</v>
      </c>
      <c r="B23" s="8" t="s">
        <v>45</v>
      </c>
      <c r="C23" s="8" t="s">
        <v>46</v>
      </c>
      <c r="D23" s="8">
        <v>3</v>
      </c>
      <c r="E23" s="8" t="s">
        <v>47</v>
      </c>
      <c r="F23" s="27" t="s">
        <v>95</v>
      </c>
      <c r="G23" s="48"/>
      <c r="H23" s="8" t="s">
        <v>0</v>
      </c>
      <c r="I23" s="10"/>
    </row>
    <row r="24" spans="1:9" x14ac:dyDescent="0.2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2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">
      <c r="A26" s="10"/>
      <c r="B26" s="10"/>
      <c r="C26" s="10"/>
      <c r="D26" s="10"/>
      <c r="E26" s="56" t="s">
        <v>104</v>
      </c>
      <c r="F26" s="56"/>
      <c r="G26" s="56"/>
      <c r="H26" s="56"/>
      <c r="I26" s="10"/>
    </row>
    <row r="27" spans="1:9" x14ac:dyDescent="0.2">
      <c r="E27" s="29" t="s">
        <v>105</v>
      </c>
      <c r="F27" s="29"/>
      <c r="G27" s="29"/>
      <c r="H27" s="29"/>
    </row>
    <row r="28" spans="1:9" x14ac:dyDescent="0.2">
      <c r="E28" s="29" t="s">
        <v>103</v>
      </c>
      <c r="F28" s="29"/>
      <c r="G28" s="29"/>
      <c r="H28" s="29"/>
    </row>
  </sheetData>
  <mergeCells count="29">
    <mergeCell ref="E28:H28"/>
    <mergeCell ref="C8:G8"/>
    <mergeCell ref="C7:G7"/>
    <mergeCell ref="E26:H26"/>
    <mergeCell ref="E27:H27"/>
    <mergeCell ref="A5:D5"/>
    <mergeCell ref="A4:D4"/>
    <mergeCell ref="A2:D2"/>
    <mergeCell ref="A1:D1"/>
    <mergeCell ref="A3:D3"/>
    <mergeCell ref="F1:H1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A13:H13"/>
    <mergeCell ref="F10:G10"/>
    <mergeCell ref="D10:D11"/>
    <mergeCell ref="B10:B11"/>
    <mergeCell ref="C10:C11"/>
    <mergeCell ref="E10:E11"/>
    <mergeCell ref="H10:H11"/>
    <mergeCell ref="A10:A11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showRuler="0" topLeftCell="D1" zoomScale="150" zoomScaleNormal="187" workbookViewId="0">
      <selection activeCell="N5" sqref="N5"/>
    </sheetView>
  </sheetViews>
  <sheetFormatPr baseColWidth="10" defaultRowHeight="16" x14ac:dyDescent="0.2"/>
  <cols>
    <col min="1" max="1" width="12.1640625" style="3" customWidth="1"/>
    <col min="2" max="2" width="7" style="3" customWidth="1"/>
    <col min="3" max="3" width="17.33203125" style="42" customWidth="1"/>
    <col min="4" max="4" width="16" style="3" customWidth="1"/>
    <col min="5" max="5" width="13.5" style="3" customWidth="1"/>
    <col min="6" max="6" width="15.83203125" style="3" customWidth="1"/>
    <col min="7" max="7" width="4" style="45" customWidth="1"/>
    <col min="8" max="9" width="4" style="95" customWidth="1"/>
    <col min="10" max="14" width="4" style="45" customWidth="1"/>
    <col min="15" max="16" width="4" style="95" customWidth="1"/>
    <col min="17" max="21" width="4" style="45" customWidth="1"/>
    <col min="22" max="23" width="4" style="95" customWidth="1"/>
    <col min="24" max="28" width="4" style="45" customWidth="1"/>
    <col min="29" max="31" width="4" style="95" customWidth="1"/>
    <col min="32" max="35" width="4" style="45" customWidth="1"/>
    <col min="36" max="36" width="4" style="95" customWidth="1"/>
    <col min="37" max="37" width="7" style="3" customWidth="1"/>
    <col min="38" max="38" width="5.5" style="3" customWidth="1"/>
    <col min="39" max="16384" width="10.83203125" style="3"/>
  </cols>
  <sheetData>
    <row r="1" spans="1:40" x14ac:dyDescent="0.2">
      <c r="A1" s="93"/>
      <c r="B1" s="93"/>
      <c r="C1" s="94"/>
      <c r="D1" s="93"/>
      <c r="E1" s="93"/>
      <c r="F1" s="78" t="s">
        <v>122</v>
      </c>
      <c r="W1" s="97" t="s">
        <v>122</v>
      </c>
      <c r="X1" s="97"/>
      <c r="Y1" s="97"/>
      <c r="Z1" s="97"/>
      <c r="AI1" s="97" t="s">
        <v>122</v>
      </c>
      <c r="AJ1" s="97"/>
      <c r="AK1" s="97"/>
      <c r="AL1" s="97"/>
    </row>
    <row r="2" spans="1:40" x14ac:dyDescent="0.2">
      <c r="A2" s="93"/>
      <c r="B2" s="93"/>
      <c r="C2" s="94"/>
      <c r="D2" s="93"/>
      <c r="E2" s="93"/>
      <c r="F2" s="93"/>
    </row>
    <row r="3" spans="1:40" x14ac:dyDescent="0.2">
      <c r="A3" s="79" t="s">
        <v>119</v>
      </c>
      <c r="B3" s="79"/>
      <c r="C3" s="79"/>
      <c r="D3" s="93"/>
      <c r="E3" s="80" t="s">
        <v>123</v>
      </c>
      <c r="F3" s="80"/>
    </row>
    <row r="4" spans="1:40" x14ac:dyDescent="0.2">
      <c r="A4" s="81" t="s">
        <v>120</v>
      </c>
      <c r="B4" s="81"/>
      <c r="C4" s="81"/>
      <c r="D4" s="93"/>
      <c r="E4" s="80" t="s">
        <v>124</v>
      </c>
      <c r="F4" s="80"/>
    </row>
    <row r="5" spans="1:40" x14ac:dyDescent="0.2">
      <c r="A5" s="80" t="s">
        <v>129</v>
      </c>
      <c r="B5" s="80"/>
      <c r="C5" s="80"/>
      <c r="D5" s="93"/>
      <c r="E5" s="80" t="s">
        <v>130</v>
      </c>
      <c r="F5" s="80"/>
    </row>
    <row r="6" spans="1:40" x14ac:dyDescent="0.2">
      <c r="A6" s="80" t="s">
        <v>131</v>
      </c>
      <c r="B6" s="80"/>
      <c r="C6" s="80"/>
      <c r="D6" s="93"/>
      <c r="E6" s="80" t="s">
        <v>125</v>
      </c>
      <c r="F6" s="80"/>
    </row>
    <row r="7" spans="1:40" x14ac:dyDescent="0.2">
      <c r="A7" s="80" t="s">
        <v>121</v>
      </c>
      <c r="B7" s="80"/>
      <c r="C7" s="80"/>
      <c r="D7" s="93"/>
      <c r="E7" s="96"/>
      <c r="F7" s="96"/>
    </row>
    <row r="8" spans="1:40" x14ac:dyDescent="0.2">
      <c r="A8" s="78"/>
      <c r="B8" s="78"/>
      <c r="C8" s="78"/>
      <c r="D8" s="93"/>
      <c r="E8" s="93"/>
      <c r="F8" s="93"/>
    </row>
    <row r="9" spans="1:40" x14ac:dyDescent="0.2">
      <c r="A9" s="78"/>
      <c r="B9" s="78"/>
      <c r="C9" s="78"/>
      <c r="D9" s="93"/>
      <c r="E9" s="93"/>
      <c r="F9" s="93"/>
    </row>
    <row r="10" spans="1:40" x14ac:dyDescent="0.2">
      <c r="A10" s="78"/>
      <c r="B10" s="76"/>
      <c r="C10" s="77" t="s">
        <v>126</v>
      </c>
      <c r="D10" s="77"/>
      <c r="E10" s="77"/>
      <c r="F10" s="93"/>
    </row>
    <row r="11" spans="1:40" x14ac:dyDescent="0.2">
      <c r="A11" s="78"/>
      <c r="B11" s="77" t="s">
        <v>127</v>
      </c>
      <c r="C11" s="77"/>
      <c r="D11" s="77"/>
      <c r="E11" s="77"/>
      <c r="F11" s="93"/>
    </row>
    <row r="12" spans="1:40" x14ac:dyDescent="0.2">
      <c r="A12" s="77" t="s">
        <v>128</v>
      </c>
      <c r="B12" s="77"/>
      <c r="C12" s="77"/>
      <c r="D12" s="77"/>
      <c r="E12" s="77"/>
      <c r="F12" s="77"/>
    </row>
    <row r="15" spans="1:40" ht="47" customHeight="1" x14ac:dyDescent="0.2">
      <c r="A15" s="72" t="s">
        <v>82</v>
      </c>
      <c r="B15" s="72" t="s">
        <v>83</v>
      </c>
      <c r="C15" s="64" t="s">
        <v>58</v>
      </c>
      <c r="D15" s="61" t="s">
        <v>59</v>
      </c>
      <c r="E15" s="72" t="s">
        <v>84</v>
      </c>
      <c r="F15" s="61" t="s">
        <v>60</v>
      </c>
      <c r="G15" s="61" t="s">
        <v>61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2"/>
      <c r="AL15" s="62"/>
      <c r="AM15" s="57"/>
      <c r="AN15" s="57"/>
    </row>
    <row r="16" spans="1:40" ht="75" customHeight="1" x14ac:dyDescent="0.2">
      <c r="A16" s="73"/>
      <c r="B16" s="73"/>
      <c r="C16" s="65"/>
      <c r="D16" s="61"/>
      <c r="E16" s="73"/>
      <c r="F16" s="61"/>
      <c r="G16" s="82" t="s">
        <v>62</v>
      </c>
      <c r="H16" s="83" t="s">
        <v>63</v>
      </c>
      <c r="I16" s="84" t="s">
        <v>64</v>
      </c>
      <c r="J16" s="82" t="s">
        <v>65</v>
      </c>
      <c r="K16" s="63" t="s">
        <v>66</v>
      </c>
      <c r="L16" s="82" t="s">
        <v>67</v>
      </c>
      <c r="M16" s="63" t="s">
        <v>68</v>
      </c>
      <c r="N16" s="82" t="s">
        <v>62</v>
      </c>
      <c r="O16" s="83" t="s">
        <v>63</v>
      </c>
      <c r="P16" s="84" t="s">
        <v>64</v>
      </c>
      <c r="Q16" s="63" t="s">
        <v>65</v>
      </c>
      <c r="R16" s="82" t="s">
        <v>66</v>
      </c>
      <c r="S16" s="63" t="s">
        <v>67</v>
      </c>
      <c r="T16" s="82" t="s">
        <v>68</v>
      </c>
      <c r="U16" s="63" t="s">
        <v>62</v>
      </c>
      <c r="V16" s="84" t="s">
        <v>63</v>
      </c>
      <c r="W16" s="83" t="s">
        <v>64</v>
      </c>
      <c r="X16" s="82" t="s">
        <v>65</v>
      </c>
      <c r="Y16" s="63" t="s">
        <v>66</v>
      </c>
      <c r="Z16" s="82" t="s">
        <v>67</v>
      </c>
      <c r="AA16" s="63" t="s">
        <v>68</v>
      </c>
      <c r="AB16" s="82" t="s">
        <v>62</v>
      </c>
      <c r="AC16" s="83" t="s">
        <v>63</v>
      </c>
      <c r="AD16" s="83" t="s">
        <v>64</v>
      </c>
      <c r="AE16" s="84" t="s">
        <v>65</v>
      </c>
      <c r="AF16" s="63" t="s">
        <v>66</v>
      </c>
      <c r="AG16" s="82" t="s">
        <v>67</v>
      </c>
      <c r="AH16" s="63" t="s">
        <v>68</v>
      </c>
      <c r="AI16" s="63" t="s">
        <v>62</v>
      </c>
      <c r="AJ16" s="84" t="s">
        <v>63</v>
      </c>
      <c r="AK16" s="91" t="s">
        <v>92</v>
      </c>
      <c r="AL16" s="63" t="s">
        <v>21</v>
      </c>
      <c r="AM16" s="57"/>
      <c r="AN16" s="57"/>
    </row>
    <row r="17" spans="1:40" s="38" customFormat="1" x14ac:dyDescent="0.2">
      <c r="A17" s="74"/>
      <c r="B17" s="74"/>
      <c r="C17" s="66"/>
      <c r="D17" s="61"/>
      <c r="E17" s="74"/>
      <c r="F17" s="61"/>
      <c r="G17" s="62">
        <v>1</v>
      </c>
      <c r="H17" s="85">
        <v>2</v>
      </c>
      <c r="I17" s="85">
        <v>3</v>
      </c>
      <c r="J17" s="62">
        <v>4</v>
      </c>
      <c r="K17" s="62">
        <v>5</v>
      </c>
      <c r="L17" s="62">
        <v>6</v>
      </c>
      <c r="M17" s="62">
        <v>7</v>
      </c>
      <c r="N17" s="62">
        <v>8</v>
      </c>
      <c r="O17" s="85">
        <v>9</v>
      </c>
      <c r="P17" s="85">
        <v>10</v>
      </c>
      <c r="Q17" s="62">
        <v>11</v>
      </c>
      <c r="R17" s="62">
        <v>12</v>
      </c>
      <c r="S17" s="62">
        <v>13</v>
      </c>
      <c r="T17" s="62">
        <v>14</v>
      </c>
      <c r="U17" s="62">
        <v>15</v>
      </c>
      <c r="V17" s="85">
        <v>16</v>
      </c>
      <c r="W17" s="85">
        <v>17</v>
      </c>
      <c r="X17" s="62">
        <v>18</v>
      </c>
      <c r="Y17" s="62">
        <v>19</v>
      </c>
      <c r="Z17" s="62">
        <v>20</v>
      </c>
      <c r="AA17" s="62">
        <v>21</v>
      </c>
      <c r="AB17" s="62">
        <v>22</v>
      </c>
      <c r="AC17" s="85">
        <v>23</v>
      </c>
      <c r="AD17" s="85">
        <v>24</v>
      </c>
      <c r="AE17" s="85">
        <v>25</v>
      </c>
      <c r="AF17" s="62">
        <v>26</v>
      </c>
      <c r="AG17" s="62">
        <v>27</v>
      </c>
      <c r="AH17" s="62">
        <v>28</v>
      </c>
      <c r="AI17" s="62">
        <v>29</v>
      </c>
      <c r="AJ17" s="85">
        <v>30</v>
      </c>
      <c r="AK17" s="62"/>
      <c r="AL17" s="62"/>
      <c r="AM17" s="57"/>
      <c r="AN17" s="57"/>
    </row>
    <row r="18" spans="1:40" x14ac:dyDescent="0.2">
      <c r="A18" s="62">
        <v>1</v>
      </c>
      <c r="B18" s="62">
        <v>2</v>
      </c>
      <c r="C18" s="75">
        <v>3</v>
      </c>
      <c r="D18" s="62">
        <v>4</v>
      </c>
      <c r="E18" s="62">
        <v>5</v>
      </c>
      <c r="F18" s="62">
        <v>6</v>
      </c>
      <c r="G18" s="62">
        <v>7</v>
      </c>
      <c r="H18" s="85">
        <v>8</v>
      </c>
      <c r="I18" s="85">
        <v>9</v>
      </c>
      <c r="J18" s="62">
        <v>10</v>
      </c>
      <c r="K18" s="62">
        <v>11</v>
      </c>
      <c r="L18" s="62">
        <v>12</v>
      </c>
      <c r="M18" s="62">
        <v>13</v>
      </c>
      <c r="N18" s="62">
        <v>14</v>
      </c>
      <c r="O18" s="85">
        <v>15</v>
      </c>
      <c r="P18" s="85">
        <v>16</v>
      </c>
      <c r="Q18" s="62">
        <v>17</v>
      </c>
      <c r="R18" s="62">
        <v>18</v>
      </c>
      <c r="S18" s="62">
        <v>19</v>
      </c>
      <c r="T18" s="62">
        <v>20</v>
      </c>
      <c r="U18" s="62">
        <v>21</v>
      </c>
      <c r="V18" s="85">
        <v>22</v>
      </c>
      <c r="W18" s="85">
        <v>23</v>
      </c>
      <c r="X18" s="62">
        <v>24</v>
      </c>
      <c r="Y18" s="62">
        <v>25</v>
      </c>
      <c r="Z18" s="62">
        <v>26</v>
      </c>
      <c r="AA18" s="62">
        <v>27</v>
      </c>
      <c r="AB18" s="62">
        <v>28</v>
      </c>
      <c r="AC18" s="85">
        <v>29</v>
      </c>
      <c r="AD18" s="85">
        <v>30</v>
      </c>
      <c r="AE18" s="85">
        <v>31</v>
      </c>
      <c r="AF18" s="62">
        <v>32</v>
      </c>
      <c r="AG18" s="62">
        <v>33</v>
      </c>
      <c r="AH18" s="62">
        <v>34</v>
      </c>
      <c r="AI18" s="62">
        <v>35</v>
      </c>
      <c r="AJ18" s="85">
        <v>36</v>
      </c>
      <c r="AK18" s="62">
        <v>37</v>
      </c>
      <c r="AL18" s="62">
        <v>38</v>
      </c>
      <c r="AM18" s="58"/>
      <c r="AN18" s="58"/>
    </row>
    <row r="19" spans="1:40" ht="16" customHeight="1" x14ac:dyDescent="0.2">
      <c r="A19" s="25" t="s">
        <v>93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14"/>
      <c r="AN19" s="14"/>
    </row>
    <row r="20" spans="1:40" x14ac:dyDescent="0.2">
      <c r="A20" s="8" t="s">
        <v>39</v>
      </c>
      <c r="B20" s="8">
        <v>20</v>
      </c>
      <c r="C20" s="16" t="s">
        <v>41</v>
      </c>
      <c r="D20" s="16" t="s">
        <v>40</v>
      </c>
      <c r="E20" s="8" t="s">
        <v>85</v>
      </c>
      <c r="F20" s="62" t="s">
        <v>69</v>
      </c>
      <c r="G20" s="8" t="s">
        <v>0</v>
      </c>
      <c r="H20" s="86"/>
      <c r="I20" s="88" t="s">
        <v>86</v>
      </c>
      <c r="J20" s="59" t="s">
        <v>0</v>
      </c>
      <c r="K20" s="8"/>
      <c r="L20" s="59" t="s">
        <v>0</v>
      </c>
      <c r="M20" s="8"/>
      <c r="N20" s="59" t="s">
        <v>0</v>
      </c>
      <c r="O20" s="86"/>
      <c r="P20" s="88" t="s">
        <v>118</v>
      </c>
      <c r="Q20" s="59" t="s">
        <v>0</v>
      </c>
      <c r="R20" s="8"/>
      <c r="S20" s="8"/>
      <c r="T20" s="8"/>
      <c r="U20" s="59" t="s">
        <v>0</v>
      </c>
      <c r="V20" s="86"/>
      <c r="W20" s="86"/>
      <c r="X20" s="68" t="s">
        <v>86</v>
      </c>
      <c r="Y20" s="8"/>
      <c r="Z20" s="59" t="s">
        <v>0</v>
      </c>
      <c r="AA20" s="8"/>
      <c r="AB20" s="59" t="s">
        <v>0</v>
      </c>
      <c r="AC20" s="86"/>
      <c r="AD20" s="86"/>
      <c r="AE20" s="87" t="s">
        <v>0</v>
      </c>
      <c r="AF20" s="8"/>
      <c r="AG20" s="59" t="s">
        <v>0</v>
      </c>
      <c r="AH20" s="8"/>
      <c r="AI20" s="59" t="s">
        <v>0</v>
      </c>
      <c r="AJ20" s="86"/>
      <c r="AK20" s="8"/>
      <c r="AL20" s="8"/>
      <c r="AM20" s="9"/>
      <c r="AN20" s="9"/>
    </row>
    <row r="21" spans="1:40" ht="26" x14ac:dyDescent="0.2">
      <c r="A21" s="8" t="s">
        <v>43</v>
      </c>
      <c r="B21" s="8">
        <v>40</v>
      </c>
      <c r="C21" s="16" t="s">
        <v>44</v>
      </c>
      <c r="D21" s="16" t="s">
        <v>40</v>
      </c>
      <c r="E21" s="8" t="s">
        <v>88</v>
      </c>
      <c r="F21" s="62" t="s">
        <v>107</v>
      </c>
      <c r="G21" s="8" t="s">
        <v>0</v>
      </c>
      <c r="H21" s="86"/>
      <c r="I21" s="89"/>
      <c r="J21" s="59" t="s">
        <v>0</v>
      </c>
      <c r="K21" s="8"/>
      <c r="L21" s="59" t="s">
        <v>0</v>
      </c>
      <c r="M21" s="8"/>
      <c r="N21" s="59" t="s">
        <v>0</v>
      </c>
      <c r="O21" s="86"/>
      <c r="P21" s="89"/>
      <c r="Q21" s="59" t="s">
        <v>0</v>
      </c>
      <c r="R21" s="8"/>
      <c r="S21" s="8"/>
      <c r="T21" s="8"/>
      <c r="U21" s="59" t="s">
        <v>0</v>
      </c>
      <c r="V21" s="86"/>
      <c r="W21" s="86"/>
      <c r="X21" s="69"/>
      <c r="Y21" s="8"/>
      <c r="Z21" s="59" t="s">
        <v>0</v>
      </c>
      <c r="AA21" s="8"/>
      <c r="AB21" s="59" t="s">
        <v>0</v>
      </c>
      <c r="AC21" s="85"/>
      <c r="AD21" s="86"/>
      <c r="AE21" s="87" t="s">
        <v>0</v>
      </c>
      <c r="AF21" s="8"/>
      <c r="AG21" s="59" t="s">
        <v>0</v>
      </c>
      <c r="AH21" s="8"/>
      <c r="AI21" s="59" t="s">
        <v>0</v>
      </c>
      <c r="AJ21" s="86"/>
      <c r="AK21" s="8"/>
      <c r="AL21" s="8"/>
      <c r="AM21" s="9"/>
      <c r="AN21" s="9"/>
    </row>
    <row r="22" spans="1:40" x14ac:dyDescent="0.2">
      <c r="A22" s="8" t="s">
        <v>48</v>
      </c>
      <c r="B22" s="8">
        <v>10</v>
      </c>
      <c r="C22" s="16" t="s">
        <v>56</v>
      </c>
      <c r="D22" s="16" t="s">
        <v>40</v>
      </c>
      <c r="E22" s="8" t="s">
        <v>89</v>
      </c>
      <c r="F22" s="62" t="s">
        <v>108</v>
      </c>
      <c r="G22" s="8" t="s">
        <v>0</v>
      </c>
      <c r="H22" s="86"/>
      <c r="I22" s="89"/>
      <c r="J22" s="59" t="s">
        <v>0</v>
      </c>
      <c r="K22" s="8"/>
      <c r="L22" s="59" t="s">
        <v>0</v>
      </c>
      <c r="M22" s="8"/>
      <c r="N22" s="59" t="s">
        <v>0</v>
      </c>
      <c r="O22" s="86"/>
      <c r="P22" s="89"/>
      <c r="Q22" s="59" t="s">
        <v>0</v>
      </c>
      <c r="R22" s="8"/>
      <c r="S22" s="59"/>
      <c r="T22" s="8"/>
      <c r="U22" s="59" t="s">
        <v>0</v>
      </c>
      <c r="V22" s="86"/>
      <c r="W22" s="86"/>
      <c r="X22" s="69"/>
      <c r="Y22" s="8"/>
      <c r="Z22" s="59" t="s">
        <v>0</v>
      </c>
      <c r="AA22" s="8"/>
      <c r="AB22" s="59" t="s">
        <v>0</v>
      </c>
      <c r="AC22" s="85"/>
      <c r="AD22" s="86"/>
      <c r="AE22" s="87" t="s">
        <v>0</v>
      </c>
      <c r="AF22" s="8"/>
      <c r="AG22" s="59" t="s">
        <v>0</v>
      </c>
      <c r="AH22" s="8"/>
      <c r="AI22" s="59" t="s">
        <v>0</v>
      </c>
      <c r="AJ22" s="86"/>
      <c r="AK22" s="8"/>
      <c r="AL22" s="8"/>
      <c r="AM22" s="9"/>
      <c r="AN22" s="9"/>
    </row>
    <row r="23" spans="1:40" ht="26" x14ac:dyDescent="0.2">
      <c r="A23" s="8" t="s">
        <v>49</v>
      </c>
      <c r="B23" s="8">
        <v>8</v>
      </c>
      <c r="C23" s="16" t="s">
        <v>50</v>
      </c>
      <c r="D23" s="16" t="s">
        <v>46</v>
      </c>
      <c r="E23" s="8" t="s">
        <v>90</v>
      </c>
      <c r="F23" s="62" t="s">
        <v>109</v>
      </c>
      <c r="G23" s="8" t="s">
        <v>0</v>
      </c>
      <c r="H23" s="86"/>
      <c r="I23" s="89"/>
      <c r="J23" s="59"/>
      <c r="K23" s="8"/>
      <c r="L23" s="59" t="s">
        <v>0</v>
      </c>
      <c r="M23" s="8"/>
      <c r="N23" s="59" t="s">
        <v>0</v>
      </c>
      <c r="O23" s="86"/>
      <c r="P23" s="89"/>
      <c r="Q23" s="59" t="s">
        <v>0</v>
      </c>
      <c r="R23" s="8"/>
      <c r="S23" s="59" t="s">
        <v>0</v>
      </c>
      <c r="T23" s="8"/>
      <c r="U23" s="59" t="s">
        <v>0</v>
      </c>
      <c r="V23" s="86"/>
      <c r="W23" s="86"/>
      <c r="X23" s="69"/>
      <c r="Y23" s="59"/>
      <c r="Z23" s="59" t="s">
        <v>0</v>
      </c>
      <c r="AA23" s="8"/>
      <c r="AB23" s="59" t="s">
        <v>0</v>
      </c>
      <c r="AC23" s="86"/>
      <c r="AD23" s="86"/>
      <c r="AE23" s="87" t="s">
        <v>0</v>
      </c>
      <c r="AF23" s="8"/>
      <c r="AG23" s="59" t="s">
        <v>0</v>
      </c>
      <c r="AH23" s="8"/>
      <c r="AI23" s="59" t="s">
        <v>0</v>
      </c>
      <c r="AJ23" s="86"/>
      <c r="AK23" s="8"/>
      <c r="AL23" s="8"/>
      <c r="AM23" s="9"/>
      <c r="AN23" s="9"/>
    </row>
    <row r="24" spans="1:40" x14ac:dyDescent="0.2">
      <c r="A24" s="8" t="s">
        <v>51</v>
      </c>
      <c r="B24" s="8">
        <v>7</v>
      </c>
      <c r="C24" s="16" t="s">
        <v>52</v>
      </c>
      <c r="D24" s="16" t="s">
        <v>40</v>
      </c>
      <c r="E24" s="8" t="s">
        <v>91</v>
      </c>
      <c r="F24" s="62" t="s">
        <v>110</v>
      </c>
      <c r="G24" s="8" t="s">
        <v>0</v>
      </c>
      <c r="H24" s="86"/>
      <c r="I24" s="89"/>
      <c r="J24" s="8"/>
      <c r="K24" s="8"/>
      <c r="L24" s="59" t="s">
        <v>0</v>
      </c>
      <c r="M24" s="8"/>
      <c r="N24" s="59" t="s">
        <v>0</v>
      </c>
      <c r="O24" s="86"/>
      <c r="P24" s="89"/>
      <c r="Q24" s="59" t="s">
        <v>0</v>
      </c>
      <c r="R24" s="67"/>
      <c r="S24" s="59" t="s">
        <v>0</v>
      </c>
      <c r="T24" s="8"/>
      <c r="U24" s="59" t="s">
        <v>0</v>
      </c>
      <c r="V24" s="86"/>
      <c r="W24" s="86"/>
      <c r="X24" s="69"/>
      <c r="Y24" s="8"/>
      <c r="Z24" s="59" t="s">
        <v>0</v>
      </c>
      <c r="AA24" s="8"/>
      <c r="AB24" s="59" t="s">
        <v>0</v>
      </c>
      <c r="AC24" s="85"/>
      <c r="AD24" s="86"/>
      <c r="AE24" s="87" t="s">
        <v>0</v>
      </c>
      <c r="AF24" s="8"/>
      <c r="AG24" s="59" t="s">
        <v>0</v>
      </c>
      <c r="AH24" s="8"/>
      <c r="AI24" s="59" t="s">
        <v>0</v>
      </c>
      <c r="AJ24" s="86"/>
      <c r="AK24" s="8"/>
      <c r="AL24" s="8"/>
      <c r="AM24" s="9"/>
      <c r="AN24" s="9"/>
    </row>
    <row r="25" spans="1:40" x14ac:dyDescent="0.2">
      <c r="A25" s="8" t="s">
        <v>53</v>
      </c>
      <c r="B25" s="8">
        <v>10</v>
      </c>
      <c r="C25" s="16" t="s">
        <v>50</v>
      </c>
      <c r="D25" s="16" t="s">
        <v>40</v>
      </c>
      <c r="E25" s="8" t="s">
        <v>111</v>
      </c>
      <c r="F25" s="62" t="s">
        <v>0</v>
      </c>
      <c r="G25" s="62"/>
      <c r="H25" s="85"/>
      <c r="I25" s="89"/>
      <c r="J25" s="59"/>
      <c r="K25" s="8"/>
      <c r="L25" s="8"/>
      <c r="M25" s="8"/>
      <c r="N25" s="62"/>
      <c r="O25" s="85"/>
      <c r="P25" s="89"/>
      <c r="Q25" s="62"/>
      <c r="R25" s="62"/>
      <c r="S25" s="62"/>
      <c r="T25" s="62"/>
      <c r="U25" s="62"/>
      <c r="V25" s="85"/>
      <c r="W25" s="85"/>
      <c r="X25" s="69"/>
      <c r="Y25" s="62"/>
      <c r="Z25" s="62"/>
      <c r="AA25" s="62"/>
      <c r="AB25" s="62"/>
      <c r="AC25" s="85"/>
      <c r="AD25" s="85"/>
      <c r="AE25" s="85"/>
      <c r="AF25" s="62"/>
      <c r="AG25" s="62"/>
      <c r="AH25" s="62"/>
      <c r="AI25" s="62"/>
      <c r="AJ25" s="85"/>
      <c r="AK25" s="62"/>
      <c r="AL25" s="62"/>
      <c r="AM25" s="11"/>
      <c r="AN25" s="11"/>
    </row>
    <row r="26" spans="1:40" x14ac:dyDescent="0.2">
      <c r="A26" s="8" t="s">
        <v>57</v>
      </c>
      <c r="B26" s="8">
        <v>5</v>
      </c>
      <c r="C26" s="16" t="s">
        <v>47</v>
      </c>
      <c r="D26" s="16" t="s">
        <v>40</v>
      </c>
      <c r="E26" s="8" t="s">
        <v>87</v>
      </c>
      <c r="F26" s="62" t="s">
        <v>112</v>
      </c>
      <c r="G26" s="8" t="s">
        <v>0</v>
      </c>
      <c r="H26" s="85"/>
      <c r="I26" s="89"/>
      <c r="J26" s="59" t="s">
        <v>0</v>
      </c>
      <c r="K26" s="62"/>
      <c r="L26" s="59" t="s">
        <v>0</v>
      </c>
      <c r="M26" s="62"/>
      <c r="N26" s="8"/>
      <c r="O26" s="86"/>
      <c r="P26" s="89"/>
      <c r="Q26" s="59" t="s">
        <v>0</v>
      </c>
      <c r="R26" s="8"/>
      <c r="S26" s="59" t="s">
        <v>0</v>
      </c>
      <c r="T26" s="8"/>
      <c r="U26" s="59" t="s">
        <v>0</v>
      </c>
      <c r="V26" s="86"/>
      <c r="W26" s="86"/>
      <c r="X26" s="69"/>
      <c r="Y26" s="8"/>
      <c r="Z26" s="59" t="s">
        <v>0</v>
      </c>
      <c r="AA26" s="8"/>
      <c r="AB26" s="59" t="s">
        <v>0</v>
      </c>
      <c r="AC26" s="86"/>
      <c r="AD26" s="86"/>
      <c r="AE26" s="87" t="s">
        <v>0</v>
      </c>
      <c r="AF26" s="8"/>
      <c r="AG26" s="59" t="s">
        <v>0</v>
      </c>
      <c r="AH26" s="8"/>
      <c r="AI26" s="59" t="s">
        <v>0</v>
      </c>
      <c r="AJ26" s="86"/>
      <c r="AK26" s="71"/>
      <c r="AL26" s="71"/>
      <c r="AM26" s="13"/>
      <c r="AN26" s="13"/>
    </row>
    <row r="27" spans="1:40" x14ac:dyDescent="0.2">
      <c r="A27" s="8" t="s">
        <v>54</v>
      </c>
      <c r="B27" s="8">
        <v>10</v>
      </c>
      <c r="C27" s="16" t="s">
        <v>0</v>
      </c>
      <c r="D27" s="16" t="s">
        <v>46</v>
      </c>
      <c r="E27" s="8" t="s">
        <v>114</v>
      </c>
      <c r="F27" s="62" t="s">
        <v>113</v>
      </c>
      <c r="G27" s="8" t="s">
        <v>0</v>
      </c>
      <c r="H27" s="85"/>
      <c r="I27" s="89"/>
      <c r="J27" s="59" t="s">
        <v>0</v>
      </c>
      <c r="K27" s="62"/>
      <c r="L27" s="59" t="s">
        <v>0</v>
      </c>
      <c r="M27" s="62"/>
      <c r="N27" s="59" t="s">
        <v>0</v>
      </c>
      <c r="O27" s="86"/>
      <c r="P27" s="89"/>
      <c r="Q27" s="59" t="s">
        <v>0</v>
      </c>
      <c r="R27" s="8"/>
      <c r="S27" s="59" t="s">
        <v>0</v>
      </c>
      <c r="T27" s="8"/>
      <c r="U27" s="59" t="s">
        <v>0</v>
      </c>
      <c r="V27" s="86"/>
      <c r="W27" s="86"/>
      <c r="X27" s="69"/>
      <c r="Y27" s="8"/>
      <c r="Z27" s="59" t="s">
        <v>0</v>
      </c>
      <c r="AA27" s="8"/>
      <c r="AB27" s="59" t="s">
        <v>0</v>
      </c>
      <c r="AC27" s="86"/>
      <c r="AD27" s="86"/>
      <c r="AE27" s="87" t="s">
        <v>0</v>
      </c>
      <c r="AF27" s="8"/>
      <c r="AG27" s="59" t="s">
        <v>0</v>
      </c>
      <c r="AH27" s="8"/>
      <c r="AI27" s="8"/>
      <c r="AJ27" s="86"/>
      <c r="AK27" s="71"/>
      <c r="AL27" s="71"/>
      <c r="AM27" s="13"/>
      <c r="AN27" s="13"/>
    </row>
    <row r="28" spans="1:40" ht="26" x14ac:dyDescent="0.2">
      <c r="A28" s="8" t="s">
        <v>55</v>
      </c>
      <c r="B28" s="8">
        <v>2</v>
      </c>
      <c r="C28" s="16" t="s">
        <v>50</v>
      </c>
      <c r="D28" s="16" t="s">
        <v>40</v>
      </c>
      <c r="E28" s="8" t="s">
        <v>115</v>
      </c>
      <c r="F28" s="62" t="s">
        <v>117</v>
      </c>
      <c r="G28" s="8" t="s">
        <v>0</v>
      </c>
      <c r="H28" s="85"/>
      <c r="I28" s="89"/>
      <c r="J28" s="59" t="s">
        <v>0</v>
      </c>
      <c r="K28" s="62"/>
      <c r="L28" s="59" t="s">
        <v>0</v>
      </c>
      <c r="M28" s="62"/>
      <c r="N28" s="59" t="s">
        <v>0</v>
      </c>
      <c r="O28" s="86"/>
      <c r="P28" s="89"/>
      <c r="Q28" s="59" t="s">
        <v>0</v>
      </c>
      <c r="R28" s="8"/>
      <c r="S28" s="59" t="s">
        <v>0</v>
      </c>
      <c r="T28" s="8"/>
      <c r="U28" s="59" t="s">
        <v>0</v>
      </c>
      <c r="V28" s="86"/>
      <c r="W28" s="86"/>
      <c r="X28" s="69"/>
      <c r="Y28" s="8"/>
      <c r="Z28" s="59" t="s">
        <v>0</v>
      </c>
      <c r="AA28" s="8"/>
      <c r="AB28" s="59" t="s">
        <v>0</v>
      </c>
      <c r="AC28" s="86"/>
      <c r="AD28" s="86"/>
      <c r="AE28" s="87" t="s">
        <v>0</v>
      </c>
      <c r="AF28" s="8"/>
      <c r="AG28" s="59" t="s">
        <v>0</v>
      </c>
      <c r="AH28" s="8"/>
      <c r="AI28" s="8"/>
      <c r="AJ28" s="86"/>
      <c r="AK28" s="59"/>
      <c r="AL28" s="71"/>
      <c r="AM28" s="13"/>
      <c r="AN28" s="13"/>
    </row>
    <row r="29" spans="1:40" x14ac:dyDescent="0.2">
      <c r="A29" s="8" t="s">
        <v>45</v>
      </c>
      <c r="B29" s="8">
        <v>3</v>
      </c>
      <c r="C29" s="16" t="s">
        <v>47</v>
      </c>
      <c r="D29" s="59" t="s">
        <v>46</v>
      </c>
      <c r="E29" s="8" t="s">
        <v>116</v>
      </c>
      <c r="F29" s="62" t="s">
        <v>0</v>
      </c>
      <c r="G29" s="62"/>
      <c r="H29" s="85"/>
      <c r="I29" s="90"/>
      <c r="J29" s="62"/>
      <c r="K29" s="62"/>
      <c r="L29" s="62"/>
      <c r="M29" s="62"/>
      <c r="N29" s="8"/>
      <c r="O29" s="86"/>
      <c r="P29" s="90"/>
      <c r="Q29" s="8"/>
      <c r="R29" s="8"/>
      <c r="S29" s="8"/>
      <c r="T29" s="8"/>
      <c r="U29" s="8"/>
      <c r="V29" s="86"/>
      <c r="W29" s="86"/>
      <c r="X29" s="70"/>
      <c r="Y29" s="8"/>
      <c r="Z29" s="8"/>
      <c r="AA29" s="8"/>
      <c r="AB29" s="8"/>
      <c r="AC29" s="86"/>
      <c r="AD29" s="86"/>
      <c r="AE29" s="86"/>
      <c r="AF29" s="8"/>
      <c r="AG29" s="8"/>
      <c r="AH29" s="8"/>
      <c r="AI29" s="8"/>
      <c r="AJ29" s="86"/>
      <c r="AK29" s="71"/>
      <c r="AL29" s="71"/>
      <c r="AM29" s="13"/>
      <c r="AN29" s="13"/>
    </row>
    <row r="30" spans="1:40" ht="16" customHeight="1" x14ac:dyDescent="0.2">
      <c r="A30" s="8"/>
      <c r="B30" s="8"/>
      <c r="C30" s="15"/>
      <c r="D30" s="27" t="s">
        <v>106</v>
      </c>
      <c r="E30" s="28"/>
      <c r="F30" s="48"/>
      <c r="G30" s="8"/>
      <c r="H30" s="86"/>
      <c r="I30" s="86"/>
      <c r="J30" s="8"/>
      <c r="K30" s="8"/>
      <c r="L30" s="8"/>
      <c r="M30" s="8"/>
      <c r="N30" s="8"/>
      <c r="O30" s="86"/>
      <c r="P30" s="86"/>
      <c r="Q30" s="8"/>
      <c r="R30" s="8"/>
      <c r="S30" s="8"/>
      <c r="T30" s="8"/>
      <c r="U30" s="8"/>
      <c r="V30" s="86"/>
      <c r="W30" s="86"/>
      <c r="X30" s="8"/>
      <c r="Y30" s="8"/>
      <c r="Z30" s="8"/>
      <c r="AA30" s="8"/>
      <c r="AB30" s="8"/>
      <c r="AC30" s="86"/>
      <c r="AD30" s="86"/>
      <c r="AE30" s="86"/>
      <c r="AF30" s="8"/>
      <c r="AG30" s="8"/>
      <c r="AH30" s="8"/>
      <c r="AI30" s="8"/>
      <c r="AJ30" s="86"/>
      <c r="AK30" s="71"/>
      <c r="AL30" s="71"/>
      <c r="AM30" s="13"/>
      <c r="AN30" s="13"/>
    </row>
    <row r="32" spans="1:40" x14ac:dyDescent="0.2">
      <c r="A32" s="41" t="s">
        <v>132</v>
      </c>
      <c r="B32" s="41"/>
      <c r="C32" s="41"/>
      <c r="D32" s="41"/>
      <c r="E32" s="13"/>
    </row>
    <row r="33" spans="1:6" x14ac:dyDescent="0.2">
      <c r="A33" s="92" t="s">
        <v>125</v>
      </c>
      <c r="B33" s="92"/>
      <c r="C33" s="92"/>
      <c r="D33" s="92"/>
      <c r="E33" s="9"/>
    </row>
    <row r="34" spans="1:6" x14ac:dyDescent="0.2">
      <c r="C34" s="3"/>
      <c r="E34" s="9"/>
    </row>
    <row r="35" spans="1:6" x14ac:dyDescent="0.2">
      <c r="C35" s="3"/>
      <c r="E35" s="9"/>
    </row>
    <row r="36" spans="1:6" x14ac:dyDescent="0.2">
      <c r="A36" s="35" t="s">
        <v>133</v>
      </c>
      <c r="B36" s="35"/>
      <c r="C36" s="35"/>
      <c r="D36" s="35"/>
      <c r="E36" s="35"/>
      <c r="F36" s="35"/>
    </row>
    <row r="37" spans="1:6" x14ac:dyDescent="0.2">
      <c r="B37" s="13"/>
      <c r="C37" s="60"/>
      <c r="D37" s="13"/>
      <c r="E37" s="9"/>
    </row>
    <row r="38" spans="1:6" x14ac:dyDescent="0.2">
      <c r="B38" s="13"/>
      <c r="C38" s="60"/>
      <c r="D38" s="13"/>
      <c r="E38" s="9"/>
    </row>
    <row r="39" spans="1:6" x14ac:dyDescent="0.2">
      <c r="B39" s="13"/>
      <c r="C39" s="60"/>
      <c r="D39" s="13"/>
      <c r="E39" s="9"/>
    </row>
    <row r="40" spans="1:6" x14ac:dyDescent="0.2">
      <c r="B40" s="13"/>
      <c r="C40" s="60"/>
      <c r="D40" s="13"/>
      <c r="E40" s="9"/>
    </row>
    <row r="41" spans="1:6" x14ac:dyDescent="0.2">
      <c r="B41" s="13"/>
      <c r="C41" s="60"/>
      <c r="D41" s="13"/>
      <c r="E41" s="9"/>
    </row>
    <row r="42" spans="1:6" x14ac:dyDescent="0.2">
      <c r="B42" s="13"/>
      <c r="C42" s="60"/>
      <c r="D42" s="13"/>
      <c r="E42" s="9"/>
    </row>
    <row r="43" spans="1:6" x14ac:dyDescent="0.2">
      <c r="B43" s="13"/>
      <c r="C43" s="60"/>
      <c r="D43" s="13"/>
      <c r="E43" s="9"/>
    </row>
    <row r="44" spans="1:6" x14ac:dyDescent="0.2">
      <c r="B44" s="13"/>
      <c r="C44" s="60"/>
      <c r="D44" s="13"/>
      <c r="E44" s="9"/>
    </row>
  </sheetData>
  <mergeCells count="32">
    <mergeCell ref="W1:Z1"/>
    <mergeCell ref="AI1:AL1"/>
    <mergeCell ref="A32:D32"/>
    <mergeCell ref="A33:D33"/>
    <mergeCell ref="A36:F36"/>
    <mergeCell ref="D30:F30"/>
    <mergeCell ref="E4:F4"/>
    <mergeCell ref="E5:F5"/>
    <mergeCell ref="E6:F6"/>
    <mergeCell ref="E7:F7"/>
    <mergeCell ref="E3:F3"/>
    <mergeCell ref="C10:E10"/>
    <mergeCell ref="B11:E11"/>
    <mergeCell ref="A12:F12"/>
    <mergeCell ref="A5:C5"/>
    <mergeCell ref="A6:C6"/>
    <mergeCell ref="A7:C7"/>
    <mergeCell ref="A4:C4"/>
    <mergeCell ref="A3:C3"/>
    <mergeCell ref="A19:AL19"/>
    <mergeCell ref="I20:I29"/>
    <mergeCell ref="X20:X29"/>
    <mergeCell ref="P20:P29"/>
    <mergeCell ref="AM15:AM17"/>
    <mergeCell ref="AN15:AN17"/>
    <mergeCell ref="G15:AJ15"/>
    <mergeCell ref="A15:A17"/>
    <mergeCell ref="F15:F17"/>
    <mergeCell ref="E15:E17"/>
    <mergeCell ref="D15:D17"/>
    <mergeCell ref="C15:C17"/>
    <mergeCell ref="B15:B17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zoomScale="160" zoomScaleNormal="160" workbookViewId="0">
      <selection activeCell="B10" sqref="B10"/>
    </sheetView>
  </sheetViews>
  <sheetFormatPr baseColWidth="10" defaultRowHeight="16" x14ac:dyDescent="0.2"/>
  <cols>
    <col min="1" max="1" width="10.83203125" style="3"/>
    <col min="2" max="2" width="16.6640625" style="3" customWidth="1"/>
    <col min="3" max="3" width="10.83203125" style="3"/>
    <col min="4" max="4" width="7.5" style="3" customWidth="1"/>
    <col min="5" max="5" width="10.33203125" style="3" customWidth="1"/>
    <col min="6" max="6" width="11.5" style="3" customWidth="1"/>
    <col min="7" max="16384" width="10.83203125" style="3"/>
  </cols>
  <sheetData>
    <row r="1" spans="1:7" x14ac:dyDescent="0.2">
      <c r="A1" s="105" t="s">
        <v>134</v>
      </c>
      <c r="B1" s="105"/>
      <c r="C1" s="105"/>
      <c r="D1" s="105"/>
      <c r="E1" s="105"/>
      <c r="F1" s="105"/>
      <c r="G1" s="105"/>
    </row>
    <row r="2" spans="1:7" ht="18" x14ac:dyDescent="0.2">
      <c r="A2" s="98"/>
    </row>
    <row r="3" spans="1:7" ht="18" x14ac:dyDescent="0.2">
      <c r="A3" s="102" t="s">
        <v>135</v>
      </c>
      <c r="B3" s="102"/>
      <c r="C3" s="102"/>
      <c r="D3" s="102"/>
      <c r="E3" s="102"/>
      <c r="F3" s="102"/>
      <c r="G3" s="102"/>
    </row>
    <row r="4" spans="1:7" ht="18" x14ac:dyDescent="0.2">
      <c r="A4" s="103" t="s">
        <v>136</v>
      </c>
      <c r="B4" s="103"/>
      <c r="C4" s="103"/>
      <c r="D4" s="103"/>
      <c r="E4" s="103"/>
      <c r="F4" s="103"/>
      <c r="G4" s="103"/>
    </row>
    <row r="5" spans="1:7" ht="18" x14ac:dyDescent="0.2">
      <c r="A5" s="104" t="s">
        <v>137</v>
      </c>
      <c r="B5" s="104"/>
      <c r="C5" s="104"/>
      <c r="D5" s="104"/>
      <c r="E5" s="104"/>
      <c r="F5" s="104"/>
      <c r="G5" s="104"/>
    </row>
    <row r="6" spans="1:7" ht="18" x14ac:dyDescent="0.2">
      <c r="A6" s="99"/>
    </row>
    <row r="7" spans="1:7" ht="35" customHeight="1" x14ac:dyDescent="0.2">
      <c r="A7" s="101" t="s">
        <v>138</v>
      </c>
      <c r="B7" s="101" t="s">
        <v>139</v>
      </c>
      <c r="C7" s="101" t="s">
        <v>140</v>
      </c>
      <c r="D7" s="101" t="s">
        <v>141</v>
      </c>
      <c r="E7" s="101"/>
      <c r="F7" s="101" t="s">
        <v>142</v>
      </c>
      <c r="G7" s="101" t="s">
        <v>143</v>
      </c>
    </row>
    <row r="8" spans="1:7" x14ac:dyDescent="0.2">
      <c r="A8" s="101"/>
      <c r="B8" s="101"/>
      <c r="C8" s="101"/>
      <c r="D8" s="85" t="s">
        <v>144</v>
      </c>
      <c r="E8" s="85" t="s">
        <v>145</v>
      </c>
      <c r="F8" s="101"/>
      <c r="G8" s="101"/>
    </row>
    <row r="9" spans="1:7" ht="91" x14ac:dyDescent="0.2">
      <c r="A9" s="85" t="s">
        <v>146</v>
      </c>
      <c r="B9" s="85" t="s">
        <v>147</v>
      </c>
      <c r="C9" s="85" t="s">
        <v>146</v>
      </c>
      <c r="D9" s="85">
        <v>3</v>
      </c>
      <c r="E9" s="85">
        <v>2</v>
      </c>
      <c r="F9" s="85" t="s">
        <v>148</v>
      </c>
      <c r="G9" s="85" t="s">
        <v>148</v>
      </c>
    </row>
    <row r="10" spans="1:7" ht="78" x14ac:dyDescent="0.2">
      <c r="A10" s="85" t="s">
        <v>149</v>
      </c>
      <c r="B10" s="85" t="s">
        <v>150</v>
      </c>
      <c r="C10" s="85" t="s">
        <v>151</v>
      </c>
      <c r="D10" s="85">
        <v>20</v>
      </c>
      <c r="E10" s="85">
        <v>20</v>
      </c>
      <c r="F10" s="85" t="s">
        <v>148</v>
      </c>
      <c r="G10" s="85" t="s">
        <v>148</v>
      </c>
    </row>
    <row r="11" spans="1:7" ht="39" x14ac:dyDescent="0.2">
      <c r="A11" s="85" t="s">
        <v>152</v>
      </c>
      <c r="B11" s="85" t="s">
        <v>153</v>
      </c>
      <c r="C11" s="85" t="s">
        <v>152</v>
      </c>
      <c r="D11" s="85">
        <v>12</v>
      </c>
      <c r="E11" s="85">
        <v>11</v>
      </c>
      <c r="F11" s="85" t="s">
        <v>148</v>
      </c>
      <c r="G11" s="85" t="s">
        <v>148</v>
      </c>
    </row>
    <row r="12" spans="1:7" ht="18" x14ac:dyDescent="0.2">
      <c r="A12" s="100"/>
    </row>
  </sheetData>
  <mergeCells count="10">
    <mergeCell ref="A3:G3"/>
    <mergeCell ref="A4:G4"/>
    <mergeCell ref="A5:G5"/>
    <mergeCell ref="A1:G1"/>
    <mergeCell ref="A7:A8"/>
    <mergeCell ref="D7:E7"/>
    <mergeCell ref="B7:B8"/>
    <mergeCell ref="C7:C8"/>
    <mergeCell ref="F7:F8"/>
    <mergeCell ref="G7:G8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Расчет фонда времени</vt:lpstr>
      <vt:lpstr>План-задание</vt:lpstr>
      <vt:lpstr>План-график</vt:lpstr>
      <vt:lpstr>Карточка-заданий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2017-11-18T23:41:17Z</cp:lastPrinted>
  <dcterms:created xsi:type="dcterms:W3CDTF">2017-11-09T17:42:44Z</dcterms:created>
  <dcterms:modified xsi:type="dcterms:W3CDTF">2017-11-19T00:21:56Z</dcterms:modified>
</cp:coreProperties>
</file>