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.Estudos-em-Excel-e-BI\Excel\"/>
    </mc:Choice>
  </mc:AlternateContent>
  <xr:revisionPtr revIDLastSave="0" documentId="13_ncr:1_{8EC0C7AC-48C9-406F-BD25-80C868BADFF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dosBrutos" sheetId="1" r:id="rId1"/>
    <sheet name="RacionalFisico" sheetId="4" r:id="rId2"/>
    <sheet name="TabelaDinamica" sheetId="2" r:id="rId3"/>
  </sheets>
  <definedNames>
    <definedName name="_xlnm._FilterDatabase" localSheetId="0" hidden="1">DadosBrutos!$A$1:$Q$61</definedName>
    <definedName name="SegmentaçãodeDados_forma_pagamento">#N/A</definedName>
    <definedName name="SegmentaçãodeDados_status">#N/A</definedName>
  </definedNames>
  <calcPr calcId="191029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</calcChain>
</file>

<file path=xl/sharedStrings.xml><?xml version="1.0" encoding="utf-8"?>
<sst xmlns="http://schemas.openxmlformats.org/spreadsheetml/2006/main" count="649" uniqueCount="228">
  <si>
    <t>Eduardo Lima</t>
  </si>
  <si>
    <t>Smartphone Premium</t>
  </si>
  <si>
    <t>XYZ</t>
  </si>
  <si>
    <t>Americanas</t>
  </si>
  <si>
    <t>Cartão de Crédito</t>
  </si>
  <si>
    <t>Entregue</t>
  </si>
  <si>
    <t>Expresso</t>
  </si>
  <si>
    <t>Tela incrível e câmera excelente</t>
  </si>
  <si>
    <t>Vanessa Souza</t>
  </si>
  <si>
    <t>Fone Sem Fio Esportivo</t>
  </si>
  <si>
    <t>ABC</t>
  </si>
  <si>
    <t>Mercado Livre</t>
  </si>
  <si>
    <t>PIX</t>
  </si>
  <si>
    <t>Padrão</t>
  </si>
  <si>
    <t>Bom para corridas</t>
  </si>
  <si>
    <t>Rodrigo Almeida</t>
  </si>
  <si>
    <t>Monitor Curvo 32"</t>
  </si>
  <si>
    <t>DEF</t>
  </si>
  <si>
    <t>Amazon</t>
  </si>
  <si>
    <t>Boleto</t>
  </si>
  <si>
    <t>Processando</t>
  </si>
  <si>
    <t>Patrícia Oliveira</t>
  </si>
  <si>
    <t>Cadeira Gamer Ergonômica</t>
  </si>
  <si>
    <t>GHI</t>
  </si>
  <si>
    <t>Magazine Luiza</t>
  </si>
  <si>
    <t>Cartão de Débito</t>
  </si>
  <si>
    <t>Conforto excepcional</t>
  </si>
  <si>
    <t>Carlos Mendes</t>
  </si>
  <si>
    <t>SSD 1TB NVMe</t>
  </si>
  <si>
    <t>JKL</t>
  </si>
  <si>
    <t>Velocidade impressionante</t>
  </si>
  <si>
    <t>Juliana Costa</t>
  </si>
  <si>
    <t>Mesa Digitalizadora</t>
  </si>
  <si>
    <t>MNO</t>
  </si>
  <si>
    <t>Cancelado</t>
  </si>
  <si>
    <t>Produto danificado</t>
  </si>
  <si>
    <t>Felipe Ribeiro</t>
  </si>
  <si>
    <t>Kit Teclado+Mouse Sem Fio</t>
  </si>
  <si>
    <t>PQR</t>
  </si>
  <si>
    <t>Bateria fraca</t>
  </si>
  <si>
    <t>Larissa Martins</t>
  </si>
  <si>
    <t>Carregador Portátil 20.000mAh</t>
  </si>
  <si>
    <t>STU</t>
  </si>
  <si>
    <t>Carrega celular várias vezes</t>
  </si>
  <si>
    <t>Gabriel Santos</t>
  </si>
  <si>
    <t>Luminária de Mesa Inteligente</t>
  </si>
  <si>
    <t>VWX</t>
  </si>
  <si>
    <t>Cores vibrantes</t>
  </si>
  <si>
    <t>Amanda Lima</t>
  </si>
  <si>
    <t>Suporte para Notebook</t>
  </si>
  <si>
    <t>YZA</t>
  </si>
  <si>
    <t>Melhora a ergonomia</t>
  </si>
  <si>
    <t>Rafael Pereira</t>
  </si>
  <si>
    <t>Kit Pinceis de Maquiagem</t>
  </si>
  <si>
    <t>BCD</t>
  </si>
  <si>
    <t>Macios e duráveis</t>
  </si>
  <si>
    <t>Tatiane Gomes</t>
  </si>
  <si>
    <t>Esteira Elétrica Dobrável</t>
  </si>
  <si>
    <t>Leonardo Alves</t>
  </si>
  <si>
    <t>Balança Inteligente</t>
  </si>
  <si>
    <t>App precisa melhorar</t>
  </si>
  <si>
    <t>Fernanda Castro</t>
  </si>
  <si>
    <t>Kit Panelas Antiaderente</t>
  </si>
  <si>
    <t>Não gruda nada</t>
  </si>
  <si>
    <t>Marcos Vinicius</t>
  </si>
  <si>
    <t>Ventilador de Teto</t>
  </si>
  <si>
    <t>Silencioso e potente</t>
  </si>
  <si>
    <t>Camila Ribeiro</t>
  </si>
  <si>
    <t>Processador de Alimentos</t>
  </si>
  <si>
    <t>Facilita muito na cozinha</t>
  </si>
  <si>
    <t>Roberto Almeida</t>
  </si>
  <si>
    <t>Jogo de Toalhas de Banho</t>
  </si>
  <si>
    <t>Cor diferente do anunciado</t>
  </si>
  <si>
    <t>Daniela Nunes</t>
  </si>
  <si>
    <t>Relógio Inteligente Kids</t>
  </si>
  <si>
    <t>Meu filho adorou</t>
  </si>
  <si>
    <t>Gustavo Henrique</t>
  </si>
  <si>
    <t>Barraca de Acampamento</t>
  </si>
  <si>
    <t>Resistente à chuva</t>
  </si>
  <si>
    <t>Luana Mendes</t>
  </si>
  <si>
    <t>Kit Churrasco Premium</t>
  </si>
  <si>
    <t>Faltou um garfo</t>
  </si>
  <si>
    <t>Ricardo Oliveira</t>
  </si>
  <si>
    <t>Cadeira de Praia Portátil</t>
  </si>
  <si>
    <t>Leve e prática</t>
  </si>
  <si>
    <t>Ana Beatriz</t>
  </si>
  <si>
    <t>Óculos de Natação</t>
  </si>
  <si>
    <t>Vedação perfeita</t>
  </si>
  <si>
    <t>Pedro Costa</t>
  </si>
  <si>
    <t>Mochila para Notebook</t>
  </si>
  <si>
    <t>Compartimentos bem organizados</t>
  </si>
  <si>
    <t>Mariana Alves</t>
  </si>
  <si>
    <t>Termômetro Digital Infravermelho</t>
  </si>
  <si>
    <t>Precisão excelente</t>
  </si>
  <si>
    <t>Felipe Martins</t>
  </si>
  <si>
    <t>Kit 6 Copos de Vidro</t>
  </si>
  <si>
    <t>Luciana Souza</t>
  </si>
  <si>
    <t>Tapete Yoga Antiderrapante</t>
  </si>
  <si>
    <t>Boa aderência</t>
  </si>
  <si>
    <t>Diego Oliveira</t>
  </si>
  <si>
    <t>Suporte para Tablet</t>
  </si>
  <si>
    <t>Fragil</t>
  </si>
  <si>
    <t>Carla Santos</t>
  </si>
  <si>
    <t>Livro "Marketing Digital"</t>
  </si>
  <si>
    <t>Conteúdo excelente</t>
  </si>
  <si>
    <t>Thiago Pereira</t>
  </si>
  <si>
    <t>Controle Remoto Universal</t>
  </si>
  <si>
    <t>Não funcionou com minha TV</t>
  </si>
  <si>
    <t>Fernanda Lima</t>
  </si>
  <si>
    <t>Organizador de Gavetas</t>
  </si>
  <si>
    <t>Otimizou meu espaço</t>
  </si>
  <si>
    <t>pedido_id</t>
  </si>
  <si>
    <t>cliente</t>
  </si>
  <si>
    <t>nome</t>
  </si>
  <si>
    <t>produto</t>
  </si>
  <si>
    <t>marca</t>
  </si>
  <si>
    <t>preco</t>
  </si>
  <si>
    <t>desconto</t>
  </si>
  <si>
    <t>quantidade</t>
  </si>
  <si>
    <t>marketplace</t>
  </si>
  <si>
    <t>forma_pagamento</t>
  </si>
  <si>
    <t>status</t>
  </si>
  <si>
    <t>data_compra</t>
  </si>
  <si>
    <t>cep</t>
  </si>
  <si>
    <t>entrega</t>
  </si>
  <si>
    <t>avaliacao</t>
  </si>
  <si>
    <t>comentario_cliente</t>
  </si>
  <si>
    <t>João Silva</t>
  </si>
  <si>
    <t>Smartphone XYZ</t>
  </si>
  <si>
    <t>Ótimo produto, mas demorou a chegar</t>
  </si>
  <si>
    <t>Maria Souza</t>
  </si>
  <si>
    <t>Fone de Ouvido Bluetooth</t>
  </si>
  <si>
    <t>Perfeito, recomendo!</t>
  </si>
  <si>
    <t>Carlos Oliveira</t>
  </si>
  <si>
    <t>Notebook Ultra Slim</t>
  </si>
  <si>
    <t>Ainda não chegou</t>
  </si>
  <si>
    <t>Ana Costa</t>
  </si>
  <si>
    <t>Mouse Gamer</t>
  </si>
  <si>
    <t>Muito bom para jogos</t>
  </si>
  <si>
    <t>Pedro Alves</t>
  </si>
  <si>
    <t>Teclado Mecânico</t>
  </si>
  <si>
    <t>Bom, mas um pouco barulhento</t>
  </si>
  <si>
    <t>Luiza Pereira</t>
  </si>
  <si>
    <t>Câmera Digital 20MP</t>
  </si>
  <si>
    <t>Produto esgotado</t>
  </si>
  <si>
    <t>Fernando Lima</t>
  </si>
  <si>
    <t>Smartwatch Pro</t>
  </si>
  <si>
    <t>Excelente qualidade</t>
  </si>
  <si>
    <t>Juliana Santos</t>
  </si>
  <si>
    <t>Tablet 10 Polegadas</t>
  </si>
  <si>
    <t>Bom custo-benefício</t>
  </si>
  <si>
    <t>Ricardo Gomes</t>
  </si>
  <si>
    <t>Caixa de Som Bluetooth</t>
  </si>
  <si>
    <t>Som de alta qualidade</t>
  </si>
  <si>
    <t>Patrícia Rocha</t>
  </si>
  <si>
    <t>HD Externo 1TB</t>
  </si>
  <si>
    <t>Veio sem cabo USB</t>
  </si>
  <si>
    <t>Monitor 24 Polegadas</t>
  </si>
  <si>
    <t>EFG</t>
  </si>
  <si>
    <t>Amanda Nunes</t>
  </si>
  <si>
    <t>Impressora Multifuncional</t>
  </si>
  <si>
    <t>HIJ</t>
  </si>
  <si>
    <t>Falhou na primeira semana</t>
  </si>
  <si>
    <t>Rodrigo Castro</t>
  </si>
  <si>
    <t>Console de Videogame</t>
  </si>
  <si>
    <t>KLM</t>
  </si>
  <si>
    <t>Melhor compra do ano!</t>
  </si>
  <si>
    <t>Tatiane Almeida</t>
  </si>
  <si>
    <t>Drone Profissional</t>
  </si>
  <si>
    <t>NOP</t>
  </si>
  <si>
    <t>Muito divertido</t>
  </si>
  <si>
    <t>Leonardo Dias</t>
  </si>
  <si>
    <t>Webcam Full HD</t>
  </si>
  <si>
    <t>Produto errado enviado</t>
  </si>
  <si>
    <t>Camila Freitas</t>
  </si>
  <si>
    <t>Liquidificador Potente</t>
  </si>
  <si>
    <t>Faz tudo que preciso</t>
  </si>
  <si>
    <t>Roberto Campos</t>
  </si>
  <si>
    <t>Ventilador de Mesa</t>
  </si>
  <si>
    <t>Barulhento mas funciona</t>
  </si>
  <si>
    <t>Vanessa Lima</t>
  </si>
  <si>
    <t>Cafeteira Elétrica</t>
  </si>
  <si>
    <t>Café delicioso</t>
  </si>
  <si>
    <t>Diego Martins</t>
  </si>
  <si>
    <t>Air Fryer 5L</t>
  </si>
  <si>
    <t>Muito prático e saudável</t>
  </si>
  <si>
    <t>Carolina Ribeiro</t>
  </si>
  <si>
    <t>Mixer 200W</t>
  </si>
  <si>
    <t>Perfeito para pequenas quantidades</t>
  </si>
  <si>
    <t>Fábio Júnior</t>
  </si>
  <si>
    <t>Panela Elétrica Arroz</t>
  </si>
  <si>
    <t>Daniela Costa</t>
  </si>
  <si>
    <t>Secador de Cabelo Profissional</t>
  </si>
  <si>
    <t>Secagem rápida</t>
  </si>
  <si>
    <t>Luciano Pereira</t>
  </si>
  <si>
    <t>Chapinha Cerâmica</t>
  </si>
  <si>
    <t>Esquenta demais</t>
  </si>
  <si>
    <t>Sandra Oliveira</t>
  </si>
  <si>
    <t>Robô Aspirador</t>
  </si>
  <si>
    <t>Mudou minha vida!</t>
  </si>
  <si>
    <t>Marcos Antônio</t>
  </si>
  <si>
    <t>Projetor HD 1080p</t>
  </si>
  <si>
    <t>Imagem nítida</t>
  </si>
  <si>
    <t>Beatriz Alves</t>
  </si>
  <si>
    <t>Kindle 10ª Geração</t>
  </si>
  <si>
    <t>Leitura confortável</t>
  </si>
  <si>
    <t>Rafael Souza</t>
  </si>
  <si>
    <t>Caixa de Ferramentas 100 Peças</t>
  </si>
  <si>
    <t>Completa e organizada</t>
  </si>
  <si>
    <t>Larissa Mendes</t>
  </si>
  <si>
    <t>Fogão 4 Bocas</t>
  </si>
  <si>
    <t>Thiago Nascimento</t>
  </si>
  <si>
    <t>Geladeira Frost Free</t>
  </si>
  <si>
    <t>Silenciosa e espaçosa</t>
  </si>
  <si>
    <t>Mariana Castro</t>
  </si>
  <si>
    <t>Máquina de Lavar 10kg</t>
  </si>
  <si>
    <t>Ótimo desempenho</t>
  </si>
  <si>
    <t>Sem comentário</t>
  </si>
  <si>
    <t>Rótulos de Linha</t>
  </si>
  <si>
    <t>Total Geral</t>
  </si>
  <si>
    <t>(Tudo)</t>
  </si>
  <si>
    <t>Média de avaliacao</t>
  </si>
  <si>
    <t>Detalhes do Soma de preco - marketplace: Amazon, data_compra: 5/10/2023, status: Entregue (+)</t>
  </si>
  <si>
    <t>Total de Vendas</t>
  </si>
  <si>
    <t>Quando se clica duas vezes em uma célula da tabela dinamica vc consegue ter acesso ao dados utilizados para chegar naquele cálculo</t>
  </si>
  <si>
    <t>Total em Vendas</t>
  </si>
  <si>
    <t>Total Qtd</t>
  </si>
  <si>
    <t>Vendas totais por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</si>
</sst>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" xfId="1" applyFill="1" applyAlignment="1">
      <alignment horizontal="left"/>
    </xf>
  </cellXfs>
  <cellStyles count="2">
    <cellStyle name="Normal" xfId="0" builtinId="0"/>
    <cellStyle name="Título 1" xfId="1" builtinId="16"/>
  </cellStyles>
  <dxfs count="59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1190625</xdr:colOff>
      <xdr:row>7</xdr:row>
      <xdr:rowOff>133351</xdr:rowOff>
    </xdr:from>
    <xdr:to>
      <xdr:col>8</xdr:col>
      <xdr:colOff>752475</xdr:colOff>
      <xdr:row>15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orma_pagamento">
              <a:extLst>
                <a:ext uri="{FF2B5EF4-FFF2-40B4-BE49-F238E27FC236}">
                  <a16:creationId xmlns:a16="http://schemas.microsoft.com/office/drawing/2014/main" id="{CA3BCEF0-AE5D-13A8-E2F7-DF0A53BFF7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1543051"/>
              <a:ext cx="20764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1190624</xdr:colOff>
      <xdr:row>1</xdr:row>
      <xdr:rowOff>95251</xdr:rowOff>
    </xdr:from>
    <xdr:to>
      <xdr:col>8</xdr:col>
      <xdr:colOff>742949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us do Pedido">
              <a:extLst>
                <a:ext uri="{FF2B5EF4-FFF2-40B4-BE49-F238E27FC236}">
                  <a16:creationId xmlns:a16="http://schemas.microsoft.com/office/drawing/2014/main" id="{D2C9373F-EE9B-57F9-5EDD-4F20760C2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o 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4" y="285751"/>
              <a:ext cx="2066925" cy="119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Manoel" refreshedDate="45858.854652430557" createdVersion="8" refreshedVersion="8" minRefreshableVersion="3" recordCount="60" xr:uid="{FB6F9B37-F682-4BF5-9372-0A7D3AD0C678}">
  <cacheSource type="worksheet">
    <worksheetSource ref="A1:Q61" sheet="DadosBrutos"/>
  </cacheSource>
  <cacheFields count="20">
    <cacheField name="pedido_id" numFmtId="0">
      <sharedItems containsSemiMixedTypes="0" containsString="0" containsNumber="1" containsInteger="1" minValue="1001" maxValue="1060"/>
    </cacheField>
    <cacheField name="cliente" numFmtId="0">
      <sharedItems containsSemiMixedTypes="0" containsString="0" containsNumber="1" containsInteger="1" minValue="23456" maxValue="23515"/>
    </cacheField>
    <cacheField name="nome" numFmtId="0">
      <sharedItems/>
    </cacheField>
    <cacheField name="produto" numFmtId="0">
      <sharedItems/>
    </cacheField>
    <cacheField name="marca" numFmtId="0">
      <sharedItems/>
    </cacheField>
    <cacheField name="preco" numFmtId="164">
      <sharedItems containsSemiMixedTypes="0" containsString="0" containsNumber="1" minValue="19.899999999999999" maxValue="3599"/>
    </cacheField>
    <cacheField name="desconto" numFmtId="164">
      <sharedItems containsSemiMixedTypes="0" containsString="0" containsNumber="1" containsInteger="1" minValue="2" maxValue="250"/>
    </cacheField>
    <cacheField name="quantidade" numFmtId="1">
      <sharedItems containsSemiMixedTypes="0" containsString="0" containsNumber="1" containsInteger="1" minValue="1" maxValue="3"/>
    </cacheField>
    <cacheField name="Total de Vendas" numFmtId="164">
      <sharedItems containsSemiMixedTypes="0" containsString="0" containsNumber="1" minValue="17.899999999999999" maxValue="3399"/>
    </cacheField>
    <cacheField name="marketplace" numFmtId="0">
      <sharedItems count="4">
        <s v="Mercado Livre"/>
        <s v="Amazon"/>
        <s v="Americanas"/>
        <s v="Magazine Luiza"/>
      </sharedItems>
    </cacheField>
    <cacheField name="forma_pagamento" numFmtId="0">
      <sharedItems count="4">
        <s v="Cartão de Crédito"/>
        <s v="PIX"/>
        <s v="Boleto"/>
        <s v="Cartão de Débito"/>
      </sharedItems>
    </cacheField>
    <cacheField name="status" numFmtId="0">
      <sharedItems count="3">
        <s v="Entregue"/>
        <s v="Processando"/>
        <s v="Cancelado"/>
      </sharedItems>
    </cacheField>
    <cacheField name="data_compra" numFmtId="14">
      <sharedItems containsSemiMixedTypes="0" containsNonDate="0" containsDate="1" containsString="0" minDate="2023-05-10T00:00:00" maxDate="2023-09-21T00:00:00" count="60">
        <d v="2023-05-10T00:00:00"/>
        <d v="2023-05-12T00:00:00"/>
        <d v="2023-05-15T00:00:00"/>
        <d v="2023-05-18T00:00:00"/>
        <d v="2023-05-20T00:00:00"/>
        <d v="2023-05-22T00:00:00"/>
        <d v="2023-05-25T00:00:00"/>
        <d v="2023-05-28T00:00:00"/>
        <d v="2023-06-01T00:00:00"/>
        <d v="2023-06-03T00:00:00"/>
        <d v="2023-06-05T00:00:00"/>
        <d v="2023-06-08T00:00:00"/>
        <d v="2023-06-10T00:00:00"/>
        <d v="2023-06-12T00:00:00"/>
        <d v="2023-06-15T00:00:00"/>
        <d v="2023-06-18T00:00:00"/>
        <d v="2023-06-20T00:00:00"/>
        <d v="2023-06-22T00:00:00"/>
        <d v="2023-06-25T00:00:00"/>
        <d v="2023-06-28T00:00:00"/>
        <d v="2023-07-01T00:00:00"/>
        <d v="2023-07-03T00:00:00"/>
        <d v="2023-07-05T00:00:00"/>
        <d v="2023-07-08T00:00:00"/>
        <d v="2023-07-10T00:00:00"/>
        <d v="2023-07-12T00:00:00"/>
        <d v="2023-07-15T00:00:00"/>
        <d v="2023-07-18T00:00:00"/>
        <d v="2023-07-20T00:00:00"/>
        <d v="2023-07-22T00:00:00"/>
        <d v="2023-07-25T00:00:00"/>
        <d v="2023-07-26T00:00:00"/>
        <d v="2023-07-28T00:00:00"/>
        <d v="2023-07-30T00:00:00"/>
        <d v="2023-08-01T00:00:00"/>
        <d v="2023-08-03T00:00:00"/>
        <d v="2023-08-05T00:00:00"/>
        <d v="2023-08-07T00:00:00"/>
        <d v="2023-08-09T00:00:00"/>
        <d v="2023-08-11T00:00:00"/>
        <d v="2023-08-13T00:00:00"/>
        <d v="2023-08-15T00:00:00"/>
        <d v="2023-08-17T00:00:00"/>
        <d v="2023-08-19T00:00:00"/>
        <d v="2023-08-21T00:00:00"/>
        <d v="2023-08-23T00:00:00"/>
        <d v="2023-08-25T00:00:00"/>
        <d v="2023-08-27T00:00:00"/>
        <d v="2023-08-29T00:00:00"/>
        <d v="2023-08-31T00:00:00"/>
        <d v="2023-09-02T00:00:00"/>
        <d v="2023-09-04T00:00:00"/>
        <d v="2023-09-06T00:00:00"/>
        <d v="2023-09-08T00:00:00"/>
        <d v="2023-09-10T00:00:00"/>
        <d v="2023-09-12T00:00:00"/>
        <d v="2023-09-14T00:00:00"/>
        <d v="2023-09-16T00:00:00"/>
        <d v="2023-09-18T00:00:00"/>
        <d v="2023-09-20T00:00:00"/>
      </sharedItems>
      <fieldGroup par="18"/>
    </cacheField>
    <cacheField name="cep" numFmtId="0">
      <sharedItems containsSemiMixedTypes="0" containsString="0" containsNumber="1" containsInteger="1" minValue="4567000" maxValue="4572999"/>
    </cacheField>
    <cacheField name="entrega" numFmtId="0">
      <sharedItems/>
    </cacheField>
    <cacheField name="avaliacao" numFmtId="1">
      <sharedItems containsSemiMixedTypes="0" containsString="0" containsNumber="1" containsInteger="1" minValue="1" maxValue="5"/>
    </cacheField>
    <cacheField name="comentario_cliente" numFmtId="0">
      <sharedItems/>
    </cacheField>
    <cacheField name="Dias (data_compra)" numFmtId="0" databaseField="0">
      <fieldGroup base="12">
        <rangePr groupBy="days" startDate="2023-05-10T00:00:00" endDate="2023-09-21T00:00:00"/>
        <groupItems count="368">
          <s v="&lt;10/05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09/2023"/>
        </groupItems>
      </fieldGroup>
    </cacheField>
    <cacheField name="Meses (data_compra)" numFmtId="0" databaseField="0">
      <fieldGroup base="12">
        <rangePr groupBy="months" startDate="2023-05-10T00:00:00" endDate="2023-09-21T00:00:00"/>
        <groupItems count="14">
          <s v="&lt;10/05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9/2023"/>
        </groupItems>
      </fieldGroup>
    </cacheField>
    <cacheField name="Total_Vendas" numFmtId="0" formula="quantidade *preco" databaseField="0"/>
  </cacheFields>
  <extLst>
    <ext xmlns:x14="http://schemas.microsoft.com/office/spreadsheetml/2009/9/main" uri="{725AE2AE-9491-48be-B2B4-4EB974FC3084}">
      <x14:pivotCacheDefinition pivotCacheId="1913325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01"/>
    <n v="23456"/>
    <s v="João Silva"/>
    <s v="Smartphone XYZ"/>
    <s v="ABC"/>
    <n v="1299.9000000000001"/>
    <n v="100"/>
    <n v="1"/>
    <n v="1199.9000000000001"/>
    <x v="0"/>
    <x v="0"/>
    <x v="0"/>
    <x v="0"/>
    <n v="4567000"/>
    <s v="Expresso"/>
    <n v="4"/>
    <s v="Ótimo produto, mas demorou a chegar"/>
  </r>
  <r>
    <n v="1002"/>
    <n v="23457"/>
    <s v="Maria Souza"/>
    <s v="Fone de Ouvido Bluetooth"/>
    <s v="DEF"/>
    <n v="89.9"/>
    <n v="10"/>
    <n v="2"/>
    <n v="169.8"/>
    <x v="1"/>
    <x v="1"/>
    <x v="0"/>
    <x v="1"/>
    <n v="4567111"/>
    <s v="Padrão"/>
    <n v="5"/>
    <s v="Perfeito, recomendo!"/>
  </r>
  <r>
    <n v="1003"/>
    <n v="23458"/>
    <s v="Carlos Oliveira"/>
    <s v="Notebook Ultra Slim"/>
    <s v="GHI"/>
    <n v="3599"/>
    <n v="200"/>
    <n v="1"/>
    <n v="3399"/>
    <x v="2"/>
    <x v="2"/>
    <x v="1"/>
    <x v="2"/>
    <n v="4567222"/>
    <s v="Expresso"/>
    <n v="3"/>
    <s v="Ainda não chegou"/>
  </r>
  <r>
    <n v="1004"/>
    <n v="23459"/>
    <s v="Ana Costa"/>
    <s v="Mouse Gamer"/>
    <s v="JKL"/>
    <n v="149.9"/>
    <n v="15"/>
    <n v="1"/>
    <n v="134.9"/>
    <x v="0"/>
    <x v="3"/>
    <x v="0"/>
    <x v="3"/>
    <n v="4567333"/>
    <s v="Padrão"/>
    <n v="5"/>
    <s v="Muito bom para jogos"/>
  </r>
  <r>
    <n v="1005"/>
    <n v="23460"/>
    <s v="Pedro Alves"/>
    <s v="Teclado Mecânico"/>
    <s v="MNO"/>
    <n v="299.89999999999998"/>
    <n v="30"/>
    <n v="1"/>
    <n v="269.89999999999998"/>
    <x v="1"/>
    <x v="0"/>
    <x v="0"/>
    <x v="4"/>
    <n v="4567444"/>
    <s v="Expresso"/>
    <n v="4"/>
    <s v="Bom, mas um pouco barulhento"/>
  </r>
  <r>
    <n v="1006"/>
    <n v="23461"/>
    <s v="Luiza Pereira"/>
    <s v="Câmera Digital 20MP"/>
    <s v="PQR"/>
    <n v="899.9"/>
    <n v="50"/>
    <n v="1"/>
    <n v="849.9"/>
    <x v="3"/>
    <x v="1"/>
    <x v="2"/>
    <x v="5"/>
    <n v="4567555"/>
    <s v="Padrão"/>
    <n v="1"/>
    <s v="Produto esgotado"/>
  </r>
  <r>
    <n v="1007"/>
    <n v="23462"/>
    <s v="Fernando Lima"/>
    <s v="Smartwatch Pro"/>
    <s v="STU"/>
    <n v="499.9"/>
    <n v="25"/>
    <n v="1"/>
    <n v="474.9"/>
    <x v="2"/>
    <x v="0"/>
    <x v="0"/>
    <x v="6"/>
    <n v="4567666"/>
    <s v="Expresso"/>
    <n v="5"/>
    <s v="Excelente qualidade"/>
  </r>
  <r>
    <n v="1008"/>
    <n v="23463"/>
    <s v="Juliana Santos"/>
    <s v="Tablet 10 Polegadas"/>
    <s v="VWX"/>
    <n v="799.9"/>
    <n v="80"/>
    <n v="1"/>
    <n v="719.9"/>
    <x v="0"/>
    <x v="2"/>
    <x v="0"/>
    <x v="7"/>
    <n v="4567777"/>
    <s v="Padrão"/>
    <n v="4"/>
    <s v="Bom custo-benefício"/>
  </r>
  <r>
    <n v="1009"/>
    <n v="23464"/>
    <s v="Ricardo Gomes"/>
    <s v="Caixa de Som Bluetooth"/>
    <s v="YZA"/>
    <n v="159.9"/>
    <n v="10"/>
    <n v="2"/>
    <n v="309.8"/>
    <x v="1"/>
    <x v="3"/>
    <x v="0"/>
    <x v="8"/>
    <n v="4567888"/>
    <s v="Expresso"/>
    <n v="5"/>
    <s v="Som de alta qualidade"/>
  </r>
  <r>
    <n v="1010"/>
    <n v="23465"/>
    <s v="Patrícia Rocha"/>
    <s v="HD Externo 1TB"/>
    <s v="BCD"/>
    <n v="259.89999999999998"/>
    <n v="20"/>
    <n v="1"/>
    <n v="239.89999999999998"/>
    <x v="3"/>
    <x v="1"/>
    <x v="0"/>
    <x v="9"/>
    <n v="4567999"/>
    <s v="Padrão"/>
    <n v="3"/>
    <s v="Veio sem cabo USB"/>
  </r>
  <r>
    <n v="1011"/>
    <n v="23466"/>
    <s v="Gustavo Henrique"/>
    <s v="Monitor 24 Polegadas"/>
    <s v="EFG"/>
    <n v="899.9"/>
    <n v="100"/>
    <n v="1"/>
    <n v="799.9"/>
    <x v="2"/>
    <x v="0"/>
    <x v="1"/>
    <x v="10"/>
    <n v="4568000"/>
    <s v="Expresso"/>
    <n v="1"/>
    <s v="Sem comentário"/>
  </r>
  <r>
    <n v="1012"/>
    <n v="23467"/>
    <s v="Amanda Nunes"/>
    <s v="Impressora Multifuncional"/>
    <s v="HIJ"/>
    <n v="459.9"/>
    <n v="30"/>
    <n v="1"/>
    <n v="429.9"/>
    <x v="0"/>
    <x v="2"/>
    <x v="0"/>
    <x v="11"/>
    <n v="4568111"/>
    <s v="Padrão"/>
    <n v="2"/>
    <s v="Falhou na primeira semana"/>
  </r>
  <r>
    <n v="1013"/>
    <n v="23468"/>
    <s v="Rodrigo Castro"/>
    <s v="Console de Videogame"/>
    <s v="KLM"/>
    <n v="2199.9"/>
    <n v="150"/>
    <n v="1"/>
    <n v="2049.9"/>
    <x v="1"/>
    <x v="1"/>
    <x v="0"/>
    <x v="12"/>
    <n v="4568222"/>
    <s v="Expresso"/>
    <n v="5"/>
    <s v="Melhor compra do ano!"/>
  </r>
  <r>
    <n v="1014"/>
    <n v="23469"/>
    <s v="Tatiane Almeida"/>
    <s v="Drone Profissional"/>
    <s v="NOP"/>
    <n v="1299.9000000000001"/>
    <n v="100"/>
    <n v="1"/>
    <n v="1199.9000000000001"/>
    <x v="3"/>
    <x v="0"/>
    <x v="0"/>
    <x v="13"/>
    <n v="4568333"/>
    <s v="Padrão"/>
    <n v="4"/>
    <s v="Muito divertido"/>
  </r>
  <r>
    <n v="1015"/>
    <n v="23470"/>
    <s v="Leonardo Dias"/>
    <s v="Webcam Full HD"/>
    <s v="PQR"/>
    <n v="189.9"/>
    <n v="15"/>
    <n v="1"/>
    <n v="174.9"/>
    <x v="2"/>
    <x v="3"/>
    <x v="2"/>
    <x v="14"/>
    <n v="4568444"/>
    <s v="Expresso"/>
    <n v="1"/>
    <s v="Produto errado enviado"/>
  </r>
  <r>
    <n v="1016"/>
    <n v="23471"/>
    <s v="Camila Freitas"/>
    <s v="Liquidificador Potente"/>
    <s v="STU"/>
    <n v="129.9"/>
    <n v="10"/>
    <n v="1"/>
    <n v="119.9"/>
    <x v="0"/>
    <x v="1"/>
    <x v="0"/>
    <x v="15"/>
    <n v="4568555"/>
    <s v="Padrão"/>
    <n v="5"/>
    <s v="Faz tudo que preciso"/>
  </r>
  <r>
    <n v="1017"/>
    <n v="23472"/>
    <s v="Roberto Campos"/>
    <s v="Ventilador de Mesa"/>
    <s v="VWX"/>
    <n v="79.900000000000006"/>
    <n v="5"/>
    <n v="2"/>
    <n v="154.80000000000001"/>
    <x v="1"/>
    <x v="2"/>
    <x v="0"/>
    <x v="16"/>
    <n v="4568666"/>
    <s v="Expresso"/>
    <n v="3"/>
    <s v="Barulhento mas funciona"/>
  </r>
  <r>
    <n v="1018"/>
    <n v="23473"/>
    <s v="Vanessa Lima"/>
    <s v="Cafeteira Elétrica"/>
    <s v="YZA"/>
    <n v="149.9"/>
    <n v="20"/>
    <n v="1"/>
    <n v="129.9"/>
    <x v="3"/>
    <x v="0"/>
    <x v="0"/>
    <x v="17"/>
    <n v="4568777"/>
    <s v="Padrão"/>
    <n v="4"/>
    <s v="Café delicioso"/>
  </r>
  <r>
    <n v="1019"/>
    <n v="23474"/>
    <s v="Diego Martins"/>
    <s v="Air Fryer 5L"/>
    <s v="BCD"/>
    <n v="299.89999999999998"/>
    <n v="40"/>
    <n v="1"/>
    <n v="259.89999999999998"/>
    <x v="2"/>
    <x v="1"/>
    <x v="0"/>
    <x v="18"/>
    <n v="4568888"/>
    <s v="Expresso"/>
    <n v="5"/>
    <s v="Muito prático e saudável"/>
  </r>
  <r>
    <n v="1020"/>
    <n v="23475"/>
    <s v="Carolina Ribeiro"/>
    <s v="Mixer 200W"/>
    <s v="DEF"/>
    <n v="89.9"/>
    <n v="5"/>
    <n v="1"/>
    <n v="84.9"/>
    <x v="0"/>
    <x v="3"/>
    <x v="0"/>
    <x v="19"/>
    <n v="4568999"/>
    <s v="Padrão"/>
    <n v="5"/>
    <s v="Perfeito para pequenas quantidades"/>
  </r>
  <r>
    <n v="1021"/>
    <n v="23476"/>
    <s v="Fábio Júnior"/>
    <s v="Panela Elétrica Arroz"/>
    <s v="GHI"/>
    <n v="129.9"/>
    <n v="10"/>
    <n v="1"/>
    <n v="119.9"/>
    <x v="1"/>
    <x v="2"/>
    <x v="1"/>
    <x v="20"/>
    <n v="4569000"/>
    <s v="Expresso"/>
    <n v="1"/>
    <s v="Sem comentário"/>
  </r>
  <r>
    <n v="1022"/>
    <n v="23477"/>
    <s v="Daniela Costa"/>
    <s v="Secador de Cabelo Profissional"/>
    <s v="JKL"/>
    <n v="159.9"/>
    <n v="15"/>
    <n v="1"/>
    <n v="144.9"/>
    <x v="3"/>
    <x v="0"/>
    <x v="0"/>
    <x v="21"/>
    <n v="4569111"/>
    <s v="Padrão"/>
    <n v="4"/>
    <s v="Secagem rápida"/>
  </r>
  <r>
    <n v="1023"/>
    <n v="23478"/>
    <s v="Luciano Pereira"/>
    <s v="Chapinha Cerâmica"/>
    <s v="MNO"/>
    <n v="79.900000000000006"/>
    <n v="5"/>
    <n v="1"/>
    <n v="74.900000000000006"/>
    <x v="2"/>
    <x v="1"/>
    <x v="0"/>
    <x v="22"/>
    <n v="4569222"/>
    <s v="Expresso"/>
    <n v="3"/>
    <s v="Esquenta demais"/>
  </r>
  <r>
    <n v="1024"/>
    <n v="23479"/>
    <s v="Sandra Oliveira"/>
    <s v="Robô Aspirador"/>
    <s v="PQR"/>
    <n v="899.9"/>
    <n v="100"/>
    <n v="1"/>
    <n v="799.9"/>
    <x v="0"/>
    <x v="0"/>
    <x v="0"/>
    <x v="23"/>
    <n v="4569333"/>
    <s v="Padrão"/>
    <n v="5"/>
    <s v="Mudou minha vida!"/>
  </r>
  <r>
    <n v="1025"/>
    <n v="23480"/>
    <s v="Marcos Antônio"/>
    <s v="Projetor HD 1080p"/>
    <s v="STU"/>
    <n v="599.9"/>
    <n v="50"/>
    <n v="1"/>
    <n v="549.9"/>
    <x v="1"/>
    <x v="3"/>
    <x v="0"/>
    <x v="24"/>
    <n v="4569444"/>
    <s v="Expresso"/>
    <n v="4"/>
    <s v="Imagem nítida"/>
  </r>
  <r>
    <n v="1026"/>
    <n v="23481"/>
    <s v="Beatriz Alves"/>
    <s v="Kindle 10ª Geração"/>
    <s v="VWX"/>
    <n v="349.9"/>
    <n v="30"/>
    <n v="1"/>
    <n v="319.89999999999998"/>
    <x v="3"/>
    <x v="2"/>
    <x v="0"/>
    <x v="25"/>
    <n v="4569555"/>
    <s v="Padrão"/>
    <n v="5"/>
    <s v="Leitura confortável"/>
  </r>
  <r>
    <n v="1027"/>
    <n v="23482"/>
    <s v="Rafael Souza"/>
    <s v="Caixa de Ferramentas 100 Peças"/>
    <s v="YZA"/>
    <n v="199.9"/>
    <n v="20"/>
    <n v="1"/>
    <n v="179.9"/>
    <x v="2"/>
    <x v="1"/>
    <x v="0"/>
    <x v="26"/>
    <n v="4569666"/>
    <s v="Expresso"/>
    <n v="4"/>
    <s v="Completa e organizada"/>
  </r>
  <r>
    <n v="1028"/>
    <n v="23483"/>
    <s v="Larissa Mendes"/>
    <s v="Fogão 4 Bocas"/>
    <s v="BCD"/>
    <n v="899.9"/>
    <n v="80"/>
    <n v="1"/>
    <n v="819.9"/>
    <x v="0"/>
    <x v="0"/>
    <x v="1"/>
    <x v="27"/>
    <n v="4569777"/>
    <s v="Padrão"/>
    <n v="1"/>
    <s v="Sem comentário"/>
  </r>
  <r>
    <n v="1029"/>
    <n v="23484"/>
    <s v="Thiago Nascimento"/>
    <s v="Geladeira Frost Free"/>
    <s v="DEF"/>
    <n v="2199.9"/>
    <n v="200"/>
    <n v="1"/>
    <n v="1999.9"/>
    <x v="1"/>
    <x v="2"/>
    <x v="0"/>
    <x v="28"/>
    <n v="4569888"/>
    <s v="Expresso"/>
    <n v="5"/>
    <s v="Silenciosa e espaçosa"/>
  </r>
  <r>
    <n v="1030"/>
    <n v="23485"/>
    <s v="Mariana Castro"/>
    <s v="Máquina de Lavar 10kg"/>
    <s v="GHI"/>
    <n v="1499.9"/>
    <n v="150"/>
    <n v="1"/>
    <n v="1349.9"/>
    <x v="3"/>
    <x v="3"/>
    <x v="0"/>
    <x v="29"/>
    <n v="4569999"/>
    <s v="Padrão"/>
    <n v="4"/>
    <s v="Ótimo desempenho"/>
  </r>
  <r>
    <n v="1031"/>
    <n v="23486"/>
    <s v="Eduardo Lima"/>
    <s v="Smartphone Premium"/>
    <s v="XYZ"/>
    <n v="2999.9"/>
    <n v="250"/>
    <n v="1"/>
    <n v="2749.9"/>
    <x v="2"/>
    <x v="0"/>
    <x v="0"/>
    <x v="30"/>
    <n v="4570000"/>
    <s v="Expresso"/>
    <n v="5"/>
    <s v="Tela incrível e câmera excelente"/>
  </r>
  <r>
    <n v="1032"/>
    <n v="23487"/>
    <s v="Vanessa Souza"/>
    <s v="Fone Sem Fio Esportivo"/>
    <s v="ABC"/>
    <n v="199.9"/>
    <n v="20"/>
    <n v="1"/>
    <n v="179.9"/>
    <x v="0"/>
    <x v="1"/>
    <x v="0"/>
    <x v="31"/>
    <n v="4570111"/>
    <s v="Padrão"/>
    <n v="4"/>
    <s v="Bom para corridas"/>
  </r>
  <r>
    <n v="1033"/>
    <n v="23488"/>
    <s v="Rodrigo Almeida"/>
    <s v="Monitor Curvo 32&quot;"/>
    <s v="DEF"/>
    <n v="1899.9"/>
    <n v="150"/>
    <n v="1"/>
    <n v="1749.9"/>
    <x v="1"/>
    <x v="2"/>
    <x v="1"/>
    <x v="32"/>
    <n v="4570222"/>
    <s v="Expresso"/>
    <n v="1"/>
    <s v="Sem comentário"/>
  </r>
  <r>
    <n v="1034"/>
    <n v="23489"/>
    <s v="Patrícia Oliveira"/>
    <s v="Cadeira Gamer Ergonômica"/>
    <s v="GHI"/>
    <n v="899.9"/>
    <n v="80"/>
    <n v="1"/>
    <n v="819.9"/>
    <x v="3"/>
    <x v="3"/>
    <x v="0"/>
    <x v="33"/>
    <n v="4570333"/>
    <s v="Padrão"/>
    <n v="5"/>
    <s v="Conforto excepcional"/>
  </r>
  <r>
    <n v="1035"/>
    <n v="23490"/>
    <s v="Carlos Mendes"/>
    <s v="SSD 1TB NVMe"/>
    <s v="JKL"/>
    <n v="399.9"/>
    <n v="30"/>
    <n v="2"/>
    <n v="769.8"/>
    <x v="2"/>
    <x v="1"/>
    <x v="0"/>
    <x v="34"/>
    <n v="4570444"/>
    <s v="Expresso"/>
    <n v="4"/>
    <s v="Velocidade impressionante"/>
  </r>
  <r>
    <n v="1036"/>
    <n v="23491"/>
    <s v="Juliana Costa"/>
    <s v="Mesa Digitalizadora"/>
    <s v="MNO"/>
    <n v="499.9"/>
    <n v="40"/>
    <n v="1"/>
    <n v="459.9"/>
    <x v="0"/>
    <x v="0"/>
    <x v="2"/>
    <x v="35"/>
    <n v="4570555"/>
    <s v="Padrão"/>
    <n v="1"/>
    <s v="Produto danificado"/>
  </r>
  <r>
    <n v="1037"/>
    <n v="23492"/>
    <s v="Felipe Ribeiro"/>
    <s v="Kit Teclado+Mouse Sem Fio"/>
    <s v="PQR"/>
    <n v="129.9"/>
    <n v="15"/>
    <n v="1"/>
    <n v="114.9"/>
    <x v="1"/>
    <x v="3"/>
    <x v="0"/>
    <x v="36"/>
    <n v="4570666"/>
    <s v="Expresso"/>
    <n v="3"/>
    <s v="Bateria fraca"/>
  </r>
  <r>
    <n v="1038"/>
    <n v="23493"/>
    <s v="Larissa Martins"/>
    <s v="Carregador Portátil 20.000mAh"/>
    <s v="STU"/>
    <n v="89.9"/>
    <n v="10"/>
    <n v="3"/>
    <n v="259.70000000000005"/>
    <x v="3"/>
    <x v="2"/>
    <x v="0"/>
    <x v="37"/>
    <n v="4570777"/>
    <s v="Padrão"/>
    <n v="5"/>
    <s v="Carrega celular várias vezes"/>
  </r>
  <r>
    <n v="1039"/>
    <n v="23494"/>
    <s v="Gabriel Santos"/>
    <s v="Luminária de Mesa Inteligente"/>
    <s v="VWX"/>
    <n v="59.9"/>
    <n v="5"/>
    <n v="2"/>
    <n v="114.8"/>
    <x v="2"/>
    <x v="1"/>
    <x v="0"/>
    <x v="38"/>
    <n v="4570888"/>
    <s v="Expresso"/>
    <n v="4"/>
    <s v="Cores vibrantes"/>
  </r>
  <r>
    <n v="1040"/>
    <n v="23495"/>
    <s v="Amanda Lima"/>
    <s v="Suporte para Notebook"/>
    <s v="YZA"/>
    <n v="39.9"/>
    <n v="5"/>
    <n v="1"/>
    <n v="34.9"/>
    <x v="0"/>
    <x v="0"/>
    <x v="0"/>
    <x v="39"/>
    <n v="4570999"/>
    <s v="Padrão"/>
    <n v="5"/>
    <s v="Melhora a ergonomia"/>
  </r>
  <r>
    <n v="1041"/>
    <n v="23496"/>
    <s v="Rafael Pereira"/>
    <s v="Kit Pinceis de Maquiagem"/>
    <s v="BCD"/>
    <n v="79.900000000000006"/>
    <n v="10"/>
    <n v="1"/>
    <n v="69.900000000000006"/>
    <x v="1"/>
    <x v="3"/>
    <x v="0"/>
    <x v="40"/>
    <n v="4571000"/>
    <s v="Expresso"/>
    <n v="4"/>
    <s v="Macios e duráveis"/>
  </r>
  <r>
    <n v="1042"/>
    <n v="23497"/>
    <s v="Tatiane Gomes"/>
    <s v="Esteira Elétrica Dobrável"/>
    <s v="DEF"/>
    <n v="1299.9000000000001"/>
    <n v="100"/>
    <n v="1"/>
    <n v="1199.9000000000001"/>
    <x v="3"/>
    <x v="2"/>
    <x v="1"/>
    <x v="41"/>
    <n v="4571111"/>
    <s v="Padrão"/>
    <n v="1"/>
    <s v="Sem comentário"/>
  </r>
  <r>
    <n v="1043"/>
    <n v="23498"/>
    <s v="Leonardo Alves"/>
    <s v="Balança Inteligente"/>
    <s v="GHI"/>
    <n v="99.9"/>
    <n v="10"/>
    <n v="1"/>
    <n v="89.9"/>
    <x v="2"/>
    <x v="1"/>
    <x v="0"/>
    <x v="42"/>
    <n v="4571222"/>
    <s v="Expresso"/>
    <n v="3"/>
    <s v="App precisa melhorar"/>
  </r>
  <r>
    <n v="1044"/>
    <n v="23499"/>
    <s v="Fernanda Castro"/>
    <s v="Kit Panelas Antiaderente"/>
    <s v="JKL"/>
    <n v="299.89999999999998"/>
    <n v="50"/>
    <n v="1"/>
    <n v="249.89999999999998"/>
    <x v="0"/>
    <x v="0"/>
    <x v="0"/>
    <x v="43"/>
    <n v="4571333"/>
    <s v="Padrão"/>
    <n v="5"/>
    <s v="Não gruda nada"/>
  </r>
  <r>
    <n v="1045"/>
    <n v="23500"/>
    <s v="Marcos Vinicius"/>
    <s v="Ventilador de Teto"/>
    <s v="MNO"/>
    <n v="199.9"/>
    <n v="25"/>
    <n v="1"/>
    <n v="174.9"/>
    <x v="1"/>
    <x v="3"/>
    <x v="0"/>
    <x v="44"/>
    <n v="4571444"/>
    <s v="Expresso"/>
    <n v="4"/>
    <s v="Silencioso e potente"/>
  </r>
  <r>
    <n v="1046"/>
    <n v="23501"/>
    <s v="Camila Ribeiro"/>
    <s v="Processador de Alimentos"/>
    <s v="PQR"/>
    <n v="149.9"/>
    <n v="20"/>
    <n v="1"/>
    <n v="129.9"/>
    <x v="3"/>
    <x v="1"/>
    <x v="0"/>
    <x v="45"/>
    <n v="4571555"/>
    <s v="Padrão"/>
    <n v="5"/>
    <s v="Facilita muito na cozinha"/>
  </r>
  <r>
    <n v="1047"/>
    <n v="23502"/>
    <s v="Roberto Almeida"/>
    <s v="Jogo de Toalhas de Banho"/>
    <s v="STU"/>
    <n v="89.9"/>
    <n v="10"/>
    <n v="2"/>
    <n v="169.8"/>
    <x v="2"/>
    <x v="2"/>
    <x v="2"/>
    <x v="46"/>
    <n v="4571666"/>
    <s v="Expresso"/>
    <n v="1"/>
    <s v="Cor diferente do anunciado"/>
  </r>
  <r>
    <n v="1048"/>
    <n v="23503"/>
    <s v="Daniela Nunes"/>
    <s v="Relógio Inteligente Kids"/>
    <s v="VWX"/>
    <n v="159.9"/>
    <n v="15"/>
    <n v="1"/>
    <n v="144.9"/>
    <x v="0"/>
    <x v="0"/>
    <x v="0"/>
    <x v="47"/>
    <n v="4571777"/>
    <s v="Padrão"/>
    <n v="4"/>
    <s v="Meu filho adorou"/>
  </r>
  <r>
    <n v="1049"/>
    <n v="23504"/>
    <s v="Gustavo Henrique"/>
    <s v="Barraca de Acampamento"/>
    <s v="YZA"/>
    <n v="349.9"/>
    <n v="30"/>
    <n v="1"/>
    <n v="319.89999999999998"/>
    <x v="1"/>
    <x v="1"/>
    <x v="0"/>
    <x v="48"/>
    <n v="4571888"/>
    <s v="Expresso"/>
    <n v="5"/>
    <s v="Resistente à chuva"/>
  </r>
  <r>
    <n v="1050"/>
    <n v="23505"/>
    <s v="Luana Mendes"/>
    <s v="Kit Churrasco Premium"/>
    <s v="BCD"/>
    <n v="199.9"/>
    <n v="25"/>
    <n v="1"/>
    <n v="174.9"/>
    <x v="3"/>
    <x v="3"/>
    <x v="0"/>
    <x v="49"/>
    <n v="4571999"/>
    <s v="Padrão"/>
    <n v="3"/>
    <s v="Faltou um garfo"/>
  </r>
  <r>
    <n v="1051"/>
    <n v="23506"/>
    <s v="Ricardo Oliveira"/>
    <s v="Cadeira de Praia Portátil"/>
    <s v="DEF"/>
    <n v="79.900000000000006"/>
    <n v="5"/>
    <n v="2"/>
    <n v="154.80000000000001"/>
    <x v="2"/>
    <x v="0"/>
    <x v="0"/>
    <x v="50"/>
    <n v="4572000"/>
    <s v="Expresso"/>
    <n v="4"/>
    <s v="Leve e prática"/>
  </r>
  <r>
    <n v="1052"/>
    <n v="23507"/>
    <s v="Ana Beatriz"/>
    <s v="Óculos de Natação"/>
    <s v="GHI"/>
    <n v="39.9"/>
    <n v="5"/>
    <n v="1"/>
    <n v="34.9"/>
    <x v="0"/>
    <x v="2"/>
    <x v="0"/>
    <x v="51"/>
    <n v="4572111"/>
    <s v="Padrão"/>
    <n v="5"/>
    <s v="Vedação perfeita"/>
  </r>
  <r>
    <n v="1053"/>
    <n v="23508"/>
    <s v="Pedro Costa"/>
    <s v="Mochila para Notebook"/>
    <s v="JKL"/>
    <n v="129.9"/>
    <n v="15"/>
    <n v="1"/>
    <n v="114.9"/>
    <x v="1"/>
    <x v="1"/>
    <x v="0"/>
    <x v="52"/>
    <n v="4572222"/>
    <s v="Expresso"/>
    <n v="4"/>
    <s v="Compartimentos bem organizados"/>
  </r>
  <r>
    <n v="1054"/>
    <n v="23509"/>
    <s v="Mariana Alves"/>
    <s v="Termômetro Digital Infravermelho"/>
    <s v="MNO"/>
    <n v="89.9"/>
    <n v="10"/>
    <n v="1"/>
    <n v="79.900000000000006"/>
    <x v="3"/>
    <x v="3"/>
    <x v="0"/>
    <x v="53"/>
    <n v="4572333"/>
    <s v="Padrão"/>
    <n v="5"/>
    <s v="Precisão excelente"/>
  </r>
  <r>
    <n v="1055"/>
    <n v="23510"/>
    <s v="Felipe Martins"/>
    <s v="Kit 6 Copos de Vidro"/>
    <s v="PQR"/>
    <n v="49.9"/>
    <n v="5"/>
    <n v="1"/>
    <n v="44.9"/>
    <x v="2"/>
    <x v="1"/>
    <x v="1"/>
    <x v="54"/>
    <n v="4572444"/>
    <s v="Expresso"/>
    <n v="1"/>
    <s v="Sem comentário"/>
  </r>
  <r>
    <n v="1056"/>
    <n v="23511"/>
    <s v="Luciana Souza"/>
    <s v="Tapete Yoga Antiderrapante"/>
    <s v="STU"/>
    <n v="59.9"/>
    <n v="5"/>
    <n v="1"/>
    <n v="54.9"/>
    <x v="0"/>
    <x v="0"/>
    <x v="0"/>
    <x v="55"/>
    <n v="4572555"/>
    <s v="Padrão"/>
    <n v="4"/>
    <s v="Boa aderência"/>
  </r>
  <r>
    <n v="1057"/>
    <n v="23512"/>
    <s v="Diego Oliveira"/>
    <s v="Suporte para Tablet"/>
    <s v="VWX"/>
    <n v="29.9"/>
    <n v="3"/>
    <n v="2"/>
    <n v="56.8"/>
    <x v="1"/>
    <x v="2"/>
    <x v="0"/>
    <x v="56"/>
    <n v="4572666"/>
    <s v="Expresso"/>
    <n v="3"/>
    <s v="Fragil"/>
  </r>
  <r>
    <n v="1058"/>
    <n v="23513"/>
    <s v="Carla Santos"/>
    <s v="Livro &quot;Marketing Digital&quot;"/>
    <s v="YZA"/>
    <n v="49.9"/>
    <n v="5"/>
    <n v="1"/>
    <n v="44.9"/>
    <x v="3"/>
    <x v="3"/>
    <x v="0"/>
    <x v="57"/>
    <n v="4572777"/>
    <s v="Padrão"/>
    <n v="5"/>
    <s v="Conteúdo excelente"/>
  </r>
  <r>
    <n v="1059"/>
    <n v="23514"/>
    <s v="Thiago Pereira"/>
    <s v="Controle Remoto Universal"/>
    <s v="BCD"/>
    <n v="19.899999999999999"/>
    <n v="2"/>
    <n v="1"/>
    <n v="17.899999999999999"/>
    <x v="2"/>
    <x v="1"/>
    <x v="0"/>
    <x v="58"/>
    <n v="4572888"/>
    <s v="Expresso"/>
    <n v="2"/>
    <s v="Não funcionou com minha TV"/>
  </r>
  <r>
    <n v="1060"/>
    <n v="23515"/>
    <s v="Fernanda Lima"/>
    <s v="Organizador de Gavetas"/>
    <s v="DEF"/>
    <n v="39.9"/>
    <n v="5"/>
    <n v="3"/>
    <n v="114.69999999999999"/>
    <x v="0"/>
    <x v="0"/>
    <x v="0"/>
    <x v="59"/>
    <n v="4572999"/>
    <s v="Padrão"/>
    <n v="5"/>
    <s v="Otimizou meu espaç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132B9-1554-4F6C-A2B1-30FA92F4D904}" name="Tabela dinâmica2" cacheId="2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fieldListSortAscending="1">
  <location ref="B7:E12" firstHeaderRow="0" firstDataRow="1" firstDataCol="1" rowPageCount="2" colPageCount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" showAll="0"/>
    <pivotField dataField="1" numFmtId="164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h="1" x="2"/>
        <item x="0"/>
        <item h="1" x="3"/>
        <item h="1" x="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numFmtId="14" multipleItemSelectionAllowe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numFmtI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2" hier="-1"/>
    <pageField fld="11" hier="-1"/>
  </pageFields>
  <dataFields count="3">
    <dataField name="Total Qtd" fld="7" baseField="9" baseItem="0" numFmtId="1"/>
    <dataField name="Total em Vendas" fld="8" baseField="9" baseItem="0" numFmtId="164"/>
    <dataField name="Média de avaliacao" fld="15" subtotal="average" baseField="8" baseItem="1" numFmtId="1"/>
  </dataFields>
  <formats count="16">
    <format dxfId="583">
      <pivotArea type="all" dataOnly="0" outline="0" fieldPosition="0"/>
    </format>
    <format dxfId="584">
      <pivotArea outline="0" collapsedLevelsAreSubtotals="1" fieldPosition="0"/>
    </format>
    <format dxfId="585">
      <pivotArea type="origin" dataOnly="0" labelOnly="1" outline="0" fieldPosition="0"/>
    </format>
    <format dxfId="586">
      <pivotArea field="9" type="button" dataOnly="0" labelOnly="1" outline="0" axis="axisRow" fieldPosition="0"/>
    </format>
    <format dxfId="587">
      <pivotArea type="topRight" dataOnly="0" labelOnly="1" outline="0" fieldPosition="0"/>
    </format>
    <format dxfId="588">
      <pivotArea field="18" type="button" dataOnly="0" labelOnly="1" outline="0"/>
    </format>
    <format dxfId="589">
      <pivotArea dataOnly="0" labelOnly="1" grandRow="1" outline="0" fieldPosition="0"/>
    </format>
    <format dxfId="590">
      <pivotArea dataOnly="0" labelOnly="1" grandCol="1" outline="0" fieldPosition="0"/>
    </format>
    <format dxfId="58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9">
      <pivotArea type="all" dataOnly="0" outline="0" fieldPosition="0"/>
    </format>
    <format dxfId="532">
      <pivotArea outline="0" collapsedLevelsAreSubtotals="1" fieldPosition="0"/>
    </format>
    <format dxfId="531">
      <pivotArea field="9" type="button" dataOnly="0" labelOnly="1" outline="0" axis="axisRow" fieldPosition="0"/>
    </format>
    <format dxfId="530">
      <pivotArea dataOnly="0" labelOnly="1" fieldPosition="0">
        <references count="1">
          <reference field="9" count="0"/>
        </references>
      </pivotArea>
    </format>
    <format dxfId="529">
      <pivotArea dataOnly="0" labelOnly="1" grandRow="1" outline="0" fieldPosition="0"/>
    </format>
    <format dxfId="5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F0610BAC-FA79-4C3A-AD3D-1E04DD6E7FEF}" sourceName="forma_pagamento">
  <pivotTables>
    <pivotTable tabId="2" name="Tabela dinâmica2"/>
  </pivotTables>
  <data>
    <tabular pivotCacheId="1913325513">
      <items count="4">
        <i x="2"/>
        <i x="0" s="1"/>
        <i x="3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5015101B-CBC9-4D09-90B3-0C84F328F77C}" sourceName="status">
  <pivotTables>
    <pivotTable tabId="2" name="Tabela dinâmica2"/>
  </pivotTables>
  <data>
    <tabular pivotCacheId="1913325513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_pagamento" xr10:uid="{9BAA12A0-EC31-4F2C-9784-854AA5EB692A}" cache="SegmentaçãodeDados_forma_pagamento" caption="Formas de Pagamento" rowHeight="241300"/>
  <slicer name="Status do Pedido" xr10:uid="{5E0ED66B-CE61-464B-B7EE-AA1212A04CEA}" cache="SegmentaçãodeDados_status" caption="Status do Pedido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E14AC-3A89-4C32-99EB-950056F02FBA}" name="Tabela2" displayName="Tabela2" ref="A3:P18" totalsRowShown="0">
  <autoFilter ref="A3:P18" xr:uid="{785E14AC-3A89-4C32-99EB-950056F02FBA}"/>
  <tableColumns count="16">
    <tableColumn id="1" xr3:uid="{19015A02-3A4C-4650-A8A2-66834D0A2120}" name="pedido_id"/>
    <tableColumn id="2" xr3:uid="{924D2750-E636-4736-8E1C-2682BBC14ACC}" name="cliente"/>
    <tableColumn id="3" xr3:uid="{641B297D-5B16-44E9-B6C0-B3FC2331B4A6}" name="nome"/>
    <tableColumn id="4" xr3:uid="{7865B8B5-8913-4AB4-BBDB-0D3E834D1B7E}" name="produto"/>
    <tableColumn id="5" xr3:uid="{AA0A39BA-1567-4A03-AA91-30D333913671}" name="marca"/>
    <tableColumn id="6" xr3:uid="{02892628-030C-4970-8C8B-39F03C2515B5}" name="preco"/>
    <tableColumn id="7" xr3:uid="{0A3A472A-FF25-41B0-A295-9E3C7B49109A}" name="desconto"/>
    <tableColumn id="8" xr3:uid="{C16E78EC-9568-412B-B363-A38C35425503}" name="quantidade"/>
    <tableColumn id="9" xr3:uid="{6D9ABE65-A03A-4B93-A1A7-41631C13C225}" name="marketplace"/>
    <tableColumn id="10" xr3:uid="{B3F825D0-71BE-4364-A6E4-DF2A96629CAC}" name="forma_pagamento"/>
    <tableColumn id="11" xr3:uid="{E8B467E0-7949-4B3D-BE3E-3D6BEB6F62B8}" name="status"/>
    <tableColumn id="12" xr3:uid="{517F444C-95FF-408B-8061-412C65BE13BF}" name="data_compra" dataDxfId="580"/>
    <tableColumn id="13" xr3:uid="{62480EED-B313-4921-A92B-EF93C34EE95E}" name="cep"/>
    <tableColumn id="14" xr3:uid="{13689BAA-8E19-4936-99E0-5D1F45A6F7DC}" name="entrega"/>
    <tableColumn id="15" xr3:uid="{CC0BF9EE-187A-4378-9CF3-B6620DC8CF08}" name="avaliacao"/>
    <tableColumn id="16" xr3:uid="{563D9D3B-8077-4BF9-AC4F-98D43DE6F0DF}" name="comentario_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A46" zoomScale="85" zoomScaleNormal="85" workbookViewId="0">
      <selection activeCell="I62" sqref="I62"/>
    </sheetView>
  </sheetViews>
  <sheetFormatPr defaultRowHeight="15" x14ac:dyDescent="0.25"/>
  <cols>
    <col min="1" max="1" width="14.5703125" style="9" bestFit="1" customWidth="1"/>
    <col min="2" max="2" width="11.7109375" style="9" bestFit="1" customWidth="1"/>
    <col min="3" max="3" width="18.140625" style="9" bestFit="1" customWidth="1"/>
    <col min="4" max="4" width="32.140625" style="9" bestFit="1" customWidth="1"/>
    <col min="5" max="5" width="10.85546875" style="9" bestFit="1" customWidth="1"/>
    <col min="6" max="6" width="13.42578125" style="10" bestFit="1" customWidth="1"/>
    <col min="7" max="7" width="13.7109375" style="10" bestFit="1" customWidth="1"/>
    <col min="8" max="8" width="15.7109375" style="11" bestFit="1" customWidth="1"/>
    <col min="9" max="9" width="15.7109375" style="11" customWidth="1"/>
    <col min="10" max="10" width="16.5703125" style="9" bestFit="1" customWidth="1"/>
    <col min="11" max="11" width="22.140625" style="9" bestFit="1" customWidth="1"/>
    <col min="12" max="12" width="12.140625" style="9" bestFit="1" customWidth="1"/>
    <col min="13" max="13" width="17" style="9" bestFit="1" customWidth="1"/>
    <col min="14" max="14" width="8.7109375" style="9" bestFit="1" customWidth="1"/>
    <col min="15" max="15" width="12.42578125" style="9" bestFit="1" customWidth="1"/>
    <col min="16" max="16" width="13.7109375" style="11" bestFit="1" customWidth="1"/>
    <col min="17" max="17" width="35.85546875" style="9" bestFit="1" customWidth="1"/>
    <col min="18" max="16384" width="9.140625" style="9"/>
  </cols>
  <sheetData>
    <row r="1" spans="1:17" x14ac:dyDescent="0.25">
      <c r="A1" s="4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5" t="s">
        <v>116</v>
      </c>
      <c r="G1" s="5" t="s">
        <v>117</v>
      </c>
      <c r="H1" s="7" t="s">
        <v>118</v>
      </c>
      <c r="I1" s="7" t="s">
        <v>223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7" t="s">
        <v>125</v>
      </c>
      <c r="Q1" s="4" t="s">
        <v>126</v>
      </c>
    </row>
    <row r="2" spans="1:17" x14ac:dyDescent="0.25">
      <c r="A2" s="2">
        <v>1001</v>
      </c>
      <c r="B2" s="2">
        <v>23456</v>
      </c>
      <c r="C2" s="2" t="s">
        <v>127</v>
      </c>
      <c r="D2" s="2" t="s">
        <v>128</v>
      </c>
      <c r="E2" s="2" t="s">
        <v>10</v>
      </c>
      <c r="F2" s="6">
        <v>1299.9000000000001</v>
      </c>
      <c r="G2" s="6">
        <v>100</v>
      </c>
      <c r="H2" s="8">
        <v>1</v>
      </c>
      <c r="I2" s="6">
        <f>F2*H2-G2</f>
        <v>1199.9000000000001</v>
      </c>
      <c r="J2" s="2" t="s">
        <v>11</v>
      </c>
      <c r="K2" s="2" t="s">
        <v>4</v>
      </c>
      <c r="L2" s="2" t="s">
        <v>5</v>
      </c>
      <c r="M2" s="3">
        <v>45056</v>
      </c>
      <c r="N2" s="2">
        <v>4567000</v>
      </c>
      <c r="O2" s="2" t="s">
        <v>6</v>
      </c>
      <c r="P2" s="8">
        <v>4</v>
      </c>
      <c r="Q2" s="2" t="s">
        <v>129</v>
      </c>
    </row>
    <row r="3" spans="1:17" x14ac:dyDescent="0.25">
      <c r="A3" s="2">
        <v>1002</v>
      </c>
      <c r="B3" s="2">
        <v>23457</v>
      </c>
      <c r="C3" s="2" t="s">
        <v>130</v>
      </c>
      <c r="D3" s="2" t="s">
        <v>131</v>
      </c>
      <c r="E3" s="2" t="s">
        <v>17</v>
      </c>
      <c r="F3" s="6">
        <v>89.9</v>
      </c>
      <c r="G3" s="6">
        <v>10</v>
      </c>
      <c r="H3" s="8">
        <v>2</v>
      </c>
      <c r="I3" s="6">
        <f>F3*H3-G3</f>
        <v>169.8</v>
      </c>
      <c r="J3" s="2" t="s">
        <v>18</v>
      </c>
      <c r="K3" s="2" t="s">
        <v>12</v>
      </c>
      <c r="L3" s="2" t="s">
        <v>5</v>
      </c>
      <c r="M3" s="3">
        <v>45058</v>
      </c>
      <c r="N3" s="2">
        <v>4567111</v>
      </c>
      <c r="O3" s="2" t="s">
        <v>13</v>
      </c>
      <c r="P3" s="8">
        <v>5</v>
      </c>
      <c r="Q3" s="2" t="s">
        <v>132</v>
      </c>
    </row>
    <row r="4" spans="1:17" x14ac:dyDescent="0.25">
      <c r="A4" s="2">
        <v>1003</v>
      </c>
      <c r="B4" s="2">
        <v>23458</v>
      </c>
      <c r="C4" s="2" t="s">
        <v>133</v>
      </c>
      <c r="D4" s="2" t="s">
        <v>134</v>
      </c>
      <c r="E4" s="2" t="s">
        <v>23</v>
      </c>
      <c r="F4" s="6">
        <v>3599</v>
      </c>
      <c r="G4" s="6">
        <v>200</v>
      </c>
      <c r="H4" s="8">
        <v>1</v>
      </c>
      <c r="I4" s="6">
        <f t="shared" ref="I3:I61" si="0">F4*H4-G4</f>
        <v>3399</v>
      </c>
      <c r="J4" s="2" t="s">
        <v>3</v>
      </c>
      <c r="K4" s="2" t="s">
        <v>19</v>
      </c>
      <c r="L4" s="2" t="s">
        <v>20</v>
      </c>
      <c r="M4" s="3">
        <v>45061</v>
      </c>
      <c r="N4" s="2">
        <v>4567222</v>
      </c>
      <c r="O4" s="2" t="s">
        <v>6</v>
      </c>
      <c r="P4" s="8">
        <v>3</v>
      </c>
      <c r="Q4" s="2" t="s">
        <v>135</v>
      </c>
    </row>
    <row r="5" spans="1:17" x14ac:dyDescent="0.25">
      <c r="A5" s="2">
        <v>1004</v>
      </c>
      <c r="B5" s="2">
        <v>23459</v>
      </c>
      <c r="C5" s="2" t="s">
        <v>136</v>
      </c>
      <c r="D5" s="2" t="s">
        <v>137</v>
      </c>
      <c r="E5" s="2" t="s">
        <v>29</v>
      </c>
      <c r="F5" s="6">
        <v>149.9</v>
      </c>
      <c r="G5" s="6">
        <v>15</v>
      </c>
      <c r="H5" s="8">
        <v>1</v>
      </c>
      <c r="I5" s="6">
        <f t="shared" si="0"/>
        <v>134.9</v>
      </c>
      <c r="J5" s="2" t="s">
        <v>11</v>
      </c>
      <c r="K5" s="2" t="s">
        <v>25</v>
      </c>
      <c r="L5" s="2" t="s">
        <v>5</v>
      </c>
      <c r="M5" s="3">
        <v>45064</v>
      </c>
      <c r="N5" s="2">
        <v>4567333</v>
      </c>
      <c r="O5" s="2" t="s">
        <v>13</v>
      </c>
      <c r="P5" s="8">
        <v>5</v>
      </c>
      <c r="Q5" s="2" t="s">
        <v>138</v>
      </c>
    </row>
    <row r="6" spans="1:17" x14ac:dyDescent="0.25">
      <c r="A6" s="2">
        <v>1005</v>
      </c>
      <c r="B6" s="2">
        <v>23460</v>
      </c>
      <c r="C6" s="2" t="s">
        <v>139</v>
      </c>
      <c r="D6" s="2" t="s">
        <v>140</v>
      </c>
      <c r="E6" s="2" t="s">
        <v>33</v>
      </c>
      <c r="F6" s="6">
        <v>299.89999999999998</v>
      </c>
      <c r="G6" s="6">
        <v>30</v>
      </c>
      <c r="H6" s="8">
        <v>1</v>
      </c>
      <c r="I6" s="6">
        <f t="shared" si="0"/>
        <v>269.89999999999998</v>
      </c>
      <c r="J6" s="2" t="s">
        <v>18</v>
      </c>
      <c r="K6" s="2" t="s">
        <v>4</v>
      </c>
      <c r="L6" s="2" t="s">
        <v>5</v>
      </c>
      <c r="M6" s="3">
        <v>45066</v>
      </c>
      <c r="N6" s="2">
        <v>4567444</v>
      </c>
      <c r="O6" s="2" t="s">
        <v>6</v>
      </c>
      <c r="P6" s="8">
        <v>4</v>
      </c>
      <c r="Q6" s="2" t="s">
        <v>141</v>
      </c>
    </row>
    <row r="7" spans="1:17" x14ac:dyDescent="0.25">
      <c r="A7" s="2">
        <v>1006</v>
      </c>
      <c r="B7" s="2">
        <v>23461</v>
      </c>
      <c r="C7" s="2" t="s">
        <v>142</v>
      </c>
      <c r="D7" s="2" t="s">
        <v>143</v>
      </c>
      <c r="E7" s="2" t="s">
        <v>38</v>
      </c>
      <c r="F7" s="6">
        <v>899.9</v>
      </c>
      <c r="G7" s="6">
        <v>50</v>
      </c>
      <c r="H7" s="8">
        <v>1</v>
      </c>
      <c r="I7" s="6">
        <f t="shared" si="0"/>
        <v>849.9</v>
      </c>
      <c r="J7" s="2" t="s">
        <v>24</v>
      </c>
      <c r="K7" s="2" t="s">
        <v>12</v>
      </c>
      <c r="L7" s="2" t="s">
        <v>34</v>
      </c>
      <c r="M7" s="3">
        <v>45068</v>
      </c>
      <c r="N7" s="2">
        <v>4567555</v>
      </c>
      <c r="O7" s="2" t="s">
        <v>13</v>
      </c>
      <c r="P7" s="8">
        <v>1</v>
      </c>
      <c r="Q7" s="2" t="s">
        <v>144</v>
      </c>
    </row>
    <row r="8" spans="1:17" x14ac:dyDescent="0.25">
      <c r="A8" s="2">
        <v>1007</v>
      </c>
      <c r="B8" s="2">
        <v>23462</v>
      </c>
      <c r="C8" s="2" t="s">
        <v>145</v>
      </c>
      <c r="D8" s="2" t="s">
        <v>146</v>
      </c>
      <c r="E8" s="2" t="s">
        <v>42</v>
      </c>
      <c r="F8" s="6">
        <v>499.9</v>
      </c>
      <c r="G8" s="6">
        <v>25</v>
      </c>
      <c r="H8" s="8">
        <v>1</v>
      </c>
      <c r="I8" s="6">
        <f t="shared" si="0"/>
        <v>474.9</v>
      </c>
      <c r="J8" s="2" t="s">
        <v>3</v>
      </c>
      <c r="K8" s="2" t="s">
        <v>4</v>
      </c>
      <c r="L8" s="2" t="s">
        <v>5</v>
      </c>
      <c r="M8" s="3">
        <v>45071</v>
      </c>
      <c r="N8" s="2">
        <v>4567666</v>
      </c>
      <c r="O8" s="2" t="s">
        <v>6</v>
      </c>
      <c r="P8" s="8">
        <v>5</v>
      </c>
      <c r="Q8" s="2" t="s">
        <v>147</v>
      </c>
    </row>
    <row r="9" spans="1:17" x14ac:dyDescent="0.25">
      <c r="A9" s="2">
        <v>1008</v>
      </c>
      <c r="B9" s="2">
        <v>23463</v>
      </c>
      <c r="C9" s="2" t="s">
        <v>148</v>
      </c>
      <c r="D9" s="2" t="s">
        <v>149</v>
      </c>
      <c r="E9" s="2" t="s">
        <v>46</v>
      </c>
      <c r="F9" s="6">
        <v>799.9</v>
      </c>
      <c r="G9" s="6">
        <v>80</v>
      </c>
      <c r="H9" s="8">
        <v>1</v>
      </c>
      <c r="I9" s="6">
        <f t="shared" si="0"/>
        <v>719.9</v>
      </c>
      <c r="J9" s="2" t="s">
        <v>11</v>
      </c>
      <c r="K9" s="2" t="s">
        <v>19</v>
      </c>
      <c r="L9" s="2" t="s">
        <v>5</v>
      </c>
      <c r="M9" s="3">
        <v>45074</v>
      </c>
      <c r="N9" s="2">
        <v>4567777</v>
      </c>
      <c r="O9" s="2" t="s">
        <v>13</v>
      </c>
      <c r="P9" s="8">
        <v>4</v>
      </c>
      <c r="Q9" s="2" t="s">
        <v>150</v>
      </c>
    </row>
    <row r="10" spans="1:17" x14ac:dyDescent="0.25">
      <c r="A10" s="2">
        <v>1009</v>
      </c>
      <c r="B10" s="2">
        <v>23464</v>
      </c>
      <c r="C10" s="2" t="s">
        <v>151</v>
      </c>
      <c r="D10" s="2" t="s">
        <v>152</v>
      </c>
      <c r="E10" s="2" t="s">
        <v>50</v>
      </c>
      <c r="F10" s="6">
        <v>159.9</v>
      </c>
      <c r="G10" s="6">
        <v>10</v>
      </c>
      <c r="H10" s="8">
        <v>2</v>
      </c>
      <c r="I10" s="6">
        <f t="shared" si="0"/>
        <v>309.8</v>
      </c>
      <c r="J10" s="2" t="s">
        <v>18</v>
      </c>
      <c r="K10" s="2" t="s">
        <v>25</v>
      </c>
      <c r="L10" s="2" t="s">
        <v>5</v>
      </c>
      <c r="M10" s="3">
        <v>45078</v>
      </c>
      <c r="N10" s="2">
        <v>4567888</v>
      </c>
      <c r="O10" s="2" t="s">
        <v>6</v>
      </c>
      <c r="P10" s="8">
        <v>5</v>
      </c>
      <c r="Q10" s="2" t="s">
        <v>153</v>
      </c>
    </row>
    <row r="11" spans="1:17" x14ac:dyDescent="0.25">
      <c r="A11" s="2">
        <v>1010</v>
      </c>
      <c r="B11" s="2">
        <v>23465</v>
      </c>
      <c r="C11" s="2" t="s">
        <v>154</v>
      </c>
      <c r="D11" s="2" t="s">
        <v>155</v>
      </c>
      <c r="E11" s="2" t="s">
        <v>54</v>
      </c>
      <c r="F11" s="6">
        <v>259.89999999999998</v>
      </c>
      <c r="G11" s="6">
        <v>20</v>
      </c>
      <c r="H11" s="8">
        <v>1</v>
      </c>
      <c r="I11" s="6">
        <f t="shared" si="0"/>
        <v>239.89999999999998</v>
      </c>
      <c r="J11" s="2" t="s">
        <v>24</v>
      </c>
      <c r="K11" s="2" t="s">
        <v>12</v>
      </c>
      <c r="L11" s="2" t="s">
        <v>5</v>
      </c>
      <c r="M11" s="3">
        <v>45080</v>
      </c>
      <c r="N11" s="2">
        <v>4567999</v>
      </c>
      <c r="O11" s="2" t="s">
        <v>13</v>
      </c>
      <c r="P11" s="8">
        <v>3</v>
      </c>
      <c r="Q11" s="2" t="s">
        <v>156</v>
      </c>
    </row>
    <row r="12" spans="1:17" x14ac:dyDescent="0.25">
      <c r="A12" s="2">
        <v>1011</v>
      </c>
      <c r="B12" s="2">
        <v>23466</v>
      </c>
      <c r="C12" s="2" t="s">
        <v>76</v>
      </c>
      <c r="D12" s="2" t="s">
        <v>157</v>
      </c>
      <c r="E12" s="2" t="s">
        <v>158</v>
      </c>
      <c r="F12" s="6">
        <v>899.9</v>
      </c>
      <c r="G12" s="6">
        <v>100</v>
      </c>
      <c r="H12" s="8">
        <v>1</v>
      </c>
      <c r="I12" s="6">
        <f t="shared" si="0"/>
        <v>799.9</v>
      </c>
      <c r="J12" s="2" t="s">
        <v>3</v>
      </c>
      <c r="K12" s="2" t="s">
        <v>4</v>
      </c>
      <c r="L12" s="2" t="s">
        <v>20</v>
      </c>
      <c r="M12" s="3">
        <v>45082</v>
      </c>
      <c r="N12" s="2">
        <v>4568000</v>
      </c>
      <c r="O12" s="2" t="s">
        <v>6</v>
      </c>
      <c r="P12" s="8">
        <v>1</v>
      </c>
      <c r="Q12" s="2" t="s">
        <v>217</v>
      </c>
    </row>
    <row r="13" spans="1:17" x14ac:dyDescent="0.25">
      <c r="A13" s="2">
        <v>1012</v>
      </c>
      <c r="B13" s="2">
        <v>23467</v>
      </c>
      <c r="C13" s="2" t="s">
        <v>159</v>
      </c>
      <c r="D13" s="2" t="s">
        <v>160</v>
      </c>
      <c r="E13" s="2" t="s">
        <v>161</v>
      </c>
      <c r="F13" s="6">
        <v>459.9</v>
      </c>
      <c r="G13" s="6">
        <v>30</v>
      </c>
      <c r="H13" s="8">
        <v>1</v>
      </c>
      <c r="I13" s="6">
        <f t="shared" si="0"/>
        <v>429.9</v>
      </c>
      <c r="J13" s="2" t="s">
        <v>11</v>
      </c>
      <c r="K13" s="2" t="s">
        <v>19</v>
      </c>
      <c r="L13" s="2" t="s">
        <v>5</v>
      </c>
      <c r="M13" s="3">
        <v>45085</v>
      </c>
      <c r="N13" s="2">
        <v>4568111</v>
      </c>
      <c r="O13" s="2" t="s">
        <v>13</v>
      </c>
      <c r="P13" s="8">
        <v>2</v>
      </c>
      <c r="Q13" s="2" t="s">
        <v>162</v>
      </c>
    </row>
    <row r="14" spans="1:17" x14ac:dyDescent="0.25">
      <c r="A14" s="2">
        <v>1013</v>
      </c>
      <c r="B14" s="2">
        <v>23468</v>
      </c>
      <c r="C14" s="2" t="s">
        <v>163</v>
      </c>
      <c r="D14" s="2" t="s">
        <v>164</v>
      </c>
      <c r="E14" s="2" t="s">
        <v>165</v>
      </c>
      <c r="F14" s="6">
        <v>2199.9</v>
      </c>
      <c r="G14" s="6">
        <v>150</v>
      </c>
      <c r="H14" s="8">
        <v>1</v>
      </c>
      <c r="I14" s="6">
        <f t="shared" si="0"/>
        <v>2049.9</v>
      </c>
      <c r="J14" s="2" t="s">
        <v>18</v>
      </c>
      <c r="K14" s="2" t="s">
        <v>12</v>
      </c>
      <c r="L14" s="2" t="s">
        <v>5</v>
      </c>
      <c r="M14" s="3">
        <v>45087</v>
      </c>
      <c r="N14" s="2">
        <v>4568222</v>
      </c>
      <c r="O14" s="2" t="s">
        <v>6</v>
      </c>
      <c r="P14" s="8">
        <v>5</v>
      </c>
      <c r="Q14" s="2" t="s">
        <v>166</v>
      </c>
    </row>
    <row r="15" spans="1:17" x14ac:dyDescent="0.25">
      <c r="A15" s="2">
        <v>1014</v>
      </c>
      <c r="B15" s="2">
        <v>23469</v>
      </c>
      <c r="C15" s="2" t="s">
        <v>167</v>
      </c>
      <c r="D15" s="2" t="s">
        <v>168</v>
      </c>
      <c r="E15" s="2" t="s">
        <v>169</v>
      </c>
      <c r="F15" s="6">
        <v>1299.9000000000001</v>
      </c>
      <c r="G15" s="6">
        <v>100</v>
      </c>
      <c r="H15" s="8">
        <v>1</v>
      </c>
      <c r="I15" s="6">
        <f t="shared" si="0"/>
        <v>1199.9000000000001</v>
      </c>
      <c r="J15" s="2" t="s">
        <v>24</v>
      </c>
      <c r="K15" s="2" t="s">
        <v>4</v>
      </c>
      <c r="L15" s="2" t="s">
        <v>5</v>
      </c>
      <c r="M15" s="3">
        <v>45089</v>
      </c>
      <c r="N15" s="2">
        <v>4568333</v>
      </c>
      <c r="O15" s="2" t="s">
        <v>13</v>
      </c>
      <c r="P15" s="8">
        <v>4</v>
      </c>
      <c r="Q15" s="2" t="s">
        <v>170</v>
      </c>
    </row>
    <row r="16" spans="1:17" x14ac:dyDescent="0.25">
      <c r="A16" s="2">
        <v>1015</v>
      </c>
      <c r="B16" s="2">
        <v>23470</v>
      </c>
      <c r="C16" s="2" t="s">
        <v>171</v>
      </c>
      <c r="D16" s="2" t="s">
        <v>172</v>
      </c>
      <c r="E16" s="2" t="s">
        <v>38</v>
      </c>
      <c r="F16" s="6">
        <v>189.9</v>
      </c>
      <c r="G16" s="6">
        <v>15</v>
      </c>
      <c r="H16" s="8">
        <v>1</v>
      </c>
      <c r="I16" s="6">
        <f t="shared" si="0"/>
        <v>174.9</v>
      </c>
      <c r="J16" s="2" t="s">
        <v>3</v>
      </c>
      <c r="K16" s="2" t="s">
        <v>25</v>
      </c>
      <c r="L16" s="2" t="s">
        <v>34</v>
      </c>
      <c r="M16" s="3">
        <v>45092</v>
      </c>
      <c r="N16" s="2">
        <v>4568444</v>
      </c>
      <c r="O16" s="2" t="s">
        <v>6</v>
      </c>
      <c r="P16" s="8">
        <v>1</v>
      </c>
      <c r="Q16" s="2" t="s">
        <v>173</v>
      </c>
    </row>
    <row r="17" spans="1:17" x14ac:dyDescent="0.25">
      <c r="A17" s="2">
        <v>1016</v>
      </c>
      <c r="B17" s="2">
        <v>23471</v>
      </c>
      <c r="C17" s="2" t="s">
        <v>174</v>
      </c>
      <c r="D17" s="2" t="s">
        <v>175</v>
      </c>
      <c r="E17" s="2" t="s">
        <v>42</v>
      </c>
      <c r="F17" s="6">
        <v>129.9</v>
      </c>
      <c r="G17" s="6">
        <v>10</v>
      </c>
      <c r="H17" s="8">
        <v>1</v>
      </c>
      <c r="I17" s="6">
        <f t="shared" si="0"/>
        <v>119.9</v>
      </c>
      <c r="J17" s="2" t="s">
        <v>11</v>
      </c>
      <c r="K17" s="2" t="s">
        <v>12</v>
      </c>
      <c r="L17" s="2" t="s">
        <v>5</v>
      </c>
      <c r="M17" s="3">
        <v>45095</v>
      </c>
      <c r="N17" s="2">
        <v>4568555</v>
      </c>
      <c r="O17" s="2" t="s">
        <v>13</v>
      </c>
      <c r="P17" s="8">
        <v>5</v>
      </c>
      <c r="Q17" s="2" t="s">
        <v>176</v>
      </c>
    </row>
    <row r="18" spans="1:17" x14ac:dyDescent="0.25">
      <c r="A18" s="2">
        <v>1017</v>
      </c>
      <c r="B18" s="2">
        <v>23472</v>
      </c>
      <c r="C18" s="2" t="s">
        <v>177</v>
      </c>
      <c r="D18" s="2" t="s">
        <v>178</v>
      </c>
      <c r="E18" s="2" t="s">
        <v>46</v>
      </c>
      <c r="F18" s="6">
        <v>79.900000000000006</v>
      </c>
      <c r="G18" s="6">
        <v>5</v>
      </c>
      <c r="H18" s="8">
        <v>2</v>
      </c>
      <c r="I18" s="6">
        <f t="shared" si="0"/>
        <v>154.80000000000001</v>
      </c>
      <c r="J18" s="2" t="s">
        <v>18</v>
      </c>
      <c r="K18" s="2" t="s">
        <v>19</v>
      </c>
      <c r="L18" s="2" t="s">
        <v>5</v>
      </c>
      <c r="M18" s="3">
        <v>45097</v>
      </c>
      <c r="N18" s="2">
        <v>4568666</v>
      </c>
      <c r="O18" s="2" t="s">
        <v>6</v>
      </c>
      <c r="P18" s="8">
        <v>3</v>
      </c>
      <c r="Q18" s="2" t="s">
        <v>179</v>
      </c>
    </row>
    <row r="19" spans="1:17" x14ac:dyDescent="0.25">
      <c r="A19" s="2">
        <v>1018</v>
      </c>
      <c r="B19" s="2">
        <v>23473</v>
      </c>
      <c r="C19" s="2" t="s">
        <v>180</v>
      </c>
      <c r="D19" s="2" t="s">
        <v>181</v>
      </c>
      <c r="E19" s="2" t="s">
        <v>50</v>
      </c>
      <c r="F19" s="6">
        <v>149.9</v>
      </c>
      <c r="G19" s="6">
        <v>20</v>
      </c>
      <c r="H19" s="8">
        <v>1</v>
      </c>
      <c r="I19" s="6">
        <f t="shared" si="0"/>
        <v>129.9</v>
      </c>
      <c r="J19" s="2" t="s">
        <v>24</v>
      </c>
      <c r="K19" s="2" t="s">
        <v>4</v>
      </c>
      <c r="L19" s="2" t="s">
        <v>5</v>
      </c>
      <c r="M19" s="3">
        <v>45099</v>
      </c>
      <c r="N19" s="2">
        <v>4568777</v>
      </c>
      <c r="O19" s="2" t="s">
        <v>13</v>
      </c>
      <c r="P19" s="8">
        <v>4</v>
      </c>
      <c r="Q19" s="2" t="s">
        <v>182</v>
      </c>
    </row>
    <row r="20" spans="1:17" x14ac:dyDescent="0.25">
      <c r="A20" s="2">
        <v>1019</v>
      </c>
      <c r="B20" s="2">
        <v>23474</v>
      </c>
      <c r="C20" s="2" t="s">
        <v>183</v>
      </c>
      <c r="D20" s="2" t="s">
        <v>184</v>
      </c>
      <c r="E20" s="2" t="s">
        <v>54</v>
      </c>
      <c r="F20" s="6">
        <v>299.89999999999998</v>
      </c>
      <c r="G20" s="6">
        <v>40</v>
      </c>
      <c r="H20" s="8">
        <v>1</v>
      </c>
      <c r="I20" s="6">
        <f t="shared" si="0"/>
        <v>259.89999999999998</v>
      </c>
      <c r="J20" s="2" t="s">
        <v>3</v>
      </c>
      <c r="K20" s="2" t="s">
        <v>12</v>
      </c>
      <c r="L20" s="2" t="s">
        <v>5</v>
      </c>
      <c r="M20" s="3">
        <v>45102</v>
      </c>
      <c r="N20" s="2">
        <v>4568888</v>
      </c>
      <c r="O20" s="2" t="s">
        <v>6</v>
      </c>
      <c r="P20" s="8">
        <v>5</v>
      </c>
      <c r="Q20" s="2" t="s">
        <v>185</v>
      </c>
    </row>
    <row r="21" spans="1:17" x14ac:dyDescent="0.25">
      <c r="A21" s="2">
        <v>1020</v>
      </c>
      <c r="B21" s="2">
        <v>23475</v>
      </c>
      <c r="C21" s="2" t="s">
        <v>186</v>
      </c>
      <c r="D21" s="2" t="s">
        <v>187</v>
      </c>
      <c r="E21" s="2" t="s">
        <v>17</v>
      </c>
      <c r="F21" s="6">
        <v>89.9</v>
      </c>
      <c r="G21" s="6">
        <v>5</v>
      </c>
      <c r="H21" s="8">
        <v>1</v>
      </c>
      <c r="I21" s="6">
        <f t="shared" si="0"/>
        <v>84.9</v>
      </c>
      <c r="J21" s="2" t="s">
        <v>11</v>
      </c>
      <c r="K21" s="2" t="s">
        <v>25</v>
      </c>
      <c r="L21" s="2" t="s">
        <v>5</v>
      </c>
      <c r="M21" s="3">
        <v>45105</v>
      </c>
      <c r="N21" s="2">
        <v>4568999</v>
      </c>
      <c r="O21" s="2" t="s">
        <v>13</v>
      </c>
      <c r="P21" s="8">
        <v>5</v>
      </c>
      <c r="Q21" s="2" t="s">
        <v>188</v>
      </c>
    </row>
    <row r="22" spans="1:17" x14ac:dyDescent="0.25">
      <c r="A22" s="2">
        <v>1021</v>
      </c>
      <c r="B22" s="2">
        <v>23476</v>
      </c>
      <c r="C22" s="2" t="s">
        <v>189</v>
      </c>
      <c r="D22" s="2" t="s">
        <v>190</v>
      </c>
      <c r="E22" s="2" t="s">
        <v>23</v>
      </c>
      <c r="F22" s="6">
        <v>129.9</v>
      </c>
      <c r="G22" s="6">
        <v>10</v>
      </c>
      <c r="H22" s="8">
        <v>1</v>
      </c>
      <c r="I22" s="6">
        <f t="shared" si="0"/>
        <v>119.9</v>
      </c>
      <c r="J22" s="2" t="s">
        <v>18</v>
      </c>
      <c r="K22" s="2" t="s">
        <v>19</v>
      </c>
      <c r="L22" s="2" t="s">
        <v>20</v>
      </c>
      <c r="M22" s="3">
        <v>45108</v>
      </c>
      <c r="N22" s="2">
        <v>4569000</v>
      </c>
      <c r="O22" s="2" t="s">
        <v>6</v>
      </c>
      <c r="P22" s="8">
        <v>1</v>
      </c>
      <c r="Q22" s="2" t="s">
        <v>217</v>
      </c>
    </row>
    <row r="23" spans="1:17" x14ac:dyDescent="0.25">
      <c r="A23" s="2">
        <v>1022</v>
      </c>
      <c r="B23" s="2">
        <v>23477</v>
      </c>
      <c r="C23" s="2" t="s">
        <v>191</v>
      </c>
      <c r="D23" s="2" t="s">
        <v>192</v>
      </c>
      <c r="E23" s="2" t="s">
        <v>29</v>
      </c>
      <c r="F23" s="6">
        <v>159.9</v>
      </c>
      <c r="G23" s="6">
        <v>15</v>
      </c>
      <c r="H23" s="8">
        <v>1</v>
      </c>
      <c r="I23" s="6">
        <f t="shared" si="0"/>
        <v>144.9</v>
      </c>
      <c r="J23" s="2" t="s">
        <v>24</v>
      </c>
      <c r="K23" s="2" t="s">
        <v>4</v>
      </c>
      <c r="L23" s="2" t="s">
        <v>5</v>
      </c>
      <c r="M23" s="3">
        <v>45110</v>
      </c>
      <c r="N23" s="2">
        <v>4569111</v>
      </c>
      <c r="O23" s="2" t="s">
        <v>13</v>
      </c>
      <c r="P23" s="8">
        <v>4</v>
      </c>
      <c r="Q23" s="2" t="s">
        <v>193</v>
      </c>
    </row>
    <row r="24" spans="1:17" x14ac:dyDescent="0.25">
      <c r="A24" s="2">
        <v>1023</v>
      </c>
      <c r="B24" s="2">
        <v>23478</v>
      </c>
      <c r="C24" s="2" t="s">
        <v>194</v>
      </c>
      <c r="D24" s="2" t="s">
        <v>195</v>
      </c>
      <c r="E24" s="2" t="s">
        <v>33</v>
      </c>
      <c r="F24" s="6">
        <v>79.900000000000006</v>
      </c>
      <c r="G24" s="6">
        <v>5</v>
      </c>
      <c r="H24" s="8">
        <v>1</v>
      </c>
      <c r="I24" s="6">
        <f t="shared" si="0"/>
        <v>74.900000000000006</v>
      </c>
      <c r="J24" s="2" t="s">
        <v>3</v>
      </c>
      <c r="K24" s="2" t="s">
        <v>12</v>
      </c>
      <c r="L24" s="2" t="s">
        <v>5</v>
      </c>
      <c r="M24" s="3">
        <v>45112</v>
      </c>
      <c r="N24" s="2">
        <v>4569222</v>
      </c>
      <c r="O24" s="2" t="s">
        <v>6</v>
      </c>
      <c r="P24" s="8">
        <v>3</v>
      </c>
      <c r="Q24" s="2" t="s">
        <v>196</v>
      </c>
    </row>
    <row r="25" spans="1:17" x14ac:dyDescent="0.25">
      <c r="A25" s="2">
        <v>1024</v>
      </c>
      <c r="B25" s="2">
        <v>23479</v>
      </c>
      <c r="C25" s="2" t="s">
        <v>197</v>
      </c>
      <c r="D25" s="2" t="s">
        <v>198</v>
      </c>
      <c r="E25" s="2" t="s">
        <v>38</v>
      </c>
      <c r="F25" s="6">
        <v>899.9</v>
      </c>
      <c r="G25" s="6">
        <v>100</v>
      </c>
      <c r="H25" s="8">
        <v>1</v>
      </c>
      <c r="I25" s="6">
        <f t="shared" si="0"/>
        <v>799.9</v>
      </c>
      <c r="J25" s="2" t="s">
        <v>11</v>
      </c>
      <c r="K25" s="2" t="s">
        <v>4</v>
      </c>
      <c r="L25" s="2" t="s">
        <v>5</v>
      </c>
      <c r="M25" s="3">
        <v>45115</v>
      </c>
      <c r="N25" s="2">
        <v>4569333</v>
      </c>
      <c r="O25" s="2" t="s">
        <v>13</v>
      </c>
      <c r="P25" s="8">
        <v>5</v>
      </c>
      <c r="Q25" s="2" t="s">
        <v>199</v>
      </c>
    </row>
    <row r="26" spans="1:17" x14ac:dyDescent="0.25">
      <c r="A26" s="2">
        <v>1025</v>
      </c>
      <c r="B26" s="2">
        <v>23480</v>
      </c>
      <c r="C26" s="2" t="s">
        <v>200</v>
      </c>
      <c r="D26" s="2" t="s">
        <v>201</v>
      </c>
      <c r="E26" s="2" t="s">
        <v>42</v>
      </c>
      <c r="F26" s="6">
        <v>599.9</v>
      </c>
      <c r="G26" s="6">
        <v>50</v>
      </c>
      <c r="H26" s="8">
        <v>1</v>
      </c>
      <c r="I26" s="6">
        <f t="shared" si="0"/>
        <v>549.9</v>
      </c>
      <c r="J26" s="2" t="s">
        <v>18</v>
      </c>
      <c r="K26" s="2" t="s">
        <v>25</v>
      </c>
      <c r="L26" s="2" t="s">
        <v>5</v>
      </c>
      <c r="M26" s="3">
        <v>45117</v>
      </c>
      <c r="N26" s="2">
        <v>4569444</v>
      </c>
      <c r="O26" s="2" t="s">
        <v>6</v>
      </c>
      <c r="P26" s="8">
        <v>4</v>
      </c>
      <c r="Q26" s="2" t="s">
        <v>202</v>
      </c>
    </row>
    <row r="27" spans="1:17" x14ac:dyDescent="0.25">
      <c r="A27" s="2">
        <v>1026</v>
      </c>
      <c r="B27" s="2">
        <v>23481</v>
      </c>
      <c r="C27" s="2" t="s">
        <v>203</v>
      </c>
      <c r="D27" s="2" t="s">
        <v>204</v>
      </c>
      <c r="E27" s="2" t="s">
        <v>46</v>
      </c>
      <c r="F27" s="6">
        <v>349.9</v>
      </c>
      <c r="G27" s="6">
        <v>30</v>
      </c>
      <c r="H27" s="8">
        <v>1</v>
      </c>
      <c r="I27" s="6">
        <f t="shared" si="0"/>
        <v>319.89999999999998</v>
      </c>
      <c r="J27" s="2" t="s">
        <v>24</v>
      </c>
      <c r="K27" s="2" t="s">
        <v>19</v>
      </c>
      <c r="L27" s="2" t="s">
        <v>5</v>
      </c>
      <c r="M27" s="3">
        <v>45119</v>
      </c>
      <c r="N27" s="2">
        <v>4569555</v>
      </c>
      <c r="O27" s="2" t="s">
        <v>13</v>
      </c>
      <c r="P27" s="8">
        <v>5</v>
      </c>
      <c r="Q27" s="2" t="s">
        <v>205</v>
      </c>
    </row>
    <row r="28" spans="1:17" x14ac:dyDescent="0.25">
      <c r="A28" s="2">
        <v>1027</v>
      </c>
      <c r="B28" s="2">
        <v>23482</v>
      </c>
      <c r="C28" s="2" t="s">
        <v>206</v>
      </c>
      <c r="D28" s="2" t="s">
        <v>207</v>
      </c>
      <c r="E28" s="2" t="s">
        <v>50</v>
      </c>
      <c r="F28" s="6">
        <v>199.9</v>
      </c>
      <c r="G28" s="6">
        <v>20</v>
      </c>
      <c r="H28" s="8">
        <v>1</v>
      </c>
      <c r="I28" s="6">
        <f t="shared" si="0"/>
        <v>179.9</v>
      </c>
      <c r="J28" s="2" t="s">
        <v>3</v>
      </c>
      <c r="K28" s="2" t="s">
        <v>12</v>
      </c>
      <c r="L28" s="2" t="s">
        <v>5</v>
      </c>
      <c r="M28" s="3">
        <v>45122</v>
      </c>
      <c r="N28" s="2">
        <v>4569666</v>
      </c>
      <c r="O28" s="2" t="s">
        <v>6</v>
      </c>
      <c r="P28" s="8">
        <v>4</v>
      </c>
      <c r="Q28" s="2" t="s">
        <v>208</v>
      </c>
    </row>
    <row r="29" spans="1:17" x14ac:dyDescent="0.25">
      <c r="A29" s="2">
        <v>1028</v>
      </c>
      <c r="B29" s="2">
        <v>23483</v>
      </c>
      <c r="C29" s="2" t="s">
        <v>209</v>
      </c>
      <c r="D29" s="2" t="s">
        <v>210</v>
      </c>
      <c r="E29" s="2" t="s">
        <v>54</v>
      </c>
      <c r="F29" s="6">
        <v>899.9</v>
      </c>
      <c r="G29" s="6">
        <v>80</v>
      </c>
      <c r="H29" s="8">
        <v>1</v>
      </c>
      <c r="I29" s="6">
        <f t="shared" si="0"/>
        <v>819.9</v>
      </c>
      <c r="J29" s="2" t="s">
        <v>11</v>
      </c>
      <c r="K29" s="2" t="s">
        <v>4</v>
      </c>
      <c r="L29" s="2" t="s">
        <v>20</v>
      </c>
      <c r="M29" s="3">
        <v>45125</v>
      </c>
      <c r="N29" s="2">
        <v>4569777</v>
      </c>
      <c r="O29" s="2" t="s">
        <v>13</v>
      </c>
      <c r="P29" s="8">
        <v>1</v>
      </c>
      <c r="Q29" s="2" t="s">
        <v>217</v>
      </c>
    </row>
    <row r="30" spans="1:17" x14ac:dyDescent="0.25">
      <c r="A30" s="2">
        <v>1029</v>
      </c>
      <c r="B30" s="2">
        <v>23484</v>
      </c>
      <c r="C30" s="2" t="s">
        <v>211</v>
      </c>
      <c r="D30" s="2" t="s">
        <v>212</v>
      </c>
      <c r="E30" s="2" t="s">
        <v>17</v>
      </c>
      <c r="F30" s="6">
        <v>2199.9</v>
      </c>
      <c r="G30" s="6">
        <v>200</v>
      </c>
      <c r="H30" s="8">
        <v>1</v>
      </c>
      <c r="I30" s="6">
        <f t="shared" si="0"/>
        <v>1999.9</v>
      </c>
      <c r="J30" s="2" t="s">
        <v>18</v>
      </c>
      <c r="K30" s="2" t="s">
        <v>19</v>
      </c>
      <c r="L30" s="2" t="s">
        <v>5</v>
      </c>
      <c r="M30" s="3">
        <v>45127</v>
      </c>
      <c r="N30" s="2">
        <v>4569888</v>
      </c>
      <c r="O30" s="2" t="s">
        <v>6</v>
      </c>
      <c r="P30" s="8">
        <v>5</v>
      </c>
      <c r="Q30" s="2" t="s">
        <v>213</v>
      </c>
    </row>
    <row r="31" spans="1:17" x14ac:dyDescent="0.25">
      <c r="A31" s="2">
        <v>1030</v>
      </c>
      <c r="B31" s="2">
        <v>23485</v>
      </c>
      <c r="C31" s="2" t="s">
        <v>214</v>
      </c>
      <c r="D31" s="2" t="s">
        <v>215</v>
      </c>
      <c r="E31" s="2" t="s">
        <v>23</v>
      </c>
      <c r="F31" s="6">
        <v>1499.9</v>
      </c>
      <c r="G31" s="6">
        <v>150</v>
      </c>
      <c r="H31" s="8">
        <v>1</v>
      </c>
      <c r="I31" s="6">
        <f t="shared" si="0"/>
        <v>1349.9</v>
      </c>
      <c r="J31" s="2" t="s">
        <v>24</v>
      </c>
      <c r="K31" s="2" t="s">
        <v>25</v>
      </c>
      <c r="L31" s="2" t="s">
        <v>5</v>
      </c>
      <c r="M31" s="3">
        <v>45129</v>
      </c>
      <c r="N31" s="2">
        <v>4569999</v>
      </c>
      <c r="O31" s="2" t="s">
        <v>13</v>
      </c>
      <c r="P31" s="8">
        <v>4</v>
      </c>
      <c r="Q31" s="2" t="s">
        <v>216</v>
      </c>
    </row>
    <row r="32" spans="1:17" x14ac:dyDescent="0.25">
      <c r="A32" s="2">
        <v>1031</v>
      </c>
      <c r="B32" s="2">
        <v>23486</v>
      </c>
      <c r="C32" s="2" t="s">
        <v>0</v>
      </c>
      <c r="D32" s="2" t="s">
        <v>1</v>
      </c>
      <c r="E32" s="2" t="s">
        <v>2</v>
      </c>
      <c r="F32" s="6">
        <v>2999.9</v>
      </c>
      <c r="G32" s="6">
        <v>250</v>
      </c>
      <c r="H32" s="8">
        <v>1</v>
      </c>
      <c r="I32" s="6">
        <f t="shared" si="0"/>
        <v>2749.9</v>
      </c>
      <c r="J32" s="2" t="s">
        <v>3</v>
      </c>
      <c r="K32" s="2" t="s">
        <v>4</v>
      </c>
      <c r="L32" s="2" t="s">
        <v>5</v>
      </c>
      <c r="M32" s="3">
        <v>45132</v>
      </c>
      <c r="N32" s="2">
        <v>4570000</v>
      </c>
      <c r="O32" s="2" t="s">
        <v>6</v>
      </c>
      <c r="P32" s="8">
        <v>5</v>
      </c>
      <c r="Q32" s="2" t="s">
        <v>7</v>
      </c>
    </row>
    <row r="33" spans="1:17" x14ac:dyDescent="0.25">
      <c r="A33" s="2">
        <v>1032</v>
      </c>
      <c r="B33" s="2">
        <v>23487</v>
      </c>
      <c r="C33" s="2" t="s">
        <v>8</v>
      </c>
      <c r="D33" s="2" t="s">
        <v>9</v>
      </c>
      <c r="E33" s="2" t="s">
        <v>10</v>
      </c>
      <c r="F33" s="6">
        <v>199.9</v>
      </c>
      <c r="G33" s="6">
        <v>20</v>
      </c>
      <c r="H33" s="8">
        <v>1</v>
      </c>
      <c r="I33" s="6">
        <f t="shared" si="0"/>
        <v>179.9</v>
      </c>
      <c r="J33" s="2" t="s">
        <v>11</v>
      </c>
      <c r="K33" s="2" t="s">
        <v>12</v>
      </c>
      <c r="L33" s="2" t="s">
        <v>5</v>
      </c>
      <c r="M33" s="3">
        <v>45133</v>
      </c>
      <c r="N33" s="2">
        <v>4570111</v>
      </c>
      <c r="O33" s="2" t="s">
        <v>13</v>
      </c>
      <c r="P33" s="8">
        <v>4</v>
      </c>
      <c r="Q33" s="2" t="s">
        <v>14</v>
      </c>
    </row>
    <row r="34" spans="1:17" x14ac:dyDescent="0.25">
      <c r="A34" s="2">
        <v>1033</v>
      </c>
      <c r="B34" s="2">
        <v>23488</v>
      </c>
      <c r="C34" s="2" t="s">
        <v>15</v>
      </c>
      <c r="D34" s="2" t="s">
        <v>16</v>
      </c>
      <c r="E34" s="2" t="s">
        <v>17</v>
      </c>
      <c r="F34" s="6">
        <v>1899.9</v>
      </c>
      <c r="G34" s="6">
        <v>150</v>
      </c>
      <c r="H34" s="8">
        <v>1</v>
      </c>
      <c r="I34" s="6">
        <f t="shared" si="0"/>
        <v>1749.9</v>
      </c>
      <c r="J34" s="2" t="s">
        <v>18</v>
      </c>
      <c r="K34" s="2" t="s">
        <v>19</v>
      </c>
      <c r="L34" s="2" t="s">
        <v>20</v>
      </c>
      <c r="M34" s="3">
        <v>45135</v>
      </c>
      <c r="N34" s="2">
        <v>4570222</v>
      </c>
      <c r="O34" s="2" t="s">
        <v>6</v>
      </c>
      <c r="P34" s="8">
        <v>1</v>
      </c>
      <c r="Q34" s="2" t="s">
        <v>217</v>
      </c>
    </row>
    <row r="35" spans="1:17" x14ac:dyDescent="0.25">
      <c r="A35" s="2">
        <v>1034</v>
      </c>
      <c r="B35" s="2">
        <v>23489</v>
      </c>
      <c r="C35" s="2" t="s">
        <v>21</v>
      </c>
      <c r="D35" s="2" t="s">
        <v>22</v>
      </c>
      <c r="E35" s="2" t="s">
        <v>23</v>
      </c>
      <c r="F35" s="6">
        <v>899.9</v>
      </c>
      <c r="G35" s="6">
        <v>80</v>
      </c>
      <c r="H35" s="8">
        <v>1</v>
      </c>
      <c r="I35" s="6">
        <f t="shared" si="0"/>
        <v>819.9</v>
      </c>
      <c r="J35" s="2" t="s">
        <v>24</v>
      </c>
      <c r="K35" s="2" t="s">
        <v>25</v>
      </c>
      <c r="L35" s="2" t="s">
        <v>5</v>
      </c>
      <c r="M35" s="3">
        <v>45137</v>
      </c>
      <c r="N35" s="2">
        <v>4570333</v>
      </c>
      <c r="O35" s="2" t="s">
        <v>13</v>
      </c>
      <c r="P35" s="8">
        <v>5</v>
      </c>
      <c r="Q35" s="2" t="s">
        <v>26</v>
      </c>
    </row>
    <row r="36" spans="1:17" x14ac:dyDescent="0.25">
      <c r="A36" s="2">
        <v>1035</v>
      </c>
      <c r="B36" s="2">
        <v>23490</v>
      </c>
      <c r="C36" s="2" t="s">
        <v>27</v>
      </c>
      <c r="D36" s="2" t="s">
        <v>28</v>
      </c>
      <c r="E36" s="2" t="s">
        <v>29</v>
      </c>
      <c r="F36" s="6">
        <v>399.9</v>
      </c>
      <c r="G36" s="6">
        <v>30</v>
      </c>
      <c r="H36" s="8">
        <v>2</v>
      </c>
      <c r="I36" s="6">
        <f t="shared" si="0"/>
        <v>769.8</v>
      </c>
      <c r="J36" s="2" t="s">
        <v>3</v>
      </c>
      <c r="K36" s="2" t="s">
        <v>12</v>
      </c>
      <c r="L36" s="2" t="s">
        <v>5</v>
      </c>
      <c r="M36" s="3">
        <v>45139</v>
      </c>
      <c r="N36" s="2">
        <v>4570444</v>
      </c>
      <c r="O36" s="2" t="s">
        <v>6</v>
      </c>
      <c r="P36" s="8">
        <v>4</v>
      </c>
      <c r="Q36" s="2" t="s">
        <v>30</v>
      </c>
    </row>
    <row r="37" spans="1:17" x14ac:dyDescent="0.25">
      <c r="A37" s="2">
        <v>1036</v>
      </c>
      <c r="B37" s="2">
        <v>23491</v>
      </c>
      <c r="C37" s="2" t="s">
        <v>31</v>
      </c>
      <c r="D37" s="2" t="s">
        <v>32</v>
      </c>
      <c r="E37" s="2" t="s">
        <v>33</v>
      </c>
      <c r="F37" s="6">
        <v>499.9</v>
      </c>
      <c r="G37" s="6">
        <v>40</v>
      </c>
      <c r="H37" s="8">
        <v>1</v>
      </c>
      <c r="I37" s="6">
        <f t="shared" si="0"/>
        <v>459.9</v>
      </c>
      <c r="J37" s="2" t="s">
        <v>11</v>
      </c>
      <c r="K37" s="2" t="s">
        <v>4</v>
      </c>
      <c r="L37" s="2" t="s">
        <v>34</v>
      </c>
      <c r="M37" s="3">
        <v>45141</v>
      </c>
      <c r="N37" s="2">
        <v>4570555</v>
      </c>
      <c r="O37" s="2" t="s">
        <v>13</v>
      </c>
      <c r="P37" s="8">
        <v>1</v>
      </c>
      <c r="Q37" s="2" t="s">
        <v>35</v>
      </c>
    </row>
    <row r="38" spans="1:17" x14ac:dyDescent="0.25">
      <c r="A38" s="2">
        <v>1037</v>
      </c>
      <c r="B38" s="2">
        <v>23492</v>
      </c>
      <c r="C38" s="2" t="s">
        <v>36</v>
      </c>
      <c r="D38" s="2" t="s">
        <v>37</v>
      </c>
      <c r="E38" s="2" t="s">
        <v>38</v>
      </c>
      <c r="F38" s="6">
        <v>129.9</v>
      </c>
      <c r="G38" s="6">
        <v>15</v>
      </c>
      <c r="H38" s="8">
        <v>1</v>
      </c>
      <c r="I38" s="6">
        <f t="shared" si="0"/>
        <v>114.9</v>
      </c>
      <c r="J38" s="2" t="s">
        <v>18</v>
      </c>
      <c r="K38" s="2" t="s">
        <v>25</v>
      </c>
      <c r="L38" s="2" t="s">
        <v>5</v>
      </c>
      <c r="M38" s="3">
        <v>45143</v>
      </c>
      <c r="N38" s="2">
        <v>4570666</v>
      </c>
      <c r="O38" s="2" t="s">
        <v>6</v>
      </c>
      <c r="P38" s="8">
        <v>3</v>
      </c>
      <c r="Q38" s="2" t="s">
        <v>39</v>
      </c>
    </row>
    <row r="39" spans="1:17" x14ac:dyDescent="0.25">
      <c r="A39" s="2">
        <v>1038</v>
      </c>
      <c r="B39" s="2">
        <v>23493</v>
      </c>
      <c r="C39" s="2" t="s">
        <v>40</v>
      </c>
      <c r="D39" s="2" t="s">
        <v>41</v>
      </c>
      <c r="E39" s="2" t="s">
        <v>42</v>
      </c>
      <c r="F39" s="6">
        <v>89.9</v>
      </c>
      <c r="G39" s="6">
        <v>10</v>
      </c>
      <c r="H39" s="8">
        <v>3</v>
      </c>
      <c r="I39" s="6">
        <f t="shared" si="0"/>
        <v>259.70000000000005</v>
      </c>
      <c r="J39" s="2" t="s">
        <v>24</v>
      </c>
      <c r="K39" s="2" t="s">
        <v>19</v>
      </c>
      <c r="L39" s="2" t="s">
        <v>5</v>
      </c>
      <c r="M39" s="3">
        <v>45145</v>
      </c>
      <c r="N39" s="2">
        <v>4570777</v>
      </c>
      <c r="O39" s="2" t="s">
        <v>13</v>
      </c>
      <c r="P39" s="8">
        <v>5</v>
      </c>
      <c r="Q39" s="2" t="s">
        <v>43</v>
      </c>
    </row>
    <row r="40" spans="1:17" x14ac:dyDescent="0.25">
      <c r="A40" s="2">
        <v>1039</v>
      </c>
      <c r="B40" s="2">
        <v>23494</v>
      </c>
      <c r="C40" s="2" t="s">
        <v>44</v>
      </c>
      <c r="D40" s="2" t="s">
        <v>45</v>
      </c>
      <c r="E40" s="2" t="s">
        <v>46</v>
      </c>
      <c r="F40" s="6">
        <v>59.9</v>
      </c>
      <c r="G40" s="6">
        <v>5</v>
      </c>
      <c r="H40" s="8">
        <v>2</v>
      </c>
      <c r="I40" s="6">
        <f t="shared" si="0"/>
        <v>114.8</v>
      </c>
      <c r="J40" s="2" t="s">
        <v>3</v>
      </c>
      <c r="K40" s="2" t="s">
        <v>12</v>
      </c>
      <c r="L40" s="2" t="s">
        <v>5</v>
      </c>
      <c r="M40" s="3">
        <v>45147</v>
      </c>
      <c r="N40" s="2">
        <v>4570888</v>
      </c>
      <c r="O40" s="2" t="s">
        <v>6</v>
      </c>
      <c r="P40" s="8">
        <v>4</v>
      </c>
      <c r="Q40" s="2" t="s">
        <v>47</v>
      </c>
    </row>
    <row r="41" spans="1:17" x14ac:dyDescent="0.25">
      <c r="A41" s="2">
        <v>1040</v>
      </c>
      <c r="B41" s="2">
        <v>23495</v>
      </c>
      <c r="C41" s="2" t="s">
        <v>48</v>
      </c>
      <c r="D41" s="2" t="s">
        <v>49</v>
      </c>
      <c r="E41" s="2" t="s">
        <v>50</v>
      </c>
      <c r="F41" s="6">
        <v>39.9</v>
      </c>
      <c r="G41" s="6">
        <v>5</v>
      </c>
      <c r="H41" s="8">
        <v>1</v>
      </c>
      <c r="I41" s="6">
        <f t="shared" si="0"/>
        <v>34.9</v>
      </c>
      <c r="J41" s="2" t="s">
        <v>11</v>
      </c>
      <c r="K41" s="2" t="s">
        <v>4</v>
      </c>
      <c r="L41" s="2" t="s">
        <v>5</v>
      </c>
      <c r="M41" s="3">
        <v>45149</v>
      </c>
      <c r="N41" s="2">
        <v>4570999</v>
      </c>
      <c r="O41" s="2" t="s">
        <v>13</v>
      </c>
      <c r="P41" s="8">
        <v>5</v>
      </c>
      <c r="Q41" s="2" t="s">
        <v>51</v>
      </c>
    </row>
    <row r="42" spans="1:17" x14ac:dyDescent="0.25">
      <c r="A42" s="2">
        <v>1041</v>
      </c>
      <c r="B42" s="2">
        <v>23496</v>
      </c>
      <c r="C42" s="2" t="s">
        <v>52</v>
      </c>
      <c r="D42" s="2" t="s">
        <v>53</v>
      </c>
      <c r="E42" s="2" t="s">
        <v>54</v>
      </c>
      <c r="F42" s="6">
        <v>79.900000000000006</v>
      </c>
      <c r="G42" s="6">
        <v>10</v>
      </c>
      <c r="H42" s="8">
        <v>1</v>
      </c>
      <c r="I42" s="6">
        <f t="shared" si="0"/>
        <v>69.900000000000006</v>
      </c>
      <c r="J42" s="2" t="s">
        <v>18</v>
      </c>
      <c r="K42" s="2" t="s">
        <v>25</v>
      </c>
      <c r="L42" s="2" t="s">
        <v>5</v>
      </c>
      <c r="M42" s="3">
        <v>45151</v>
      </c>
      <c r="N42" s="2">
        <v>4571000</v>
      </c>
      <c r="O42" s="2" t="s">
        <v>6</v>
      </c>
      <c r="P42" s="8">
        <v>4</v>
      </c>
      <c r="Q42" s="2" t="s">
        <v>55</v>
      </c>
    </row>
    <row r="43" spans="1:17" x14ac:dyDescent="0.25">
      <c r="A43" s="2">
        <v>1042</v>
      </c>
      <c r="B43" s="2">
        <v>23497</v>
      </c>
      <c r="C43" s="2" t="s">
        <v>56</v>
      </c>
      <c r="D43" s="2" t="s">
        <v>57</v>
      </c>
      <c r="E43" s="2" t="s">
        <v>17</v>
      </c>
      <c r="F43" s="6">
        <v>1299.9000000000001</v>
      </c>
      <c r="G43" s="6">
        <v>100</v>
      </c>
      <c r="H43" s="8">
        <v>1</v>
      </c>
      <c r="I43" s="6">
        <f t="shared" si="0"/>
        <v>1199.9000000000001</v>
      </c>
      <c r="J43" s="2" t="s">
        <v>24</v>
      </c>
      <c r="K43" s="2" t="s">
        <v>19</v>
      </c>
      <c r="L43" s="2" t="s">
        <v>20</v>
      </c>
      <c r="M43" s="3">
        <v>45153</v>
      </c>
      <c r="N43" s="2">
        <v>4571111</v>
      </c>
      <c r="O43" s="2" t="s">
        <v>13</v>
      </c>
      <c r="P43" s="8">
        <v>1</v>
      </c>
      <c r="Q43" s="2" t="s">
        <v>217</v>
      </c>
    </row>
    <row r="44" spans="1:17" x14ac:dyDescent="0.25">
      <c r="A44" s="2">
        <v>1043</v>
      </c>
      <c r="B44" s="2">
        <v>23498</v>
      </c>
      <c r="C44" s="2" t="s">
        <v>58</v>
      </c>
      <c r="D44" s="2" t="s">
        <v>59</v>
      </c>
      <c r="E44" s="2" t="s">
        <v>23</v>
      </c>
      <c r="F44" s="6">
        <v>99.9</v>
      </c>
      <c r="G44" s="6">
        <v>10</v>
      </c>
      <c r="H44" s="8">
        <v>1</v>
      </c>
      <c r="I44" s="6">
        <f t="shared" si="0"/>
        <v>89.9</v>
      </c>
      <c r="J44" s="2" t="s">
        <v>3</v>
      </c>
      <c r="K44" s="2" t="s">
        <v>12</v>
      </c>
      <c r="L44" s="2" t="s">
        <v>5</v>
      </c>
      <c r="M44" s="3">
        <v>45155</v>
      </c>
      <c r="N44" s="2">
        <v>4571222</v>
      </c>
      <c r="O44" s="2" t="s">
        <v>6</v>
      </c>
      <c r="P44" s="8">
        <v>3</v>
      </c>
      <c r="Q44" s="2" t="s">
        <v>60</v>
      </c>
    </row>
    <row r="45" spans="1:17" x14ac:dyDescent="0.25">
      <c r="A45" s="2">
        <v>1044</v>
      </c>
      <c r="B45" s="2">
        <v>23499</v>
      </c>
      <c r="C45" s="2" t="s">
        <v>61</v>
      </c>
      <c r="D45" s="2" t="s">
        <v>62</v>
      </c>
      <c r="E45" s="2" t="s">
        <v>29</v>
      </c>
      <c r="F45" s="6">
        <v>299.89999999999998</v>
      </c>
      <c r="G45" s="6">
        <v>50</v>
      </c>
      <c r="H45" s="8">
        <v>1</v>
      </c>
      <c r="I45" s="6">
        <f t="shared" si="0"/>
        <v>249.89999999999998</v>
      </c>
      <c r="J45" s="2" t="s">
        <v>11</v>
      </c>
      <c r="K45" s="2" t="s">
        <v>4</v>
      </c>
      <c r="L45" s="2" t="s">
        <v>5</v>
      </c>
      <c r="M45" s="3">
        <v>45157</v>
      </c>
      <c r="N45" s="2">
        <v>4571333</v>
      </c>
      <c r="O45" s="2" t="s">
        <v>13</v>
      </c>
      <c r="P45" s="8">
        <v>5</v>
      </c>
      <c r="Q45" s="2" t="s">
        <v>63</v>
      </c>
    </row>
    <row r="46" spans="1:17" x14ac:dyDescent="0.25">
      <c r="A46" s="2">
        <v>1045</v>
      </c>
      <c r="B46" s="2">
        <v>23500</v>
      </c>
      <c r="C46" s="2" t="s">
        <v>64</v>
      </c>
      <c r="D46" s="2" t="s">
        <v>65</v>
      </c>
      <c r="E46" s="2" t="s">
        <v>33</v>
      </c>
      <c r="F46" s="6">
        <v>199.9</v>
      </c>
      <c r="G46" s="6">
        <v>25</v>
      </c>
      <c r="H46" s="8">
        <v>1</v>
      </c>
      <c r="I46" s="6">
        <f t="shared" si="0"/>
        <v>174.9</v>
      </c>
      <c r="J46" s="2" t="s">
        <v>18</v>
      </c>
      <c r="K46" s="2" t="s">
        <v>25</v>
      </c>
      <c r="L46" s="2" t="s">
        <v>5</v>
      </c>
      <c r="M46" s="3">
        <v>45159</v>
      </c>
      <c r="N46" s="2">
        <v>4571444</v>
      </c>
      <c r="O46" s="2" t="s">
        <v>6</v>
      </c>
      <c r="P46" s="8">
        <v>4</v>
      </c>
      <c r="Q46" s="2" t="s">
        <v>66</v>
      </c>
    </row>
    <row r="47" spans="1:17" x14ac:dyDescent="0.25">
      <c r="A47" s="2">
        <v>1046</v>
      </c>
      <c r="B47" s="2">
        <v>23501</v>
      </c>
      <c r="C47" s="2" t="s">
        <v>67</v>
      </c>
      <c r="D47" s="2" t="s">
        <v>68</v>
      </c>
      <c r="E47" s="2" t="s">
        <v>38</v>
      </c>
      <c r="F47" s="6">
        <v>149.9</v>
      </c>
      <c r="G47" s="6">
        <v>20</v>
      </c>
      <c r="H47" s="8">
        <v>1</v>
      </c>
      <c r="I47" s="6">
        <f t="shared" si="0"/>
        <v>129.9</v>
      </c>
      <c r="J47" s="2" t="s">
        <v>24</v>
      </c>
      <c r="K47" s="2" t="s">
        <v>12</v>
      </c>
      <c r="L47" s="2" t="s">
        <v>5</v>
      </c>
      <c r="M47" s="3">
        <v>45161</v>
      </c>
      <c r="N47" s="2">
        <v>4571555</v>
      </c>
      <c r="O47" s="2" t="s">
        <v>13</v>
      </c>
      <c r="P47" s="8">
        <v>5</v>
      </c>
      <c r="Q47" s="2" t="s">
        <v>69</v>
      </c>
    </row>
    <row r="48" spans="1:17" x14ac:dyDescent="0.25">
      <c r="A48" s="2">
        <v>1047</v>
      </c>
      <c r="B48" s="2">
        <v>23502</v>
      </c>
      <c r="C48" s="2" t="s">
        <v>70</v>
      </c>
      <c r="D48" s="2" t="s">
        <v>71</v>
      </c>
      <c r="E48" s="2" t="s">
        <v>42</v>
      </c>
      <c r="F48" s="6">
        <v>89.9</v>
      </c>
      <c r="G48" s="6">
        <v>10</v>
      </c>
      <c r="H48" s="8">
        <v>2</v>
      </c>
      <c r="I48" s="6">
        <f t="shared" si="0"/>
        <v>169.8</v>
      </c>
      <c r="J48" s="2" t="s">
        <v>3</v>
      </c>
      <c r="K48" s="2" t="s">
        <v>19</v>
      </c>
      <c r="L48" s="2" t="s">
        <v>34</v>
      </c>
      <c r="M48" s="3">
        <v>45163</v>
      </c>
      <c r="N48" s="2">
        <v>4571666</v>
      </c>
      <c r="O48" s="2" t="s">
        <v>6</v>
      </c>
      <c r="P48" s="8">
        <v>1</v>
      </c>
      <c r="Q48" s="2" t="s">
        <v>72</v>
      </c>
    </row>
    <row r="49" spans="1:17" x14ac:dyDescent="0.25">
      <c r="A49" s="2">
        <v>1048</v>
      </c>
      <c r="B49" s="2">
        <v>23503</v>
      </c>
      <c r="C49" s="2" t="s">
        <v>73</v>
      </c>
      <c r="D49" s="2" t="s">
        <v>74</v>
      </c>
      <c r="E49" s="2" t="s">
        <v>46</v>
      </c>
      <c r="F49" s="6">
        <v>159.9</v>
      </c>
      <c r="G49" s="6">
        <v>15</v>
      </c>
      <c r="H49" s="8">
        <v>1</v>
      </c>
      <c r="I49" s="6">
        <f t="shared" si="0"/>
        <v>144.9</v>
      </c>
      <c r="J49" s="2" t="s">
        <v>11</v>
      </c>
      <c r="K49" s="2" t="s">
        <v>4</v>
      </c>
      <c r="L49" s="2" t="s">
        <v>5</v>
      </c>
      <c r="M49" s="3">
        <v>45165</v>
      </c>
      <c r="N49" s="2">
        <v>4571777</v>
      </c>
      <c r="O49" s="2" t="s">
        <v>13</v>
      </c>
      <c r="P49" s="8">
        <v>4</v>
      </c>
      <c r="Q49" s="2" t="s">
        <v>75</v>
      </c>
    </row>
    <row r="50" spans="1:17" x14ac:dyDescent="0.25">
      <c r="A50" s="2">
        <v>1049</v>
      </c>
      <c r="B50" s="2">
        <v>23504</v>
      </c>
      <c r="C50" s="2" t="s">
        <v>76</v>
      </c>
      <c r="D50" s="2" t="s">
        <v>77</v>
      </c>
      <c r="E50" s="2" t="s">
        <v>50</v>
      </c>
      <c r="F50" s="6">
        <v>349.9</v>
      </c>
      <c r="G50" s="6">
        <v>30</v>
      </c>
      <c r="H50" s="8">
        <v>1</v>
      </c>
      <c r="I50" s="6">
        <f t="shared" si="0"/>
        <v>319.89999999999998</v>
      </c>
      <c r="J50" s="2" t="s">
        <v>18</v>
      </c>
      <c r="K50" s="2" t="s">
        <v>12</v>
      </c>
      <c r="L50" s="2" t="s">
        <v>5</v>
      </c>
      <c r="M50" s="3">
        <v>45167</v>
      </c>
      <c r="N50" s="2">
        <v>4571888</v>
      </c>
      <c r="O50" s="2" t="s">
        <v>6</v>
      </c>
      <c r="P50" s="8">
        <v>5</v>
      </c>
      <c r="Q50" s="2" t="s">
        <v>78</v>
      </c>
    </row>
    <row r="51" spans="1:17" x14ac:dyDescent="0.25">
      <c r="A51" s="2">
        <v>1050</v>
      </c>
      <c r="B51" s="2">
        <v>23505</v>
      </c>
      <c r="C51" s="2" t="s">
        <v>79</v>
      </c>
      <c r="D51" s="2" t="s">
        <v>80</v>
      </c>
      <c r="E51" s="2" t="s">
        <v>54</v>
      </c>
      <c r="F51" s="6">
        <v>199.9</v>
      </c>
      <c r="G51" s="6">
        <v>25</v>
      </c>
      <c r="H51" s="8">
        <v>1</v>
      </c>
      <c r="I51" s="6">
        <f t="shared" si="0"/>
        <v>174.9</v>
      </c>
      <c r="J51" s="2" t="s">
        <v>24</v>
      </c>
      <c r="K51" s="2" t="s">
        <v>25</v>
      </c>
      <c r="L51" s="2" t="s">
        <v>5</v>
      </c>
      <c r="M51" s="3">
        <v>45169</v>
      </c>
      <c r="N51" s="2">
        <v>4571999</v>
      </c>
      <c r="O51" s="2" t="s">
        <v>13</v>
      </c>
      <c r="P51" s="8">
        <v>3</v>
      </c>
      <c r="Q51" s="2" t="s">
        <v>81</v>
      </c>
    </row>
    <row r="52" spans="1:17" x14ac:dyDescent="0.25">
      <c r="A52" s="2">
        <v>1051</v>
      </c>
      <c r="B52" s="2">
        <v>23506</v>
      </c>
      <c r="C52" s="2" t="s">
        <v>82</v>
      </c>
      <c r="D52" s="2" t="s">
        <v>83</v>
      </c>
      <c r="E52" s="2" t="s">
        <v>17</v>
      </c>
      <c r="F52" s="6">
        <v>79.900000000000006</v>
      </c>
      <c r="G52" s="6">
        <v>5</v>
      </c>
      <c r="H52" s="8">
        <v>2</v>
      </c>
      <c r="I52" s="6">
        <f t="shared" si="0"/>
        <v>154.80000000000001</v>
      </c>
      <c r="J52" s="2" t="s">
        <v>3</v>
      </c>
      <c r="K52" s="2" t="s">
        <v>4</v>
      </c>
      <c r="L52" s="2" t="s">
        <v>5</v>
      </c>
      <c r="M52" s="3">
        <v>45171</v>
      </c>
      <c r="N52" s="2">
        <v>4572000</v>
      </c>
      <c r="O52" s="2" t="s">
        <v>6</v>
      </c>
      <c r="P52" s="8">
        <v>4</v>
      </c>
      <c r="Q52" s="2" t="s">
        <v>84</v>
      </c>
    </row>
    <row r="53" spans="1:17" x14ac:dyDescent="0.25">
      <c r="A53" s="2">
        <v>1052</v>
      </c>
      <c r="B53" s="2">
        <v>23507</v>
      </c>
      <c r="C53" s="2" t="s">
        <v>85</v>
      </c>
      <c r="D53" s="2" t="s">
        <v>86</v>
      </c>
      <c r="E53" s="2" t="s">
        <v>23</v>
      </c>
      <c r="F53" s="6">
        <v>39.9</v>
      </c>
      <c r="G53" s="6">
        <v>5</v>
      </c>
      <c r="H53" s="8">
        <v>1</v>
      </c>
      <c r="I53" s="6">
        <f t="shared" si="0"/>
        <v>34.9</v>
      </c>
      <c r="J53" s="2" t="s">
        <v>11</v>
      </c>
      <c r="K53" s="2" t="s">
        <v>19</v>
      </c>
      <c r="L53" s="2" t="s">
        <v>5</v>
      </c>
      <c r="M53" s="3">
        <v>45173</v>
      </c>
      <c r="N53" s="2">
        <v>4572111</v>
      </c>
      <c r="O53" s="2" t="s">
        <v>13</v>
      </c>
      <c r="P53" s="8">
        <v>5</v>
      </c>
      <c r="Q53" s="2" t="s">
        <v>87</v>
      </c>
    </row>
    <row r="54" spans="1:17" x14ac:dyDescent="0.25">
      <c r="A54" s="2">
        <v>1053</v>
      </c>
      <c r="B54" s="2">
        <v>23508</v>
      </c>
      <c r="C54" s="2" t="s">
        <v>88</v>
      </c>
      <c r="D54" s="2" t="s">
        <v>89</v>
      </c>
      <c r="E54" s="2" t="s">
        <v>29</v>
      </c>
      <c r="F54" s="6">
        <v>129.9</v>
      </c>
      <c r="G54" s="6">
        <v>15</v>
      </c>
      <c r="H54" s="8">
        <v>1</v>
      </c>
      <c r="I54" s="6">
        <f t="shared" si="0"/>
        <v>114.9</v>
      </c>
      <c r="J54" s="2" t="s">
        <v>18</v>
      </c>
      <c r="K54" s="2" t="s">
        <v>12</v>
      </c>
      <c r="L54" s="2" t="s">
        <v>5</v>
      </c>
      <c r="M54" s="3">
        <v>45175</v>
      </c>
      <c r="N54" s="2">
        <v>4572222</v>
      </c>
      <c r="O54" s="2" t="s">
        <v>6</v>
      </c>
      <c r="P54" s="8">
        <v>4</v>
      </c>
      <c r="Q54" s="2" t="s">
        <v>90</v>
      </c>
    </row>
    <row r="55" spans="1:17" x14ac:dyDescent="0.25">
      <c r="A55" s="2">
        <v>1054</v>
      </c>
      <c r="B55" s="2">
        <v>23509</v>
      </c>
      <c r="C55" s="2" t="s">
        <v>91</v>
      </c>
      <c r="D55" s="2" t="s">
        <v>92</v>
      </c>
      <c r="E55" s="2" t="s">
        <v>33</v>
      </c>
      <c r="F55" s="6">
        <v>89.9</v>
      </c>
      <c r="G55" s="6">
        <v>10</v>
      </c>
      <c r="H55" s="8">
        <v>1</v>
      </c>
      <c r="I55" s="6">
        <f t="shared" si="0"/>
        <v>79.900000000000006</v>
      </c>
      <c r="J55" s="2" t="s">
        <v>24</v>
      </c>
      <c r="K55" s="2" t="s">
        <v>25</v>
      </c>
      <c r="L55" s="2" t="s">
        <v>5</v>
      </c>
      <c r="M55" s="3">
        <v>45177</v>
      </c>
      <c r="N55" s="2">
        <v>4572333</v>
      </c>
      <c r="O55" s="2" t="s">
        <v>13</v>
      </c>
      <c r="P55" s="8">
        <v>5</v>
      </c>
      <c r="Q55" s="2" t="s">
        <v>93</v>
      </c>
    </row>
    <row r="56" spans="1:17" x14ac:dyDescent="0.25">
      <c r="A56" s="2">
        <v>1055</v>
      </c>
      <c r="B56" s="2">
        <v>23510</v>
      </c>
      <c r="C56" s="2" t="s">
        <v>94</v>
      </c>
      <c r="D56" s="2" t="s">
        <v>95</v>
      </c>
      <c r="E56" s="2" t="s">
        <v>38</v>
      </c>
      <c r="F56" s="6">
        <v>49.9</v>
      </c>
      <c r="G56" s="6">
        <v>5</v>
      </c>
      <c r="H56" s="8">
        <v>1</v>
      </c>
      <c r="I56" s="6">
        <f t="shared" si="0"/>
        <v>44.9</v>
      </c>
      <c r="J56" s="2" t="s">
        <v>3</v>
      </c>
      <c r="K56" s="2" t="s">
        <v>12</v>
      </c>
      <c r="L56" s="2" t="s">
        <v>20</v>
      </c>
      <c r="M56" s="3">
        <v>45179</v>
      </c>
      <c r="N56" s="2">
        <v>4572444</v>
      </c>
      <c r="O56" s="2" t="s">
        <v>6</v>
      </c>
      <c r="P56" s="8">
        <v>1</v>
      </c>
      <c r="Q56" s="2" t="s">
        <v>217</v>
      </c>
    </row>
    <row r="57" spans="1:17" x14ac:dyDescent="0.25">
      <c r="A57" s="2">
        <v>1056</v>
      </c>
      <c r="B57" s="2">
        <v>23511</v>
      </c>
      <c r="C57" s="2" t="s">
        <v>96</v>
      </c>
      <c r="D57" s="2" t="s">
        <v>97</v>
      </c>
      <c r="E57" s="2" t="s">
        <v>42</v>
      </c>
      <c r="F57" s="6">
        <v>59.9</v>
      </c>
      <c r="G57" s="6">
        <v>5</v>
      </c>
      <c r="H57" s="8">
        <v>1</v>
      </c>
      <c r="I57" s="6">
        <f t="shared" si="0"/>
        <v>54.9</v>
      </c>
      <c r="J57" s="2" t="s">
        <v>11</v>
      </c>
      <c r="K57" s="2" t="s">
        <v>4</v>
      </c>
      <c r="L57" s="2" t="s">
        <v>5</v>
      </c>
      <c r="M57" s="3">
        <v>45181</v>
      </c>
      <c r="N57" s="2">
        <v>4572555</v>
      </c>
      <c r="O57" s="2" t="s">
        <v>13</v>
      </c>
      <c r="P57" s="8">
        <v>4</v>
      </c>
      <c r="Q57" s="2" t="s">
        <v>98</v>
      </c>
    </row>
    <row r="58" spans="1:17" x14ac:dyDescent="0.25">
      <c r="A58" s="2">
        <v>1057</v>
      </c>
      <c r="B58" s="2">
        <v>23512</v>
      </c>
      <c r="C58" s="2" t="s">
        <v>99</v>
      </c>
      <c r="D58" s="2" t="s">
        <v>100</v>
      </c>
      <c r="E58" s="2" t="s">
        <v>46</v>
      </c>
      <c r="F58" s="6">
        <v>29.9</v>
      </c>
      <c r="G58" s="6">
        <v>3</v>
      </c>
      <c r="H58" s="8">
        <v>2</v>
      </c>
      <c r="I58" s="6">
        <f t="shared" si="0"/>
        <v>56.8</v>
      </c>
      <c r="J58" s="2" t="s">
        <v>18</v>
      </c>
      <c r="K58" s="2" t="s">
        <v>19</v>
      </c>
      <c r="L58" s="2" t="s">
        <v>5</v>
      </c>
      <c r="M58" s="3">
        <v>45183</v>
      </c>
      <c r="N58" s="2">
        <v>4572666</v>
      </c>
      <c r="O58" s="2" t="s">
        <v>6</v>
      </c>
      <c r="P58" s="8">
        <v>3</v>
      </c>
      <c r="Q58" s="2" t="s">
        <v>101</v>
      </c>
    </row>
    <row r="59" spans="1:17" x14ac:dyDescent="0.25">
      <c r="A59" s="2">
        <v>1058</v>
      </c>
      <c r="B59" s="2">
        <v>23513</v>
      </c>
      <c r="C59" s="2" t="s">
        <v>102</v>
      </c>
      <c r="D59" s="2" t="s">
        <v>103</v>
      </c>
      <c r="E59" s="2" t="s">
        <v>50</v>
      </c>
      <c r="F59" s="6">
        <v>49.9</v>
      </c>
      <c r="G59" s="6">
        <v>5</v>
      </c>
      <c r="H59" s="8">
        <v>1</v>
      </c>
      <c r="I59" s="6">
        <f t="shared" si="0"/>
        <v>44.9</v>
      </c>
      <c r="J59" s="2" t="s">
        <v>24</v>
      </c>
      <c r="K59" s="2" t="s">
        <v>25</v>
      </c>
      <c r="L59" s="2" t="s">
        <v>5</v>
      </c>
      <c r="M59" s="3">
        <v>45185</v>
      </c>
      <c r="N59" s="2">
        <v>4572777</v>
      </c>
      <c r="O59" s="2" t="s">
        <v>13</v>
      </c>
      <c r="P59" s="8">
        <v>5</v>
      </c>
      <c r="Q59" s="2" t="s">
        <v>104</v>
      </c>
    </row>
    <row r="60" spans="1:17" x14ac:dyDescent="0.25">
      <c r="A60" s="2">
        <v>1059</v>
      </c>
      <c r="B60" s="2">
        <v>23514</v>
      </c>
      <c r="C60" s="2" t="s">
        <v>105</v>
      </c>
      <c r="D60" s="2" t="s">
        <v>106</v>
      </c>
      <c r="E60" s="2" t="s">
        <v>54</v>
      </c>
      <c r="F60" s="6">
        <v>19.899999999999999</v>
      </c>
      <c r="G60" s="6">
        <v>2</v>
      </c>
      <c r="H60" s="8">
        <v>1</v>
      </c>
      <c r="I60" s="6">
        <f t="shared" si="0"/>
        <v>17.899999999999999</v>
      </c>
      <c r="J60" s="2" t="s">
        <v>3</v>
      </c>
      <c r="K60" s="2" t="s">
        <v>12</v>
      </c>
      <c r="L60" s="2" t="s">
        <v>5</v>
      </c>
      <c r="M60" s="3">
        <v>45187</v>
      </c>
      <c r="N60" s="2">
        <v>4572888</v>
      </c>
      <c r="O60" s="2" t="s">
        <v>6</v>
      </c>
      <c r="P60" s="8">
        <v>2</v>
      </c>
      <c r="Q60" s="2" t="s">
        <v>107</v>
      </c>
    </row>
    <row r="61" spans="1:17" x14ac:dyDescent="0.25">
      <c r="A61" s="2">
        <v>1060</v>
      </c>
      <c r="B61" s="2">
        <v>23515</v>
      </c>
      <c r="C61" s="2" t="s">
        <v>108</v>
      </c>
      <c r="D61" s="2" t="s">
        <v>109</v>
      </c>
      <c r="E61" s="2" t="s">
        <v>17</v>
      </c>
      <c r="F61" s="6">
        <v>39.9</v>
      </c>
      <c r="G61" s="6">
        <v>5</v>
      </c>
      <c r="H61" s="8">
        <v>3</v>
      </c>
      <c r="I61" s="6">
        <f>F61*H61-G61</f>
        <v>114.69999999999999</v>
      </c>
      <c r="J61" s="2" t="s">
        <v>11</v>
      </c>
      <c r="K61" s="2" t="s">
        <v>4</v>
      </c>
      <c r="L61" s="2" t="s">
        <v>5</v>
      </c>
      <c r="M61" s="3">
        <v>45189</v>
      </c>
      <c r="N61" s="2">
        <v>4572999</v>
      </c>
      <c r="O61" s="2" t="s">
        <v>13</v>
      </c>
      <c r="P61" s="8">
        <v>5</v>
      </c>
      <c r="Q61" s="2" t="s">
        <v>110</v>
      </c>
    </row>
  </sheetData>
  <autoFilter ref="A1:Q6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C427-CC26-431A-A622-4EB40DC4C315}">
  <dimension ref="A1:P24"/>
  <sheetViews>
    <sheetView workbookViewId="0">
      <selection activeCell="G26" sqref="G26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18.140625" bestFit="1" customWidth="1"/>
    <col min="4" max="4" width="25.7109375" bestFit="1" customWidth="1"/>
    <col min="5" max="6" width="9.28515625" bestFit="1" customWidth="1"/>
    <col min="7" max="7" width="11.42578125" bestFit="1" customWidth="1"/>
    <col min="8" max="8" width="13.42578125" bestFit="1" customWidth="1"/>
    <col min="9" max="9" width="14.28515625" bestFit="1" customWidth="1"/>
    <col min="10" max="10" width="19.85546875" bestFit="1" customWidth="1"/>
    <col min="11" max="11" width="12.140625" bestFit="1" customWidth="1"/>
    <col min="12" max="12" width="14.7109375" bestFit="1" customWidth="1"/>
    <col min="13" max="13" width="9.28515625" bestFit="1" customWidth="1"/>
    <col min="14" max="14" width="10.140625" bestFit="1" customWidth="1"/>
    <col min="15" max="15" width="11.42578125" bestFit="1" customWidth="1"/>
    <col min="16" max="16" width="32" bestFit="1" customWidth="1"/>
  </cols>
  <sheetData>
    <row r="1" spans="1:16" x14ac:dyDescent="0.25">
      <c r="A1" s="12" t="s">
        <v>222</v>
      </c>
    </row>
    <row r="3" spans="1:16" x14ac:dyDescent="0.25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</row>
    <row r="4" spans="1:16" x14ac:dyDescent="0.25">
      <c r="A4">
        <v>1057</v>
      </c>
      <c r="B4">
        <v>23512</v>
      </c>
      <c r="C4" t="s">
        <v>99</v>
      </c>
      <c r="D4" t="s">
        <v>100</v>
      </c>
      <c r="E4" t="s">
        <v>46</v>
      </c>
      <c r="F4">
        <v>29.9</v>
      </c>
      <c r="G4">
        <v>3</v>
      </c>
      <c r="H4">
        <v>2</v>
      </c>
      <c r="I4" t="s">
        <v>18</v>
      </c>
      <c r="J4" t="s">
        <v>19</v>
      </c>
      <c r="K4" t="s">
        <v>5</v>
      </c>
      <c r="L4" s="1">
        <v>45183</v>
      </c>
      <c r="M4">
        <v>4572666</v>
      </c>
      <c r="N4" t="s">
        <v>6</v>
      </c>
      <c r="O4">
        <v>3</v>
      </c>
      <c r="P4" t="s">
        <v>101</v>
      </c>
    </row>
    <row r="5" spans="1:16" x14ac:dyDescent="0.25">
      <c r="A5">
        <v>1002</v>
      </c>
      <c r="B5">
        <v>23457</v>
      </c>
      <c r="C5" t="s">
        <v>130</v>
      </c>
      <c r="D5" t="s">
        <v>131</v>
      </c>
      <c r="E5" t="s">
        <v>17</v>
      </c>
      <c r="F5">
        <v>89.9</v>
      </c>
      <c r="G5">
        <v>10</v>
      </c>
      <c r="H5">
        <v>2</v>
      </c>
      <c r="I5" t="s">
        <v>18</v>
      </c>
      <c r="J5" t="s">
        <v>12</v>
      </c>
      <c r="K5" t="s">
        <v>5</v>
      </c>
      <c r="L5" s="1">
        <v>45058</v>
      </c>
      <c r="M5">
        <v>4567111</v>
      </c>
      <c r="N5" t="s">
        <v>13</v>
      </c>
      <c r="O5">
        <v>5</v>
      </c>
      <c r="P5" t="s">
        <v>132</v>
      </c>
    </row>
    <row r="6" spans="1:16" x14ac:dyDescent="0.25">
      <c r="A6">
        <v>1053</v>
      </c>
      <c r="B6">
        <v>23508</v>
      </c>
      <c r="C6" t="s">
        <v>88</v>
      </c>
      <c r="D6" t="s">
        <v>89</v>
      </c>
      <c r="E6" t="s">
        <v>29</v>
      </c>
      <c r="F6">
        <v>129.9</v>
      </c>
      <c r="G6">
        <v>15</v>
      </c>
      <c r="H6">
        <v>1</v>
      </c>
      <c r="I6" t="s">
        <v>18</v>
      </c>
      <c r="J6" t="s">
        <v>12</v>
      </c>
      <c r="K6" t="s">
        <v>5</v>
      </c>
      <c r="L6" s="1">
        <v>45175</v>
      </c>
      <c r="M6">
        <v>4572222</v>
      </c>
      <c r="N6" t="s">
        <v>6</v>
      </c>
      <c r="O6">
        <v>4</v>
      </c>
      <c r="P6" t="s">
        <v>90</v>
      </c>
    </row>
    <row r="7" spans="1:16" x14ac:dyDescent="0.25">
      <c r="A7">
        <v>1049</v>
      </c>
      <c r="B7">
        <v>23504</v>
      </c>
      <c r="C7" t="s">
        <v>76</v>
      </c>
      <c r="D7" t="s">
        <v>77</v>
      </c>
      <c r="E7" t="s">
        <v>50</v>
      </c>
      <c r="F7">
        <v>349.9</v>
      </c>
      <c r="G7">
        <v>30</v>
      </c>
      <c r="H7">
        <v>1</v>
      </c>
      <c r="I7" t="s">
        <v>18</v>
      </c>
      <c r="J7" t="s">
        <v>12</v>
      </c>
      <c r="K7" t="s">
        <v>5</v>
      </c>
      <c r="L7" s="1">
        <v>45167</v>
      </c>
      <c r="M7">
        <v>4571888</v>
      </c>
      <c r="N7" t="s">
        <v>6</v>
      </c>
      <c r="O7">
        <v>5</v>
      </c>
      <c r="P7" t="s">
        <v>78</v>
      </c>
    </row>
    <row r="8" spans="1:16" x14ac:dyDescent="0.25">
      <c r="A8">
        <v>1005</v>
      </c>
      <c r="B8">
        <v>23460</v>
      </c>
      <c r="C8" t="s">
        <v>139</v>
      </c>
      <c r="D8" t="s">
        <v>140</v>
      </c>
      <c r="E8" t="s">
        <v>33</v>
      </c>
      <c r="F8">
        <v>299.89999999999998</v>
      </c>
      <c r="G8">
        <v>30</v>
      </c>
      <c r="H8">
        <v>1</v>
      </c>
      <c r="I8" t="s">
        <v>18</v>
      </c>
      <c r="J8" t="s">
        <v>4</v>
      </c>
      <c r="K8" t="s">
        <v>5</v>
      </c>
      <c r="L8" s="1">
        <v>45066</v>
      </c>
      <c r="M8">
        <v>4567444</v>
      </c>
      <c r="N8" t="s">
        <v>6</v>
      </c>
      <c r="O8">
        <v>4</v>
      </c>
      <c r="P8" t="s">
        <v>141</v>
      </c>
    </row>
    <row r="9" spans="1:16" x14ac:dyDescent="0.25">
      <c r="A9">
        <v>1045</v>
      </c>
      <c r="B9">
        <v>23500</v>
      </c>
      <c r="C9" t="s">
        <v>64</v>
      </c>
      <c r="D9" t="s">
        <v>65</v>
      </c>
      <c r="E9" t="s">
        <v>33</v>
      </c>
      <c r="F9">
        <v>199.9</v>
      </c>
      <c r="G9">
        <v>25</v>
      </c>
      <c r="H9">
        <v>1</v>
      </c>
      <c r="I9" t="s">
        <v>18</v>
      </c>
      <c r="J9" t="s">
        <v>25</v>
      </c>
      <c r="K9" t="s">
        <v>5</v>
      </c>
      <c r="L9" s="1">
        <v>45159</v>
      </c>
      <c r="M9">
        <v>4571444</v>
      </c>
      <c r="N9" t="s">
        <v>6</v>
      </c>
      <c r="O9">
        <v>4</v>
      </c>
      <c r="P9" t="s">
        <v>66</v>
      </c>
    </row>
    <row r="10" spans="1:16" x14ac:dyDescent="0.25">
      <c r="A10">
        <v>1041</v>
      </c>
      <c r="B10">
        <v>23496</v>
      </c>
      <c r="C10" t="s">
        <v>52</v>
      </c>
      <c r="D10" t="s">
        <v>53</v>
      </c>
      <c r="E10" t="s">
        <v>54</v>
      </c>
      <c r="F10">
        <v>79.900000000000006</v>
      </c>
      <c r="G10">
        <v>10</v>
      </c>
      <c r="H10">
        <v>1</v>
      </c>
      <c r="I10" t="s">
        <v>18</v>
      </c>
      <c r="J10" t="s">
        <v>25</v>
      </c>
      <c r="K10" t="s">
        <v>5</v>
      </c>
      <c r="L10" s="1">
        <v>45151</v>
      </c>
      <c r="M10">
        <v>4571000</v>
      </c>
      <c r="N10" t="s">
        <v>6</v>
      </c>
      <c r="O10">
        <v>4</v>
      </c>
      <c r="P10" t="s">
        <v>55</v>
      </c>
    </row>
    <row r="11" spans="1:16" x14ac:dyDescent="0.25">
      <c r="A11">
        <v>1037</v>
      </c>
      <c r="B11">
        <v>23492</v>
      </c>
      <c r="C11" t="s">
        <v>36</v>
      </c>
      <c r="D11" t="s">
        <v>37</v>
      </c>
      <c r="E11" t="s">
        <v>38</v>
      </c>
      <c r="F11">
        <v>129.9</v>
      </c>
      <c r="G11">
        <v>15</v>
      </c>
      <c r="H11">
        <v>1</v>
      </c>
      <c r="I11" t="s">
        <v>18</v>
      </c>
      <c r="J11" t="s">
        <v>25</v>
      </c>
      <c r="K11" t="s">
        <v>5</v>
      </c>
      <c r="L11" s="1">
        <v>45143</v>
      </c>
      <c r="M11">
        <v>4570666</v>
      </c>
      <c r="N11" t="s">
        <v>6</v>
      </c>
      <c r="O11">
        <v>3</v>
      </c>
      <c r="P11" t="s">
        <v>39</v>
      </c>
    </row>
    <row r="12" spans="1:16" x14ac:dyDescent="0.25">
      <c r="A12">
        <v>1009</v>
      </c>
      <c r="B12">
        <v>23464</v>
      </c>
      <c r="C12" t="s">
        <v>151</v>
      </c>
      <c r="D12" t="s">
        <v>152</v>
      </c>
      <c r="E12" t="s">
        <v>50</v>
      </c>
      <c r="F12">
        <v>159.9</v>
      </c>
      <c r="G12">
        <v>10</v>
      </c>
      <c r="H12">
        <v>2</v>
      </c>
      <c r="I12" t="s">
        <v>18</v>
      </c>
      <c r="J12" t="s">
        <v>25</v>
      </c>
      <c r="K12" t="s">
        <v>5</v>
      </c>
      <c r="L12" s="1">
        <v>45078</v>
      </c>
      <c r="M12">
        <v>4567888</v>
      </c>
      <c r="N12" t="s">
        <v>6</v>
      </c>
      <c r="O12">
        <v>5</v>
      </c>
      <c r="P12" t="s">
        <v>153</v>
      </c>
    </row>
    <row r="13" spans="1:16" x14ac:dyDescent="0.25">
      <c r="A13">
        <v>1033</v>
      </c>
      <c r="B13">
        <v>23488</v>
      </c>
      <c r="C13" t="s">
        <v>15</v>
      </c>
      <c r="D13" t="s">
        <v>16</v>
      </c>
      <c r="E13" t="s">
        <v>17</v>
      </c>
      <c r="F13">
        <v>1899.9</v>
      </c>
      <c r="G13">
        <v>150</v>
      </c>
      <c r="H13">
        <v>1</v>
      </c>
      <c r="I13" t="s">
        <v>18</v>
      </c>
      <c r="J13" t="s">
        <v>19</v>
      </c>
      <c r="K13" t="s">
        <v>20</v>
      </c>
      <c r="L13" s="1">
        <v>45135</v>
      </c>
      <c r="M13">
        <v>4570222</v>
      </c>
      <c r="N13" t="s">
        <v>6</v>
      </c>
      <c r="O13">
        <v>1</v>
      </c>
      <c r="P13" t="s">
        <v>217</v>
      </c>
    </row>
    <row r="14" spans="1:16" x14ac:dyDescent="0.25">
      <c r="A14">
        <v>1029</v>
      </c>
      <c r="B14">
        <v>23484</v>
      </c>
      <c r="C14" t="s">
        <v>211</v>
      </c>
      <c r="D14" t="s">
        <v>212</v>
      </c>
      <c r="E14" t="s">
        <v>17</v>
      </c>
      <c r="F14">
        <v>2199.9</v>
      </c>
      <c r="G14">
        <v>200</v>
      </c>
      <c r="H14">
        <v>1</v>
      </c>
      <c r="I14" t="s">
        <v>18</v>
      </c>
      <c r="J14" t="s">
        <v>19</v>
      </c>
      <c r="K14" t="s">
        <v>5</v>
      </c>
      <c r="L14" s="1">
        <v>45127</v>
      </c>
      <c r="M14">
        <v>4569888</v>
      </c>
      <c r="N14" t="s">
        <v>6</v>
      </c>
      <c r="O14">
        <v>5</v>
      </c>
      <c r="P14" t="s">
        <v>213</v>
      </c>
    </row>
    <row r="15" spans="1:16" x14ac:dyDescent="0.25">
      <c r="A15">
        <v>1025</v>
      </c>
      <c r="B15">
        <v>23480</v>
      </c>
      <c r="C15" t="s">
        <v>200</v>
      </c>
      <c r="D15" t="s">
        <v>201</v>
      </c>
      <c r="E15" t="s">
        <v>42</v>
      </c>
      <c r="F15">
        <v>599.9</v>
      </c>
      <c r="G15">
        <v>50</v>
      </c>
      <c r="H15">
        <v>1</v>
      </c>
      <c r="I15" t="s">
        <v>18</v>
      </c>
      <c r="J15" t="s">
        <v>25</v>
      </c>
      <c r="K15" t="s">
        <v>5</v>
      </c>
      <c r="L15" s="1">
        <v>45117</v>
      </c>
      <c r="M15">
        <v>4569444</v>
      </c>
      <c r="N15" t="s">
        <v>6</v>
      </c>
      <c r="O15">
        <v>4</v>
      </c>
      <c r="P15" t="s">
        <v>202</v>
      </c>
    </row>
    <row r="16" spans="1:16" x14ac:dyDescent="0.25">
      <c r="A16">
        <v>1013</v>
      </c>
      <c r="B16">
        <v>23468</v>
      </c>
      <c r="C16" t="s">
        <v>163</v>
      </c>
      <c r="D16" t="s">
        <v>164</v>
      </c>
      <c r="E16" t="s">
        <v>165</v>
      </c>
      <c r="F16">
        <v>2199.9</v>
      </c>
      <c r="G16">
        <v>150</v>
      </c>
      <c r="H16">
        <v>1</v>
      </c>
      <c r="I16" t="s">
        <v>18</v>
      </c>
      <c r="J16" t="s">
        <v>12</v>
      </c>
      <c r="K16" t="s">
        <v>5</v>
      </c>
      <c r="L16" s="1">
        <v>45087</v>
      </c>
      <c r="M16">
        <v>4568222</v>
      </c>
      <c r="N16" t="s">
        <v>6</v>
      </c>
      <c r="O16">
        <v>5</v>
      </c>
      <c r="P16" t="s">
        <v>166</v>
      </c>
    </row>
    <row r="17" spans="1:16" x14ac:dyDescent="0.25">
      <c r="A17">
        <v>1021</v>
      </c>
      <c r="B17">
        <v>23476</v>
      </c>
      <c r="C17" t="s">
        <v>189</v>
      </c>
      <c r="D17" t="s">
        <v>190</v>
      </c>
      <c r="E17" t="s">
        <v>23</v>
      </c>
      <c r="F17">
        <v>129.9</v>
      </c>
      <c r="G17">
        <v>10</v>
      </c>
      <c r="H17">
        <v>1</v>
      </c>
      <c r="I17" t="s">
        <v>18</v>
      </c>
      <c r="J17" t="s">
        <v>19</v>
      </c>
      <c r="K17" t="s">
        <v>20</v>
      </c>
      <c r="L17" s="1">
        <v>45108</v>
      </c>
      <c r="M17">
        <v>4569000</v>
      </c>
      <c r="N17" t="s">
        <v>6</v>
      </c>
      <c r="O17">
        <v>1</v>
      </c>
      <c r="P17" t="s">
        <v>217</v>
      </c>
    </row>
    <row r="18" spans="1:16" x14ac:dyDescent="0.25">
      <c r="A18">
        <v>1017</v>
      </c>
      <c r="B18">
        <v>23472</v>
      </c>
      <c r="C18" t="s">
        <v>177</v>
      </c>
      <c r="D18" t="s">
        <v>178</v>
      </c>
      <c r="E18" t="s">
        <v>46</v>
      </c>
      <c r="F18">
        <v>79.900000000000006</v>
      </c>
      <c r="G18">
        <v>5</v>
      </c>
      <c r="H18">
        <v>2</v>
      </c>
      <c r="I18" t="s">
        <v>18</v>
      </c>
      <c r="J18" t="s">
        <v>19</v>
      </c>
      <c r="K18" t="s">
        <v>5</v>
      </c>
      <c r="L18" s="1">
        <v>45097</v>
      </c>
      <c r="M18">
        <v>4568666</v>
      </c>
      <c r="N18" t="s">
        <v>6</v>
      </c>
      <c r="O18">
        <v>3</v>
      </c>
      <c r="P18" t="s">
        <v>179</v>
      </c>
    </row>
    <row r="24" spans="1:16" ht="23.25" x14ac:dyDescent="0.35">
      <c r="D24" s="13" t="s">
        <v>224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B813-01BD-4507-A860-5D9C110F6274}">
  <dimension ref="B3:E73"/>
  <sheetViews>
    <sheetView tabSelected="1" workbookViewId="0">
      <selection activeCell="J7" sqref="J7"/>
    </sheetView>
  </sheetViews>
  <sheetFormatPr defaultRowHeight="15" x14ac:dyDescent="0.25"/>
  <cols>
    <col min="1" max="1" width="9.140625" style="14"/>
    <col min="2" max="2" width="20.28515625" style="14" bestFit="1" customWidth="1"/>
    <col min="3" max="3" width="11.42578125" style="14" bestFit="1" customWidth="1"/>
    <col min="4" max="4" width="15.85546875" style="14" bestFit="1" customWidth="1"/>
    <col min="5" max="5" width="18.28515625" style="15" bestFit="1" customWidth="1"/>
    <col min="6" max="6" width="23.5703125" style="14" bestFit="1" customWidth="1"/>
    <col min="7" max="7" width="21.42578125" style="14" bestFit="1" customWidth="1"/>
    <col min="8" max="8" width="16.28515625" style="14" bestFit="1" customWidth="1"/>
    <col min="9" max="9" width="29.42578125" style="14" bestFit="1" customWidth="1"/>
    <col min="10" max="10" width="22.42578125" style="14" bestFit="1" customWidth="1"/>
    <col min="11" max="11" width="19.5703125" style="14" bestFit="1" customWidth="1"/>
    <col min="12" max="12" width="28.42578125" style="14" bestFit="1" customWidth="1"/>
    <col min="13" max="13" width="18.140625" style="14" bestFit="1" customWidth="1"/>
    <col min="14" max="14" width="21.85546875" style="14" bestFit="1" customWidth="1"/>
    <col min="15" max="15" width="25.5703125" style="14" bestFit="1" customWidth="1"/>
    <col min="16" max="16" width="17.5703125" style="14" bestFit="1" customWidth="1"/>
    <col min="17" max="17" width="22.85546875" style="14" bestFit="1" customWidth="1"/>
    <col min="18" max="18" width="13.28515625" style="14" bestFit="1" customWidth="1"/>
    <col min="19" max="19" width="24.7109375" style="14" bestFit="1" customWidth="1"/>
    <col min="20" max="20" width="22" style="14" bestFit="1" customWidth="1"/>
    <col min="21" max="21" width="19.28515625" style="14" bestFit="1" customWidth="1"/>
    <col min="22" max="22" width="14.5703125" style="14" bestFit="1" customWidth="1"/>
    <col min="23" max="23" width="24.85546875" style="14" bestFit="1" customWidth="1"/>
    <col min="24" max="24" width="24" style="14" bestFit="1" customWidth="1"/>
    <col min="25" max="25" width="18" style="14" bestFit="1" customWidth="1"/>
    <col min="26" max="26" width="19" style="14" bestFit="1" customWidth="1"/>
    <col min="27" max="27" width="21.5703125" style="14" bestFit="1" customWidth="1"/>
    <col min="28" max="28" width="23.42578125" style="14" bestFit="1" customWidth="1"/>
    <col min="29" max="29" width="24.28515625" style="14" bestFit="1" customWidth="1"/>
    <col min="30" max="30" width="25.85546875" style="14" bestFit="1" customWidth="1"/>
    <col min="31" max="31" width="21" style="14" bestFit="1" customWidth="1"/>
    <col min="32" max="32" width="23.42578125" style="14" bestFit="1" customWidth="1"/>
    <col min="33" max="33" width="28.5703125" style="14" bestFit="1" customWidth="1"/>
    <col min="34" max="34" width="21.42578125" style="14" bestFit="1" customWidth="1"/>
    <col min="35" max="35" width="18.7109375" style="14" bestFit="1" customWidth="1"/>
    <col min="36" max="36" width="11.7109375" style="14" bestFit="1" customWidth="1"/>
    <col min="37" max="37" width="22.140625" style="14" bestFit="1" customWidth="1"/>
    <col min="38" max="38" width="20.42578125" style="14" bestFit="1" customWidth="1"/>
    <col min="39" max="39" width="17.5703125" style="14" bestFit="1" customWidth="1"/>
    <col min="40" max="40" width="13.7109375" style="14" bestFit="1" customWidth="1"/>
    <col min="41" max="41" width="19.28515625" style="14" bestFit="1" customWidth="1"/>
    <col min="42" max="42" width="17.5703125" style="14" bestFit="1" customWidth="1"/>
    <col min="43" max="43" width="22.42578125" style="14" bestFit="1" customWidth="1"/>
    <col min="44" max="44" width="19.42578125" style="14" bestFit="1" customWidth="1"/>
    <col min="45" max="45" width="24.42578125" style="14" bestFit="1" customWidth="1"/>
    <col min="46" max="46" width="17" style="14" bestFit="1" customWidth="1"/>
    <col min="47" max="47" width="22.5703125" style="14" bestFit="1" customWidth="1"/>
    <col min="48" max="48" width="14.7109375" style="14" bestFit="1" customWidth="1"/>
    <col min="49" max="49" width="28.7109375" style="14" bestFit="1" customWidth="1"/>
    <col min="50" max="50" width="20.7109375" style="14" bestFit="1" customWidth="1"/>
    <col min="51" max="51" width="15.7109375" style="14" bestFit="1" customWidth="1"/>
    <col min="52" max="52" width="15" style="14" bestFit="1" customWidth="1"/>
    <col min="53" max="53" width="14.140625" style="14" bestFit="1" customWidth="1"/>
    <col min="54" max="54" width="22" style="14" bestFit="1" customWidth="1"/>
    <col min="55" max="55" width="18.5703125" style="14" bestFit="1" customWidth="1"/>
    <col min="56" max="56" width="18.7109375" style="14" bestFit="1" customWidth="1"/>
    <col min="57" max="57" width="26.42578125" style="14" bestFit="1" customWidth="1"/>
    <col min="58" max="58" width="17" style="14" bestFit="1" customWidth="1"/>
    <col min="59" max="59" width="32.140625" style="14" bestFit="1" customWidth="1"/>
    <col min="60" max="60" width="18.7109375" style="14" bestFit="1" customWidth="1"/>
    <col min="61" max="61" width="17.85546875" style="14" bestFit="1" customWidth="1"/>
    <col min="62" max="62" width="15.7109375" style="14" bestFit="1" customWidth="1"/>
    <col min="63" max="63" width="14.140625" style="14" bestFit="1" customWidth="1"/>
    <col min="64" max="64" width="18.28515625" style="14" bestFit="1" customWidth="1"/>
    <col min="65" max="65" width="23.85546875" style="14" bestFit="1" customWidth="1"/>
    <col min="66" max="66" width="22.7109375" style="14" bestFit="1" customWidth="1"/>
    <col min="67" max="67" width="25.28515625" style="14" bestFit="1" customWidth="1"/>
    <col min="68" max="68" width="16.28515625" style="14" bestFit="1" customWidth="1"/>
    <col min="69" max="69" width="29.42578125" style="14" bestFit="1" customWidth="1"/>
    <col min="70" max="70" width="22.42578125" style="14" bestFit="1" customWidth="1"/>
    <col min="71" max="71" width="19.5703125" style="14" bestFit="1" customWidth="1"/>
    <col min="72" max="72" width="28.42578125" style="14" bestFit="1" customWidth="1"/>
    <col min="73" max="73" width="18.140625" style="14" bestFit="1" customWidth="1"/>
    <col min="74" max="74" width="21.85546875" style="14" bestFit="1" customWidth="1"/>
    <col min="75" max="75" width="25.5703125" style="14" bestFit="1" customWidth="1"/>
    <col min="76" max="76" width="17.5703125" style="14" bestFit="1" customWidth="1"/>
    <col min="77" max="77" width="22.85546875" style="14" bestFit="1" customWidth="1"/>
    <col min="78" max="78" width="13.28515625" style="14" bestFit="1" customWidth="1"/>
    <col min="79" max="79" width="24.7109375" style="14" bestFit="1" customWidth="1"/>
    <col min="80" max="80" width="22" style="14" bestFit="1" customWidth="1"/>
    <col min="81" max="81" width="19.28515625" style="14" bestFit="1" customWidth="1"/>
    <col min="82" max="82" width="14.5703125" style="14" bestFit="1" customWidth="1"/>
    <col min="83" max="83" width="24.85546875" style="14" bestFit="1" customWidth="1"/>
    <col min="84" max="84" width="24" style="14" bestFit="1" customWidth="1"/>
    <col min="85" max="85" width="18" style="14" bestFit="1" customWidth="1"/>
    <col min="86" max="86" width="19" style="14" bestFit="1" customWidth="1"/>
    <col min="87" max="87" width="21.5703125" style="14" bestFit="1" customWidth="1"/>
    <col min="88" max="88" width="23.42578125" style="14" bestFit="1" customWidth="1"/>
    <col min="89" max="89" width="24.28515625" style="14" bestFit="1" customWidth="1"/>
    <col min="90" max="90" width="25.85546875" style="14" bestFit="1" customWidth="1"/>
    <col min="91" max="91" width="21" style="14" bestFit="1" customWidth="1"/>
    <col min="92" max="92" width="23.42578125" style="14" bestFit="1" customWidth="1"/>
    <col min="93" max="93" width="28.5703125" style="14" bestFit="1" customWidth="1"/>
    <col min="94" max="94" width="21.42578125" style="14" bestFit="1" customWidth="1"/>
    <col min="95" max="95" width="18.7109375" style="14" bestFit="1" customWidth="1"/>
    <col min="96" max="96" width="11.7109375" style="14" bestFit="1" customWidth="1"/>
    <col min="97" max="97" width="22.140625" style="14" bestFit="1" customWidth="1"/>
    <col min="98" max="98" width="20.42578125" style="14" bestFit="1" customWidth="1"/>
    <col min="99" max="99" width="17.5703125" style="14" bestFit="1" customWidth="1"/>
    <col min="100" max="100" width="13.7109375" style="14" bestFit="1" customWidth="1"/>
    <col min="101" max="101" width="19.28515625" style="14" bestFit="1" customWidth="1"/>
    <col min="102" max="102" width="17.5703125" style="14" bestFit="1" customWidth="1"/>
    <col min="103" max="103" width="22.42578125" style="14" bestFit="1" customWidth="1"/>
    <col min="104" max="104" width="19.42578125" style="14" bestFit="1" customWidth="1"/>
    <col min="105" max="105" width="24.42578125" style="14" bestFit="1" customWidth="1"/>
    <col min="106" max="106" width="17" style="14" bestFit="1" customWidth="1"/>
    <col min="107" max="107" width="22.5703125" style="14" bestFit="1" customWidth="1"/>
    <col min="108" max="108" width="14.7109375" style="14" bestFit="1" customWidth="1"/>
    <col min="109" max="109" width="28.7109375" style="14" bestFit="1" customWidth="1"/>
    <col min="110" max="110" width="20.7109375" style="14" bestFit="1" customWidth="1"/>
    <col min="111" max="111" width="15.7109375" style="14" bestFit="1" customWidth="1"/>
    <col min="112" max="112" width="15" style="14" bestFit="1" customWidth="1"/>
    <col min="113" max="113" width="14.140625" style="14" bestFit="1" customWidth="1"/>
    <col min="114" max="114" width="22" style="14" bestFit="1" customWidth="1"/>
    <col min="115" max="115" width="18.5703125" style="14" bestFit="1" customWidth="1"/>
    <col min="116" max="116" width="18.7109375" style="14" bestFit="1" customWidth="1"/>
    <col min="117" max="117" width="26.42578125" style="14" bestFit="1" customWidth="1"/>
    <col min="118" max="118" width="17" style="14" bestFit="1" customWidth="1"/>
    <col min="119" max="119" width="32.140625" style="14" bestFit="1" customWidth="1"/>
    <col min="120" max="120" width="18.7109375" style="14" bestFit="1" customWidth="1"/>
    <col min="121" max="121" width="17.85546875" style="14" bestFit="1" customWidth="1"/>
    <col min="122" max="122" width="15.7109375" style="14" bestFit="1" customWidth="1"/>
    <col min="123" max="124" width="18.28515625" style="14" bestFit="1" customWidth="1"/>
    <col min="125" max="125" width="23.85546875" style="14" bestFit="1" customWidth="1"/>
    <col min="126" max="126" width="22.7109375" style="14" bestFit="1" customWidth="1"/>
    <col min="127" max="127" width="25.28515625" style="14" bestFit="1" customWidth="1"/>
    <col min="128" max="128" width="16.28515625" style="14" bestFit="1" customWidth="1"/>
    <col min="129" max="129" width="29.42578125" style="14" bestFit="1" customWidth="1"/>
    <col min="130" max="130" width="22.42578125" style="14" bestFit="1" customWidth="1"/>
    <col min="131" max="131" width="19.5703125" style="14" bestFit="1" customWidth="1"/>
    <col min="132" max="132" width="28.42578125" style="14" bestFit="1" customWidth="1"/>
    <col min="133" max="133" width="18.140625" style="14" bestFit="1" customWidth="1"/>
    <col min="134" max="134" width="21.85546875" style="14" bestFit="1" customWidth="1"/>
    <col min="135" max="135" width="25.5703125" style="14" bestFit="1" customWidth="1"/>
    <col min="136" max="136" width="17.5703125" style="14" bestFit="1" customWidth="1"/>
    <col min="137" max="137" width="22.85546875" style="14" bestFit="1" customWidth="1"/>
    <col min="138" max="138" width="13.28515625" style="14" bestFit="1" customWidth="1"/>
    <col min="139" max="139" width="24.7109375" style="14" bestFit="1" customWidth="1"/>
    <col min="140" max="140" width="22" style="14" bestFit="1" customWidth="1"/>
    <col min="141" max="141" width="19.28515625" style="14" bestFit="1" customWidth="1"/>
    <col min="142" max="142" width="14.5703125" style="14" bestFit="1" customWidth="1"/>
    <col min="143" max="143" width="24.85546875" style="14" bestFit="1" customWidth="1"/>
    <col min="144" max="144" width="24" style="14" bestFit="1" customWidth="1"/>
    <col min="145" max="145" width="18" style="14" bestFit="1" customWidth="1"/>
    <col min="146" max="146" width="19" style="14" bestFit="1" customWidth="1"/>
    <col min="147" max="147" width="21.5703125" style="14" bestFit="1" customWidth="1"/>
    <col min="148" max="148" width="23.42578125" style="14" bestFit="1" customWidth="1"/>
    <col min="149" max="149" width="24.28515625" style="14" bestFit="1" customWidth="1"/>
    <col min="150" max="150" width="25.85546875" style="14" bestFit="1" customWidth="1"/>
    <col min="151" max="151" width="21" style="14" bestFit="1" customWidth="1"/>
    <col min="152" max="152" width="23.42578125" style="14" bestFit="1" customWidth="1"/>
    <col min="153" max="153" width="28.5703125" style="14" bestFit="1" customWidth="1"/>
    <col min="154" max="154" width="21.42578125" style="14" bestFit="1" customWidth="1"/>
    <col min="155" max="155" width="18.7109375" style="14" bestFit="1" customWidth="1"/>
    <col min="156" max="156" width="11.7109375" style="14" bestFit="1" customWidth="1"/>
    <col min="157" max="157" width="22.140625" style="14" bestFit="1" customWidth="1"/>
    <col min="158" max="158" width="20.42578125" style="14" bestFit="1" customWidth="1"/>
    <col min="159" max="159" width="17.5703125" style="14" bestFit="1" customWidth="1"/>
    <col min="160" max="160" width="13.7109375" style="14" bestFit="1" customWidth="1"/>
    <col min="161" max="161" width="19.28515625" style="14" bestFit="1" customWidth="1"/>
    <col min="162" max="162" width="17.5703125" style="14" bestFit="1" customWidth="1"/>
    <col min="163" max="163" width="22.42578125" style="14" bestFit="1" customWidth="1"/>
    <col min="164" max="164" width="19.42578125" style="14" bestFit="1" customWidth="1"/>
    <col min="165" max="165" width="24.42578125" style="14" bestFit="1" customWidth="1"/>
    <col min="166" max="166" width="17" style="14" bestFit="1" customWidth="1"/>
    <col min="167" max="167" width="22.5703125" style="14" bestFit="1" customWidth="1"/>
    <col min="168" max="168" width="14.7109375" style="14" bestFit="1" customWidth="1"/>
    <col min="169" max="169" width="28.7109375" style="14" bestFit="1" customWidth="1"/>
    <col min="170" max="170" width="20.7109375" style="14" bestFit="1" customWidth="1"/>
    <col min="171" max="171" width="15.7109375" style="14" bestFit="1" customWidth="1"/>
    <col min="172" max="172" width="15" style="14" bestFit="1" customWidth="1"/>
    <col min="173" max="173" width="14.140625" style="14" bestFit="1" customWidth="1"/>
    <col min="174" max="174" width="22" style="14" bestFit="1" customWidth="1"/>
    <col min="175" max="175" width="18.5703125" style="14" bestFit="1" customWidth="1"/>
    <col min="176" max="176" width="18.7109375" style="14" bestFit="1" customWidth="1"/>
    <col min="177" max="177" width="26.42578125" style="14" bestFit="1" customWidth="1"/>
    <col min="178" max="178" width="17" style="14" bestFit="1" customWidth="1"/>
    <col min="179" max="179" width="32.140625" style="14" bestFit="1" customWidth="1"/>
    <col min="180" max="180" width="18.7109375" style="14" bestFit="1" customWidth="1"/>
    <col min="181" max="181" width="17.85546875" style="14" bestFit="1" customWidth="1"/>
    <col min="182" max="182" width="15.7109375" style="14" bestFit="1" customWidth="1"/>
    <col min="183" max="16384" width="9.140625" style="14"/>
  </cols>
  <sheetData>
    <row r="3" spans="2:5" ht="20.25" thickBot="1" x14ac:dyDescent="0.35">
      <c r="B3" s="18" t="s">
        <v>227</v>
      </c>
      <c r="C3" s="18"/>
      <c r="D3" s="18"/>
      <c r="E3" s="18"/>
    </row>
    <row r="4" spans="2:5" ht="15.75" thickTop="1" x14ac:dyDescent="0.25">
      <c r="B4" s="15" t="s">
        <v>122</v>
      </c>
      <c r="C4" s="15" t="s">
        <v>220</v>
      </c>
    </row>
    <row r="5" spans="2:5" x14ac:dyDescent="0.25">
      <c r="B5" s="15" t="s">
        <v>121</v>
      </c>
      <c r="C5" s="15" t="s">
        <v>220</v>
      </c>
    </row>
    <row r="6" spans="2:5" x14ac:dyDescent="0.25">
      <c r="E6" s="14"/>
    </row>
    <row r="7" spans="2:5" x14ac:dyDescent="0.25">
      <c r="B7" s="15" t="s">
        <v>218</v>
      </c>
      <c r="C7" s="15" t="s">
        <v>226</v>
      </c>
      <c r="D7" s="15" t="s">
        <v>225</v>
      </c>
      <c r="E7" s="15" t="s">
        <v>221</v>
      </c>
    </row>
    <row r="8" spans="2:5" x14ac:dyDescent="0.25">
      <c r="B8" s="15" t="s">
        <v>18</v>
      </c>
      <c r="C8" s="16">
        <v>1</v>
      </c>
      <c r="D8" s="17">
        <v>269.89999999999998</v>
      </c>
      <c r="E8" s="16">
        <v>4</v>
      </c>
    </row>
    <row r="9" spans="2:5" x14ac:dyDescent="0.25">
      <c r="B9" s="15" t="s">
        <v>3</v>
      </c>
      <c r="C9" s="16">
        <v>5</v>
      </c>
      <c r="D9" s="17">
        <v>4179.5</v>
      </c>
      <c r="E9" s="16">
        <v>3.75</v>
      </c>
    </row>
    <row r="10" spans="2:5" x14ac:dyDescent="0.25">
      <c r="B10" s="15" t="s">
        <v>24</v>
      </c>
      <c r="C10" s="16">
        <v>3</v>
      </c>
      <c r="D10" s="17">
        <v>1474.7000000000003</v>
      </c>
      <c r="E10" s="16">
        <v>4</v>
      </c>
    </row>
    <row r="11" spans="2:5" x14ac:dyDescent="0.25">
      <c r="B11" s="15" t="s">
        <v>11</v>
      </c>
      <c r="C11" s="16">
        <v>11</v>
      </c>
      <c r="D11" s="17">
        <v>3878.9000000000005</v>
      </c>
      <c r="E11" s="16">
        <v>3.7777777777777777</v>
      </c>
    </row>
    <row r="12" spans="2:5" x14ac:dyDescent="0.25">
      <c r="B12" s="15" t="s">
        <v>219</v>
      </c>
      <c r="C12" s="16">
        <v>20</v>
      </c>
      <c r="D12" s="17">
        <v>9802.9999999999964</v>
      </c>
      <c r="E12" s="16">
        <v>3.8235294117647061</v>
      </c>
    </row>
    <row r="13" spans="2:5" x14ac:dyDescent="0.25">
      <c r="B13" s="15"/>
      <c r="C13" s="16"/>
      <c r="D13" s="17"/>
      <c r="E13" s="16"/>
    </row>
    <row r="14" spans="2:5" x14ac:dyDescent="0.25">
      <c r="E14" s="14"/>
    </row>
    <row r="15" spans="2:5" x14ac:dyDescent="0.25">
      <c r="E15" s="14"/>
    </row>
    <row r="16" spans="2:5" x14ac:dyDescent="0.25">
      <c r="E16" s="14"/>
    </row>
    <row r="17" spans="5:5" x14ac:dyDescent="0.25">
      <c r="E17" s="14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  <row r="31" spans="5:5" x14ac:dyDescent="0.25">
      <c r="E31" s="14"/>
    </row>
    <row r="32" spans="5:5" x14ac:dyDescent="0.25">
      <c r="E32" s="14"/>
    </row>
    <row r="33" spans="5:5" x14ac:dyDescent="0.25">
      <c r="E33" s="14"/>
    </row>
    <row r="34" spans="5:5" x14ac:dyDescent="0.25">
      <c r="E34" s="14"/>
    </row>
    <row r="35" spans="5:5" x14ac:dyDescent="0.25">
      <c r="E35" s="14"/>
    </row>
    <row r="36" spans="5:5" x14ac:dyDescent="0.25">
      <c r="E36" s="14"/>
    </row>
    <row r="37" spans="5:5" x14ac:dyDescent="0.25">
      <c r="E37" s="14"/>
    </row>
    <row r="38" spans="5:5" x14ac:dyDescent="0.25">
      <c r="E38" s="14"/>
    </row>
    <row r="39" spans="5:5" x14ac:dyDescent="0.25">
      <c r="E39" s="14"/>
    </row>
    <row r="40" spans="5:5" x14ac:dyDescent="0.25">
      <c r="E40" s="14"/>
    </row>
    <row r="41" spans="5:5" x14ac:dyDescent="0.25">
      <c r="E41" s="14"/>
    </row>
    <row r="42" spans="5:5" x14ac:dyDescent="0.25">
      <c r="E42" s="14"/>
    </row>
    <row r="43" spans="5:5" x14ac:dyDescent="0.25">
      <c r="E43" s="14"/>
    </row>
    <row r="44" spans="5:5" x14ac:dyDescent="0.25">
      <c r="E44" s="14"/>
    </row>
    <row r="45" spans="5:5" x14ac:dyDescent="0.25">
      <c r="E45" s="14"/>
    </row>
    <row r="46" spans="5:5" x14ac:dyDescent="0.25">
      <c r="E46" s="14"/>
    </row>
    <row r="47" spans="5:5" x14ac:dyDescent="0.25">
      <c r="E47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  <row r="53" spans="5:5" x14ac:dyDescent="0.25">
      <c r="E53" s="14"/>
    </row>
    <row r="54" spans="5:5" x14ac:dyDescent="0.25">
      <c r="E54" s="14"/>
    </row>
    <row r="55" spans="5:5" x14ac:dyDescent="0.25">
      <c r="E55" s="14"/>
    </row>
    <row r="56" spans="5:5" x14ac:dyDescent="0.25">
      <c r="E56" s="14"/>
    </row>
    <row r="57" spans="5:5" x14ac:dyDescent="0.25">
      <c r="E57" s="14"/>
    </row>
    <row r="58" spans="5:5" x14ac:dyDescent="0.25">
      <c r="E58" s="14"/>
    </row>
    <row r="59" spans="5:5" x14ac:dyDescent="0.25">
      <c r="E59" s="14"/>
    </row>
    <row r="60" spans="5:5" x14ac:dyDescent="0.25">
      <c r="E60" s="14"/>
    </row>
    <row r="61" spans="5:5" x14ac:dyDescent="0.25">
      <c r="E61" s="14"/>
    </row>
    <row r="62" spans="5:5" x14ac:dyDescent="0.25">
      <c r="E62" s="14"/>
    </row>
    <row r="63" spans="5:5" x14ac:dyDescent="0.25">
      <c r="E63" s="14"/>
    </row>
    <row r="64" spans="5:5" x14ac:dyDescent="0.25">
      <c r="E64" s="14"/>
    </row>
    <row r="65" spans="5:5" x14ac:dyDescent="0.25">
      <c r="E65" s="14"/>
    </row>
    <row r="66" spans="5:5" x14ac:dyDescent="0.25">
      <c r="E66" s="14"/>
    </row>
    <row r="67" spans="5:5" x14ac:dyDescent="0.25">
      <c r="E67" s="14"/>
    </row>
    <row r="68" spans="5:5" x14ac:dyDescent="0.25">
      <c r="E68" s="14"/>
    </row>
    <row r="69" spans="5:5" x14ac:dyDescent="0.25">
      <c r="E69" s="14"/>
    </row>
    <row r="70" spans="5:5" x14ac:dyDescent="0.25">
      <c r="E70" s="14"/>
    </row>
    <row r="71" spans="5:5" x14ac:dyDescent="0.25">
      <c r="E71" s="14"/>
    </row>
    <row r="72" spans="5:5" x14ac:dyDescent="0.25">
      <c r="E72" s="14"/>
    </row>
    <row r="73" spans="5:5" x14ac:dyDescent="0.25">
      <c r="E73" s="14"/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DadosBrutos</vt:lpstr>
      <vt:lpstr>RacionalFisico</vt:lpstr>
      <vt:lpstr>TabelaDinamica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Manoel</dc:creator>
  <cp:lastModifiedBy>MARIA EDILEIDE ARRUDA FERRAZ SANTANA</cp:lastModifiedBy>
  <dcterms:created xsi:type="dcterms:W3CDTF">2015-06-05T18:19:34Z</dcterms:created>
  <dcterms:modified xsi:type="dcterms:W3CDTF">2025-07-21T00:04:37Z</dcterms:modified>
</cp:coreProperties>
</file>