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omments2.xml" ContentType="application/vnd.openxmlformats-officedocument.spreadsheetml.comments+xml"/>
  <Override PartName="/xl/drawings/drawing5.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6.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7.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255" yWindow="3870" windowWidth="15360" windowHeight="8565" tabRatio="664" firstSheet="7" activeTab="16"/>
  </bookViews>
  <sheets>
    <sheet name="MASTER 2010" sheetId="17" r:id="rId1"/>
    <sheet name="MASTER 2011" sheetId="18" r:id="rId2"/>
    <sheet name="2011" sheetId="19" state="hidden" r:id="rId3"/>
    <sheet name="Gráficos 2011" sheetId="24" r:id="rId4"/>
    <sheet name="MASTER 2012" sheetId="21" r:id="rId5"/>
    <sheet name="2012" sheetId="23" state="hidden" r:id="rId6"/>
    <sheet name="Gráficos 2012" sheetId="20" r:id="rId7"/>
    <sheet name="MASTER 2013" sheetId="25" r:id="rId8"/>
    <sheet name="Gráficos 2013" sheetId="26" r:id="rId9"/>
    <sheet name="2013" sheetId="27" state="hidden" r:id="rId10"/>
    <sheet name="MASTER 2014" sheetId="30" r:id="rId11"/>
    <sheet name="2014" sheetId="31" state="hidden" r:id="rId12"/>
    <sheet name="Gráficos 2014" sheetId="32" r:id="rId13"/>
    <sheet name="Master 2015" sheetId="34" r:id="rId14"/>
    <sheet name="2015" sheetId="35" state="hidden" r:id="rId15"/>
    <sheet name="Gráficos 2015" sheetId="36" r:id="rId16"/>
    <sheet name="Master 2016" sheetId="37" r:id="rId17"/>
    <sheet name="Gráficos Anuais" sheetId="28" r:id="rId18"/>
    <sheet name="Geral" sheetId="29" state="hidden" r:id="rId19"/>
    <sheet name="Vendas por Master" sheetId="33" r:id="rId20"/>
  </sheets>
  <definedNames>
    <definedName name="_xlnm._FilterDatabase" localSheetId="0" hidden="1">'MASTER 2010'!$A$1:$N$182</definedName>
    <definedName name="_xlnm._FilterDatabase" localSheetId="1" hidden="1">'MASTER 2011'!$A$1:$N$248</definedName>
    <definedName name="_xlnm._FilterDatabase" localSheetId="4" hidden="1">'MASTER 2012'!$A$1:$O$319</definedName>
    <definedName name="_xlnm._FilterDatabase" localSheetId="7" hidden="1">'MASTER 2013'!$A$1:$O$328</definedName>
    <definedName name="_xlnm._FilterDatabase" localSheetId="10" hidden="1">'MASTER 2014'!$A$1:$O$439</definedName>
    <definedName name="_xlnm._FilterDatabase" localSheetId="13" hidden="1">'Master 2015'!$A$1:$O$487</definedName>
    <definedName name="_xlnm._FilterDatabase" localSheetId="16" hidden="1">'Master 2016'!$A$1:$O$526</definedName>
  </definedNames>
  <calcPr calcId="145621"/>
</workbook>
</file>

<file path=xl/calcChain.xml><?xml version="1.0" encoding="utf-8"?>
<calcChain xmlns="http://schemas.openxmlformats.org/spreadsheetml/2006/main">
  <c r="O98" i="37" l="1"/>
  <c r="O96" i="37"/>
  <c r="O93" i="37"/>
  <c r="O89" i="37"/>
  <c r="O88" i="37"/>
  <c r="O87" i="37"/>
  <c r="O86" i="37"/>
  <c r="O85" i="37"/>
  <c r="O84" i="37"/>
  <c r="O83" i="37"/>
  <c r="O74" i="37"/>
  <c r="O71" i="37"/>
  <c r="O67" i="37" l="1"/>
  <c r="O56" i="37" l="1"/>
  <c r="O54" i="37"/>
  <c r="O42" i="37"/>
  <c r="O25" i="37"/>
  <c r="O18" i="37"/>
  <c r="O63" i="37"/>
  <c r="O44" i="37"/>
  <c r="O40" i="37"/>
  <c r="O39" i="37"/>
  <c r="O38" i="37"/>
  <c r="O37" i="37"/>
  <c r="O31" i="37"/>
  <c r="O23" i="37"/>
  <c r="O20" i="37"/>
  <c r="O14" i="37"/>
  <c r="O12" i="37"/>
  <c r="O526" i="37"/>
  <c r="O525" i="37"/>
  <c r="O524" i="37"/>
  <c r="O523" i="37"/>
  <c r="O522" i="37"/>
  <c r="O521" i="37"/>
  <c r="O520" i="37"/>
  <c r="O519" i="37"/>
  <c r="O518" i="37"/>
  <c r="O517" i="37"/>
  <c r="O516" i="37"/>
  <c r="O515" i="37"/>
  <c r="O514" i="37"/>
  <c r="O513" i="37"/>
  <c r="O512" i="37"/>
  <c r="O511" i="37"/>
  <c r="O510" i="37"/>
  <c r="O509" i="37"/>
  <c r="O508" i="37"/>
  <c r="O507" i="37"/>
  <c r="O506" i="37"/>
  <c r="O505" i="37"/>
  <c r="O504" i="37"/>
  <c r="O503" i="37"/>
  <c r="O502" i="37"/>
  <c r="O501" i="37"/>
  <c r="O500" i="37"/>
  <c r="O499" i="37"/>
  <c r="O498" i="37"/>
  <c r="O497" i="37"/>
  <c r="O496" i="37"/>
  <c r="O495" i="37"/>
  <c r="O494" i="37"/>
  <c r="O493" i="37"/>
  <c r="O492" i="37"/>
  <c r="O491" i="37"/>
  <c r="O490" i="37"/>
  <c r="O489" i="37"/>
  <c r="O488" i="37"/>
  <c r="O487" i="37"/>
  <c r="O486" i="37"/>
  <c r="O485" i="37"/>
  <c r="O484" i="37"/>
  <c r="O483" i="37"/>
  <c r="O482" i="37"/>
  <c r="O481" i="37"/>
  <c r="O480" i="37"/>
  <c r="O479" i="37"/>
  <c r="O478" i="37"/>
  <c r="O477" i="37"/>
  <c r="O476" i="37"/>
  <c r="O475" i="37"/>
  <c r="O474" i="37"/>
  <c r="O473" i="37"/>
  <c r="O472" i="37"/>
  <c r="O471" i="37"/>
  <c r="O470" i="37"/>
  <c r="O469" i="37"/>
  <c r="O468" i="37"/>
  <c r="O467" i="37"/>
  <c r="O466" i="37"/>
  <c r="O465" i="37"/>
  <c r="O464" i="37"/>
  <c r="O463" i="37"/>
  <c r="O462" i="37"/>
  <c r="O461" i="37"/>
  <c r="O460" i="37"/>
  <c r="O459" i="37"/>
  <c r="O458" i="37"/>
  <c r="O457" i="37"/>
  <c r="O456" i="37"/>
  <c r="O455" i="37"/>
  <c r="O454" i="37"/>
  <c r="O453" i="37"/>
  <c r="O452" i="37"/>
  <c r="O451" i="37"/>
  <c r="O450" i="37"/>
  <c r="O449" i="37"/>
  <c r="O448" i="37"/>
  <c r="O447" i="37"/>
  <c r="O446" i="37"/>
  <c r="O445" i="37"/>
  <c r="O444" i="37"/>
  <c r="O443" i="37"/>
  <c r="O442" i="37"/>
  <c r="O441" i="37"/>
  <c r="O440" i="37"/>
  <c r="O439" i="37"/>
  <c r="O438" i="37"/>
  <c r="O437" i="37"/>
  <c r="O436" i="37"/>
  <c r="O435" i="37"/>
  <c r="O434" i="37"/>
  <c r="O433" i="37"/>
  <c r="O432" i="37"/>
  <c r="O431" i="37"/>
  <c r="O430" i="37"/>
  <c r="O429" i="37"/>
  <c r="O428" i="37"/>
  <c r="O427" i="37"/>
  <c r="O426" i="37"/>
  <c r="O425" i="37"/>
  <c r="O424" i="37"/>
  <c r="O423" i="37"/>
  <c r="O422" i="37"/>
  <c r="O421" i="37"/>
  <c r="O420" i="37"/>
  <c r="O419" i="37"/>
  <c r="O418" i="37"/>
  <c r="O417" i="37"/>
  <c r="O416" i="37"/>
  <c r="O415" i="37"/>
  <c r="O414" i="37"/>
  <c r="O413" i="37"/>
  <c r="O412" i="37"/>
  <c r="O411" i="37"/>
  <c r="O410" i="37"/>
  <c r="O409" i="37"/>
  <c r="O408" i="37"/>
  <c r="O407" i="37"/>
  <c r="O406" i="37"/>
  <c r="O405" i="37"/>
  <c r="O404" i="37"/>
  <c r="O403" i="37"/>
  <c r="O402" i="37"/>
  <c r="O401" i="37"/>
  <c r="O400" i="37"/>
  <c r="O399" i="37"/>
  <c r="O398" i="37"/>
  <c r="O397" i="37"/>
  <c r="O396" i="37"/>
  <c r="O395" i="37"/>
  <c r="O394" i="37"/>
  <c r="O393" i="37"/>
  <c r="O392" i="37"/>
  <c r="O391" i="37"/>
  <c r="O390" i="37"/>
  <c r="O389" i="37"/>
  <c r="O388" i="37"/>
  <c r="O387" i="37"/>
  <c r="O386" i="37"/>
  <c r="O385" i="37"/>
  <c r="O384" i="37"/>
  <c r="O383" i="37"/>
  <c r="O382" i="37"/>
  <c r="O381" i="37"/>
  <c r="O380" i="37"/>
  <c r="O379" i="37"/>
  <c r="O378" i="37"/>
  <c r="O377" i="37"/>
  <c r="O376" i="37"/>
  <c r="O375" i="37"/>
  <c r="O374" i="37"/>
  <c r="O373" i="37"/>
  <c r="O372" i="37"/>
  <c r="O371" i="37"/>
  <c r="O370" i="37"/>
  <c r="O369" i="37"/>
  <c r="O368" i="37"/>
  <c r="O367" i="37"/>
  <c r="O366" i="37"/>
  <c r="O365" i="37"/>
  <c r="O364" i="37"/>
  <c r="O363" i="37"/>
  <c r="O362" i="37"/>
  <c r="O361" i="37"/>
  <c r="O360" i="37"/>
  <c r="O359" i="37"/>
  <c r="O358" i="37"/>
  <c r="O357" i="37"/>
  <c r="O356" i="37"/>
  <c r="O355" i="37"/>
  <c r="O354" i="37"/>
  <c r="O353" i="37"/>
  <c r="O352" i="37"/>
  <c r="O351" i="37"/>
  <c r="O350" i="37"/>
  <c r="O349" i="37"/>
  <c r="O348" i="37"/>
  <c r="O347" i="37"/>
  <c r="O346" i="37"/>
  <c r="O345" i="37"/>
  <c r="O344" i="37"/>
  <c r="O343" i="37"/>
  <c r="O342" i="37"/>
  <c r="O341" i="37"/>
  <c r="O340" i="37"/>
  <c r="O339" i="37"/>
  <c r="O338" i="37"/>
  <c r="O337" i="37"/>
  <c r="O336" i="37"/>
  <c r="O335" i="37"/>
  <c r="O334" i="37"/>
  <c r="O333" i="37"/>
  <c r="O332" i="37"/>
  <c r="O331" i="37"/>
  <c r="O330" i="37"/>
  <c r="O329" i="37"/>
  <c r="O328" i="37"/>
  <c r="O327" i="37"/>
  <c r="O326" i="37"/>
  <c r="O325" i="37"/>
  <c r="O324" i="37"/>
  <c r="O323" i="37"/>
  <c r="O322" i="37"/>
  <c r="O321" i="37"/>
  <c r="O320" i="37"/>
  <c r="O319" i="37"/>
  <c r="O318" i="37"/>
  <c r="O317" i="37"/>
  <c r="O316" i="37"/>
  <c r="O315" i="37"/>
  <c r="O314" i="37"/>
  <c r="O313" i="37"/>
  <c r="O312" i="37"/>
  <c r="O311" i="37"/>
  <c r="O310" i="37"/>
  <c r="O309" i="37"/>
  <c r="O308" i="37"/>
  <c r="O307" i="37"/>
  <c r="O306" i="37"/>
  <c r="O305" i="37"/>
  <c r="O304" i="37"/>
  <c r="O303" i="37"/>
  <c r="O302" i="37"/>
  <c r="O300" i="37"/>
  <c r="O299" i="37"/>
  <c r="O298" i="37"/>
  <c r="O297" i="37"/>
  <c r="O296" i="37"/>
  <c r="O295" i="37"/>
  <c r="O294" i="37"/>
  <c r="O293" i="37"/>
  <c r="O292" i="37"/>
  <c r="O291" i="37"/>
  <c r="O290" i="37"/>
  <c r="O289" i="37"/>
  <c r="O288" i="37"/>
  <c r="O287" i="37"/>
  <c r="O286" i="37"/>
  <c r="O285" i="37"/>
  <c r="O284" i="37"/>
  <c r="O283" i="37"/>
  <c r="O282" i="37"/>
  <c r="O281" i="37"/>
  <c r="O280" i="37"/>
  <c r="O279" i="37"/>
  <c r="O278" i="37"/>
  <c r="O277" i="37"/>
  <c r="O276" i="37"/>
  <c r="O275" i="37"/>
  <c r="O274" i="37"/>
  <c r="O273" i="37"/>
  <c r="O272" i="37"/>
  <c r="O271" i="37"/>
  <c r="O270" i="37"/>
  <c r="O269" i="37"/>
  <c r="O268" i="37"/>
  <c r="O267" i="37"/>
  <c r="O266" i="37"/>
  <c r="O265" i="37"/>
  <c r="O264" i="37"/>
  <c r="O263" i="37"/>
  <c r="O262" i="37"/>
  <c r="O261" i="37"/>
  <c r="O260" i="37"/>
  <c r="O259" i="37"/>
  <c r="O258" i="37"/>
  <c r="O257" i="37"/>
  <c r="O256" i="37"/>
  <c r="O254" i="37"/>
  <c r="O253" i="37"/>
  <c r="O252" i="37"/>
  <c r="O251" i="37"/>
  <c r="O250" i="37"/>
  <c r="O249" i="37"/>
  <c r="O248" i="37"/>
  <c r="O247" i="37"/>
  <c r="O246" i="37"/>
  <c r="O245" i="37"/>
  <c r="O244" i="37"/>
  <c r="O243" i="37"/>
  <c r="O242" i="37"/>
  <c r="O241" i="37"/>
  <c r="O240" i="37"/>
  <c r="O239" i="37"/>
  <c r="O238" i="37"/>
  <c r="O237" i="37"/>
  <c r="O236" i="37"/>
  <c r="O235" i="37"/>
  <c r="O234" i="37"/>
  <c r="O233" i="37"/>
  <c r="O232" i="37"/>
  <c r="O231" i="37"/>
  <c r="O230" i="37"/>
  <c r="O229" i="37"/>
  <c r="O228" i="37"/>
  <c r="O227" i="37"/>
  <c r="O226" i="37"/>
  <c r="O225" i="37"/>
  <c r="O224" i="37"/>
  <c r="O223" i="37"/>
  <c r="O222" i="37"/>
  <c r="O221" i="37"/>
  <c r="O220" i="37"/>
  <c r="O219" i="37"/>
  <c r="O218" i="37"/>
  <c r="O217" i="37"/>
  <c r="O216" i="37"/>
  <c r="O215" i="37"/>
  <c r="O214" i="37"/>
  <c r="O213" i="37"/>
  <c r="O212" i="37"/>
  <c r="O211" i="37"/>
  <c r="O210" i="37"/>
  <c r="O209" i="37"/>
  <c r="O208" i="37"/>
  <c r="O207" i="37"/>
  <c r="O206" i="37"/>
  <c r="O205" i="37"/>
  <c r="O204" i="37"/>
  <c r="O203" i="37"/>
  <c r="O202" i="37"/>
  <c r="O201" i="37"/>
  <c r="O200" i="37"/>
  <c r="O199" i="37"/>
  <c r="O198" i="37"/>
  <c r="O197" i="37"/>
  <c r="O196" i="37"/>
  <c r="O195" i="37"/>
  <c r="O194" i="37"/>
  <c r="O193" i="37"/>
  <c r="O192" i="37"/>
  <c r="O191" i="37"/>
  <c r="O190" i="37"/>
  <c r="O189" i="37"/>
  <c r="O188" i="37"/>
  <c r="O187" i="37"/>
  <c r="O186" i="37"/>
  <c r="O185" i="37"/>
  <c r="O184" i="37"/>
  <c r="O183" i="37"/>
  <c r="O182" i="37"/>
  <c r="O181" i="37"/>
  <c r="O180" i="37"/>
  <c r="O179" i="37"/>
  <c r="O178" i="37"/>
  <c r="O177" i="37"/>
  <c r="O176" i="37"/>
  <c r="O175" i="37"/>
  <c r="O174" i="37"/>
  <c r="O173" i="37"/>
  <c r="O172" i="37"/>
  <c r="O171" i="37"/>
  <c r="O170" i="37"/>
  <c r="O169" i="37"/>
  <c r="O168" i="37"/>
  <c r="O167" i="37"/>
  <c r="O166" i="37"/>
  <c r="O165" i="37"/>
  <c r="O164" i="37"/>
  <c r="O163" i="37"/>
  <c r="O162" i="37"/>
  <c r="O161" i="37"/>
  <c r="O160" i="37"/>
  <c r="O159" i="37"/>
  <c r="O158" i="37"/>
  <c r="O157" i="37"/>
  <c r="O156" i="37"/>
  <c r="O155" i="37"/>
  <c r="O154" i="37"/>
  <c r="O153" i="37"/>
  <c r="O152" i="37"/>
  <c r="O151" i="37"/>
  <c r="O150" i="37"/>
  <c r="O149" i="37"/>
  <c r="O148" i="37"/>
  <c r="O147" i="37"/>
  <c r="O146" i="37"/>
  <c r="O145" i="37"/>
  <c r="O144" i="37"/>
  <c r="O142" i="37"/>
  <c r="O141" i="37"/>
  <c r="O140" i="37"/>
  <c r="O139" i="37"/>
  <c r="O138" i="37"/>
  <c r="O137" i="37"/>
  <c r="O136" i="37"/>
  <c r="O135" i="37"/>
  <c r="O134" i="37"/>
  <c r="O133" i="37"/>
  <c r="O131" i="37"/>
  <c r="O130" i="37"/>
  <c r="O129" i="37"/>
  <c r="O128" i="37"/>
  <c r="O127" i="37"/>
  <c r="O125" i="37"/>
  <c r="O123" i="37"/>
  <c r="O122" i="37"/>
  <c r="O118" i="37"/>
  <c r="O117" i="37"/>
  <c r="O116" i="37"/>
  <c r="O115" i="37"/>
  <c r="O114" i="37"/>
  <c r="O113" i="37"/>
  <c r="O112" i="37"/>
  <c r="O111" i="37"/>
  <c r="O110" i="37"/>
  <c r="O109" i="37"/>
  <c r="O107" i="37"/>
  <c r="O105" i="37"/>
  <c r="O104" i="37"/>
  <c r="O103" i="37"/>
  <c r="O102" i="37"/>
  <c r="O101" i="37"/>
  <c r="O100" i="37"/>
  <c r="O99" i="37"/>
  <c r="O97" i="37"/>
  <c r="O95" i="37"/>
  <c r="O94" i="37"/>
  <c r="O92" i="37"/>
  <c r="O91" i="37"/>
  <c r="O90" i="37"/>
  <c r="O82" i="37"/>
  <c r="O81" i="37"/>
  <c r="O80" i="37"/>
  <c r="O79" i="37"/>
  <c r="O78" i="37"/>
  <c r="O77" i="37"/>
  <c r="O76" i="37"/>
  <c r="O75" i="37"/>
  <c r="O73" i="37"/>
  <c r="O72" i="37"/>
  <c r="O70" i="37"/>
  <c r="O69" i="37"/>
  <c r="O68" i="37"/>
  <c r="O66" i="37"/>
  <c r="O65" i="37"/>
  <c r="O64" i="37"/>
  <c r="O62" i="37"/>
  <c r="O61" i="37"/>
  <c r="O60" i="37"/>
  <c r="O59" i="37"/>
  <c r="O58" i="37"/>
  <c r="O57" i="37"/>
  <c r="O55" i="37"/>
  <c r="O53" i="37"/>
  <c r="O52" i="37"/>
  <c r="O51" i="37"/>
  <c r="O50" i="37"/>
  <c r="O49" i="37"/>
  <c r="O48" i="37"/>
  <c r="O47" i="37"/>
  <c r="O46" i="37"/>
  <c r="O45" i="37"/>
  <c r="O43" i="37"/>
  <c r="O41" i="37"/>
  <c r="O36" i="37"/>
  <c r="O35" i="37"/>
  <c r="O34" i="37"/>
  <c r="O33" i="37"/>
  <c r="O32" i="37"/>
  <c r="O30" i="37"/>
  <c r="O29" i="37"/>
  <c r="O28" i="37"/>
  <c r="O27" i="37"/>
  <c r="O26" i="37"/>
  <c r="O24" i="37"/>
  <c r="O22" i="37"/>
  <c r="O21" i="37"/>
  <c r="O19" i="37"/>
  <c r="O17" i="37"/>
  <c r="O16" i="37"/>
  <c r="O15" i="37"/>
  <c r="O13" i="37"/>
  <c r="O11" i="37"/>
  <c r="O10" i="37"/>
  <c r="O9" i="37"/>
  <c r="O8" i="37"/>
  <c r="O6" i="37"/>
  <c r="O5" i="37"/>
  <c r="O4" i="37"/>
  <c r="O3" i="37"/>
  <c r="O2" i="37"/>
  <c r="O255" i="34"/>
  <c r="B7" i="33" l="1"/>
  <c r="B89" i="33"/>
  <c r="B75" i="33"/>
  <c r="B76" i="33"/>
  <c r="B77" i="33"/>
  <c r="B78" i="33"/>
  <c r="B79" i="33"/>
  <c r="B80" i="33"/>
  <c r="B81" i="33"/>
  <c r="B82" i="33"/>
  <c r="B83" i="33"/>
  <c r="B84" i="33"/>
  <c r="B85" i="33"/>
  <c r="B86" i="33"/>
  <c r="B87" i="33"/>
  <c r="B88" i="33"/>
  <c r="B90" i="33"/>
  <c r="B43" i="33"/>
  <c r="B44" i="33"/>
  <c r="B45" i="33"/>
  <c r="B46" i="33"/>
  <c r="B47" i="33"/>
  <c r="B48" i="33"/>
  <c r="B49" i="33"/>
  <c r="B50" i="33"/>
  <c r="B51" i="33"/>
  <c r="B52" i="33"/>
  <c r="B53" i="33"/>
  <c r="B54" i="33"/>
  <c r="B55" i="33"/>
  <c r="B56" i="33"/>
  <c r="B57" i="33"/>
  <c r="B58" i="33"/>
  <c r="B42" i="33"/>
  <c r="B41" i="33"/>
  <c r="B40" i="33"/>
  <c r="B39" i="33"/>
  <c r="B38" i="33"/>
  <c r="B16" i="33"/>
  <c r="B15" i="33"/>
  <c r="B14" i="33"/>
  <c r="B13" i="33"/>
  <c r="B12" i="33"/>
  <c r="B11" i="33"/>
  <c r="B10" i="33"/>
  <c r="B9" i="33"/>
  <c r="B8" i="33"/>
  <c r="B6" i="33"/>
  <c r="B5" i="33"/>
  <c r="B4" i="33"/>
  <c r="B3" i="33"/>
  <c r="H4" i="29"/>
  <c r="B24" i="33" l="1"/>
  <c r="O250" i="34"/>
  <c r="O248" i="34"/>
  <c r="O225" i="34"/>
  <c r="O186" i="34"/>
  <c r="O246" i="34" l="1"/>
  <c r="O245" i="34"/>
  <c r="O244" i="34"/>
  <c r="O242" i="34"/>
  <c r="O241" i="34"/>
  <c r="O237" i="34"/>
  <c r="O212" i="34"/>
  <c r="O211" i="34"/>
  <c r="O210" i="34"/>
  <c r="O209" i="34"/>
  <c r="O208" i="34"/>
  <c r="O207" i="34"/>
  <c r="O206" i="34"/>
  <c r="O205" i="34"/>
  <c r="O204" i="34"/>
  <c r="O202" i="34"/>
  <c r="O201" i="34"/>
  <c r="O194" i="34"/>
  <c r="J47" i="35" l="1"/>
  <c r="J17" i="35"/>
  <c r="I17" i="35"/>
  <c r="I47" i="35"/>
  <c r="O170" i="34"/>
  <c r="O169" i="34"/>
  <c r="O168" i="34"/>
  <c r="O162" i="34"/>
  <c r="O161" i="34"/>
  <c r="O126" i="34" l="1"/>
  <c r="O101" i="34" l="1"/>
  <c r="O100" i="34"/>
  <c r="O87" i="34"/>
  <c r="O82" i="34" l="1"/>
  <c r="O81" i="34"/>
  <c r="O80" i="34"/>
  <c r="O58" i="34" l="1"/>
  <c r="O48" i="34"/>
  <c r="O36" i="34" l="1"/>
  <c r="O32" i="34"/>
  <c r="O34" i="34"/>
  <c r="O30" i="34"/>
  <c r="O29" i="34"/>
  <c r="O28" i="34"/>
  <c r="O27" i="34"/>
  <c r="O26" i="34"/>
  <c r="O25" i="34"/>
  <c r="O24" i="34"/>
  <c r="O17" i="34"/>
  <c r="O16" i="34"/>
  <c r="M47" i="35" l="1"/>
  <c r="L47" i="35"/>
  <c r="K47" i="35"/>
  <c r="H47" i="35"/>
  <c r="G47" i="35"/>
  <c r="F47" i="35"/>
  <c r="E47" i="35"/>
  <c r="D47" i="35"/>
  <c r="C47" i="35"/>
  <c r="N46" i="35"/>
  <c r="N45" i="35"/>
  <c r="N44" i="35"/>
  <c r="N43" i="35"/>
  <c r="N42" i="35"/>
  <c r="N41" i="35"/>
  <c r="N40" i="35"/>
  <c r="N39" i="35"/>
  <c r="N38" i="35"/>
  <c r="N37" i="35"/>
  <c r="N36" i="35"/>
  <c r="N35" i="35"/>
  <c r="N34" i="35"/>
  <c r="N33" i="35"/>
  <c r="N32" i="35"/>
  <c r="N31" i="35"/>
  <c r="N30" i="35"/>
  <c r="N29" i="35"/>
  <c r="N28" i="35"/>
  <c r="N27" i="35"/>
  <c r="N26" i="35"/>
  <c r="N25" i="35"/>
  <c r="N24" i="35"/>
  <c r="N23" i="35"/>
  <c r="N22" i="35"/>
  <c r="N21" i="35"/>
  <c r="N20" i="35"/>
  <c r="M17" i="35"/>
  <c r="L17" i="35"/>
  <c r="K17" i="35"/>
  <c r="H17" i="35"/>
  <c r="G17" i="35"/>
  <c r="H19" i="29" s="1"/>
  <c r="F17" i="35"/>
  <c r="E17" i="35"/>
  <c r="D17" i="35"/>
  <c r="H12" i="29" s="1"/>
  <c r="C17" i="35"/>
  <c r="N16" i="35"/>
  <c r="N15" i="35"/>
  <c r="N14" i="35"/>
  <c r="N13" i="35"/>
  <c r="N12" i="35"/>
  <c r="N11" i="35"/>
  <c r="N10" i="35"/>
  <c r="N9" i="35"/>
  <c r="N8" i="35"/>
  <c r="N7" i="35"/>
  <c r="N6" i="35"/>
  <c r="N5" i="35"/>
  <c r="O487" i="34"/>
  <c r="O486" i="34"/>
  <c r="O485" i="34"/>
  <c r="O484" i="34"/>
  <c r="O483" i="34"/>
  <c r="O482" i="34"/>
  <c r="O481" i="34"/>
  <c r="O480" i="34"/>
  <c r="O479" i="34"/>
  <c r="O478" i="34"/>
  <c r="O477" i="34"/>
  <c r="O476" i="34"/>
  <c r="O475" i="34"/>
  <c r="O474" i="34"/>
  <c r="O473" i="34"/>
  <c r="O472" i="34"/>
  <c r="O471" i="34"/>
  <c r="O470" i="34"/>
  <c r="O469" i="34"/>
  <c r="O468" i="34"/>
  <c r="O467" i="34"/>
  <c r="O466" i="34"/>
  <c r="O465" i="34"/>
  <c r="O464" i="34"/>
  <c r="O463" i="34"/>
  <c r="O462" i="34"/>
  <c r="O461" i="34"/>
  <c r="O460" i="34"/>
  <c r="O459" i="34"/>
  <c r="O458" i="34"/>
  <c r="O457" i="34"/>
  <c r="O456" i="34"/>
  <c r="O455" i="34"/>
  <c r="O454" i="34"/>
  <c r="O453" i="34"/>
  <c r="O452" i="34"/>
  <c r="O451" i="34"/>
  <c r="O450" i="34"/>
  <c r="O449" i="34"/>
  <c r="O448" i="34"/>
  <c r="O447" i="34"/>
  <c r="O446" i="34"/>
  <c r="O445" i="34"/>
  <c r="O444" i="34"/>
  <c r="O443" i="34"/>
  <c r="O442" i="34"/>
  <c r="O441" i="34"/>
  <c r="O440" i="34"/>
  <c r="O439" i="34"/>
  <c r="O438" i="34"/>
  <c r="O437" i="34"/>
  <c r="O436" i="34"/>
  <c r="O435" i="34"/>
  <c r="O434" i="34"/>
  <c r="O433" i="34"/>
  <c r="O432" i="34"/>
  <c r="O431" i="34"/>
  <c r="O430" i="34"/>
  <c r="O429" i="34"/>
  <c r="O428" i="34"/>
  <c r="O427" i="34"/>
  <c r="O426" i="34"/>
  <c r="O425" i="34"/>
  <c r="O424" i="34"/>
  <c r="O423" i="34"/>
  <c r="O422" i="34"/>
  <c r="O421" i="34"/>
  <c r="O420" i="34"/>
  <c r="O419" i="34"/>
  <c r="O418" i="34"/>
  <c r="O417" i="34"/>
  <c r="O416" i="34"/>
  <c r="O415" i="34"/>
  <c r="O414" i="34"/>
  <c r="O413" i="34"/>
  <c r="O412" i="34"/>
  <c r="O411" i="34"/>
  <c r="O410" i="34"/>
  <c r="O409" i="34"/>
  <c r="O408" i="34"/>
  <c r="O407" i="34"/>
  <c r="O406" i="34"/>
  <c r="O405" i="34"/>
  <c r="O404" i="34"/>
  <c r="O403" i="34"/>
  <c r="O402" i="34"/>
  <c r="O401" i="34"/>
  <c r="O400" i="34"/>
  <c r="O399" i="34"/>
  <c r="O398" i="34"/>
  <c r="O397" i="34"/>
  <c r="O396" i="34"/>
  <c r="O395" i="34"/>
  <c r="O394" i="34"/>
  <c r="O393" i="34"/>
  <c r="O392" i="34"/>
  <c r="O391" i="34"/>
  <c r="O390" i="34"/>
  <c r="O389" i="34"/>
  <c r="O388" i="34"/>
  <c r="O387" i="34"/>
  <c r="O386" i="34"/>
  <c r="O385" i="34"/>
  <c r="O384" i="34"/>
  <c r="O383" i="34"/>
  <c r="O382" i="34"/>
  <c r="O381" i="34"/>
  <c r="O380" i="34"/>
  <c r="O379" i="34"/>
  <c r="O378" i="34"/>
  <c r="O377" i="34"/>
  <c r="O376" i="34"/>
  <c r="O375" i="34"/>
  <c r="O374" i="34"/>
  <c r="O373" i="34"/>
  <c r="O372" i="34"/>
  <c r="O371" i="34"/>
  <c r="O370" i="34"/>
  <c r="O369" i="34"/>
  <c r="O368" i="34"/>
  <c r="O367" i="34"/>
  <c r="O366" i="34"/>
  <c r="O365" i="34"/>
  <c r="O364" i="34"/>
  <c r="O363" i="34"/>
  <c r="O362" i="34"/>
  <c r="O361" i="34"/>
  <c r="O360" i="34"/>
  <c r="O359" i="34"/>
  <c r="O358" i="34"/>
  <c r="O357" i="34"/>
  <c r="O356" i="34"/>
  <c r="O355" i="34"/>
  <c r="O354" i="34"/>
  <c r="O353" i="34"/>
  <c r="O352" i="34"/>
  <c r="O351" i="34"/>
  <c r="O350" i="34"/>
  <c r="O349" i="34"/>
  <c r="O348" i="34"/>
  <c r="O347" i="34"/>
  <c r="O346" i="34"/>
  <c r="O345" i="34"/>
  <c r="O344" i="34"/>
  <c r="O343" i="34"/>
  <c r="O342" i="34"/>
  <c r="O341" i="34"/>
  <c r="O340" i="34"/>
  <c r="O339" i="34"/>
  <c r="O338" i="34"/>
  <c r="O337" i="34"/>
  <c r="O336" i="34"/>
  <c r="O335" i="34"/>
  <c r="O334" i="34"/>
  <c r="O333" i="34"/>
  <c r="O332" i="34"/>
  <c r="O331" i="34"/>
  <c r="O330" i="34"/>
  <c r="O329" i="34"/>
  <c r="O328" i="34"/>
  <c r="O327" i="34"/>
  <c r="O326" i="34"/>
  <c r="O325" i="34"/>
  <c r="O324" i="34"/>
  <c r="O323" i="34"/>
  <c r="O322" i="34"/>
  <c r="O321" i="34"/>
  <c r="O320" i="34"/>
  <c r="O319" i="34"/>
  <c r="O318" i="34"/>
  <c r="O317" i="34"/>
  <c r="O316" i="34"/>
  <c r="O315" i="34"/>
  <c r="O314" i="34"/>
  <c r="O313" i="34"/>
  <c r="O312" i="34"/>
  <c r="O311" i="34"/>
  <c r="O310" i="34"/>
  <c r="O309" i="34"/>
  <c r="O308" i="34"/>
  <c r="O307" i="34"/>
  <c r="O306" i="34"/>
  <c r="O305" i="34"/>
  <c r="O304" i="34"/>
  <c r="O303" i="34"/>
  <c r="O302" i="34"/>
  <c r="O301" i="34"/>
  <c r="O300" i="34"/>
  <c r="O299" i="34"/>
  <c r="O298" i="34"/>
  <c r="O297" i="34"/>
  <c r="O296" i="34"/>
  <c r="O295" i="34"/>
  <c r="O294" i="34"/>
  <c r="O293" i="34"/>
  <c r="O292" i="34"/>
  <c r="O291" i="34"/>
  <c r="O290" i="34"/>
  <c r="O289" i="34"/>
  <c r="O288" i="34"/>
  <c r="O287" i="34"/>
  <c r="O286" i="34"/>
  <c r="O285" i="34"/>
  <c r="O284" i="34"/>
  <c r="O283" i="34"/>
  <c r="O282" i="34"/>
  <c r="O281" i="34"/>
  <c r="O280" i="34"/>
  <c r="O279" i="34"/>
  <c r="O278" i="34"/>
  <c r="O277" i="34"/>
  <c r="O276" i="34"/>
  <c r="O275" i="34"/>
  <c r="O274" i="34"/>
  <c r="O273" i="34"/>
  <c r="O272" i="34"/>
  <c r="O271" i="34"/>
  <c r="O270" i="34"/>
  <c r="O269" i="34"/>
  <c r="O268" i="34"/>
  <c r="O267" i="34"/>
  <c r="O266" i="34"/>
  <c r="O265" i="34"/>
  <c r="O264" i="34"/>
  <c r="O263" i="34"/>
  <c r="O261" i="34"/>
  <c r="O260" i="34"/>
  <c r="O259" i="34"/>
  <c r="O258" i="34"/>
  <c r="O257" i="34"/>
  <c r="O256" i="34"/>
  <c r="O254" i="34"/>
  <c r="O253" i="34"/>
  <c r="O252" i="34"/>
  <c r="O251" i="34"/>
  <c r="O249" i="34"/>
  <c r="O247" i="34"/>
  <c r="O243" i="34"/>
  <c r="O240" i="34"/>
  <c r="O239" i="34"/>
  <c r="O238" i="34"/>
  <c r="O236" i="34"/>
  <c r="O235" i="34"/>
  <c r="O234" i="34"/>
  <c r="O233" i="34"/>
  <c r="O232" i="34"/>
  <c r="O231" i="34"/>
  <c r="O230" i="34"/>
  <c r="O229" i="34"/>
  <c r="O228" i="34"/>
  <c r="O227" i="34"/>
  <c r="O226" i="34"/>
  <c r="O224" i="34"/>
  <c r="O223" i="34"/>
  <c r="O222" i="34"/>
  <c r="O221" i="34"/>
  <c r="O220" i="34"/>
  <c r="O219" i="34"/>
  <c r="O218" i="34"/>
  <c r="O217" i="34"/>
  <c r="O215" i="34"/>
  <c r="O214" i="34"/>
  <c r="O213" i="34"/>
  <c r="O203" i="34"/>
  <c r="O200" i="34"/>
  <c r="O199" i="34"/>
  <c r="O198" i="34"/>
  <c r="O197" i="34"/>
  <c r="O196" i="34"/>
  <c r="O195" i="34"/>
  <c r="O193" i="34"/>
  <c r="O192" i="34"/>
  <c r="O191" i="34"/>
  <c r="O190" i="34"/>
  <c r="O189" i="34"/>
  <c r="O188" i="34"/>
  <c r="O187" i="34"/>
  <c r="O185" i="34"/>
  <c r="O184" i="34"/>
  <c r="O183" i="34"/>
  <c r="O182" i="34"/>
  <c r="O181" i="34"/>
  <c r="O180" i="34"/>
  <c r="O179" i="34"/>
  <c r="O178" i="34"/>
  <c r="O177" i="34"/>
  <c r="O176" i="34"/>
  <c r="O175" i="34"/>
  <c r="O174" i="34"/>
  <c r="O173" i="34"/>
  <c r="O172" i="34"/>
  <c r="O171" i="34"/>
  <c r="O167" i="34"/>
  <c r="O166" i="34"/>
  <c r="O165" i="34"/>
  <c r="O164" i="34"/>
  <c r="O163" i="34"/>
  <c r="O160" i="34"/>
  <c r="O159" i="34"/>
  <c r="O158" i="34"/>
  <c r="O157" i="34"/>
  <c r="O156" i="34"/>
  <c r="O155" i="34"/>
  <c r="O154" i="34"/>
  <c r="O153" i="34"/>
  <c r="O152" i="34"/>
  <c r="O151" i="34"/>
  <c r="O150" i="34"/>
  <c r="O149" i="34"/>
  <c r="O148" i="34"/>
  <c r="O147" i="34"/>
  <c r="O146" i="34"/>
  <c r="O145" i="34"/>
  <c r="O144" i="34"/>
  <c r="O143" i="34"/>
  <c r="O142" i="34"/>
  <c r="O141" i="34"/>
  <c r="O140" i="34"/>
  <c r="O139" i="34"/>
  <c r="O138" i="34"/>
  <c r="O137" i="34"/>
  <c r="O136" i="34"/>
  <c r="O135" i="34"/>
  <c r="O134" i="34"/>
  <c r="O133" i="34"/>
  <c r="O132" i="34"/>
  <c r="O131" i="34"/>
  <c r="O130" i="34"/>
  <c r="O129" i="34"/>
  <c r="O128" i="34"/>
  <c r="O127" i="34"/>
  <c r="O125" i="34"/>
  <c r="O124" i="34"/>
  <c r="O123" i="34"/>
  <c r="O122" i="34"/>
  <c r="O121" i="34"/>
  <c r="O120" i="34"/>
  <c r="O119" i="34"/>
  <c r="O118" i="34"/>
  <c r="O117" i="34"/>
  <c r="O116" i="34"/>
  <c r="O115" i="34"/>
  <c r="O114" i="34"/>
  <c r="O113" i="34"/>
  <c r="O112" i="34"/>
  <c r="O111" i="34"/>
  <c r="O110" i="34"/>
  <c r="O109" i="34"/>
  <c r="O108" i="34"/>
  <c r="O107" i="34"/>
  <c r="O106" i="34"/>
  <c r="O105" i="34"/>
  <c r="O104" i="34"/>
  <c r="O103" i="34"/>
  <c r="O102" i="34"/>
  <c r="O99" i="34"/>
  <c r="O98" i="34"/>
  <c r="O97" i="34"/>
  <c r="O96" i="34"/>
  <c r="O95" i="34"/>
  <c r="O94" i="34"/>
  <c r="O93" i="34"/>
  <c r="O92" i="34"/>
  <c r="O91" i="34"/>
  <c r="O90" i="34"/>
  <c r="O89" i="34"/>
  <c r="O88" i="34"/>
  <c r="O86" i="34"/>
  <c r="O85" i="34"/>
  <c r="O84" i="34"/>
  <c r="O83" i="34"/>
  <c r="O79" i="34"/>
  <c r="O78" i="34"/>
  <c r="O77" i="34"/>
  <c r="O76" i="34"/>
  <c r="O75" i="34"/>
  <c r="O74" i="34"/>
  <c r="O73" i="34"/>
  <c r="O72" i="34"/>
  <c r="O71" i="34"/>
  <c r="O70" i="34"/>
  <c r="O69" i="34"/>
  <c r="O68" i="34"/>
  <c r="O67" i="34"/>
  <c r="O66" i="34"/>
  <c r="O65" i="34"/>
  <c r="O64" i="34"/>
  <c r="O63" i="34"/>
  <c r="O62" i="34"/>
  <c r="O61" i="34"/>
  <c r="O60" i="34"/>
  <c r="O59" i="34"/>
  <c r="O57" i="34"/>
  <c r="O56" i="34"/>
  <c r="O55" i="34"/>
  <c r="O54" i="34"/>
  <c r="O53" i="34"/>
  <c r="O52" i="34"/>
  <c r="O51" i="34"/>
  <c r="O50" i="34"/>
  <c r="O49" i="34"/>
  <c r="O47" i="34"/>
  <c r="O46" i="34"/>
  <c r="O45" i="34"/>
  <c r="O44" i="34"/>
  <c r="O43" i="34"/>
  <c r="O42" i="34"/>
  <c r="O41" i="34"/>
  <c r="O40" i="34"/>
  <c r="O39" i="34"/>
  <c r="O38" i="34"/>
  <c r="O37" i="34"/>
  <c r="O35" i="34"/>
  <c r="O33" i="34"/>
  <c r="O31" i="34"/>
  <c r="O23" i="34"/>
  <c r="O22" i="34"/>
  <c r="O21" i="34"/>
  <c r="O20" i="34"/>
  <c r="O19" i="34"/>
  <c r="O18" i="34"/>
  <c r="O15" i="34"/>
  <c r="O14" i="34"/>
  <c r="O13" i="34"/>
  <c r="O12" i="34"/>
  <c r="O11" i="34"/>
  <c r="O10" i="34"/>
  <c r="O9" i="34"/>
  <c r="O8" i="34"/>
  <c r="O7" i="34"/>
  <c r="O6" i="34"/>
  <c r="O5" i="34"/>
  <c r="O4" i="34"/>
  <c r="O3" i="34"/>
  <c r="O2" i="34"/>
  <c r="N17" i="35" l="1"/>
  <c r="H8" i="29" s="1"/>
  <c r="N47" i="35"/>
  <c r="O429" i="30" l="1"/>
  <c r="O428" i="30"/>
  <c r="O350" i="30" l="1"/>
  <c r="O349" i="30"/>
  <c r="O348" i="30"/>
  <c r="O347" i="30"/>
  <c r="O346" i="30"/>
  <c r="O326" i="30"/>
  <c r="O325" i="30"/>
  <c r="O324" i="30"/>
  <c r="O323" i="30"/>
  <c r="O301" i="30"/>
  <c r="O300" i="30"/>
  <c r="O381" i="30" l="1"/>
  <c r="O380" i="30"/>
  <c r="O375" i="30"/>
  <c r="O374" i="30"/>
  <c r="O373" i="30"/>
  <c r="O372" i="30"/>
  <c r="O371" i="30"/>
  <c r="O370" i="30"/>
  <c r="O369" i="30"/>
  <c r="O367" i="30"/>
  <c r="O358" i="30"/>
  <c r="O357" i="30"/>
  <c r="O356" i="30"/>
  <c r="O355" i="30"/>
  <c r="O354" i="30"/>
  <c r="O322" i="30" l="1"/>
  <c r="O321" i="30"/>
  <c r="O308" i="30"/>
  <c r="O307" i="30"/>
  <c r="O305" i="30"/>
  <c r="O304" i="30"/>
  <c r="O303" i="30"/>
  <c r="O295" i="30"/>
  <c r="O294" i="30"/>
  <c r="O293" i="30"/>
  <c r="O292" i="30"/>
  <c r="B74" i="33" l="1"/>
  <c r="B91" i="33" l="1"/>
  <c r="O262" i="30"/>
  <c r="O260" i="30"/>
  <c r="O259" i="30"/>
  <c r="O257" i="30"/>
  <c r="O256" i="30"/>
  <c r="O254" i="30"/>
  <c r="O253" i="30"/>
  <c r="O235" i="30"/>
  <c r="O234" i="30"/>
  <c r="O233" i="30"/>
  <c r="O232" i="30"/>
  <c r="B59" i="33" l="1"/>
  <c r="O226" i="30"/>
  <c r="O225" i="30"/>
  <c r="O224" i="30"/>
  <c r="O221" i="30"/>
  <c r="O219" i="30"/>
  <c r="O218" i="30"/>
  <c r="O214" i="30"/>
  <c r="O213" i="30"/>
  <c r="O212" i="30"/>
  <c r="O211" i="30"/>
  <c r="O207" i="30"/>
  <c r="O206" i="30"/>
  <c r="O205" i="30"/>
  <c r="O204" i="30"/>
  <c r="O203" i="30"/>
  <c r="O202" i="30"/>
  <c r="O201" i="30"/>
  <c r="O200" i="30"/>
  <c r="O198" i="30"/>
  <c r="O197" i="30"/>
  <c r="O193" i="30" l="1"/>
  <c r="O192" i="30"/>
  <c r="O191" i="30"/>
  <c r="O190" i="30"/>
  <c r="O189" i="30"/>
  <c r="O188" i="30"/>
  <c r="O187" i="30"/>
  <c r="O186" i="30"/>
  <c r="O185" i="30"/>
  <c r="O184" i="30"/>
  <c r="O183" i="30"/>
  <c r="O182" i="30"/>
  <c r="O181" i="30"/>
  <c r="O180" i="30"/>
  <c r="O178" i="30"/>
  <c r="O177" i="30"/>
  <c r="O176" i="30"/>
  <c r="O175" i="30"/>
  <c r="O174" i="30"/>
  <c r="O173" i="30"/>
  <c r="O172" i="30"/>
  <c r="O171" i="30"/>
  <c r="O170" i="30"/>
  <c r="O161" i="30"/>
  <c r="O160" i="30"/>
  <c r="O147" i="30" l="1"/>
  <c r="O143" i="30"/>
  <c r="O142" i="30"/>
  <c r="O139" i="30"/>
  <c r="O138" i="30"/>
  <c r="O137" i="30"/>
  <c r="O122" i="30" l="1"/>
  <c r="O121" i="30"/>
  <c r="O79" i="30" l="1"/>
  <c r="O36" i="30" l="1"/>
  <c r="O35" i="30"/>
  <c r="O34" i="30"/>
  <c r="O32" i="30"/>
  <c r="O31" i="30"/>
  <c r="O30" i="30"/>
  <c r="O21" i="30"/>
  <c r="O12" i="30"/>
  <c r="O4" i="30"/>
  <c r="O278" i="21" l="1"/>
  <c r="O277" i="21"/>
  <c r="O276" i="21"/>
  <c r="O275" i="21"/>
  <c r="O274" i="21"/>
  <c r="O273" i="21"/>
  <c r="O272" i="21"/>
  <c r="O254" i="21"/>
  <c r="O253" i="21"/>
  <c r="O252" i="21"/>
  <c r="O251" i="21"/>
  <c r="O250" i="21"/>
  <c r="O249" i="21"/>
  <c r="O248" i="21"/>
  <c r="O209" i="21"/>
  <c r="O208" i="21"/>
  <c r="O207" i="21"/>
  <c r="O206" i="21"/>
  <c r="O205" i="21"/>
  <c r="M47" i="31" l="1"/>
  <c r="L47" i="31"/>
  <c r="K47" i="31"/>
  <c r="J47" i="31"/>
  <c r="I47" i="31"/>
  <c r="H47" i="31"/>
  <c r="G47" i="31"/>
  <c r="F47" i="31"/>
  <c r="E47" i="31"/>
  <c r="D47" i="31"/>
  <c r="C47" i="31"/>
  <c r="N46" i="31"/>
  <c r="N45" i="31"/>
  <c r="N44" i="31"/>
  <c r="N43" i="31"/>
  <c r="N42" i="31"/>
  <c r="N41" i="31"/>
  <c r="N40" i="31"/>
  <c r="N39" i="31"/>
  <c r="N38" i="31"/>
  <c r="N37" i="31"/>
  <c r="N36" i="31"/>
  <c r="N35" i="31"/>
  <c r="N34" i="31"/>
  <c r="N33" i="31"/>
  <c r="N32" i="31"/>
  <c r="N31" i="31"/>
  <c r="N30" i="31"/>
  <c r="N29" i="31"/>
  <c r="N28" i="31"/>
  <c r="N27" i="31"/>
  <c r="N26" i="31"/>
  <c r="N25" i="31"/>
  <c r="N24" i="31"/>
  <c r="N23" i="31"/>
  <c r="N22" i="31"/>
  <c r="N21" i="31"/>
  <c r="N20" i="31"/>
  <c r="M17" i="31"/>
  <c r="L17" i="31"/>
  <c r="K17" i="31"/>
  <c r="J17" i="31"/>
  <c r="I17" i="31"/>
  <c r="H17" i="31"/>
  <c r="G17" i="31"/>
  <c r="F17" i="31"/>
  <c r="E17" i="31"/>
  <c r="D17" i="31"/>
  <c r="C17" i="31"/>
  <c r="N16" i="31"/>
  <c r="N15" i="31"/>
  <c r="N14" i="31"/>
  <c r="N13" i="31"/>
  <c r="N12" i="31"/>
  <c r="N11" i="31"/>
  <c r="N10" i="31"/>
  <c r="N9" i="31"/>
  <c r="N8" i="31"/>
  <c r="N7" i="31"/>
  <c r="N6" i="31"/>
  <c r="N5" i="31"/>
  <c r="O439" i="30"/>
  <c r="O438" i="30"/>
  <c r="O437" i="30"/>
  <c r="O436" i="30"/>
  <c r="O435" i="30"/>
  <c r="O434" i="30"/>
  <c r="O433" i="30"/>
  <c r="O432" i="30"/>
  <c r="O431" i="30"/>
  <c r="O430" i="30"/>
  <c r="O427" i="30"/>
  <c r="O426" i="30"/>
  <c r="O425" i="30"/>
  <c r="O424" i="30"/>
  <c r="O423" i="30"/>
  <c r="O422" i="30"/>
  <c r="O421" i="30"/>
  <c r="O420" i="30"/>
  <c r="O419" i="30"/>
  <c r="O418" i="30"/>
  <c r="O417" i="30"/>
  <c r="O416" i="30"/>
  <c r="O415" i="30"/>
  <c r="O414" i="30"/>
  <c r="O413" i="30"/>
  <c r="O412" i="30"/>
  <c r="O411" i="30"/>
  <c r="O410" i="30"/>
  <c r="O409" i="30"/>
  <c r="O408" i="30"/>
  <c r="O407" i="30"/>
  <c r="O406" i="30"/>
  <c r="O405" i="30"/>
  <c r="O404" i="30"/>
  <c r="O403" i="30"/>
  <c r="O402" i="30"/>
  <c r="O401" i="30"/>
  <c r="O400" i="30"/>
  <c r="O399" i="30"/>
  <c r="O398" i="30"/>
  <c r="O397" i="30"/>
  <c r="O396" i="30"/>
  <c r="O395" i="30"/>
  <c r="O394" i="30"/>
  <c r="O393" i="30"/>
  <c r="O392" i="30"/>
  <c r="O391" i="30"/>
  <c r="O390" i="30"/>
  <c r="O389" i="30"/>
  <c r="O388" i="30"/>
  <c r="O387" i="30"/>
  <c r="O386" i="30"/>
  <c r="O385" i="30"/>
  <c r="O384" i="30"/>
  <c r="O383" i="30"/>
  <c r="O382" i="30"/>
  <c r="O379" i="30"/>
  <c r="O378" i="30"/>
  <c r="O377" i="30"/>
  <c r="O376" i="30"/>
  <c r="O368" i="30"/>
  <c r="O366" i="30"/>
  <c r="O365" i="30"/>
  <c r="O364" i="30"/>
  <c r="O363" i="30"/>
  <c r="O362" i="30"/>
  <c r="O361" i="30"/>
  <c r="O360" i="30"/>
  <c r="O359" i="30"/>
  <c r="O353" i="30"/>
  <c r="O352" i="30"/>
  <c r="O351" i="30"/>
  <c r="O345" i="30"/>
  <c r="O344" i="30"/>
  <c r="O343" i="30"/>
  <c r="O342" i="30"/>
  <c r="O341" i="30"/>
  <c r="O340" i="30"/>
  <c r="O339" i="30"/>
  <c r="O338" i="30"/>
  <c r="O337" i="30"/>
  <c r="O336" i="30"/>
  <c r="O335" i="30"/>
  <c r="O334" i="30"/>
  <c r="O333" i="30"/>
  <c r="O332" i="30"/>
  <c r="O331" i="30"/>
  <c r="O330" i="30"/>
  <c r="O329" i="30"/>
  <c r="O328" i="30"/>
  <c r="O327" i="30"/>
  <c r="O320" i="30"/>
  <c r="O319" i="30"/>
  <c r="O318" i="30"/>
  <c r="O317" i="30"/>
  <c r="O316" i="30"/>
  <c r="O315" i="30"/>
  <c r="O314" i="30"/>
  <c r="O313" i="30"/>
  <c r="O312" i="30"/>
  <c r="O311" i="30"/>
  <c r="O310" i="30"/>
  <c r="O309" i="30"/>
  <c r="O306" i="30"/>
  <c r="O302" i="30"/>
  <c r="O299" i="30"/>
  <c r="O298" i="30"/>
  <c r="O297" i="30"/>
  <c r="O296" i="30"/>
  <c r="O291" i="30"/>
  <c r="O290" i="30"/>
  <c r="O289" i="30"/>
  <c r="O288" i="30"/>
  <c r="O287" i="30"/>
  <c r="O286" i="30"/>
  <c r="O285" i="30"/>
  <c r="O284" i="30"/>
  <c r="O283" i="30"/>
  <c r="O282" i="30"/>
  <c r="O281" i="30"/>
  <c r="O280" i="30"/>
  <c r="O279" i="30"/>
  <c r="O278" i="30"/>
  <c r="O277" i="30"/>
  <c r="O276" i="30"/>
  <c r="O275" i="30"/>
  <c r="O274" i="30"/>
  <c r="O273" i="30"/>
  <c r="O272" i="30"/>
  <c r="O271" i="30"/>
  <c r="O270" i="30"/>
  <c r="O269" i="30"/>
  <c r="O268" i="30"/>
  <c r="O267" i="30"/>
  <c r="O266" i="30"/>
  <c r="O265" i="30"/>
  <c r="O264" i="30"/>
  <c r="O263" i="30"/>
  <c r="O261" i="30"/>
  <c r="O258" i="30"/>
  <c r="O255" i="30"/>
  <c r="O252" i="30"/>
  <c r="O251" i="30"/>
  <c r="O250" i="30"/>
  <c r="O249" i="30"/>
  <c r="O248" i="30"/>
  <c r="O247" i="30"/>
  <c r="O246" i="30"/>
  <c r="O245" i="30"/>
  <c r="O244" i="30"/>
  <c r="O243" i="30"/>
  <c r="O242" i="30"/>
  <c r="O241" i="30"/>
  <c r="O240" i="30"/>
  <c r="O239" i="30"/>
  <c r="O238" i="30"/>
  <c r="O237" i="30"/>
  <c r="O236" i="30"/>
  <c r="O231" i="30"/>
  <c r="O230" i="30"/>
  <c r="O229" i="30"/>
  <c r="O228" i="30"/>
  <c r="O227" i="30"/>
  <c r="O223" i="30"/>
  <c r="O222" i="30"/>
  <c r="O220" i="30"/>
  <c r="O217" i="30"/>
  <c r="O216" i="30"/>
  <c r="O215" i="30"/>
  <c r="O210" i="30"/>
  <c r="O209" i="30"/>
  <c r="O208" i="30"/>
  <c r="O199" i="30"/>
  <c r="O196" i="30"/>
  <c r="O195" i="30"/>
  <c r="O194" i="30"/>
  <c r="O179" i="30"/>
  <c r="O169" i="30"/>
  <c r="O168" i="30"/>
  <c r="O167" i="30"/>
  <c r="O166" i="30"/>
  <c r="O165" i="30"/>
  <c r="O164" i="30"/>
  <c r="O163" i="30"/>
  <c r="O162" i="30"/>
  <c r="O159" i="30"/>
  <c r="O158" i="30"/>
  <c r="O157" i="30"/>
  <c r="O156" i="30"/>
  <c r="O155" i="30"/>
  <c r="O154" i="30"/>
  <c r="O153" i="30"/>
  <c r="O152" i="30"/>
  <c r="O151" i="30"/>
  <c r="O150" i="30"/>
  <c r="O149" i="30"/>
  <c r="O148" i="30"/>
  <c r="O146" i="30"/>
  <c r="O145" i="30"/>
  <c r="O144" i="30"/>
  <c r="O141" i="30"/>
  <c r="O140" i="30"/>
  <c r="O136" i="30"/>
  <c r="O135" i="30"/>
  <c r="O134" i="30"/>
  <c r="O133" i="30"/>
  <c r="O132" i="30"/>
  <c r="O131" i="30"/>
  <c r="O130" i="30"/>
  <c r="O129" i="30"/>
  <c r="O128" i="30"/>
  <c r="O127" i="30"/>
  <c r="O126" i="30"/>
  <c r="O125" i="30"/>
  <c r="O124" i="30"/>
  <c r="O123" i="30"/>
  <c r="O120" i="30"/>
  <c r="O119" i="30"/>
  <c r="O118" i="30"/>
  <c r="O117" i="30"/>
  <c r="O116" i="30"/>
  <c r="O115" i="30"/>
  <c r="O114" i="30"/>
  <c r="O113" i="30"/>
  <c r="O112" i="30"/>
  <c r="O111" i="30"/>
  <c r="O110" i="30"/>
  <c r="O109" i="30"/>
  <c r="O108" i="30"/>
  <c r="O107" i="30"/>
  <c r="O106" i="30"/>
  <c r="O105" i="30"/>
  <c r="O104" i="30"/>
  <c r="O103" i="30"/>
  <c r="O102" i="30"/>
  <c r="O101" i="30"/>
  <c r="O100" i="30"/>
  <c r="O99" i="30"/>
  <c r="O98" i="30"/>
  <c r="O97" i="30"/>
  <c r="O96" i="30"/>
  <c r="O95" i="30"/>
  <c r="O94" i="30"/>
  <c r="O93" i="30"/>
  <c r="O92" i="30"/>
  <c r="O91" i="30"/>
  <c r="O90" i="30"/>
  <c r="O89" i="30"/>
  <c r="O88" i="30"/>
  <c r="O87" i="30"/>
  <c r="O86" i="30"/>
  <c r="O85" i="30"/>
  <c r="O84" i="30"/>
  <c r="O83" i="30"/>
  <c r="O82" i="30"/>
  <c r="O81" i="30"/>
  <c r="O80" i="30"/>
  <c r="O78" i="30"/>
  <c r="O77" i="30"/>
  <c r="O76" i="30"/>
  <c r="O75" i="30"/>
  <c r="O74" i="30"/>
  <c r="O73" i="30"/>
  <c r="O72" i="30"/>
  <c r="O71" i="30"/>
  <c r="O70" i="30"/>
  <c r="O69" i="30"/>
  <c r="O68" i="30"/>
  <c r="O67" i="30"/>
  <c r="O66" i="30"/>
  <c r="O65" i="30"/>
  <c r="O64" i="30"/>
  <c r="O63" i="30"/>
  <c r="O62" i="30"/>
  <c r="O61" i="30"/>
  <c r="O60" i="30"/>
  <c r="O59" i="30"/>
  <c r="O58" i="30"/>
  <c r="O57" i="30"/>
  <c r="O56" i="30"/>
  <c r="O55" i="30"/>
  <c r="O54" i="30"/>
  <c r="O53" i="30"/>
  <c r="O52" i="30"/>
  <c r="O51" i="30"/>
  <c r="O50" i="30"/>
  <c r="O49" i="30"/>
  <c r="O48" i="30"/>
  <c r="O47" i="30"/>
  <c r="O46" i="30"/>
  <c r="O45" i="30"/>
  <c r="O44" i="30"/>
  <c r="O43" i="30"/>
  <c r="O42" i="30"/>
  <c r="O41" i="30"/>
  <c r="O40" i="30"/>
  <c r="O39" i="30"/>
  <c r="O38" i="30"/>
  <c r="O37" i="30"/>
  <c r="O33" i="30"/>
  <c r="O29" i="30"/>
  <c r="O28" i="30"/>
  <c r="O27" i="30"/>
  <c r="O26" i="30"/>
  <c r="O25" i="30"/>
  <c r="O24" i="30"/>
  <c r="O23" i="30"/>
  <c r="O22" i="30"/>
  <c r="O20" i="30"/>
  <c r="O19" i="30"/>
  <c r="O18" i="30"/>
  <c r="O17" i="30"/>
  <c r="O16" i="30"/>
  <c r="O15" i="30"/>
  <c r="O14" i="30"/>
  <c r="O13" i="30"/>
  <c r="O11" i="30"/>
  <c r="O10" i="30"/>
  <c r="O9" i="30"/>
  <c r="O8" i="30"/>
  <c r="O7" i="30"/>
  <c r="O6" i="30"/>
  <c r="O5" i="30"/>
  <c r="O3" i="30"/>
  <c r="O2" i="30"/>
  <c r="N17" i="31" l="1"/>
  <c r="N47" i="31"/>
  <c r="O279" i="25"/>
  <c r="O278" i="25"/>
  <c r="O277" i="25"/>
  <c r="O276" i="25"/>
  <c r="O275" i="25"/>
  <c r="O274" i="25"/>
  <c r="O259" i="25"/>
  <c r="O256" i="25" l="1"/>
  <c r="O255" i="25"/>
  <c r="O254" i="25"/>
  <c r="O253" i="25"/>
  <c r="O252" i="25"/>
  <c r="O251" i="25"/>
  <c r="O250" i="25"/>
  <c r="O249" i="25"/>
  <c r="O248" i="25"/>
  <c r="O247" i="25"/>
  <c r="O246" i="25"/>
  <c r="O245" i="25"/>
  <c r="O244" i="25"/>
  <c r="O243" i="25"/>
  <c r="O242" i="25"/>
  <c r="O241" i="25"/>
  <c r="O240" i="25"/>
  <c r="O239" i="25"/>
  <c r="O238" i="25"/>
  <c r="O237" i="25"/>
  <c r="O236" i="25"/>
  <c r="O235" i="25"/>
  <c r="O234" i="25"/>
  <c r="O233" i="25"/>
  <c r="O232" i="25"/>
  <c r="O231" i="25"/>
  <c r="O230" i="25"/>
  <c r="O229" i="25"/>
  <c r="O228" i="25"/>
  <c r="O227" i="25"/>
  <c r="O226" i="25"/>
  <c r="O225" i="25"/>
  <c r="O224" i="25"/>
  <c r="O223" i="25"/>
  <c r="O222" i="25"/>
  <c r="P47" i="27" l="1"/>
  <c r="O47" i="27"/>
  <c r="P17" i="27"/>
  <c r="E47" i="27" l="1"/>
  <c r="E17" i="27"/>
  <c r="O197" i="25"/>
  <c r="O196" i="25"/>
  <c r="O195" i="25"/>
  <c r="O194" i="25"/>
  <c r="O193" i="25"/>
  <c r="O192" i="25"/>
  <c r="O191" i="25"/>
  <c r="O190" i="25"/>
  <c r="O189" i="25"/>
  <c r="O161" i="25" l="1"/>
  <c r="O157" i="25"/>
  <c r="O143" i="25"/>
  <c r="O141" i="25"/>
  <c r="O120" i="25" l="1"/>
  <c r="O115" i="25"/>
  <c r="O112" i="25"/>
  <c r="D17" i="27" l="1"/>
  <c r="D47" i="27"/>
  <c r="O79" i="25"/>
  <c r="O78" i="25"/>
  <c r="O77" i="25"/>
  <c r="Q47" i="27" l="1"/>
  <c r="Q17" i="27"/>
  <c r="O64" i="25" l="1"/>
  <c r="O56" i="25"/>
  <c r="O55" i="25"/>
  <c r="O51" i="25"/>
  <c r="O40" i="25"/>
  <c r="O38" i="25"/>
  <c r="O36" i="25"/>
  <c r="O35" i="25"/>
  <c r="O34" i="25"/>
  <c r="O33" i="25"/>
  <c r="O32" i="25"/>
  <c r="O31" i="25"/>
  <c r="O30" i="25"/>
  <c r="O29" i="25"/>
  <c r="O28" i="25"/>
  <c r="O27" i="25"/>
  <c r="U47" i="27" l="1"/>
  <c r="T47" i="27"/>
  <c r="S47" i="27"/>
  <c r="R47" i="27"/>
  <c r="N47" i="27"/>
  <c r="M47" i="27"/>
  <c r="L47" i="27"/>
  <c r="K47" i="27"/>
  <c r="J47" i="27"/>
  <c r="I47" i="27"/>
  <c r="H47" i="27"/>
  <c r="G47" i="27"/>
  <c r="F47" i="27"/>
  <c r="C47" i="27"/>
  <c r="V46" i="27"/>
  <c r="V45" i="27"/>
  <c r="V44" i="27"/>
  <c r="V43" i="27"/>
  <c r="V42" i="27"/>
  <c r="V41" i="27"/>
  <c r="V40" i="27"/>
  <c r="V39" i="27"/>
  <c r="V38" i="27"/>
  <c r="V37" i="27"/>
  <c r="V36" i="27"/>
  <c r="V35" i="27"/>
  <c r="V34" i="27"/>
  <c r="V33" i="27"/>
  <c r="V32" i="27"/>
  <c r="V31" i="27"/>
  <c r="V30" i="27"/>
  <c r="V29" i="27"/>
  <c r="V28" i="27"/>
  <c r="V27" i="27"/>
  <c r="V26" i="27"/>
  <c r="V25" i="27"/>
  <c r="V24" i="27"/>
  <c r="V23" i="27"/>
  <c r="V22" i="27"/>
  <c r="V21" i="27"/>
  <c r="V20" i="27"/>
  <c r="U17" i="27"/>
  <c r="T17" i="27"/>
  <c r="S17" i="27"/>
  <c r="R17" i="27"/>
  <c r="O17" i="27"/>
  <c r="N17" i="27"/>
  <c r="M17" i="27"/>
  <c r="L17" i="27"/>
  <c r="K17" i="27"/>
  <c r="J17" i="27"/>
  <c r="I17" i="27"/>
  <c r="H17" i="27"/>
  <c r="G17" i="27"/>
  <c r="F17" i="27"/>
  <c r="C17" i="27"/>
  <c r="V16" i="27"/>
  <c r="V15" i="27"/>
  <c r="V14" i="27"/>
  <c r="V13" i="27"/>
  <c r="V12" i="27"/>
  <c r="V11" i="27"/>
  <c r="V10" i="27"/>
  <c r="V9" i="27"/>
  <c r="V8" i="27"/>
  <c r="V7" i="27"/>
  <c r="V6" i="27"/>
  <c r="V5" i="27"/>
  <c r="O328" i="25"/>
  <c r="O327" i="25"/>
  <c r="O326" i="25"/>
  <c r="O325" i="25"/>
  <c r="O324" i="25"/>
  <c r="O323" i="25"/>
  <c r="O322" i="25"/>
  <c r="O321" i="25"/>
  <c r="O320" i="25"/>
  <c r="O319" i="25"/>
  <c r="O318" i="25"/>
  <c r="O317" i="25"/>
  <c r="O316" i="25"/>
  <c r="O315" i="25"/>
  <c r="O314" i="25"/>
  <c r="O313" i="25"/>
  <c r="O312" i="25"/>
  <c r="O311" i="25"/>
  <c r="O310" i="25"/>
  <c r="O309" i="25"/>
  <c r="O308" i="25"/>
  <c r="O307" i="25"/>
  <c r="O306" i="25"/>
  <c r="O305" i="25"/>
  <c r="O304" i="25"/>
  <c r="O303" i="25"/>
  <c r="O302" i="25"/>
  <c r="O301" i="25"/>
  <c r="O300" i="25"/>
  <c r="O299" i="25"/>
  <c r="O298" i="25"/>
  <c r="O297" i="25"/>
  <c r="O296" i="25"/>
  <c r="O295" i="25"/>
  <c r="O294" i="25"/>
  <c r="O293" i="25"/>
  <c r="O292" i="25"/>
  <c r="O291" i="25"/>
  <c r="O290" i="25"/>
  <c r="O289" i="25"/>
  <c r="O288" i="25"/>
  <c r="O287" i="25"/>
  <c r="O286" i="25"/>
  <c r="O285" i="25"/>
  <c r="O284" i="25"/>
  <c r="O283" i="25"/>
  <c r="O282" i="25"/>
  <c r="O281" i="25"/>
  <c r="O280" i="25"/>
  <c r="O273" i="25"/>
  <c r="O272" i="25"/>
  <c r="O271" i="25"/>
  <c r="O270" i="25"/>
  <c r="O269" i="25"/>
  <c r="O268" i="25"/>
  <c r="O267" i="25"/>
  <c r="O266" i="25"/>
  <c r="O265" i="25"/>
  <c r="O264" i="25"/>
  <c r="O263" i="25"/>
  <c r="O262" i="25"/>
  <c r="O261" i="25"/>
  <c r="O260" i="25"/>
  <c r="O258" i="25"/>
  <c r="O257" i="25"/>
  <c r="O221" i="25"/>
  <c r="O220" i="25"/>
  <c r="O219" i="25"/>
  <c r="O218" i="25"/>
  <c r="O217" i="25"/>
  <c r="O216" i="25"/>
  <c r="O215" i="25"/>
  <c r="O214" i="25"/>
  <c r="O213" i="25"/>
  <c r="O212" i="25"/>
  <c r="O211" i="25"/>
  <c r="O210" i="25"/>
  <c r="O209" i="25"/>
  <c r="O208" i="25"/>
  <c r="O207" i="25"/>
  <c r="O206" i="25"/>
  <c r="O205" i="25"/>
  <c r="O204" i="25"/>
  <c r="O203" i="25"/>
  <c r="O202" i="25"/>
  <c r="O201" i="25"/>
  <c r="O200" i="25"/>
  <c r="O199" i="25"/>
  <c r="O198" i="25"/>
  <c r="O188" i="25"/>
  <c r="O187" i="25"/>
  <c r="O186" i="25"/>
  <c r="O185" i="25"/>
  <c r="O184" i="25"/>
  <c r="O183" i="25"/>
  <c r="O182" i="25"/>
  <c r="O181" i="25"/>
  <c r="O180" i="25"/>
  <c r="O179" i="25"/>
  <c r="O178" i="25"/>
  <c r="O177" i="25"/>
  <c r="O176" i="25"/>
  <c r="O175" i="25"/>
  <c r="O174" i="25"/>
  <c r="O173" i="25"/>
  <c r="O172" i="25"/>
  <c r="O171" i="25"/>
  <c r="O170" i="25"/>
  <c r="O169" i="25"/>
  <c r="O168" i="25"/>
  <c r="O167" i="25"/>
  <c r="O166" i="25"/>
  <c r="O165" i="25"/>
  <c r="O164" i="25"/>
  <c r="O163" i="25"/>
  <c r="O162" i="25"/>
  <c r="O160" i="25"/>
  <c r="O159" i="25"/>
  <c r="O158" i="25"/>
  <c r="O156" i="25"/>
  <c r="O155" i="25"/>
  <c r="O154" i="25"/>
  <c r="O153" i="25"/>
  <c r="O152" i="25"/>
  <c r="O151" i="25"/>
  <c r="O150" i="25"/>
  <c r="O149" i="25"/>
  <c r="O148" i="25"/>
  <c r="O147" i="25"/>
  <c r="O146" i="25"/>
  <c r="O145" i="25"/>
  <c r="O144" i="25"/>
  <c r="O142" i="25"/>
  <c r="O140" i="25"/>
  <c r="O139" i="25"/>
  <c r="O138" i="25"/>
  <c r="O137" i="25"/>
  <c r="O136" i="25"/>
  <c r="O135" i="25"/>
  <c r="O134" i="25"/>
  <c r="O133" i="25"/>
  <c r="O132" i="25"/>
  <c r="O131" i="25"/>
  <c r="O130" i="25"/>
  <c r="O129" i="25"/>
  <c r="O128" i="25"/>
  <c r="O127" i="25"/>
  <c r="O126" i="25"/>
  <c r="O125" i="25"/>
  <c r="O124" i="25"/>
  <c r="O123" i="25"/>
  <c r="O122" i="25"/>
  <c r="O121" i="25"/>
  <c r="O119" i="25"/>
  <c r="O118" i="25"/>
  <c r="O117" i="25"/>
  <c r="O116" i="25"/>
  <c r="O114" i="25"/>
  <c r="O113" i="25"/>
  <c r="O111" i="25"/>
  <c r="O110" i="25"/>
  <c r="O109" i="25"/>
  <c r="O108" i="25"/>
  <c r="O107" i="25"/>
  <c r="O106" i="25"/>
  <c r="O105" i="25"/>
  <c r="O104" i="25"/>
  <c r="O103" i="25"/>
  <c r="O102" i="25"/>
  <c r="O101" i="25"/>
  <c r="O100" i="25"/>
  <c r="O99" i="25"/>
  <c r="O98" i="25"/>
  <c r="O97" i="25"/>
  <c r="O96" i="25"/>
  <c r="O95" i="25"/>
  <c r="O94" i="25"/>
  <c r="O93" i="25"/>
  <c r="O92" i="25"/>
  <c r="O91" i="25"/>
  <c r="O90" i="25"/>
  <c r="O89" i="25"/>
  <c r="O88" i="25"/>
  <c r="O87" i="25"/>
  <c r="O86" i="25"/>
  <c r="O85" i="25"/>
  <c r="O84" i="25"/>
  <c r="O83" i="25"/>
  <c r="O82" i="25"/>
  <c r="O81" i="25"/>
  <c r="O80" i="25"/>
  <c r="O76" i="25"/>
  <c r="O75" i="25"/>
  <c r="O74" i="25"/>
  <c r="O73" i="25"/>
  <c r="O72" i="25"/>
  <c r="O71" i="25"/>
  <c r="O70" i="25"/>
  <c r="O69" i="25"/>
  <c r="O68" i="25"/>
  <c r="O67" i="25"/>
  <c r="O66" i="25"/>
  <c r="O65" i="25"/>
  <c r="O63" i="25"/>
  <c r="O62" i="25"/>
  <c r="O61" i="25"/>
  <c r="O60" i="25"/>
  <c r="O59" i="25"/>
  <c r="O58" i="25"/>
  <c r="O57" i="25"/>
  <c r="O54" i="25"/>
  <c r="O53" i="25"/>
  <c r="O52" i="25"/>
  <c r="O50" i="25"/>
  <c r="O49" i="25"/>
  <c r="O48" i="25"/>
  <c r="O47" i="25"/>
  <c r="O46" i="25"/>
  <c r="O45" i="25"/>
  <c r="O44" i="25"/>
  <c r="O43" i="25"/>
  <c r="O42" i="25"/>
  <c r="O41" i="25"/>
  <c r="O39" i="25"/>
  <c r="O37" i="25"/>
  <c r="O26" i="25"/>
  <c r="O25" i="25"/>
  <c r="O24" i="25"/>
  <c r="O23" i="25"/>
  <c r="O22" i="25"/>
  <c r="O21" i="25"/>
  <c r="O20" i="25"/>
  <c r="O19" i="25"/>
  <c r="O18" i="25"/>
  <c r="O17" i="25"/>
  <c r="O16" i="25"/>
  <c r="O15" i="25"/>
  <c r="O14" i="25"/>
  <c r="O13" i="25"/>
  <c r="O12" i="25"/>
  <c r="O11" i="25"/>
  <c r="O10" i="25"/>
  <c r="O9" i="25"/>
  <c r="O8" i="25"/>
  <c r="O7" i="25"/>
  <c r="O6" i="25"/>
  <c r="O5" i="25"/>
  <c r="O4" i="25"/>
  <c r="O3" i="25"/>
  <c r="O2" i="25"/>
  <c r="V17" i="27" l="1"/>
  <c r="V47" i="27"/>
  <c r="O319" i="21"/>
  <c r="O318" i="21"/>
  <c r="O317" i="21"/>
  <c r="O316" i="21"/>
  <c r="O315" i="21"/>
  <c r="O314" i="21"/>
  <c r="O313" i="21"/>
  <c r="O312" i="21"/>
  <c r="O311" i="21"/>
  <c r="O310" i="21"/>
  <c r="O309" i="21"/>
  <c r="O308" i="21"/>
  <c r="O307" i="21"/>
  <c r="O306" i="21"/>
  <c r="O305" i="21"/>
  <c r="O304" i="21"/>
  <c r="O303" i="21"/>
  <c r="O302" i="21"/>
  <c r="O301" i="21"/>
  <c r="O300" i="21"/>
  <c r="O299" i="21"/>
  <c r="O298" i="21"/>
  <c r="O297" i="21"/>
  <c r="O296" i="21"/>
  <c r="O295" i="21"/>
  <c r="O294" i="21"/>
  <c r="O293" i="21"/>
  <c r="O292" i="21"/>
  <c r="O291" i="21"/>
  <c r="O290" i="21"/>
  <c r="O289" i="21"/>
  <c r="O288" i="21"/>
  <c r="O287" i="21"/>
  <c r="O286" i="21"/>
  <c r="O285" i="21"/>
  <c r="O284" i="21"/>
  <c r="O283" i="21"/>
  <c r="O282" i="21"/>
  <c r="O281" i="21"/>
  <c r="O280" i="21"/>
  <c r="O279" i="21"/>
  <c r="O271" i="21"/>
  <c r="O270" i="21"/>
  <c r="O269" i="21"/>
  <c r="O268" i="21"/>
  <c r="O267" i="21"/>
  <c r="O266" i="21"/>
  <c r="O265" i="21"/>
  <c r="O264" i="21"/>
  <c r="O263" i="21"/>
  <c r="O262" i="21"/>
  <c r="O261" i="21"/>
  <c r="O260" i="21"/>
  <c r="O259" i="21"/>
  <c r="O258" i="21"/>
  <c r="O257" i="21"/>
  <c r="O256" i="21"/>
  <c r="O255" i="21"/>
  <c r="O247" i="21"/>
  <c r="O246" i="21"/>
  <c r="O245" i="21"/>
  <c r="O244" i="21"/>
  <c r="O243" i="21"/>
  <c r="O242" i="21"/>
  <c r="O241" i="21"/>
  <c r="O240" i="21"/>
  <c r="O239" i="21"/>
  <c r="O238" i="21"/>
  <c r="O237" i="21"/>
  <c r="O236" i="21"/>
  <c r="O235" i="21"/>
  <c r="O234" i="21"/>
  <c r="O233" i="21"/>
  <c r="O232" i="21"/>
  <c r="O231" i="21"/>
  <c r="O230" i="21"/>
  <c r="O229" i="21"/>
  <c r="O228" i="21"/>
  <c r="O227" i="21"/>
  <c r="O226" i="21"/>
  <c r="O225" i="21"/>
  <c r="O224" i="21"/>
  <c r="O223" i="21"/>
  <c r="O222" i="21"/>
  <c r="O221" i="21"/>
  <c r="O220" i="21"/>
  <c r="O219" i="21"/>
  <c r="O218" i="21"/>
  <c r="O217" i="21"/>
  <c r="O216" i="21"/>
  <c r="O215" i="21"/>
  <c r="O214" i="21"/>
  <c r="O213" i="21"/>
  <c r="O212" i="21"/>
  <c r="O211" i="21"/>
  <c r="O210" i="21"/>
  <c r="O204" i="21"/>
  <c r="O203" i="21"/>
  <c r="O202" i="21"/>
  <c r="O201" i="21"/>
  <c r="O200" i="21"/>
  <c r="O199" i="21"/>
  <c r="O198" i="21"/>
  <c r="O197" i="21"/>
  <c r="O196" i="21"/>
  <c r="O195" i="21"/>
  <c r="Q17" i="23" l="1"/>
  <c r="P17" i="23"/>
  <c r="O17" i="23"/>
  <c r="N17" i="23"/>
  <c r="M17" i="23"/>
  <c r="L17" i="23"/>
  <c r="K17" i="23"/>
  <c r="J17" i="23"/>
  <c r="I17" i="23"/>
  <c r="H17" i="23"/>
  <c r="G17" i="23"/>
  <c r="F17" i="23"/>
  <c r="E17" i="23"/>
  <c r="D17" i="23"/>
  <c r="C17" i="23"/>
  <c r="C47" i="23"/>
  <c r="D47" i="23"/>
  <c r="E47" i="23"/>
  <c r="F47" i="23"/>
  <c r="G47" i="23"/>
  <c r="H47" i="23"/>
  <c r="I47" i="23"/>
  <c r="J47" i="23"/>
  <c r="K47" i="23"/>
  <c r="L47" i="23"/>
  <c r="M47" i="23"/>
  <c r="N47" i="23"/>
  <c r="O47" i="23"/>
  <c r="P47" i="23"/>
  <c r="Q47" i="23"/>
  <c r="R6" i="23"/>
  <c r="R7" i="23"/>
  <c r="R8" i="23"/>
  <c r="R9" i="23"/>
  <c r="R10" i="23"/>
  <c r="R11" i="23"/>
  <c r="R12" i="23"/>
  <c r="R13" i="23"/>
  <c r="R14" i="23"/>
  <c r="R15" i="23"/>
  <c r="R16" i="23"/>
  <c r="R5" i="23"/>
  <c r="R47" i="23" l="1"/>
  <c r="R17" i="23"/>
  <c r="O194" i="21"/>
  <c r="O99" i="21"/>
  <c r="O100" i="21"/>
  <c r="O101" i="21"/>
  <c r="O102" i="21"/>
  <c r="O103" i="21"/>
  <c r="O104" i="21"/>
  <c r="O105" i="21"/>
  <c r="O106" i="21"/>
  <c r="O107" i="21"/>
  <c r="O108" i="21"/>
  <c r="O109" i="21"/>
  <c r="O110" i="21"/>
  <c r="O111" i="21"/>
  <c r="O112" i="21"/>
  <c r="O113" i="21"/>
  <c r="O114" i="21"/>
  <c r="O115" i="21"/>
  <c r="O116" i="21"/>
  <c r="O117" i="21"/>
  <c r="O118" i="21"/>
  <c r="O119" i="21"/>
  <c r="O120" i="21"/>
  <c r="O121" i="21"/>
  <c r="O122" i="21"/>
  <c r="O123" i="21"/>
  <c r="O124" i="21"/>
  <c r="O125" i="21"/>
  <c r="O126" i="21"/>
  <c r="O127" i="21"/>
  <c r="O128" i="21"/>
  <c r="O129" i="21"/>
  <c r="O130" i="21"/>
  <c r="O131" i="21"/>
  <c r="O132" i="21"/>
  <c r="O133" i="21"/>
  <c r="O134" i="21"/>
  <c r="O135" i="21"/>
  <c r="O136" i="21"/>
  <c r="O137" i="21"/>
  <c r="O138" i="21"/>
  <c r="O139" i="21"/>
  <c r="O140" i="21"/>
  <c r="O141" i="21"/>
  <c r="O142" i="21"/>
  <c r="O143" i="21"/>
  <c r="O144" i="21"/>
  <c r="O145" i="21"/>
  <c r="O146" i="21"/>
  <c r="O147" i="21"/>
  <c r="O148" i="21"/>
  <c r="O149" i="21"/>
  <c r="O150" i="21"/>
  <c r="O151" i="21"/>
  <c r="O152" i="21"/>
  <c r="O153" i="21"/>
  <c r="O154" i="21"/>
  <c r="O155" i="21"/>
  <c r="O156" i="21"/>
  <c r="O157" i="21"/>
  <c r="O158" i="21"/>
  <c r="O159" i="21"/>
  <c r="O160" i="21"/>
  <c r="O161" i="21"/>
  <c r="O162" i="21"/>
  <c r="O163" i="21"/>
  <c r="O164" i="21"/>
  <c r="O165" i="21"/>
  <c r="O166" i="21"/>
  <c r="O167" i="21"/>
  <c r="O168" i="21"/>
  <c r="O169" i="21"/>
  <c r="O170" i="21"/>
  <c r="O171" i="21"/>
  <c r="O172" i="21"/>
  <c r="O173" i="21"/>
  <c r="O174" i="21"/>
  <c r="O175" i="21"/>
  <c r="O176" i="21"/>
  <c r="O177" i="21"/>
  <c r="O178" i="21"/>
  <c r="O179" i="21"/>
  <c r="O180" i="21"/>
  <c r="O181" i="21"/>
  <c r="O182" i="21"/>
  <c r="O183" i="21"/>
  <c r="O184" i="21"/>
  <c r="O185" i="21"/>
  <c r="O186" i="21"/>
  <c r="O187" i="21"/>
  <c r="O188" i="21"/>
  <c r="O189" i="21"/>
  <c r="O190" i="21"/>
  <c r="O191" i="21"/>
  <c r="O192" i="21"/>
  <c r="O193" i="21"/>
  <c r="O6" i="21"/>
  <c r="O7" i="21"/>
  <c r="O8" i="21"/>
  <c r="O9" i="21"/>
  <c r="O10" i="21"/>
  <c r="O11" i="21"/>
  <c r="O12" i="21"/>
  <c r="O13" i="21"/>
  <c r="O14" i="21"/>
  <c r="O15" i="21"/>
  <c r="O16" i="21"/>
  <c r="O17" i="21"/>
  <c r="O18" i="21"/>
  <c r="O19" i="21"/>
  <c r="O20" i="21"/>
  <c r="O21" i="21"/>
  <c r="O22" i="21"/>
  <c r="O23" i="21"/>
  <c r="O24" i="21"/>
  <c r="O25" i="21"/>
  <c r="O26" i="21"/>
  <c r="O27" i="21"/>
  <c r="O28" i="21"/>
  <c r="O29" i="21"/>
  <c r="O30" i="21"/>
  <c r="O31" i="21"/>
  <c r="O32" i="21"/>
  <c r="O33" i="21"/>
  <c r="O34" i="21"/>
  <c r="O35" i="21"/>
  <c r="O36" i="21"/>
  <c r="O37" i="21"/>
  <c r="O38" i="21"/>
  <c r="O39" i="21"/>
  <c r="O40" i="21"/>
  <c r="O41" i="21"/>
  <c r="O42" i="21"/>
  <c r="O43" i="21"/>
  <c r="O44" i="21"/>
  <c r="O45" i="21"/>
  <c r="O46" i="21"/>
  <c r="O47" i="21"/>
  <c r="O48" i="21"/>
  <c r="O49" i="21"/>
  <c r="O50" i="21"/>
  <c r="O51" i="21"/>
  <c r="O52" i="21"/>
  <c r="O53" i="21"/>
  <c r="O54" i="21"/>
  <c r="O55" i="21"/>
  <c r="O56" i="21"/>
  <c r="O57" i="21"/>
  <c r="O58" i="21"/>
  <c r="O59" i="21"/>
  <c r="O60" i="21"/>
  <c r="O61" i="21"/>
  <c r="O62" i="21"/>
  <c r="O63" i="21"/>
  <c r="O64" i="21"/>
  <c r="O65" i="21"/>
  <c r="O66" i="21"/>
  <c r="O67" i="21"/>
  <c r="O68" i="21"/>
  <c r="O69" i="21"/>
  <c r="O70" i="21"/>
  <c r="O71" i="21"/>
  <c r="O72" i="21"/>
  <c r="O73" i="21"/>
  <c r="O74" i="21"/>
  <c r="O75" i="21"/>
  <c r="O76" i="21"/>
  <c r="O77" i="21"/>
  <c r="O78" i="21"/>
  <c r="O79" i="21"/>
  <c r="O80" i="21"/>
  <c r="O81" i="21"/>
  <c r="O82" i="21"/>
  <c r="O83" i="21"/>
  <c r="O84" i="21"/>
  <c r="O85" i="21"/>
  <c r="O86" i="21"/>
  <c r="O87" i="21"/>
  <c r="O88" i="21"/>
  <c r="O89" i="21"/>
  <c r="O90" i="21"/>
  <c r="O91" i="21"/>
  <c r="O92" i="21"/>
  <c r="O93" i="21"/>
  <c r="O94" i="21"/>
  <c r="O95" i="21"/>
  <c r="O96" i="21"/>
  <c r="O97" i="21"/>
  <c r="O98" i="21"/>
  <c r="O5" i="21"/>
  <c r="O4" i="21"/>
  <c r="O3" i="21"/>
  <c r="O2" i="21"/>
  <c r="R46" i="23" l="1"/>
  <c r="R45" i="23"/>
  <c r="R44" i="23"/>
  <c r="R43" i="23"/>
  <c r="R42" i="23"/>
  <c r="R41" i="23"/>
  <c r="R40" i="23"/>
  <c r="R39" i="23"/>
  <c r="R38" i="23"/>
  <c r="R37" i="23"/>
  <c r="R36" i="23"/>
  <c r="R35" i="23"/>
  <c r="R34" i="23"/>
  <c r="R33" i="23"/>
  <c r="R32" i="23"/>
  <c r="R31" i="23"/>
  <c r="R30" i="23"/>
  <c r="R29" i="23"/>
  <c r="R28" i="23"/>
  <c r="R27" i="23"/>
  <c r="R26" i="23"/>
  <c r="R25" i="23"/>
  <c r="R24" i="23"/>
  <c r="R23" i="23"/>
  <c r="R22" i="23"/>
  <c r="R21" i="23"/>
  <c r="R20" i="23"/>
  <c r="N46" i="19" l="1"/>
  <c r="N45" i="19"/>
  <c r="N44" i="19"/>
  <c r="N43" i="19"/>
  <c r="N42" i="19"/>
  <c r="N41" i="19"/>
  <c r="N40" i="19"/>
  <c r="N39" i="19"/>
  <c r="N38" i="19"/>
  <c r="N37" i="19"/>
  <c r="N36" i="19"/>
  <c r="N35" i="19"/>
  <c r="N34" i="19"/>
  <c r="N33" i="19"/>
  <c r="N32" i="19"/>
  <c r="N31" i="19"/>
  <c r="N30" i="19"/>
  <c r="N29" i="19"/>
  <c r="N28" i="19"/>
  <c r="N27" i="19"/>
  <c r="N26" i="19"/>
  <c r="N25" i="19"/>
  <c r="N24" i="19"/>
  <c r="N23" i="19"/>
  <c r="N22" i="19"/>
  <c r="N21" i="19"/>
  <c r="N20" i="19"/>
</calcChain>
</file>

<file path=xl/comments1.xml><?xml version="1.0" encoding="utf-8"?>
<comments xmlns="http://schemas.openxmlformats.org/spreadsheetml/2006/main">
  <authors>
    <author>FINANCEIRO</author>
  </authors>
  <commentList>
    <comment ref="N167" authorId="0">
      <text>
        <r>
          <rPr>
            <b/>
            <sz val="8"/>
            <color indexed="81"/>
            <rFont val="Tahoma"/>
            <family val="2"/>
          </rPr>
          <t>FINANCEIRO:</t>
        </r>
        <r>
          <rPr>
            <sz val="8"/>
            <color indexed="81"/>
            <rFont val="Tahoma"/>
            <family val="2"/>
          </rPr>
          <t xml:space="preserve">
</t>
        </r>
        <r>
          <rPr>
            <sz val="9"/>
            <color indexed="81"/>
            <rFont val="Tahoma"/>
            <family val="2"/>
          </rPr>
          <t>13110/13210/13310/13410
13510/13610/13710</t>
        </r>
      </text>
    </comment>
  </commentList>
</comments>
</file>

<file path=xl/comments2.xml><?xml version="1.0" encoding="utf-8"?>
<comments xmlns="http://schemas.openxmlformats.org/spreadsheetml/2006/main">
  <authors>
    <author>Julio Brombatti</author>
  </authors>
  <commentList>
    <comment ref="M45" authorId="0">
      <text>
        <r>
          <rPr>
            <b/>
            <sz val="9"/>
            <color indexed="81"/>
            <rFont val="Tahoma"/>
            <family val="2"/>
          </rPr>
          <t>Julio Brombatti:</t>
        </r>
        <r>
          <rPr>
            <sz val="9"/>
            <color indexed="81"/>
            <rFont val="Tahoma"/>
            <family val="2"/>
          </rPr>
          <t xml:space="preserve">
USADA</t>
        </r>
      </text>
    </comment>
    <comment ref="M49" authorId="0">
      <text>
        <r>
          <rPr>
            <b/>
            <sz val="9"/>
            <color indexed="81"/>
            <rFont val="Tahoma"/>
            <family val="2"/>
          </rPr>
          <t>Julio Brombatti:</t>
        </r>
        <r>
          <rPr>
            <sz val="9"/>
            <color indexed="81"/>
            <rFont val="Tahoma"/>
            <family val="2"/>
          </rPr>
          <t xml:space="preserve">
USADA</t>
        </r>
      </text>
    </comment>
    <comment ref="M171" authorId="0">
      <text>
        <r>
          <rPr>
            <b/>
            <sz val="9"/>
            <color indexed="81"/>
            <rFont val="Tahoma"/>
            <charset val="1"/>
          </rPr>
          <t>Julio Brombatti:</t>
        </r>
        <r>
          <rPr>
            <sz val="9"/>
            <color indexed="81"/>
            <rFont val="Tahoma"/>
            <charset val="1"/>
          </rPr>
          <t xml:space="preserve">
USADA</t>
        </r>
      </text>
    </comment>
  </commentList>
</comments>
</file>

<file path=xl/sharedStrings.xml><?xml version="1.0" encoding="utf-8"?>
<sst xmlns="http://schemas.openxmlformats.org/spreadsheetml/2006/main" count="19738" uniqueCount="7495">
  <si>
    <t>Razão Social</t>
  </si>
  <si>
    <t>CNPJ</t>
  </si>
  <si>
    <t>Contato</t>
  </si>
  <si>
    <t>Telefone</t>
  </si>
  <si>
    <t>Cidade</t>
  </si>
  <si>
    <t>NFnº</t>
  </si>
  <si>
    <t>Produto:</t>
  </si>
  <si>
    <t>Série:</t>
  </si>
  <si>
    <t>Email</t>
  </si>
  <si>
    <t>SC</t>
  </si>
  <si>
    <t>RJ</t>
  </si>
  <si>
    <t>0725PD15809</t>
  </si>
  <si>
    <t>IZABEL PORTO AMORIM - ME</t>
  </si>
  <si>
    <t>016296180001-88</t>
  </si>
  <si>
    <t>Selmo</t>
  </si>
  <si>
    <t>(69) 3521-2565</t>
  </si>
  <si>
    <t>0725PD13409</t>
  </si>
  <si>
    <t>DE PETERLE MATERIAIS DE CONSTRUÇÃO LTDA</t>
  </si>
  <si>
    <t>009497200001-06</t>
  </si>
  <si>
    <t>Dilomar</t>
  </si>
  <si>
    <t>izabelportoamorim@yahoo.com.br</t>
  </si>
  <si>
    <t>(48) 3435-3318</t>
  </si>
  <si>
    <t>25PD12  1/96</t>
  </si>
  <si>
    <t>0725PD05509</t>
  </si>
  <si>
    <t>CASA DAS TINTAS DUTRARANGEL LTDA ME</t>
  </si>
  <si>
    <t>058985710001-00</t>
  </si>
  <si>
    <t>Pingo</t>
  </si>
  <si>
    <t>(22)2622-2207</t>
  </si>
  <si>
    <t>netohecht@hotmail.com</t>
  </si>
  <si>
    <t>ESTADO:</t>
  </si>
  <si>
    <t>ARRAIAL DO CABO</t>
  </si>
  <si>
    <t>SIDEROPOLIS</t>
  </si>
  <si>
    <t>JARU</t>
  </si>
  <si>
    <t>RO</t>
  </si>
  <si>
    <t xml:space="preserve">ONDAS IND E COM DE CONFECÇÕES </t>
  </si>
  <si>
    <t>028517040001-01</t>
  </si>
  <si>
    <t>Heloisa</t>
  </si>
  <si>
    <t>85 3387-8100</t>
  </si>
  <si>
    <t>Caucaia</t>
  </si>
  <si>
    <t>CE</t>
  </si>
  <si>
    <t>eloisa@greenisch.com.br</t>
  </si>
  <si>
    <t>Gyromixer</t>
  </si>
  <si>
    <t>10GM15709</t>
  </si>
  <si>
    <t>SELLAN COM DE MAT DE CONSTRUÇÃO LTDA</t>
  </si>
  <si>
    <t>07456715/0001-00</t>
  </si>
  <si>
    <t>Anselmo</t>
  </si>
  <si>
    <t>(51)3344 6855</t>
  </si>
  <si>
    <t>Porto Alegre</t>
  </si>
  <si>
    <t>RS</t>
  </si>
  <si>
    <t>sellan@sellan.com.br</t>
  </si>
  <si>
    <t>25PD14 1/48</t>
  </si>
  <si>
    <t>0725PD14209</t>
  </si>
  <si>
    <t>616/617</t>
  </si>
  <si>
    <t>VIAPOL LTDA</t>
  </si>
  <si>
    <t>586818670001-30</t>
  </si>
  <si>
    <t>Salvador/Gervasio</t>
  </si>
  <si>
    <t>(12)3221 3000</t>
  </si>
  <si>
    <t>Caçapava</t>
  </si>
  <si>
    <t>SP</t>
  </si>
  <si>
    <t>salvador@viapol.com.br</t>
  </si>
  <si>
    <t>AT1512/ GYROMIXER</t>
  </si>
  <si>
    <t>06DX1520409/10GM15809</t>
  </si>
  <si>
    <t>SHERWIN WILLIANS</t>
  </si>
  <si>
    <t>60872306/0040-76</t>
  </si>
  <si>
    <t>Felipe Noronha</t>
  </si>
  <si>
    <t>felipe.noronha@lazzuril.com.br</t>
  </si>
  <si>
    <t>São Bernardo do Campo</t>
  </si>
  <si>
    <t>5G</t>
  </si>
  <si>
    <t>085G01709</t>
  </si>
  <si>
    <t>60872306/0046-61</t>
  </si>
  <si>
    <t>Thais</t>
  </si>
  <si>
    <t>Sumare</t>
  </si>
  <si>
    <t>25PD12/2-25PD16</t>
  </si>
  <si>
    <t>0825PD13209/0725PD13209/0725PD13309</t>
  </si>
  <si>
    <t>ORIGINAL AUTO TINTAS LTDA-ME</t>
  </si>
  <si>
    <t>09633821/0001-30</t>
  </si>
  <si>
    <t>Marcelo</t>
  </si>
  <si>
    <t>Criciuma</t>
  </si>
  <si>
    <t>originalautotintas@yahoo.com.br</t>
  </si>
  <si>
    <t>AT1514</t>
  </si>
  <si>
    <t>07DX1510109</t>
  </si>
  <si>
    <t>Master</t>
  </si>
  <si>
    <t>Distribuidor</t>
  </si>
  <si>
    <t xml:space="preserve">Representante </t>
  </si>
  <si>
    <t>Mês /Faturamento</t>
  </si>
  <si>
    <t>Janeiro</t>
  </si>
  <si>
    <t>Eduardo Ceni</t>
  </si>
  <si>
    <t>Coral</t>
  </si>
  <si>
    <t>Lagamar</t>
  </si>
  <si>
    <t>Suvinil</t>
  </si>
  <si>
    <t>BASF</t>
  </si>
  <si>
    <t>Fortscreen</t>
  </si>
  <si>
    <t>Viapol</t>
  </si>
  <si>
    <t>Grafftex</t>
  </si>
  <si>
    <t>GRAFFLIT IND DE TINTAS LTDA</t>
  </si>
  <si>
    <t>05691870/0001-78</t>
  </si>
  <si>
    <t xml:space="preserve">Adonis </t>
  </si>
  <si>
    <t>(43)3321-2030</t>
  </si>
  <si>
    <t>grafflit@grafflit.com.br</t>
  </si>
  <si>
    <t>Londrina</t>
  </si>
  <si>
    <t>PR</t>
  </si>
  <si>
    <t>0725PD05909</t>
  </si>
  <si>
    <t>Ricardo</t>
  </si>
  <si>
    <t>Progresso</t>
  </si>
  <si>
    <t>Fevereiro</t>
  </si>
  <si>
    <t>SW</t>
  </si>
  <si>
    <t>618/619</t>
  </si>
  <si>
    <t>04322106/0001-62</t>
  </si>
  <si>
    <t>Marcio</t>
  </si>
  <si>
    <t>Astorga</t>
  </si>
  <si>
    <t>marciotintas@hotmail.com</t>
  </si>
  <si>
    <t>AT1512</t>
  </si>
  <si>
    <t>06DX1520509</t>
  </si>
  <si>
    <t>Alexandre</t>
  </si>
  <si>
    <t>PERANDRE, PERANDRE E CIA LTDA</t>
  </si>
  <si>
    <t>(44 )3234-1844</t>
  </si>
  <si>
    <t>(11) 2137-5112</t>
  </si>
  <si>
    <t>(48) 9978 0620</t>
  </si>
  <si>
    <t>ANJO</t>
  </si>
  <si>
    <t>Rogerio</t>
  </si>
  <si>
    <t>MAT DE CONST TRES FIGUEIRAS</t>
  </si>
  <si>
    <t>Elton ou Douglas</t>
  </si>
  <si>
    <t>(51)3328 8667</t>
  </si>
  <si>
    <t>0725PD14409</t>
  </si>
  <si>
    <t>GIANCARLO ROCCO E CIA LTDA-ME</t>
  </si>
  <si>
    <t>Giancarlo</t>
  </si>
  <si>
    <t>(43)3268-0449</t>
  </si>
  <si>
    <t>gian.multicor@gmail.com.br</t>
  </si>
  <si>
    <t>Ibiporã</t>
  </si>
  <si>
    <t>25PD12 1/48</t>
  </si>
  <si>
    <t>0825PD13109</t>
  </si>
  <si>
    <t>MJ CONSTRUÇÕES CIVIS LTDA</t>
  </si>
  <si>
    <t>Jose Nilton</t>
  </si>
  <si>
    <t>(44)3522-3435</t>
  </si>
  <si>
    <t>tintastigrao@visaonet.com.br</t>
  </si>
  <si>
    <t>Goioere</t>
  </si>
  <si>
    <t>08DX1505209</t>
  </si>
  <si>
    <t>MENDONÇA E TIBURCIO LTDA</t>
  </si>
  <si>
    <t>Paulo</t>
  </si>
  <si>
    <t>(43)3524-2288</t>
  </si>
  <si>
    <t>pauloae@hotmail.com</t>
  </si>
  <si>
    <t>Cornelio Procopio</t>
  </si>
  <si>
    <t>08DX1505309</t>
  </si>
  <si>
    <t>COLOR TINTAS DIST LTDA</t>
  </si>
  <si>
    <t>Renato</t>
  </si>
  <si>
    <t>(55)3522-1372</t>
  </si>
  <si>
    <t>autotintasrenato@gmail.com</t>
  </si>
  <si>
    <t xml:space="preserve">Tres Passos </t>
  </si>
  <si>
    <t>0825PD13909/0825PD13809</t>
  </si>
  <si>
    <t>02578518/0001-32</t>
  </si>
  <si>
    <t>73202921/0001-00</t>
  </si>
  <si>
    <t>05238995/0005-70</t>
  </si>
  <si>
    <t>Coml.Almeida</t>
  </si>
  <si>
    <t>Valteir</t>
  </si>
  <si>
    <t>VALDEMIR GUSSON</t>
  </si>
  <si>
    <t>39281969/0001-13</t>
  </si>
  <si>
    <t xml:space="preserve">Valdemir </t>
  </si>
  <si>
    <t>Pinheiros</t>
  </si>
  <si>
    <t>ES</t>
  </si>
  <si>
    <t>0825PD13609</t>
  </si>
  <si>
    <t>ARMIN KIST</t>
  </si>
  <si>
    <t>95442703/0001-86</t>
  </si>
  <si>
    <t>Tiago</t>
  </si>
  <si>
    <t>(51)3704-1186</t>
  </si>
  <si>
    <t>kistarmin@gmail.com</t>
  </si>
  <si>
    <t>Santa Cruz do Sul</t>
  </si>
  <si>
    <t>0725PD15509</t>
  </si>
  <si>
    <t>(27) 3765.1583</t>
  </si>
  <si>
    <t>MWS MADEIRA E MATER P CONSTRUÇÃO</t>
  </si>
  <si>
    <t>Idelson</t>
  </si>
  <si>
    <t>(62)3511-2644</t>
  </si>
  <si>
    <t>araguatinsmws@hotmail.com</t>
  </si>
  <si>
    <t>Inhumas</t>
  </si>
  <si>
    <t>GO</t>
  </si>
  <si>
    <t>0725PD15409</t>
  </si>
  <si>
    <t>Março</t>
  </si>
  <si>
    <t>BEL MONDO COM DE MAT DE CONST LTDA</t>
  </si>
  <si>
    <t>93954048/0001-10</t>
  </si>
  <si>
    <t>Olmi</t>
  </si>
  <si>
    <t>(54)3443-1235</t>
  </si>
  <si>
    <t>Guapore</t>
  </si>
  <si>
    <t>0825PD14609</t>
  </si>
  <si>
    <t>Luis</t>
  </si>
  <si>
    <t>(43)3254-6703</t>
  </si>
  <si>
    <t>mercadaodastintas@yahoo.com.br</t>
  </si>
  <si>
    <t>Cambe</t>
  </si>
  <si>
    <t>08DX1505709</t>
  </si>
  <si>
    <t xml:space="preserve">L C NEGRI - TINTAS </t>
  </si>
  <si>
    <t>09455583/0001-10</t>
  </si>
  <si>
    <t>M E S COML TINTAS LTDA</t>
  </si>
  <si>
    <t>03667008/0001-02</t>
  </si>
  <si>
    <t xml:space="preserve">Eliane </t>
  </si>
  <si>
    <t>(51)3592.6227</t>
  </si>
  <si>
    <t>tonellotintas@yahoo.com.br</t>
  </si>
  <si>
    <t>São Leopoldo</t>
  </si>
  <si>
    <t>0725PD15209</t>
  </si>
  <si>
    <t>Mauricio</t>
  </si>
  <si>
    <t>AÇUCENA MATS DE CONST LTDA</t>
  </si>
  <si>
    <t>10672784/0001-21</t>
  </si>
  <si>
    <t xml:space="preserve">Alexandre </t>
  </si>
  <si>
    <t>(51)3466.3333</t>
  </si>
  <si>
    <t>compras@lojaacucena.com.br</t>
  </si>
  <si>
    <t>Canoas</t>
  </si>
  <si>
    <t>0725PD14509</t>
  </si>
  <si>
    <t>Samuel</t>
  </si>
  <si>
    <t>ROSA E PADUA COM DE MAT DE CONST LTDA</t>
  </si>
  <si>
    <t>10193599/0001-80</t>
  </si>
  <si>
    <t xml:space="preserve">Sonival </t>
  </si>
  <si>
    <t>(43)3321-1308</t>
  </si>
  <si>
    <t>sonivalrosa@hotmail.com</t>
  </si>
  <si>
    <t>0825PD14809</t>
  </si>
  <si>
    <t>Serginho</t>
  </si>
  <si>
    <t>I N OLIVEIRA E CIA LTDA</t>
  </si>
  <si>
    <t>86831906/0001-73</t>
  </si>
  <si>
    <t xml:space="preserve">Ivair </t>
  </si>
  <si>
    <t>(44)3441-2229</t>
  </si>
  <si>
    <t>inoliveira_tintas@hotmail.com</t>
  </si>
  <si>
    <t>Terra Rica</t>
  </si>
  <si>
    <t>0825PD14009</t>
  </si>
  <si>
    <t>Eloi</t>
  </si>
  <si>
    <t>M LIELL TINTAS</t>
  </si>
  <si>
    <t>11633029/0001-27</t>
  </si>
  <si>
    <t>tintasliell@tintasliell.com.br</t>
  </si>
  <si>
    <t>Bom Principio</t>
  </si>
  <si>
    <t>0825PD2004</t>
  </si>
  <si>
    <t>ARTECOR COM DE TINTAS LTDA</t>
  </si>
  <si>
    <t>76517176/0001-87</t>
  </si>
  <si>
    <t>Carlos</t>
  </si>
  <si>
    <t>(41)3225-3500</t>
  </si>
  <si>
    <t>artecortinta@yahoo.com.br</t>
  </si>
  <si>
    <t>Curitiba</t>
  </si>
  <si>
    <t>0825PD14909</t>
  </si>
  <si>
    <t>LONGO MATERIAIS DE CONSTRUÇÃO LTDA</t>
  </si>
  <si>
    <t>81517393/0001-07</t>
  </si>
  <si>
    <t xml:space="preserve">Alzira </t>
  </si>
  <si>
    <t>(48)3462-1536</t>
  </si>
  <si>
    <t>arentlongo@terra.com.br</t>
  </si>
  <si>
    <t>1025PD14209</t>
  </si>
  <si>
    <t>SARZI &amp; CIA LTDA</t>
  </si>
  <si>
    <t>01738447/0001-25</t>
  </si>
  <si>
    <t>Leandro</t>
  </si>
  <si>
    <t>(55)3267-1033</t>
  </si>
  <si>
    <t>Ivora</t>
  </si>
  <si>
    <t>0825PD15209</t>
  </si>
  <si>
    <t>Osvaldo-Krigoece</t>
  </si>
  <si>
    <t>706/709</t>
  </si>
  <si>
    <t>CASA DAS TINTAS MABA LTDA</t>
  </si>
  <si>
    <t>06DX1506709</t>
  </si>
  <si>
    <t>83619163/0001-84</t>
  </si>
  <si>
    <t>Peterson/Jair</t>
  </si>
  <si>
    <t>(47)3371-0380</t>
  </si>
  <si>
    <t>maba@netuno.com.br</t>
  </si>
  <si>
    <t>Jaragua do Sul</t>
  </si>
  <si>
    <t>COML DE TINTAS SÃO GABRIEL</t>
  </si>
  <si>
    <t>05217488/0001-27</t>
  </si>
  <si>
    <t>Alvaro</t>
  </si>
  <si>
    <t>(55)3232-7643</t>
  </si>
  <si>
    <t>tintaseciasg1@yahoo.com.br</t>
  </si>
  <si>
    <t xml:space="preserve">São Gabriel </t>
  </si>
  <si>
    <t>07DX1510209</t>
  </si>
  <si>
    <t xml:space="preserve">Marco </t>
  </si>
  <si>
    <t>FABRICIO MARQUEZETTI</t>
  </si>
  <si>
    <t>03908495/0001-21</t>
  </si>
  <si>
    <t>Fabricio</t>
  </si>
  <si>
    <t>(43)3258-5266</t>
  </si>
  <si>
    <t>ibitintas@yahoo.com.br</t>
  </si>
  <si>
    <t>0725PD14809</t>
  </si>
  <si>
    <t>LG FORTES</t>
  </si>
  <si>
    <t>04917916/0001-61</t>
  </si>
  <si>
    <t>Luide</t>
  </si>
  <si>
    <t>(71)3322-2849</t>
  </si>
  <si>
    <t>tintasfortes@gmail.com</t>
  </si>
  <si>
    <t>Salvador</t>
  </si>
  <si>
    <t>BA</t>
  </si>
  <si>
    <t>0825PD15009/0825PD15109</t>
  </si>
  <si>
    <t>REIMANN E MARINHO LTDA</t>
  </si>
  <si>
    <t>07237032/0001-54</t>
  </si>
  <si>
    <t>(51)3023-6000</t>
  </si>
  <si>
    <t>carlos@atuareeng.com.br</t>
  </si>
  <si>
    <t>0725PD14709</t>
  </si>
  <si>
    <t>SCHEER E NACHTIGAL</t>
  </si>
  <si>
    <t>03983837/0001-96</t>
  </si>
  <si>
    <t>Airton</t>
  </si>
  <si>
    <t>(51)3748-0103</t>
  </si>
  <si>
    <t>Palmeira das Missões</t>
  </si>
  <si>
    <t>1025PD14609</t>
  </si>
  <si>
    <t>05238995/0003-09</t>
  </si>
  <si>
    <t xml:space="preserve">Lajeado </t>
  </si>
  <si>
    <t>1025PD14409/1025PD14509</t>
  </si>
  <si>
    <t>MAT DE CONST MUCURI LTDA</t>
  </si>
  <si>
    <t>05131706/0001-06</t>
  </si>
  <si>
    <t xml:space="preserve">Adalmiro </t>
  </si>
  <si>
    <t>(33)3624-3333</t>
  </si>
  <si>
    <t>adalmirobatista@yahoo.com.br</t>
  </si>
  <si>
    <t>Carlos Chagas</t>
  </si>
  <si>
    <t>MG</t>
  </si>
  <si>
    <t>0825PD13009</t>
  </si>
  <si>
    <t>91347922/0001-25</t>
  </si>
  <si>
    <t>07548362/0001-60</t>
  </si>
  <si>
    <t>Abril</t>
  </si>
  <si>
    <t>JAIR ANTONIO WURLITZER E CIA LTDA</t>
  </si>
  <si>
    <t>Ampere</t>
  </si>
  <si>
    <t>1025PD14709</t>
  </si>
  <si>
    <t>VRPAR DIST DE MAT DE CONST</t>
  </si>
  <si>
    <t>(43)3343-0303</t>
  </si>
  <si>
    <t>financeiro@viacordistribuidora</t>
  </si>
  <si>
    <t>1025PD14809/1025PD14909</t>
  </si>
  <si>
    <t>Textil</t>
  </si>
  <si>
    <t>Herculano</t>
  </si>
  <si>
    <t>ACN QUIMICA</t>
  </si>
  <si>
    <t>04066501/0001-21</t>
  </si>
  <si>
    <t>(47)3324-4045</t>
  </si>
  <si>
    <t>acnquimica@terra.com.br</t>
  </si>
  <si>
    <t>Blumenau</t>
  </si>
  <si>
    <t>AT1516</t>
  </si>
  <si>
    <t>09DX1511808</t>
  </si>
  <si>
    <t>João Roberto</t>
  </si>
  <si>
    <t>ZE MELO MATS DE CONST LTDA</t>
  </si>
  <si>
    <t>00057741/0001-09</t>
  </si>
  <si>
    <t xml:space="preserve">Rafael </t>
  </si>
  <si>
    <t>(47)3351-8172</t>
  </si>
  <si>
    <t>zemelomateriais@brturbo.com.br</t>
  </si>
  <si>
    <t>Brusque</t>
  </si>
  <si>
    <t>1025PD14309</t>
  </si>
  <si>
    <t xml:space="preserve">Abril </t>
  </si>
  <si>
    <t>SANTA FÉ TINTAS LTDA</t>
  </si>
  <si>
    <t>10924154/0001-23</t>
  </si>
  <si>
    <t xml:space="preserve">Fernando </t>
  </si>
  <si>
    <t>(47)3355-0530</t>
  </si>
  <si>
    <t>diretoria@santafetintas.com.br</t>
  </si>
  <si>
    <t>1025PD16309/102516409</t>
  </si>
  <si>
    <t>NACIONAL</t>
  </si>
  <si>
    <t>Vitor</t>
  </si>
  <si>
    <t>IRMÃO MELLO MATS DE CONST LTDA</t>
  </si>
  <si>
    <t>93718880/0001-17</t>
  </si>
  <si>
    <t>Cristiano/andré</t>
  </si>
  <si>
    <t>(51)3597-2830</t>
  </si>
  <si>
    <t>compras@melloconstruções.com.br</t>
  </si>
  <si>
    <t>Campo Bom</t>
  </si>
  <si>
    <t>25PD12 1/96</t>
  </si>
  <si>
    <t>1025PD15009</t>
  </si>
  <si>
    <t>Iquine</t>
  </si>
  <si>
    <t>C.S.Representações</t>
  </si>
  <si>
    <t>RAIMUNDO PIRES TEIXEIRA</t>
  </si>
  <si>
    <t>07550999/0001-91</t>
  </si>
  <si>
    <t>Raimundo</t>
  </si>
  <si>
    <t>(88)3631-2071</t>
  </si>
  <si>
    <t>lenatmartins@gmail.com</t>
  </si>
  <si>
    <t>Itapipoca</t>
  </si>
  <si>
    <t>08DX1505809/07GM06507</t>
  </si>
  <si>
    <t>PPG</t>
  </si>
  <si>
    <t>LECO TINTAS LTDA</t>
  </si>
  <si>
    <t>01357161/0001-08</t>
  </si>
  <si>
    <t xml:space="preserve">Raul </t>
  </si>
  <si>
    <t>(47)3363-1198</t>
  </si>
  <si>
    <t>predialto@gmail.com</t>
  </si>
  <si>
    <t>Balneario Camboriu</t>
  </si>
  <si>
    <t>08DX1505909</t>
  </si>
  <si>
    <t>SP COMERCIO DE TINTAS LTDA</t>
  </si>
  <si>
    <t>06895731/0001-29</t>
  </si>
  <si>
    <t>Osmar</t>
  </si>
  <si>
    <t>(61)3487-1224</t>
  </si>
  <si>
    <t>santos@polartintas.com.br</t>
  </si>
  <si>
    <t>Brasilia</t>
  </si>
  <si>
    <t>DF</t>
  </si>
  <si>
    <t>08DX1505609</t>
  </si>
  <si>
    <t>H M P DE CRUZEIRO</t>
  </si>
  <si>
    <t>11301952/0001-21</t>
  </si>
  <si>
    <t>Hugo</t>
  </si>
  <si>
    <t>(51)3731-5568</t>
  </si>
  <si>
    <t>hmpcruzeiro@terra.com.br</t>
  </si>
  <si>
    <t xml:space="preserve">Rio Pardo </t>
  </si>
  <si>
    <t>06DX1518209</t>
  </si>
  <si>
    <t>Maio</t>
  </si>
  <si>
    <t>CASA COMERCIAL MOREIRA LTDA</t>
  </si>
  <si>
    <t>80934516/0002-23</t>
  </si>
  <si>
    <t xml:space="preserve">Alex </t>
  </si>
  <si>
    <t>(48)3242-9592</t>
  </si>
  <si>
    <t>financeiro@casamoreira.com.br</t>
  </si>
  <si>
    <t>Palhoça</t>
  </si>
  <si>
    <t>1025PD16709</t>
  </si>
  <si>
    <t>BORBA COM DE TINTAS LTDA</t>
  </si>
  <si>
    <t>05DX1514508</t>
  </si>
  <si>
    <t>Rudi</t>
  </si>
  <si>
    <t>(66)9654-9014</t>
  </si>
  <si>
    <t>rudiborba@hotmail.com</t>
  </si>
  <si>
    <t>MT</t>
  </si>
  <si>
    <t>01704725/0001-21</t>
  </si>
  <si>
    <t>CALVI MATS DE CONST LTDA</t>
  </si>
  <si>
    <t>93328391/0001-59</t>
  </si>
  <si>
    <t xml:space="preserve">Cliseu </t>
  </si>
  <si>
    <t>Campos Verde</t>
  </si>
  <si>
    <t>Viamão</t>
  </si>
  <si>
    <t xml:space="preserve">Maio </t>
  </si>
  <si>
    <t>Santana</t>
  </si>
  <si>
    <t>SANTANA DISTRIBUIDORA</t>
  </si>
  <si>
    <t>20601837/0004-46</t>
  </si>
  <si>
    <t>(32)3221-3135</t>
  </si>
  <si>
    <t xml:space="preserve">Juiz de Fora </t>
  </si>
  <si>
    <t>1025PD16809/16909/17009/17109</t>
  </si>
  <si>
    <t>25PD14 1/48/Gyromixer</t>
  </si>
  <si>
    <t>1025PD16609/05GM09509</t>
  </si>
  <si>
    <t>08001049/0001-70</t>
  </si>
  <si>
    <t>04240670/0001-36</t>
  </si>
  <si>
    <t>Cristiane</t>
  </si>
  <si>
    <t>10848355/0001-99</t>
  </si>
  <si>
    <t>Jair</t>
  </si>
  <si>
    <t>colortintas@superig.com.br</t>
  </si>
  <si>
    <t>(51)3493-1180</t>
  </si>
  <si>
    <t>Sharlene</t>
  </si>
  <si>
    <t>Oswaldo</t>
  </si>
  <si>
    <t>(46)3547-3607</t>
  </si>
  <si>
    <t xml:space="preserve">osvaldo@santanaferroeaco.com.br </t>
  </si>
  <si>
    <t>Mario Fumagali</t>
  </si>
  <si>
    <t>FERRAGEM E TINTAS CALOI LTDA</t>
  </si>
  <si>
    <t>25PD12  1/48</t>
  </si>
  <si>
    <t>1125PD08107</t>
  </si>
  <si>
    <t>Wagner</t>
  </si>
  <si>
    <t>J A SOARES ALVES E CIA LTDA</t>
  </si>
  <si>
    <t>1025PD16509</t>
  </si>
  <si>
    <t>(51)3221-7222</t>
  </si>
  <si>
    <t>jasa1052@hotmail.com</t>
  </si>
  <si>
    <t>(51)3598-1245</t>
  </si>
  <si>
    <t>caloi032@dinac.com.br</t>
  </si>
  <si>
    <t>ESTENGE MAT DE CONST LTDA</t>
  </si>
  <si>
    <t>daniellequeirozmoreira@hotmail.com</t>
  </si>
  <si>
    <t>Belém</t>
  </si>
  <si>
    <t>1025PD15209</t>
  </si>
  <si>
    <t>Eduardo Blanc</t>
  </si>
  <si>
    <t>COMERCIAL IVAIPORA</t>
  </si>
  <si>
    <t>carlosgil@comercialivaipora.com.br</t>
  </si>
  <si>
    <t>Campo Mourão</t>
  </si>
  <si>
    <t>06DX1517509</t>
  </si>
  <si>
    <t>COM MAT DE CONST RETZLAFF LTDA</t>
  </si>
  <si>
    <t>(47)3473 5850</t>
  </si>
  <si>
    <t>retzlaff@terra.com.br</t>
  </si>
  <si>
    <t>Joinville</t>
  </si>
  <si>
    <t>0925PD9905</t>
  </si>
  <si>
    <t>DAHMER E COLIING LTDA</t>
  </si>
  <si>
    <t>(51)3695 1395</t>
  </si>
  <si>
    <t>harmonia@schneidinha.com.br</t>
  </si>
  <si>
    <t>Harmonia</t>
  </si>
  <si>
    <t>0825PD13709</t>
  </si>
  <si>
    <t>CRUZEIRO &amp; CIA LTDA</t>
  </si>
  <si>
    <t>(51)3731 1454</t>
  </si>
  <si>
    <t>elzirabeatriz@yahoo.com.br</t>
  </si>
  <si>
    <t>0725PD07909</t>
  </si>
  <si>
    <t>OURICOR COM DE TINTAS LTDA</t>
  </si>
  <si>
    <t>(43)3523-0232</t>
  </si>
  <si>
    <t>rafael.modos@hotmail.com</t>
  </si>
  <si>
    <t>Cornélio Procópio</t>
  </si>
  <si>
    <t>1025PD15309</t>
  </si>
  <si>
    <t>1025PD15109</t>
  </si>
  <si>
    <t>ALESSANDRA PATRICIA FUGANHOLI</t>
  </si>
  <si>
    <t>(45)3538-1884</t>
  </si>
  <si>
    <t>colortintasandira@hotmail.com</t>
  </si>
  <si>
    <t>Andira</t>
  </si>
  <si>
    <t>07DX1510309</t>
  </si>
  <si>
    <t>MAURO WAGNER-ME</t>
  </si>
  <si>
    <t>(48)3653-1310</t>
  </si>
  <si>
    <t>soeli_rf@hotmail.com</t>
  </si>
  <si>
    <t>Soeli</t>
  </si>
  <si>
    <t>1025PD15609</t>
  </si>
  <si>
    <t>(91) 32411088</t>
  </si>
  <si>
    <t>(43) 3472.5000</t>
  </si>
  <si>
    <t>Junho</t>
  </si>
  <si>
    <t>Tintas Nobre</t>
  </si>
  <si>
    <t>FREE TINTAS LTDA</t>
  </si>
  <si>
    <t>(51)3716-1481</t>
  </si>
  <si>
    <t>eduardo@tintasnobre.com.br</t>
  </si>
  <si>
    <t xml:space="preserve">25pd12 1/32  </t>
  </si>
  <si>
    <t>1025PD12609</t>
  </si>
  <si>
    <t>Orion</t>
  </si>
  <si>
    <t>Josimar</t>
  </si>
  <si>
    <t>E JELINEK E CIA LTDA</t>
  </si>
  <si>
    <t>(46)3556-1005</t>
  </si>
  <si>
    <t>mcjelinek@hotmail.com</t>
  </si>
  <si>
    <t>25PD14 1/32</t>
  </si>
  <si>
    <t>0825PD15809</t>
  </si>
  <si>
    <t>KERBER COM DE MAT DE CONSTRUÇÃO LTDA</t>
  </si>
  <si>
    <t>(54)3333-1057</t>
  </si>
  <si>
    <t>kerbercompras@sicalnet.com.br</t>
  </si>
  <si>
    <t>1025PD12709</t>
  </si>
  <si>
    <t>DM TINTAS E COR COM DE TINTAS LTDA</t>
  </si>
  <si>
    <t>(51)3533-3306</t>
  </si>
  <si>
    <t>0725PD15109</t>
  </si>
  <si>
    <t>allservice@allservice.eng.br</t>
  </si>
  <si>
    <t>826/827</t>
  </si>
  <si>
    <t>CONFECÇÕES CHILDREN LTDA</t>
  </si>
  <si>
    <t>(32)3261-6930</t>
  </si>
  <si>
    <t>jmt@alphabeto.com</t>
  </si>
  <si>
    <t>03DX1523710</t>
  </si>
  <si>
    <t xml:space="preserve">Coral </t>
  </si>
  <si>
    <t>GSAM</t>
  </si>
  <si>
    <t>ESCADA TINTAS COMERCIAL LTDA</t>
  </si>
  <si>
    <t>(11)4411-7679</t>
  </si>
  <si>
    <t>vendas@escadatintas.com.br</t>
  </si>
  <si>
    <t>03DX1503210</t>
  </si>
  <si>
    <t>coral</t>
  </si>
  <si>
    <t>JALMYR ALVES DE CARVALHO</t>
  </si>
  <si>
    <t>(33)3314-1367</t>
  </si>
  <si>
    <t>djalmaacabamentos@yahoo.com.br</t>
  </si>
  <si>
    <t>1025PD15709</t>
  </si>
  <si>
    <t>L PERUZZATO ME</t>
  </si>
  <si>
    <t>(66)3585-1879</t>
  </si>
  <si>
    <t>luci_peruzatto@hotmail.com</t>
  </si>
  <si>
    <t>08DX1506009</t>
  </si>
  <si>
    <t>Eucatex</t>
  </si>
  <si>
    <t>RAFAEL LANZARINI LEAL E CIA LTDA</t>
  </si>
  <si>
    <t>(51)3676-1147</t>
  </si>
  <si>
    <t>osmartintas@terra.com.br</t>
  </si>
  <si>
    <t>1025PD12809</t>
  </si>
  <si>
    <t>HILTON NEY FERREIRA RIOS -ME</t>
  </si>
  <si>
    <t>(74)3628-2048</t>
  </si>
  <si>
    <t>neymateriaisceconstrucao@gmail.com</t>
  </si>
  <si>
    <t>1025PD15809</t>
  </si>
  <si>
    <t>Real</t>
  </si>
  <si>
    <t>FELIPE CAVAZANI ANTONINI-ME</t>
  </si>
  <si>
    <t>03DX1509710</t>
  </si>
  <si>
    <t>11 3609.3413</t>
  </si>
  <si>
    <t xml:space="preserve">novobrasiltintas@yahoo.com.br </t>
  </si>
  <si>
    <t>03GM00610</t>
  </si>
  <si>
    <t>FLAMEX -COMERCIO IMP E EXP LTDA</t>
  </si>
  <si>
    <t>(11)4233-3444</t>
  </si>
  <si>
    <t>tereza@flamex.com.br</t>
  </si>
  <si>
    <t>045G00910</t>
  </si>
  <si>
    <t>Flamex</t>
  </si>
  <si>
    <t>L E PEDROTTI TINTAS LTDA</t>
  </si>
  <si>
    <t>(54)3454-6561</t>
  </si>
  <si>
    <t>pedrottitintas@gmail.com</t>
  </si>
  <si>
    <t>03GM00710</t>
  </si>
  <si>
    <t>LOJA DAS TINTSA REGINA LTDA ME</t>
  </si>
  <si>
    <t>(47)3275-1830</t>
  </si>
  <si>
    <t>1025PD16009</t>
  </si>
  <si>
    <t>(11)2137-5112</t>
  </si>
  <si>
    <t>Arroio do Meio</t>
  </si>
  <si>
    <t>03DX1503810</t>
  </si>
  <si>
    <t>Perola d'oeste</t>
  </si>
  <si>
    <t>Chapada</t>
  </si>
  <si>
    <t>São João Nepumuceno</t>
  </si>
  <si>
    <t>Atibaia</t>
  </si>
  <si>
    <t xml:space="preserve">Arrroio do Meio </t>
  </si>
  <si>
    <t>Osasco</t>
  </si>
  <si>
    <t>Piritiba</t>
  </si>
  <si>
    <t>Novo Hamburgo</t>
  </si>
  <si>
    <t>Feliz Natal</t>
  </si>
  <si>
    <t>Ipanema</t>
  </si>
  <si>
    <t>São Caetano do Sul</t>
  </si>
  <si>
    <t>Bento Gonçalves</t>
  </si>
  <si>
    <t>Aimores</t>
  </si>
  <si>
    <t xml:space="preserve">Julho </t>
  </si>
  <si>
    <t>VILA NOVA COM DE MAT DE CONST LTDA</t>
  </si>
  <si>
    <t>(48) 3255-5854</t>
  </si>
  <si>
    <t>jjmatconst@turbo.com.br</t>
  </si>
  <si>
    <t>Imbituba</t>
  </si>
  <si>
    <t>1025PD15509</t>
  </si>
  <si>
    <t>Richard</t>
  </si>
  <si>
    <t>Julho</t>
  </si>
  <si>
    <t>ALQUIMIA COM E REP LTDA</t>
  </si>
  <si>
    <t>(51)9981-9543</t>
  </si>
  <si>
    <t>alquimi.com.rep@terra.com.br</t>
  </si>
  <si>
    <t>03DX1503410</t>
  </si>
  <si>
    <t>(51)3695-1510</t>
  </si>
  <si>
    <t>taty_heitor@hotmail.com</t>
  </si>
  <si>
    <t>1025PD16109</t>
  </si>
  <si>
    <t>Weg</t>
  </si>
  <si>
    <t>BARTH E BARTH COML DE TINTAS LTDA</t>
  </si>
  <si>
    <t>(51) 3561-5165</t>
  </si>
  <si>
    <t>direcao@vivacortintas.com.br</t>
  </si>
  <si>
    <t>Estancia Velha</t>
  </si>
  <si>
    <t>25PD16 1/32</t>
  </si>
  <si>
    <t>0725PD13509</t>
  </si>
  <si>
    <t>RICARDO JOSE HILGERT</t>
  </si>
  <si>
    <t>RESPONSE SERVIÇO LTDA</t>
  </si>
  <si>
    <t>(51)3026-2600</t>
  </si>
  <si>
    <t>response@response.com.br</t>
  </si>
  <si>
    <t>25PD12 1/32</t>
  </si>
  <si>
    <t>1025PD12509</t>
  </si>
  <si>
    <t>JOSE SERAFIM DE CARVALHO</t>
  </si>
  <si>
    <t>(61)3335-0390</t>
  </si>
  <si>
    <t>serafim@polartintas.com.br</t>
  </si>
  <si>
    <t>03DX1509610</t>
  </si>
  <si>
    <t>FLAVIO ALEX BOLZAN DALLA CORTE</t>
  </si>
  <si>
    <t>(51)3711-4672</t>
  </si>
  <si>
    <t>flavio.dalla@terra.com.br</t>
  </si>
  <si>
    <t>1025PD13109</t>
  </si>
  <si>
    <t>Alexandre Laux</t>
  </si>
  <si>
    <t>BUGS MATS DE CONST LTDA</t>
  </si>
  <si>
    <t>(54)3342 1856</t>
  </si>
  <si>
    <t>bugsmateriais@yahoo.com.br</t>
  </si>
  <si>
    <t>Nicolau Vergueiro</t>
  </si>
  <si>
    <t>1025PD12909</t>
  </si>
  <si>
    <t>896/897</t>
  </si>
  <si>
    <t>EUCATEX TINTAS E VERNIZES</t>
  </si>
  <si>
    <t>(11)4602-7000</t>
  </si>
  <si>
    <t>karen@eucatex.com.br</t>
  </si>
  <si>
    <t>Salto</t>
  </si>
  <si>
    <t>03DX1509910</t>
  </si>
  <si>
    <t>Valter(Mais Cor)</t>
  </si>
  <si>
    <t>JOSE WALTER VANE ELETO</t>
  </si>
  <si>
    <t>(33)3411-1549</t>
  </si>
  <si>
    <t>douglaseletro1@hotmail.com</t>
  </si>
  <si>
    <t>Peçanha</t>
  </si>
  <si>
    <t>1025PD13209</t>
  </si>
  <si>
    <t>ALDAIR VITOR DA SILVA ME</t>
  </si>
  <si>
    <t>(27)3744-5040</t>
  </si>
  <si>
    <t>Governador Lidenberg</t>
  </si>
  <si>
    <t>1025PD15909</t>
  </si>
  <si>
    <t>MAD  MADRUGA LTDA</t>
  </si>
  <si>
    <t>(55)3231-1608</t>
  </si>
  <si>
    <t>mad.madruga@ig.com.br</t>
  </si>
  <si>
    <t>Rosario do Sul</t>
  </si>
  <si>
    <t>1025PD13309</t>
  </si>
  <si>
    <t>Laux</t>
  </si>
  <si>
    <t>ROSS E MANFRIN LTDA</t>
  </si>
  <si>
    <t>(55)3327-1111</t>
  </si>
  <si>
    <t>maretintassalto@hotmail.com</t>
  </si>
  <si>
    <t xml:space="preserve">Salto do Jacui </t>
  </si>
  <si>
    <t>06DX1520309</t>
  </si>
  <si>
    <t>SAND BEACH IND DE CONFECÇÕES LTDA</t>
  </si>
  <si>
    <t>(85)4012-6026</t>
  </si>
  <si>
    <t>flaviomoreira@maresia.com.br</t>
  </si>
  <si>
    <t>Fortaleza</t>
  </si>
  <si>
    <t>03DX1503910</t>
  </si>
  <si>
    <t>VRPAR DIST DE MATS DE CONST LTDA</t>
  </si>
  <si>
    <t>financeiro@viacordistribuidora.com.br</t>
  </si>
  <si>
    <t>1025PD13409</t>
  </si>
  <si>
    <t>O MERCADOR DISTRIBUIDORA</t>
  </si>
  <si>
    <t>03DX1510010</t>
  </si>
  <si>
    <t>889/940</t>
  </si>
  <si>
    <t>Basf</t>
  </si>
  <si>
    <t>CASTANEIRAS &amp; PIRES LTDA</t>
  </si>
  <si>
    <t>(51)3023-4223</t>
  </si>
  <si>
    <t>fortfer@pop.cpm.br</t>
  </si>
  <si>
    <t>0725PD14909</t>
  </si>
  <si>
    <t>Pegoraro</t>
  </si>
  <si>
    <t>UNIVALE UNIAO DOS PLAN VALE DO CANOIN</t>
  </si>
  <si>
    <t>(47)3622-3389</t>
  </si>
  <si>
    <t>univale.compras@hotmail.com</t>
  </si>
  <si>
    <t>Canoinhas</t>
  </si>
  <si>
    <t>03DX1527210</t>
  </si>
  <si>
    <t>Killing</t>
  </si>
  <si>
    <t>KILLING S/A</t>
  </si>
  <si>
    <t>(51)3586 8100</t>
  </si>
  <si>
    <t>amanda@killing.com.br</t>
  </si>
  <si>
    <t>Novo Hambrugo</t>
  </si>
  <si>
    <t xml:space="preserve">RS </t>
  </si>
  <si>
    <t>03DX1527110</t>
  </si>
  <si>
    <t>Ivonaldo</t>
  </si>
  <si>
    <t>AGUAS CLARAS COM DE TINTAS LTDA</t>
  </si>
  <si>
    <t>(61) 3435-5555</t>
  </si>
  <si>
    <t>aguasclaras@polartintas.com.br</t>
  </si>
  <si>
    <t>03DX1503610</t>
  </si>
  <si>
    <t>Toninho</t>
  </si>
  <si>
    <t>CONSTRUZENI MATS DE CONST LTDA</t>
  </si>
  <si>
    <t>(54) 3443-5166</t>
  </si>
  <si>
    <t>construzeni@net11.com.br</t>
  </si>
  <si>
    <t>1025PD16209</t>
  </si>
  <si>
    <t>TONI DIEIMES PINHO DA FONSECA</t>
  </si>
  <si>
    <t>(53) 3228-5188</t>
  </si>
  <si>
    <t>madiguatemi@hotmail.com</t>
  </si>
  <si>
    <t>Pelotas</t>
  </si>
  <si>
    <t>0825PD16109</t>
  </si>
  <si>
    <t xml:space="preserve">Agosto </t>
  </si>
  <si>
    <t>ALVANI AIRTON APOLINARIO</t>
  </si>
  <si>
    <t>(51)3767-1033</t>
  </si>
  <si>
    <t>alvani@coadrisolnet.com.br</t>
  </si>
  <si>
    <t>Tunas</t>
  </si>
  <si>
    <t>0625PD28308</t>
  </si>
  <si>
    <t>MAURI SONDA</t>
  </si>
  <si>
    <t>(49)3245-2347</t>
  </si>
  <si>
    <t>tintasmulticolor@homail.com</t>
  </si>
  <si>
    <t>Curitibanos</t>
  </si>
  <si>
    <t>0825PD15909</t>
  </si>
  <si>
    <t>(47) 3028-5507</t>
  </si>
  <si>
    <t xml:space="preserve">denise.mercador@terra.com.br  </t>
  </si>
  <si>
    <t>Hidrorepell</t>
  </si>
  <si>
    <t xml:space="preserve">Francisco </t>
  </si>
  <si>
    <t>NORTÃO MATERIAIS DE CONSTRUÇÃO LTDA</t>
  </si>
  <si>
    <t>(66)3541-1100</t>
  </si>
  <si>
    <t>nortaomc@gmail.com</t>
  </si>
  <si>
    <t>Colider</t>
  </si>
  <si>
    <t>03DX1536110</t>
  </si>
  <si>
    <t>CELSO ANTONIO PICHUR</t>
  </si>
  <si>
    <t>(51)3493-2288</t>
  </si>
  <si>
    <t>pichur@terra.com.br</t>
  </si>
  <si>
    <t>0725PD14609</t>
  </si>
  <si>
    <t>CONSTRUTURVO COM DE MAT DE CONST LTDA</t>
  </si>
  <si>
    <t>(42)3642-1249</t>
  </si>
  <si>
    <t>construa45@hotmail.com</t>
  </si>
  <si>
    <t>Turvo</t>
  </si>
  <si>
    <t>0825PD16209</t>
  </si>
  <si>
    <t>Diferpan</t>
  </si>
  <si>
    <t>Juca</t>
  </si>
  <si>
    <t>NASCIMENTO E MARCHI</t>
  </si>
  <si>
    <t>(55)3346-1224</t>
  </si>
  <si>
    <t>Bossoroca</t>
  </si>
  <si>
    <t>0825PD16009</t>
  </si>
  <si>
    <t>Agosto</t>
  </si>
  <si>
    <t>MADEREIRA E FERRAGEM DIMI LTDA</t>
  </si>
  <si>
    <t>(51)3472-3372</t>
  </si>
  <si>
    <t>mftrevo@bol.com.br</t>
  </si>
  <si>
    <t>1025PD15409</t>
  </si>
  <si>
    <t>(51) 3767-1033</t>
  </si>
  <si>
    <t>COML DEVEGILI MAT P CONST LTDA</t>
  </si>
  <si>
    <t>(47)3436-2179</t>
  </si>
  <si>
    <t>comercialdevigili@brturbo.com.br</t>
  </si>
  <si>
    <t>0625PD01810</t>
  </si>
  <si>
    <t>Otima Atac.</t>
  </si>
  <si>
    <t>BRAVIM &amp; LEMOS MAT D CONST LTDA</t>
  </si>
  <si>
    <t>(27)3748-1951</t>
  </si>
  <si>
    <t>bravimelemosmc@gmail.com</t>
  </si>
  <si>
    <t>Domingos Martins</t>
  </si>
  <si>
    <t>0625PD01710</t>
  </si>
  <si>
    <t>D.B. MANAH MAT P CONST LTDA-ME</t>
  </si>
  <si>
    <t>(66) 3572-3236</t>
  </si>
  <si>
    <t>manah.construcao@hotmail.com</t>
  </si>
  <si>
    <t>Nova Bandeirantes</t>
  </si>
  <si>
    <t>GILBERTO JUNQUEIRA LAUTERT</t>
  </si>
  <si>
    <t>(51)3653-1416</t>
  </si>
  <si>
    <t xml:space="preserve">Charqueadas </t>
  </si>
  <si>
    <t>0625PD00910</t>
  </si>
  <si>
    <t>FERRAGEM E MATS DE CONST LAVALLE LTDA</t>
  </si>
  <si>
    <t>(51)3366-4117</t>
  </si>
  <si>
    <t>0625PD00610</t>
  </si>
  <si>
    <t>Lopes</t>
  </si>
  <si>
    <t>MADEREIRA CARVALHO LTDA</t>
  </si>
  <si>
    <t>(51)3318-4530</t>
  </si>
  <si>
    <t>geanine_tratt@yahoo.com.br</t>
  </si>
  <si>
    <t>0925PD01610</t>
  </si>
  <si>
    <t>GILBERTO L BRUN</t>
  </si>
  <si>
    <t>(66)3552-1953</t>
  </si>
  <si>
    <t>leiabrun@brturbo.com.br</t>
  </si>
  <si>
    <t>Guaranta do Norte</t>
  </si>
  <si>
    <t>0625PD01910</t>
  </si>
  <si>
    <t>GUILHERME THADEU DE ANDRADE OLIVEIRA</t>
  </si>
  <si>
    <t>(73)3525-7058</t>
  </si>
  <si>
    <t>josearlecio@hotmail.com</t>
  </si>
  <si>
    <t>Jequie</t>
  </si>
  <si>
    <t>0625PD01210</t>
  </si>
  <si>
    <t>TUBOCASA MATS DE CONST</t>
  </si>
  <si>
    <t>(54)3268-1266</t>
  </si>
  <si>
    <t>tubocasa@tubocasa.com.br</t>
  </si>
  <si>
    <t>Farroupilha</t>
  </si>
  <si>
    <t>0625PD00810</t>
  </si>
  <si>
    <t>New Tintas</t>
  </si>
  <si>
    <t>NEW TINTAS LTDA</t>
  </si>
  <si>
    <t>(51)3760-1355</t>
  </si>
  <si>
    <t>newtintas.fabian@terra.com.br</t>
  </si>
  <si>
    <t>Colinas</t>
  </si>
  <si>
    <t>Lincoln</t>
  </si>
  <si>
    <t>ALESSANDRO JORGE ALMEIDA LAGES-ME</t>
  </si>
  <si>
    <t>(48)7811-5629</t>
  </si>
  <si>
    <t>alessandrolages@terra.com.br</t>
  </si>
  <si>
    <t>Florianopolis</t>
  </si>
  <si>
    <t>0625PD01510</t>
  </si>
  <si>
    <t>WEG INDUSTRIAIS S/A</t>
  </si>
  <si>
    <t>(47)3276-5592</t>
  </si>
  <si>
    <t>danielacs@weg.net</t>
  </si>
  <si>
    <t>Guaramirim</t>
  </si>
  <si>
    <t>065G04510/065G04610</t>
  </si>
  <si>
    <t>(51)3586-8100</t>
  </si>
  <si>
    <t>03DX1536310/03DX1526410</t>
  </si>
  <si>
    <t>VITORIA COM DE MATS DE CONST LTDA</t>
  </si>
  <si>
    <t>(55)3281-5990</t>
  </si>
  <si>
    <t>Caçapava do Sul</t>
  </si>
  <si>
    <t>0625PD00710</t>
  </si>
  <si>
    <t>COLOR TINTAS DISTRIBUIDORA</t>
  </si>
  <si>
    <t>Tres Passos</t>
  </si>
  <si>
    <t>0625PD00510</t>
  </si>
  <si>
    <t>CASA PROPRIA COM DE MAT DE CONST LT</t>
  </si>
  <si>
    <t>(47)3355-8871</t>
  </si>
  <si>
    <t>casa-propria@uol.com.br</t>
  </si>
  <si>
    <t>0625PD02210</t>
  </si>
  <si>
    <t>ECKHARDT COM DE MATS DE CONST LTDA</t>
  </si>
  <si>
    <t>(55)3262-1039</t>
  </si>
  <si>
    <t>rc.construcoes@hotmial.com</t>
  </si>
  <si>
    <t>Paraiso do Sul</t>
  </si>
  <si>
    <t>0625PD01010</t>
  </si>
  <si>
    <t>COML DE TINTAS BRUNONI LTDA</t>
  </si>
  <si>
    <t>(54)3441-7962</t>
  </si>
  <si>
    <t>brunonitintas@brturbo.com.br</t>
  </si>
  <si>
    <t>Veranópolis</t>
  </si>
  <si>
    <t>05DX1514708</t>
  </si>
  <si>
    <t>Oswaldo(Krigoece)</t>
  </si>
  <si>
    <t>(47)3443-3259</t>
  </si>
  <si>
    <t>besen@besen.com.br</t>
  </si>
  <si>
    <t>Itapoa</t>
  </si>
  <si>
    <t>03DX1526610</t>
  </si>
  <si>
    <t>SILVANA B S LISBOA</t>
  </si>
  <si>
    <t>(54)3286-4862</t>
  </si>
  <si>
    <t>distinta@terra.com.br</t>
  </si>
  <si>
    <t>Gramado</t>
  </si>
  <si>
    <t>0625PD01110</t>
  </si>
  <si>
    <t>CASSIO J HACKENHAAR E CIA LTDA</t>
  </si>
  <si>
    <t>(51)3713-3573</t>
  </si>
  <si>
    <t>hsconstr@terra.com.br</t>
  </si>
  <si>
    <t>03DX1527310</t>
  </si>
  <si>
    <t xml:space="preserve">Setembro </t>
  </si>
  <si>
    <t>JR GUILHERME MAT P CONST LTDA</t>
  </si>
  <si>
    <t>(45)2101-2400</t>
  </si>
  <si>
    <t>lojaguilherme@lojaguilherme.com.br</t>
  </si>
  <si>
    <t>Cascavel</t>
  </si>
  <si>
    <t>03DX1535810/03GM10310</t>
  </si>
  <si>
    <t>Reginaldo</t>
  </si>
  <si>
    <t>BENEFER IND E COM E REP LTDA</t>
  </si>
  <si>
    <t>(51)3656-1305</t>
  </si>
  <si>
    <t>benefer.matcon@hotmail.com</t>
  </si>
  <si>
    <t>Arroio dos Ratos</t>
  </si>
  <si>
    <t>0625PD02310</t>
  </si>
  <si>
    <t>DEBATIN MAT DE CONST LTDA</t>
  </si>
  <si>
    <t>(47)3351-8511</t>
  </si>
  <si>
    <t>debatin@debatin.com.br</t>
  </si>
  <si>
    <t>BESEN COM DE MAT DE CONST E IMOB LTDA</t>
  </si>
  <si>
    <t>LEONER SENADOR MENDONÇA</t>
  </si>
  <si>
    <t>(55)3422-0871</t>
  </si>
  <si>
    <t>leonermen@yahoo.com.br</t>
  </si>
  <si>
    <t>Alegrete</t>
  </si>
  <si>
    <t>0625PD02410</t>
  </si>
  <si>
    <t>03DX1503310</t>
  </si>
  <si>
    <t>0625PD02010</t>
  </si>
  <si>
    <t>Setembro</t>
  </si>
  <si>
    <t>RENOVE ELET TINTAS E FERRAGENS LTDA</t>
  </si>
  <si>
    <t>(11)3501-6816</t>
  </si>
  <si>
    <t>renove.sp@terra.com.br</t>
  </si>
  <si>
    <t>São Paulo</t>
  </si>
  <si>
    <t>04DX1500110</t>
  </si>
  <si>
    <t>SCHEER E NACHTIGALL LTDA</t>
  </si>
  <si>
    <t>Palmeira das Missoes</t>
  </si>
  <si>
    <t>0725PD12010</t>
  </si>
  <si>
    <t>Anjo</t>
  </si>
  <si>
    <t>JOÃO ALVES MOREIRA FILHO-ME</t>
  </si>
  <si>
    <t>(48)3354 0136</t>
  </si>
  <si>
    <t>joaodastintas@hotmail.com</t>
  </si>
  <si>
    <t>Garopaba</t>
  </si>
  <si>
    <t>03DX1524110</t>
  </si>
  <si>
    <t>SINOS TINTAS LTDA ME</t>
  </si>
  <si>
    <t>(51)3037-3840</t>
  </si>
  <si>
    <t>sinostts@terra.com.br</t>
  </si>
  <si>
    <t>Passo Fundo</t>
  </si>
  <si>
    <t>03DX1526810</t>
  </si>
  <si>
    <t>NIED E CIA LTDA</t>
  </si>
  <si>
    <t>(45)3254-2002</t>
  </si>
  <si>
    <t>ricardo@redeconstruecia.com</t>
  </si>
  <si>
    <t>Marechal Rondon</t>
  </si>
  <si>
    <t>03DX1509810</t>
  </si>
  <si>
    <t>SHERWIN WILLIAMS</t>
  </si>
  <si>
    <t>(11)2137-5000</t>
  </si>
  <si>
    <t>asandra@sherwin.com.br</t>
  </si>
  <si>
    <t>Taboao da Serra</t>
  </si>
  <si>
    <t>04DX1500310</t>
  </si>
  <si>
    <t>03DX1526510</t>
  </si>
  <si>
    <t>ILHA TINTAS LTDA</t>
  </si>
  <si>
    <t>(48)9155-0707</t>
  </si>
  <si>
    <t>ilhatintas@brturbo.com.br</t>
  </si>
  <si>
    <t>AT7016/AT1512</t>
  </si>
  <si>
    <t>06DX70005110/03DX1526710</t>
  </si>
  <si>
    <t>BRAZILIAN COLOR IND TINTAS E VERNIZES</t>
  </si>
  <si>
    <t>(11)2480-1333</t>
  </si>
  <si>
    <t>Guarulhos</t>
  </si>
  <si>
    <t>075G11310</t>
  </si>
  <si>
    <t>(54)3313-0909</t>
  </si>
  <si>
    <t>Aguardar</t>
  </si>
  <si>
    <t xml:space="preserve">Outubro </t>
  </si>
  <si>
    <t>FERRAGENS E TINTAS REALEZA LTDA</t>
  </si>
  <si>
    <t>(46)3543-1230</t>
  </si>
  <si>
    <t>tintasnortesul@hotmail.com</t>
  </si>
  <si>
    <t>Realeza</t>
  </si>
  <si>
    <t>0625PD02510</t>
  </si>
  <si>
    <t>SL CONSTRUTORA LTDA</t>
  </si>
  <si>
    <t>(46)9101-5632</t>
  </si>
  <si>
    <t>slconstruir@gmail.com</t>
  </si>
  <si>
    <t>Mangueirinha</t>
  </si>
  <si>
    <t>03DX1536210</t>
  </si>
  <si>
    <t>03DX1526910</t>
  </si>
  <si>
    <t>Mais Cor</t>
  </si>
  <si>
    <t>TEREZINHA GARDINGO PEREIRA</t>
  </si>
  <si>
    <t>(31)3873-1431</t>
  </si>
  <si>
    <t>construfortematipo@hotmail.com</t>
  </si>
  <si>
    <t>Matipo</t>
  </si>
  <si>
    <t>0725PD12210</t>
  </si>
  <si>
    <t>Tintasinos Comercio de Tintas Ltda</t>
  </si>
  <si>
    <t>(51)8137 8888</t>
  </si>
  <si>
    <t>tintasinos@terra.com.br</t>
  </si>
  <si>
    <t>08DX1504410</t>
  </si>
  <si>
    <t>AUTO TINTAS JOINVILLE LTDA</t>
  </si>
  <si>
    <t>(47)3436 0417</t>
  </si>
  <si>
    <t>autotintasjlle@hotmail.com</t>
  </si>
  <si>
    <t>0725PD12510</t>
  </si>
  <si>
    <t>Felipe</t>
  </si>
  <si>
    <t>ORLANDO DOS SANTOS ME</t>
  </si>
  <si>
    <t>(47)3623-0290</t>
  </si>
  <si>
    <t>fabiojuniorpapelaria@yahoo.com.br</t>
  </si>
  <si>
    <t>Tres Barras</t>
  </si>
  <si>
    <t>03DX1510310</t>
  </si>
  <si>
    <t>FRIOZO, FRIOSO E CIA LTDA</t>
  </si>
  <si>
    <t>(65) 3241-1526</t>
  </si>
  <si>
    <t>friozoefrioso@brturbo.com.br</t>
  </si>
  <si>
    <t>Mirassol D'oeste</t>
  </si>
  <si>
    <t>03DX1510110</t>
  </si>
  <si>
    <t>COM DE MAT DE CONST SILVA SALAH LTDA</t>
  </si>
  <si>
    <t>J.P.S DE FREITAS E FILHO LTDA-ME</t>
  </si>
  <si>
    <t>HARTZ TINTAS</t>
  </si>
  <si>
    <t>(47)9107-0678</t>
  </si>
  <si>
    <t>nasser.salah@terra.com.br</t>
  </si>
  <si>
    <t>08DX1504610</t>
  </si>
  <si>
    <t>(94)3424-2245</t>
  </si>
  <si>
    <t>Redenção</t>
  </si>
  <si>
    <t>PA</t>
  </si>
  <si>
    <t>0625PD02710</t>
  </si>
  <si>
    <t>(51)3561 9696</t>
  </si>
  <si>
    <t>daniel.cansi@hatztintas.com.br</t>
  </si>
  <si>
    <t>08DX1504510</t>
  </si>
  <si>
    <t>Novembro</t>
  </si>
  <si>
    <t>CR MIX CONSTRUÇÃO E DECORAÇÃO LTDA</t>
  </si>
  <si>
    <t>(51)3072-8722</t>
  </si>
  <si>
    <t>renato.weber@uol.com.br</t>
  </si>
  <si>
    <t xml:space="preserve">Porto Alegre </t>
  </si>
  <si>
    <t>0625PD02910</t>
  </si>
  <si>
    <t>Anderson</t>
  </si>
  <si>
    <t>TIJUCA 248 MATERIAL DE CONSTRUÇÃO LTDA</t>
  </si>
  <si>
    <t>(21)2288-1212</t>
  </si>
  <si>
    <t>compras@tijucaconstrucao.com.br</t>
  </si>
  <si>
    <t>Rio de Janeiro</t>
  </si>
  <si>
    <t>0625PD02610</t>
  </si>
  <si>
    <t>FERRAGEM LORENZET LTDA</t>
  </si>
  <si>
    <t>(53)3301-1060</t>
  </si>
  <si>
    <t>marcos@lorenzet.com.br</t>
  </si>
  <si>
    <t>03DX1523610</t>
  </si>
  <si>
    <t>R.A.G.E COM DE TINTAS LTDA</t>
  </si>
  <si>
    <t>(51)3626-5757</t>
  </si>
  <si>
    <t>imperio.torres@hotmail.com</t>
  </si>
  <si>
    <t>Torres</t>
  </si>
  <si>
    <t>03DX1535610</t>
  </si>
  <si>
    <t>PINCELÃO COMERCIO DE TINTAS LTDA</t>
  </si>
  <si>
    <t>(49)3442-2446</t>
  </si>
  <si>
    <t>eduebertz@hotmail.com</t>
  </si>
  <si>
    <t>Concordia</t>
  </si>
  <si>
    <t>08DX1504710</t>
  </si>
  <si>
    <t>PEDRA AZUL MAT DE CONST LTDA EPP</t>
  </si>
  <si>
    <t>(49)3246-0333</t>
  </si>
  <si>
    <t>compras@pedraazul.net</t>
  </si>
  <si>
    <t>Fraibrugo</t>
  </si>
  <si>
    <t>0725PD12710</t>
  </si>
  <si>
    <t>COTRIJAL COOP AGROP E IND</t>
  </si>
  <si>
    <t>(54)3332-2500</t>
  </si>
  <si>
    <t>joaocelso@cotrijal.com.br</t>
  </si>
  <si>
    <t>Não Me Toque</t>
  </si>
  <si>
    <t>25PD12 1/96/Gyro</t>
  </si>
  <si>
    <t>0725PD12610/10GM08206</t>
  </si>
  <si>
    <t xml:space="preserve">Novembro </t>
  </si>
  <si>
    <t>MG MATERIAIS DE CONSTRUÇÃO</t>
  </si>
  <si>
    <t>(49)3321-4523</t>
  </si>
  <si>
    <t>jean@codecal.com.br</t>
  </si>
  <si>
    <t>Chapeco</t>
  </si>
  <si>
    <t>03DX1510410</t>
  </si>
  <si>
    <t>MIGUEL DO CANTO EPP</t>
  </si>
  <si>
    <t>(47)3368-4618</t>
  </si>
  <si>
    <t>casadastintasitapema@hotmail.com</t>
  </si>
  <si>
    <t>Itapema</t>
  </si>
  <si>
    <t>03DX1504010</t>
  </si>
  <si>
    <t>R MAGALHÃES DA SILVA MATERIAIS DE CONST</t>
  </si>
  <si>
    <t>(75)3634-1428</t>
  </si>
  <si>
    <t xml:space="preserve">Amargosa </t>
  </si>
  <si>
    <t>0725PD12810</t>
  </si>
  <si>
    <t>175/176</t>
  </si>
  <si>
    <t>INOVAÇÃO ATACADO DA CONSTRUÇÃO</t>
  </si>
  <si>
    <t>(75)3625-76,34</t>
  </si>
  <si>
    <t>flaviocoleho@inovacaoltda.com.br</t>
  </si>
  <si>
    <t>Feira de Santana</t>
  </si>
  <si>
    <t>0725PD13810/12910/13010</t>
  </si>
  <si>
    <t>(31)3852-1817</t>
  </si>
  <si>
    <t>casadastintas-jm@hotmail.com</t>
  </si>
  <si>
    <t>João Monlevade</t>
  </si>
  <si>
    <t>0625PD03010</t>
  </si>
  <si>
    <t>BETH TINTAS E ACESSORIOS LTDA</t>
  </si>
  <si>
    <t>RAIKA COM DE TINTAS LTDA</t>
  </si>
  <si>
    <t>(24)2242-4543</t>
  </si>
  <si>
    <t>mercadotintas@yahoo.com.br</t>
  </si>
  <si>
    <t>Petropolis</t>
  </si>
  <si>
    <t>0825PD02910</t>
  </si>
  <si>
    <t>santanafilialjf@hotmail.com</t>
  </si>
  <si>
    <t>0625PD03110/0625PD03210</t>
  </si>
  <si>
    <t>GILBERTO SGARBOSSA E CIA LTDA</t>
  </si>
  <si>
    <t>(54)3443-6258</t>
  </si>
  <si>
    <t>gibaconstrucao@hotmail.com</t>
  </si>
  <si>
    <t>0825PD03010</t>
  </si>
  <si>
    <t>PATINHO CASA E CONSTRUCAO</t>
  </si>
  <si>
    <t>(46)3225-9558</t>
  </si>
  <si>
    <t>patinhoconstrucao@hotmail.com</t>
  </si>
  <si>
    <t>Pato Branco</t>
  </si>
  <si>
    <t>08DX1504810</t>
  </si>
  <si>
    <t>A TONAL NORDESTE IND E COM DE PROD QUIM</t>
  </si>
  <si>
    <t>(16)3713-5000</t>
  </si>
  <si>
    <t>eder@atonal.com.br</t>
  </si>
  <si>
    <t>Sobral</t>
  </si>
  <si>
    <t>09GM05710</t>
  </si>
  <si>
    <t>Dezembro</t>
  </si>
  <si>
    <t>GILDO VANDERLEI DE AVILA</t>
  </si>
  <si>
    <t>(51)3654-9224</t>
  </si>
  <si>
    <t>gildoavila@ibest.com.br</t>
  </si>
  <si>
    <t xml:space="preserve">Triunfo </t>
  </si>
  <si>
    <t>0625PD02810</t>
  </si>
  <si>
    <t>MARTELLI MATERIAIS DE CONSTRUÇÃO LTDA</t>
  </si>
  <si>
    <t>(45)3264-3549</t>
  </si>
  <si>
    <t>martellimateriais@hotmail.com</t>
  </si>
  <si>
    <t>Medianeira</t>
  </si>
  <si>
    <t>AT1514/GYRO</t>
  </si>
  <si>
    <t>03DX1504110/10GM15809</t>
  </si>
  <si>
    <t>BADKE E DASSOW LTDA</t>
  </si>
  <si>
    <t>(51)3725-1105</t>
  </si>
  <si>
    <t>eletrpmaiscb@hotmail.com</t>
  </si>
  <si>
    <t>Cerro Branco</t>
  </si>
  <si>
    <t>0725PD12410</t>
  </si>
  <si>
    <t>M.H. &amp; SHIMITT LTDA</t>
  </si>
  <si>
    <t>(77)3628-1258</t>
  </si>
  <si>
    <t>mauro2h@hotmail.com</t>
  </si>
  <si>
    <t>Bom Jesus</t>
  </si>
  <si>
    <t>PI</t>
  </si>
  <si>
    <t>25PD12 1/96-Gyro</t>
  </si>
  <si>
    <t>0725PD14010/09GM05910</t>
  </si>
  <si>
    <t>Valdir</t>
  </si>
  <si>
    <t>JADIR DOMINGOS LUCCA</t>
  </si>
  <si>
    <t>(51)3754-2122</t>
  </si>
  <si>
    <t>lojadlucca@yahoo.com.br</t>
  </si>
  <si>
    <t>Imigrante</t>
  </si>
  <si>
    <t>0725PD12110</t>
  </si>
  <si>
    <t>FINACOR COMERCIAL DE TINTAS LTDA</t>
  </si>
  <si>
    <t>(75)3625-1390</t>
  </si>
  <si>
    <t>finacortintas@hotmail.com</t>
  </si>
  <si>
    <t>0825PD03110</t>
  </si>
  <si>
    <t>MARCO ANTONIO ROCHA DO COUTO</t>
  </si>
  <si>
    <t>(51)3766-1440</t>
  </si>
  <si>
    <t>ms.materialconstrucao@hotmail.com</t>
  </si>
  <si>
    <t>Bom Retiro do Sul</t>
  </si>
  <si>
    <t>0725PD15010</t>
  </si>
  <si>
    <t>Taboa da Serra</t>
  </si>
  <si>
    <t>AT1512/AT1514</t>
  </si>
  <si>
    <t>16un(vide empenho)</t>
  </si>
  <si>
    <t>ANA CLAUDIA DOS SANTOS NIZER</t>
  </si>
  <si>
    <t>(47)3643-9191</t>
  </si>
  <si>
    <t>milcolor@yahoo.com.br</t>
  </si>
  <si>
    <t>Mafra</t>
  </si>
  <si>
    <t>03DX1404110</t>
  </si>
  <si>
    <t>ELLITE TINTAS LTDA</t>
  </si>
  <si>
    <t>(51)3031-3636</t>
  </si>
  <si>
    <t>joseluizcaio@hotmail.com</t>
  </si>
  <si>
    <t>0825PD03310</t>
  </si>
  <si>
    <t>Silvio Taguatinga Almeida Oliveira ME</t>
  </si>
  <si>
    <t>Gildo Vanderlei de Avila</t>
  </si>
  <si>
    <t>Andreana Comercial de Tintas Ltda</t>
  </si>
  <si>
    <t>Tem de Tudo Comércio Ltda - ME</t>
  </si>
  <si>
    <t>Zanatta Assistencia Tecnica Ltda</t>
  </si>
  <si>
    <t>Araujo Material de Construcao Ltda</t>
  </si>
  <si>
    <t>Casa Nostra Mats de Construcao Ltda Me</t>
  </si>
  <si>
    <t>000260/3</t>
  </si>
  <si>
    <t>000274/3</t>
  </si>
  <si>
    <t>000280/3</t>
  </si>
  <si>
    <t>000287/3</t>
  </si>
  <si>
    <t>000289/3</t>
  </si>
  <si>
    <t>000304/3</t>
  </si>
  <si>
    <t>000320/3</t>
  </si>
  <si>
    <t>EUCATEX</t>
  </si>
  <si>
    <t>04616859/0001-80</t>
  </si>
  <si>
    <t>Silvio</t>
  </si>
  <si>
    <t>silviotaguatinga@uol.com.br</t>
  </si>
  <si>
    <t>Taguatinga</t>
  </si>
  <si>
    <t>TO</t>
  </si>
  <si>
    <t>0725PD12310</t>
  </si>
  <si>
    <t>08658948/0001-40</t>
  </si>
  <si>
    <t>Gildo</t>
  </si>
  <si>
    <t>Triunfo</t>
  </si>
  <si>
    <t>10333571/0001-00</t>
  </si>
  <si>
    <t>Diego</t>
  </si>
  <si>
    <t>zanattadiego@gmail.com</t>
  </si>
  <si>
    <t>Montenegro</t>
  </si>
  <si>
    <t>0825PD03410</t>
  </si>
  <si>
    <t>CORAL</t>
  </si>
  <si>
    <t>00374045/0001-25</t>
  </si>
  <si>
    <t xml:space="preserve">Luciano </t>
  </si>
  <si>
    <t>campolin@bol.com.br</t>
  </si>
  <si>
    <t>Lages</t>
  </si>
  <si>
    <t>0725PD14510</t>
  </si>
  <si>
    <t>Antoninho</t>
  </si>
  <si>
    <t>10436419/0001-44</t>
  </si>
  <si>
    <t>Juliano</t>
  </si>
  <si>
    <t>casanostra01@hotmail.com</t>
  </si>
  <si>
    <t>Veranopolis</t>
  </si>
  <si>
    <t>0825PD03510</t>
  </si>
  <si>
    <t>02826110/0002-13</t>
  </si>
  <si>
    <t>Guilherme</t>
  </si>
  <si>
    <t>guilherme@comtintas.com.br</t>
  </si>
  <si>
    <t>Umuarama</t>
  </si>
  <si>
    <t>07DX1510009</t>
  </si>
  <si>
    <t xml:space="preserve">Oswaldo </t>
  </si>
  <si>
    <t>Adi e Sandra</t>
  </si>
  <si>
    <t>Guaramirin</t>
  </si>
  <si>
    <t>03DX1524210</t>
  </si>
  <si>
    <t>05428611/0001-59</t>
  </si>
  <si>
    <t>temdetudo10@uol.com.br</t>
  </si>
  <si>
    <t>Danieloi Materiais de Construcoes Ltda Me</t>
  </si>
  <si>
    <t>COMERCIAL ALMEIDA LTDA</t>
  </si>
  <si>
    <t>S M Christ e Cia Ltda</t>
  </si>
  <si>
    <t>Mercadao das TIntas Urbano e Rural Ltda</t>
  </si>
  <si>
    <t>Arq Teto´s Ltda - ME</t>
  </si>
  <si>
    <t>Santana Produtos Siderurgicos Ltda</t>
  </si>
  <si>
    <t>Barth e Morais Coml de Tintas Ltda</t>
  </si>
  <si>
    <t>000322/3</t>
  </si>
  <si>
    <t>000326/3</t>
  </si>
  <si>
    <t>000327/3</t>
  </si>
  <si>
    <t>000331/3</t>
  </si>
  <si>
    <t>000338/3</t>
  </si>
  <si>
    <t>000339/3</t>
  </si>
  <si>
    <t>000347/3</t>
  </si>
  <si>
    <t>000349/3</t>
  </si>
  <si>
    <t>000354/3</t>
  </si>
  <si>
    <t>Construgil Com.de Mat. de Const. Ltda Epp</t>
  </si>
  <si>
    <t>Bruno Lobo</t>
  </si>
  <si>
    <t>13110513/0001-05</t>
  </si>
  <si>
    <t>eloibauer@hotmail.com</t>
  </si>
  <si>
    <t>Luis Eduardo Magalhães</t>
  </si>
  <si>
    <t>0725PD14610</t>
  </si>
  <si>
    <t>28497253/0001-31</t>
  </si>
  <si>
    <t>Cachoeiro de Itaoemirin</t>
  </si>
  <si>
    <t>0725PD14710</t>
  </si>
  <si>
    <t>IGL</t>
  </si>
  <si>
    <t>31991655/0001-65</t>
  </si>
  <si>
    <t>mercadaototal@hotmail.com</t>
  </si>
  <si>
    <t>Peixoto de Azevedo</t>
  </si>
  <si>
    <t>0725PD14810</t>
  </si>
  <si>
    <t>IQUINE</t>
  </si>
  <si>
    <t>04695655/0001-82</t>
  </si>
  <si>
    <t>Fabio</t>
  </si>
  <si>
    <t>arq_tetos@hotmail.com</t>
  </si>
  <si>
    <t>Santa Cruz do Capibaribe</t>
  </si>
  <si>
    <t>PE</t>
  </si>
  <si>
    <t>03DX1510610</t>
  </si>
  <si>
    <t xml:space="preserve">Osvaldo </t>
  </si>
  <si>
    <t>20601837/0001-01</t>
  </si>
  <si>
    <t>matriz@santanaferroeaco.com.br</t>
  </si>
  <si>
    <t>Governador Valadares</t>
  </si>
  <si>
    <t>82976499/0001-31</t>
  </si>
  <si>
    <t>Gilberto</t>
  </si>
  <si>
    <t>construgil_@hotmail.com</t>
  </si>
  <si>
    <t>Tubarão</t>
  </si>
  <si>
    <t>03DX1510710</t>
  </si>
  <si>
    <t>TEXTIL</t>
  </si>
  <si>
    <t>Cesar</t>
  </si>
  <si>
    <t>Fiori Ind e Com de Confec.Ltda(Itauleasing)</t>
  </si>
  <si>
    <t>63361307/0001-38</t>
  </si>
  <si>
    <t>03DX1510810</t>
  </si>
  <si>
    <t>Monica</t>
  </si>
  <si>
    <t>12251824/0001-13</t>
  </si>
  <si>
    <t>Marcelino/Flavio</t>
  </si>
  <si>
    <t>flavio@vivacortintas.com.br</t>
  </si>
  <si>
    <t>0925PD09610</t>
  </si>
  <si>
    <t>Solange</t>
  </si>
  <si>
    <t>solange_christ@sicredi.com.br</t>
  </si>
  <si>
    <t>94402385/0001-67</t>
  </si>
  <si>
    <t>Pareci Novo</t>
  </si>
  <si>
    <t>000358/3</t>
  </si>
  <si>
    <t>Eucatex Tintas e Vernizes Ltda</t>
  </si>
  <si>
    <t>Adilio</t>
  </si>
  <si>
    <t>000361/3</t>
  </si>
  <si>
    <t>Cano E Benitez</t>
  </si>
  <si>
    <t>07753408/0001-83</t>
  </si>
  <si>
    <t xml:space="preserve">Marcelo </t>
  </si>
  <si>
    <t>adilio@comab.com.br</t>
  </si>
  <si>
    <t>São Jorge do Patrocinio</t>
  </si>
  <si>
    <t>77769388/0003-86</t>
  </si>
  <si>
    <t>11DX1515010</t>
  </si>
  <si>
    <t>PROGRESSO</t>
  </si>
  <si>
    <t>Orlando</t>
  </si>
  <si>
    <t>000399/3</t>
  </si>
  <si>
    <t>Destak Mat de Const Ltda</t>
  </si>
  <si>
    <t>93480721/0001-27</t>
  </si>
  <si>
    <t>Milton</t>
  </si>
  <si>
    <t>destakltda@bewnet.com.br</t>
  </si>
  <si>
    <t>Estrela</t>
  </si>
  <si>
    <t>0925PD11010</t>
  </si>
  <si>
    <t>Piccolo Const e Mats Ltda</t>
  </si>
  <si>
    <t>88429881/0002-92</t>
  </si>
  <si>
    <t>11DX1513510</t>
  </si>
  <si>
    <t>000400/3</t>
  </si>
  <si>
    <t>Murilo</t>
  </si>
  <si>
    <t>L.Antonio Alves de Lima &amp; Cia Ltda-EPP</t>
  </si>
  <si>
    <t>04339584/0001-85</t>
  </si>
  <si>
    <t>Egildo</t>
  </si>
  <si>
    <t>egildope@hotmail.com</t>
  </si>
  <si>
    <t>Rondonopolis</t>
  </si>
  <si>
    <t>piccolytintas@sinos.net</t>
  </si>
  <si>
    <t>Vladimir da Silva Construções</t>
  </si>
  <si>
    <t>04373589/0001-24</t>
  </si>
  <si>
    <t>Vladimir</t>
  </si>
  <si>
    <t>madessul@hotmail.com</t>
  </si>
  <si>
    <t>0825PD03710</t>
  </si>
  <si>
    <t>000380/3</t>
  </si>
  <si>
    <t>Emporio de Ferragens TK Ltda</t>
  </si>
  <si>
    <t>000384/3</t>
  </si>
  <si>
    <t>Nereu Thobias de Lima</t>
  </si>
  <si>
    <t>000390/3</t>
  </si>
  <si>
    <t>000408/3</t>
  </si>
  <si>
    <t>000415/3</t>
  </si>
  <si>
    <t>Nilton Toshio Hara</t>
  </si>
  <si>
    <t>Beto</t>
  </si>
  <si>
    <t>07221441/0001-62</t>
  </si>
  <si>
    <t>Nereu</t>
  </si>
  <si>
    <t>nobrecolor@bol.com.br</t>
  </si>
  <si>
    <t>Rio Negrinho</t>
  </si>
  <si>
    <t>0725PD14410</t>
  </si>
  <si>
    <t>Multinacional Dist de Mat de Const Ltda</t>
  </si>
  <si>
    <t>07295822/0002-77</t>
  </si>
  <si>
    <t>nacional@distribuidoranacional.com.br</t>
  </si>
  <si>
    <t>São José</t>
  </si>
  <si>
    <t>HIDROREPELL</t>
  </si>
  <si>
    <t>01110770/0001-50</t>
  </si>
  <si>
    <t>haratintas@terra.com.br</t>
  </si>
  <si>
    <t>Nilton</t>
  </si>
  <si>
    <t>Sorriso</t>
  </si>
  <si>
    <t>11DX1515210</t>
  </si>
  <si>
    <t>88401344/0001-53</t>
  </si>
  <si>
    <t>lojatk@comnet.com.br</t>
  </si>
  <si>
    <t>Ibiruba</t>
  </si>
  <si>
    <t>0925PD09910</t>
  </si>
  <si>
    <t>Mês /Fat.</t>
  </si>
  <si>
    <t>HYDRONORTH</t>
  </si>
  <si>
    <t>000419/3</t>
  </si>
  <si>
    <t>Hydronorth S/A</t>
  </si>
  <si>
    <t>01618551/0006-90</t>
  </si>
  <si>
    <t>Tânia</t>
  </si>
  <si>
    <t>tania.dias@hydronorth.com.br</t>
  </si>
  <si>
    <t>Cambé</t>
  </si>
  <si>
    <t>06DX1520409</t>
  </si>
  <si>
    <t>000424/3</t>
  </si>
  <si>
    <t>Aldo C Andrade Cia Ltda</t>
  </si>
  <si>
    <t>88323324/0001-01</t>
  </si>
  <si>
    <t>Alessandro</t>
  </si>
  <si>
    <t xml:space="preserve">alessandrodutra@terra.com.br </t>
  </si>
  <si>
    <t>03DX1524310</t>
  </si>
  <si>
    <t>Chacon</t>
  </si>
  <si>
    <t>000423/3</t>
  </si>
  <si>
    <t>Pazini Tintas Ltda</t>
  </si>
  <si>
    <t>12550298/0001-92</t>
  </si>
  <si>
    <t>Eduardo</t>
  </si>
  <si>
    <t>eduardomelo@pazinitintas.com.br</t>
  </si>
  <si>
    <t>Brasília</t>
  </si>
  <si>
    <t>11DX1515110</t>
  </si>
  <si>
    <t>Alexandre laux</t>
  </si>
  <si>
    <t>000432/3</t>
  </si>
  <si>
    <t>Visual Tintas Ltda Me</t>
  </si>
  <si>
    <t>10832200/0001-64</t>
  </si>
  <si>
    <t>Volmir</t>
  </si>
  <si>
    <t>lopesb2@hotmail.com</t>
  </si>
  <si>
    <t xml:space="preserve">Chapecó </t>
  </si>
  <si>
    <t>11DX1515910</t>
  </si>
  <si>
    <t>Roni</t>
  </si>
  <si>
    <t>000434/3</t>
  </si>
  <si>
    <t>Norte Com. De Prod.</t>
  </si>
  <si>
    <t>01323155/0001-21</t>
  </si>
  <si>
    <t>Ronaldo</t>
  </si>
  <si>
    <t>rondoagro_smg@hotmail.com</t>
  </si>
  <si>
    <t xml:space="preserve">São Migurl do Guaporé </t>
  </si>
  <si>
    <t>0925PD10010</t>
  </si>
  <si>
    <t>000435/3</t>
  </si>
  <si>
    <t>Transcor Ind.Pigmentos</t>
  </si>
  <si>
    <t>00012847/0001-96</t>
  </si>
  <si>
    <t>Regiane</t>
  </si>
  <si>
    <t>financeiro@transcor.com.br</t>
  </si>
  <si>
    <t>Diadema</t>
  </si>
  <si>
    <t>11DX1515510</t>
  </si>
  <si>
    <t>TRANSCOR</t>
  </si>
  <si>
    <t>Zauri</t>
  </si>
  <si>
    <t>000437/3</t>
  </si>
  <si>
    <t>Miranda Com. De Tintas Ltda</t>
  </si>
  <si>
    <t>84618909/0001-06</t>
  </si>
  <si>
    <t>Luis Claudio</t>
  </si>
  <si>
    <t>luisclaudios2@hotmail.com</t>
  </si>
  <si>
    <t>Porto Velho</t>
  </si>
  <si>
    <t>11DX1515310</t>
  </si>
  <si>
    <t>Fumagali</t>
  </si>
  <si>
    <t>000457/3</t>
  </si>
  <si>
    <t>Casa das Tintas Maba</t>
  </si>
  <si>
    <t>Jaraguá do Sul</t>
  </si>
  <si>
    <t>AT7000</t>
  </si>
  <si>
    <t>02DX7002011</t>
  </si>
  <si>
    <t>KILLING</t>
  </si>
  <si>
    <t>000456/3</t>
  </si>
  <si>
    <t>Killing S.A Tintas e Adesivos</t>
  </si>
  <si>
    <t>91671578/0001-25</t>
  </si>
  <si>
    <t xml:space="preserve">João </t>
  </si>
  <si>
    <t>02DX7006611</t>
  </si>
  <si>
    <t>Juliano Vasconcelos</t>
  </si>
  <si>
    <t>000460/3</t>
  </si>
  <si>
    <t>Nilo Rispoli Silva</t>
  </si>
  <si>
    <t>88613286/0001-21</t>
  </si>
  <si>
    <t>Nilo</t>
  </si>
  <si>
    <t>nilorispoli15@brturbo.com.br</t>
  </si>
  <si>
    <t>Itaqui</t>
  </si>
  <si>
    <t xml:space="preserve">AT1512 </t>
  </si>
  <si>
    <t>11DX1516010</t>
  </si>
  <si>
    <t>000452/3</t>
  </si>
  <si>
    <t>alvaro@dinac.com.br</t>
  </si>
  <si>
    <t>Alexandre Kuhm</t>
  </si>
  <si>
    <t>000464/3</t>
  </si>
  <si>
    <t>J B Schmidt e Cia Ltda</t>
  </si>
  <si>
    <t>89470678/0001-47</t>
  </si>
  <si>
    <t>redemaccjb.marcos@tca.com.br</t>
  </si>
  <si>
    <t xml:space="preserve">Rolante </t>
  </si>
  <si>
    <t>11DX1515810</t>
  </si>
  <si>
    <t>Carlos Pozz</t>
  </si>
  <si>
    <t>000467/3</t>
  </si>
  <si>
    <t>Oliveira e Neves Ltda</t>
  </si>
  <si>
    <t>79300745/0001-26</t>
  </si>
  <si>
    <t>Josi</t>
  </si>
  <si>
    <t>48 36423326</t>
  </si>
  <si>
    <t>josi.nevess@hotmail.com</t>
  </si>
  <si>
    <t>Gravatal</t>
  </si>
  <si>
    <t>11DX1515610</t>
  </si>
  <si>
    <t>000469/3</t>
  </si>
  <si>
    <t>Tania</t>
  </si>
  <si>
    <t>43 21012053</t>
  </si>
  <si>
    <t>Cesar Ani</t>
  </si>
  <si>
    <t>000503/3</t>
  </si>
  <si>
    <t>Bauwelt Ltda, EPP</t>
  </si>
  <si>
    <t>11.306.947/0001-41</t>
  </si>
  <si>
    <t>47 3374 0400</t>
  </si>
  <si>
    <t>11DX1513610</t>
  </si>
  <si>
    <t>000510/3</t>
  </si>
  <si>
    <t xml:space="preserve">Maiscor Tintas Ltda </t>
  </si>
  <si>
    <t>10.809.065/0001-36</t>
  </si>
  <si>
    <t>Itabirito</t>
  </si>
  <si>
    <t>Marcelo Alves</t>
  </si>
  <si>
    <t>000517/3</t>
  </si>
  <si>
    <t>C.R.Bogo e Cia Ltda</t>
  </si>
  <si>
    <t>81.109.993/0001-36</t>
  </si>
  <si>
    <t>Serranopolis do Iguacu</t>
  </si>
  <si>
    <t>11DX1513810</t>
  </si>
  <si>
    <t>Adriano Dalla Valle</t>
  </si>
  <si>
    <t>000520/3</t>
  </si>
  <si>
    <t xml:space="preserve">Daylon Voos Thalheimer </t>
  </si>
  <si>
    <t>05.379.202/0001-00</t>
  </si>
  <si>
    <t>11DX1514010</t>
  </si>
  <si>
    <t>gerencia@bauwelt.com.br</t>
  </si>
  <si>
    <t>Wellington</t>
  </si>
  <si>
    <t>Juninho</t>
  </si>
  <si>
    <t>juninho@maiscortintas.com.br</t>
  </si>
  <si>
    <t>crbogo@hotmail.com</t>
  </si>
  <si>
    <t>Claudio Roberto Bogo</t>
  </si>
  <si>
    <t>sorriso.apt@uol.com.br</t>
  </si>
  <si>
    <t>Daylon</t>
  </si>
  <si>
    <t>000536/3</t>
  </si>
  <si>
    <t>Pj Construtora</t>
  </si>
  <si>
    <t>000557/3</t>
  </si>
  <si>
    <t>Supermercado Brentano</t>
  </si>
  <si>
    <t>000558/3</t>
  </si>
  <si>
    <t>VRPAR Distribuidora</t>
  </si>
  <si>
    <t>000559/3</t>
  </si>
  <si>
    <t>João Grigoletto</t>
  </si>
  <si>
    <t>000561/3</t>
  </si>
  <si>
    <t xml:space="preserve">Tintas e Pinturas Roque </t>
  </si>
  <si>
    <t>000567/3</t>
  </si>
  <si>
    <t>Adilio Jovino</t>
  </si>
  <si>
    <t>000569/3</t>
  </si>
  <si>
    <t>000580/3</t>
  </si>
  <si>
    <t>Madereira São Sebastião</t>
  </si>
  <si>
    <t>000585/3</t>
  </si>
  <si>
    <t>Marin Distribuidora</t>
  </si>
  <si>
    <t>000586/3</t>
  </si>
  <si>
    <t>Marin Logistica</t>
  </si>
  <si>
    <t>000597/3</t>
  </si>
  <si>
    <t>M M V Materiais de Construção</t>
  </si>
  <si>
    <t>000605/3</t>
  </si>
  <si>
    <t>07.598.385/0001-80</t>
  </si>
  <si>
    <t>Jelson</t>
  </si>
  <si>
    <t>jp.engenharia@hotmail.com</t>
  </si>
  <si>
    <t>Verê</t>
  </si>
  <si>
    <t>11DX1514410</t>
  </si>
  <si>
    <t>Alexandre Kunh</t>
  </si>
  <si>
    <t>96.552.229/0001-08</t>
  </si>
  <si>
    <t>compras@smbrentando.com.br</t>
  </si>
  <si>
    <t>Cambará do Sul</t>
  </si>
  <si>
    <t>0825PD04710</t>
  </si>
  <si>
    <t>04.240.670/0001-36</t>
  </si>
  <si>
    <t>43 3343 0303</t>
  </si>
  <si>
    <t>39.812.771/0001-19</t>
  </si>
  <si>
    <t>Vila Valério</t>
  </si>
  <si>
    <t>0825PD03910</t>
  </si>
  <si>
    <t>12.690.164/0001-77</t>
  </si>
  <si>
    <t>45 3264 6442</t>
  </si>
  <si>
    <t>acercont@hotmail.com</t>
  </si>
  <si>
    <t>11DX1514710</t>
  </si>
  <si>
    <t>85.154.292/0001-70</t>
  </si>
  <si>
    <t>adilio.filho@terra.com.br</t>
  </si>
  <si>
    <t>Içara</t>
  </si>
  <si>
    <t>04.636.656/0001-56</t>
  </si>
  <si>
    <t xml:space="preserve">Imbe </t>
  </si>
  <si>
    <t>0725PD14210</t>
  </si>
  <si>
    <t>08.596.031/0001-69</t>
  </si>
  <si>
    <t>Edgar</t>
  </si>
  <si>
    <t>msaosebastiaoltda@terra.com.br</t>
  </si>
  <si>
    <t>11DX1514110</t>
  </si>
  <si>
    <t>05.554.824/0002-08</t>
  </si>
  <si>
    <t>Max</t>
  </si>
  <si>
    <t>max@marinlog.com.br</t>
  </si>
  <si>
    <t>0825PD03810</t>
  </si>
  <si>
    <t>04.002.562/0002-06</t>
  </si>
  <si>
    <t>0925PD9710</t>
  </si>
  <si>
    <t>13.465.078/0001-23</t>
  </si>
  <si>
    <t>Eraldo</t>
  </si>
  <si>
    <t>concretodv@hotmail.com</t>
  </si>
  <si>
    <t>Dois Vizinhos</t>
  </si>
  <si>
    <t>11DX1514210</t>
  </si>
  <si>
    <t>09245PD10910</t>
  </si>
  <si>
    <t>0725PD14109</t>
  </si>
  <si>
    <t>Francisco Adriano</t>
  </si>
  <si>
    <t>Vinicius</t>
  </si>
  <si>
    <t>000609/3</t>
  </si>
  <si>
    <t>000615/3</t>
  </si>
  <si>
    <t>Berbegier Mats de Const Ltda</t>
  </si>
  <si>
    <t>90.034.364/0002-66</t>
  </si>
  <si>
    <t>Charqueadas</t>
  </si>
  <si>
    <t>11DX1520710</t>
  </si>
  <si>
    <t>000618/3</t>
  </si>
  <si>
    <t>Smart Dist de Mats para Const Ltda</t>
  </si>
  <si>
    <t>08.517.314/0001-78</t>
  </si>
  <si>
    <t>0525PD39911</t>
  </si>
  <si>
    <t>000619/3</t>
  </si>
  <si>
    <t>Mix ABC Com de Tintas Ltda</t>
  </si>
  <si>
    <t>02.806.954/0001-11</t>
  </si>
  <si>
    <t>000623/3</t>
  </si>
  <si>
    <t>Valdinei Caetano Mtas Eletricos Ltda</t>
  </si>
  <si>
    <t>10.320.632/0001-96</t>
  </si>
  <si>
    <t>Palmitinho</t>
  </si>
  <si>
    <t>0525PD39811</t>
  </si>
  <si>
    <t>000627/3</t>
  </si>
  <si>
    <t>Dilson Nunes Gomes</t>
  </si>
  <si>
    <t>97.226.120/0001-43</t>
  </si>
  <si>
    <t>Alvorada</t>
  </si>
  <si>
    <t>11DX1514610</t>
  </si>
  <si>
    <t>000636/3</t>
  </si>
  <si>
    <t>Nova Aliança Com de Tintas Ltda ME</t>
  </si>
  <si>
    <t>10.624.715/0001-79</t>
  </si>
  <si>
    <t>Varzea Grande</t>
  </si>
  <si>
    <t>000637/3</t>
  </si>
  <si>
    <t>Tapajos Mat de Const Ltda</t>
  </si>
  <si>
    <t>03.506.412/0001-96</t>
  </si>
  <si>
    <t>11DX1514510</t>
  </si>
  <si>
    <t>000653/3</t>
  </si>
  <si>
    <t>Aquarela Maringa Com de Tintas Ltda</t>
  </si>
  <si>
    <t>13.761.344/0001-65</t>
  </si>
  <si>
    <t>Maringa</t>
  </si>
  <si>
    <t>0525PD40711</t>
  </si>
  <si>
    <t>000659/3</t>
  </si>
  <si>
    <t>Com de Tintas Liell Ltda</t>
  </si>
  <si>
    <t>91.857.482/0001-56</t>
  </si>
  <si>
    <t>11DX1520910</t>
  </si>
  <si>
    <t>000663-3</t>
  </si>
  <si>
    <t>000668/3</t>
  </si>
  <si>
    <t>EJC Mat de Const Ltda</t>
  </si>
  <si>
    <t>00.747.150/0001-63</t>
  </si>
  <si>
    <t>Angelina</t>
  </si>
  <si>
    <t>11DX1521310</t>
  </si>
  <si>
    <t>Poa</t>
  </si>
  <si>
    <t>11DX1521810</t>
  </si>
  <si>
    <t>000672/3</t>
  </si>
  <si>
    <t>Jorge Eli Alves</t>
  </si>
  <si>
    <t>90.626.656/0001-71</t>
  </si>
  <si>
    <t>Glorinha</t>
  </si>
  <si>
    <t>000673/3</t>
  </si>
  <si>
    <t>10.533.550/0001-20</t>
  </si>
  <si>
    <t>Nova Santa Rita</t>
  </si>
  <si>
    <t>11DX1513710</t>
  </si>
  <si>
    <t>0525PD40811</t>
  </si>
  <si>
    <t>000676/3</t>
  </si>
  <si>
    <t>31.684.798/0001-61</t>
  </si>
  <si>
    <t>0525PD39711</t>
  </si>
  <si>
    <t>Flas Pfeil Mats de Const e Dec Ltda</t>
  </si>
  <si>
    <t>Comercial Mattedi Ltda</t>
  </si>
  <si>
    <t>000681/3</t>
  </si>
  <si>
    <t>Arno Macagnan Filho Ltda</t>
  </si>
  <si>
    <t>08.827.004/0001-50</t>
  </si>
  <si>
    <t>Itarana</t>
  </si>
  <si>
    <t>0525PD40311</t>
  </si>
  <si>
    <t>000688/3</t>
  </si>
  <si>
    <t>A Jacome Ferreira Imp e Exp Ltda</t>
  </si>
  <si>
    <t>63,590.103/0001-79</t>
  </si>
  <si>
    <t>Rio Branco</t>
  </si>
  <si>
    <t>AC</t>
  </si>
  <si>
    <t>11DX1519510</t>
  </si>
  <si>
    <t>000689/3</t>
  </si>
  <si>
    <t>Andreatta mat de Const Ltda ME</t>
  </si>
  <si>
    <t>01.286.042/0001-01</t>
  </si>
  <si>
    <t>Baixo Guandu</t>
  </si>
  <si>
    <t>0525PD40911</t>
  </si>
  <si>
    <t>000690/3</t>
  </si>
  <si>
    <t>04.002562/0001-25</t>
  </si>
  <si>
    <t>Marin Logistica e Com Ltda</t>
  </si>
  <si>
    <t>000692/3</t>
  </si>
  <si>
    <t>Maggicon Const e Dec Ltda</t>
  </si>
  <si>
    <t>06.819.531/0001-97</t>
  </si>
  <si>
    <t>11DX1519310</t>
  </si>
  <si>
    <t>000695/3</t>
  </si>
  <si>
    <t>Comercial Ivaipora Ltda</t>
  </si>
  <si>
    <t>75.274.423/0003-60</t>
  </si>
  <si>
    <t>Pitanga</t>
  </si>
  <si>
    <t>000696/3</t>
  </si>
  <si>
    <t>75.274.423/0023-04</t>
  </si>
  <si>
    <t>11DX1521710</t>
  </si>
  <si>
    <t>000697/3</t>
  </si>
  <si>
    <t>Krauspenhar e Souza Ltda ME</t>
  </si>
  <si>
    <t>13.970.308/0001-01</t>
  </si>
  <si>
    <t>Rio Brilhante</t>
  </si>
  <si>
    <t>MS</t>
  </si>
  <si>
    <t>05DX1502711</t>
  </si>
  <si>
    <t>51 36581319</t>
  </si>
  <si>
    <t>Elton</t>
  </si>
  <si>
    <t>redemactrevo.elton@terra.com.br</t>
  </si>
  <si>
    <t>Luciano</t>
  </si>
  <si>
    <t>41 32257459</t>
  </si>
  <si>
    <t>agnelo@diprotec.com.br</t>
  </si>
  <si>
    <t>Kleber</t>
  </si>
  <si>
    <t>compras@pavaotintas.com.br</t>
  </si>
  <si>
    <t>Edson</t>
  </si>
  <si>
    <t>55 96167820</t>
  </si>
  <si>
    <t>edsonponchiado@yahoo.com.br</t>
  </si>
  <si>
    <t>Joao</t>
  </si>
  <si>
    <t>51 34837544</t>
  </si>
  <si>
    <t>jpmadeireira@terra.com.br</t>
  </si>
  <si>
    <t>65 36847317</t>
  </si>
  <si>
    <t>habbabie@ibest.com.br</t>
  </si>
  <si>
    <t>Ademar</t>
  </si>
  <si>
    <t>46 32251445</t>
  </si>
  <si>
    <t>zanin_materiais@hotmail.com</t>
  </si>
  <si>
    <t>44 32641226</t>
  </si>
  <si>
    <t>aquarelatintas1@hotmail.com</t>
  </si>
  <si>
    <t>Luis/Jacinta</t>
  </si>
  <si>
    <t>51 36341387</t>
  </si>
  <si>
    <t>liell@lielltintas.com.br</t>
  </si>
  <si>
    <t>43 33430303</t>
  </si>
  <si>
    <t>Eliseu</t>
  </si>
  <si>
    <t>48 32741066</t>
  </si>
  <si>
    <t>gdorigon@ig.com.br</t>
  </si>
  <si>
    <t>Sabrina</t>
  </si>
  <si>
    <t>sabrinaealves@hotmail.com</t>
  </si>
  <si>
    <t>51 34871848</t>
  </si>
  <si>
    <t>51 34791140</t>
  </si>
  <si>
    <t>redemac.toninho@terra.com.br</t>
  </si>
  <si>
    <t>valteir</t>
  </si>
  <si>
    <t>27 37201381</t>
  </si>
  <si>
    <t>Arno</t>
  </si>
  <si>
    <t>51 34703002</t>
  </si>
  <si>
    <t>Ademir/Rogerio</t>
  </si>
  <si>
    <t>chuveiraodastintas@yahoo.com.br</t>
  </si>
  <si>
    <t>68 32265180</t>
  </si>
  <si>
    <t>Sergio</t>
  </si>
  <si>
    <t>andreatta_construcao@hotmail.com</t>
  </si>
  <si>
    <t>27 37323019</t>
  </si>
  <si>
    <t>49 21019000</t>
  </si>
  <si>
    <t>Evaldo</t>
  </si>
  <si>
    <t>51 36262500</t>
  </si>
  <si>
    <t>maggiconevaldo@redemac.com.br</t>
  </si>
  <si>
    <t>Neri</t>
  </si>
  <si>
    <t>42 36461239</t>
  </si>
  <si>
    <t>marcelo@comercialivaipora.com.br</t>
  </si>
  <si>
    <t>43 34725000</t>
  </si>
  <si>
    <t>Odilson</t>
  </si>
  <si>
    <t>67 99049755</t>
  </si>
  <si>
    <t>odilson_vidal@hotmail.com</t>
  </si>
  <si>
    <t>Gustavo</t>
  </si>
  <si>
    <t>Agladio</t>
  </si>
  <si>
    <t>Eduardo Tezolin</t>
  </si>
  <si>
    <t>Rodrigo</t>
  </si>
  <si>
    <t>000709/3</t>
  </si>
  <si>
    <t>São Leo Mat de Const. Ltda</t>
  </si>
  <si>
    <t>93.398.055/0001-82</t>
  </si>
  <si>
    <t>11DX1521610</t>
  </si>
  <si>
    <t>000711/3</t>
  </si>
  <si>
    <t>Indl Metal Adams Ltda</t>
  </si>
  <si>
    <t>98.587.439/0002-48</t>
  </si>
  <si>
    <t>Venancio Aires</t>
  </si>
  <si>
    <t>11DX1522010</t>
  </si>
  <si>
    <t>Abram</t>
  </si>
  <si>
    <t>000712/3</t>
  </si>
  <si>
    <t>Com de Vidros e Tintas Pastore</t>
  </si>
  <si>
    <t>91.491.530/0001-35</t>
  </si>
  <si>
    <t>Caxias do Sil</t>
  </si>
  <si>
    <t>11DX1521110</t>
  </si>
  <si>
    <t>Schiave</t>
  </si>
  <si>
    <t>000724/3</t>
  </si>
  <si>
    <t>Borges e Pires Mats de Const Ltda</t>
  </si>
  <si>
    <t>01.315.173/0001-61</t>
  </si>
  <si>
    <t>Santa Vitória do Palmar</t>
  </si>
  <si>
    <t>0525PD40411</t>
  </si>
  <si>
    <t>Márcio</t>
  </si>
  <si>
    <t>51 35682255</t>
  </si>
  <si>
    <t>marciocamillo@terra.com.br</t>
  </si>
  <si>
    <t>Adilor</t>
  </si>
  <si>
    <t>51 37411955</t>
  </si>
  <si>
    <t>adams@adamsredemac.com.br</t>
  </si>
  <si>
    <t>Doralino Pastore</t>
  </si>
  <si>
    <t>54 32293418</t>
  </si>
  <si>
    <t>pastoretintas@terra.com.br</t>
  </si>
  <si>
    <t>Sandra</t>
  </si>
  <si>
    <t>53 32634974</t>
  </si>
  <si>
    <t>sandra.casagrande@hotmail.com</t>
  </si>
  <si>
    <t>000728/3</t>
  </si>
  <si>
    <t>Dicope Com de Peças Ind Ltda</t>
  </si>
  <si>
    <t>09.579.603/0001-64</t>
  </si>
  <si>
    <t>Marechal Candido Rondon</t>
  </si>
  <si>
    <t>000731/3</t>
  </si>
  <si>
    <t>91.671.578/0001-25</t>
  </si>
  <si>
    <t>05DX1502411</t>
  </si>
  <si>
    <t>000735/3</t>
  </si>
  <si>
    <t>Ivete Corso Selau e Cia Ltda</t>
  </si>
  <si>
    <t>04.452.171/0001-02</t>
  </si>
  <si>
    <t>Taquara</t>
  </si>
  <si>
    <t>0525PD41011</t>
  </si>
  <si>
    <t>000739/3</t>
  </si>
  <si>
    <t>Moacir Tadeu Gallo</t>
  </si>
  <si>
    <t>02.065.685/0001-80</t>
  </si>
  <si>
    <t>Maua</t>
  </si>
  <si>
    <t>25PD11 1/96</t>
  </si>
  <si>
    <t>0725PD01911</t>
  </si>
  <si>
    <t>000740/3</t>
  </si>
  <si>
    <t>Kakazu Com de Ferro e Alum Ltda EPP</t>
  </si>
  <si>
    <t>04.222.166/0001-03</t>
  </si>
  <si>
    <t>0725PD02311</t>
  </si>
  <si>
    <t>000741/3</t>
  </si>
  <si>
    <t>Nuance Com de Tintas Ltda</t>
  </si>
  <si>
    <t>12.069.889/0001-42</t>
  </si>
  <si>
    <t>0725PD02411</t>
  </si>
  <si>
    <t>000742/3</t>
  </si>
  <si>
    <t>S.I.P Shop da Imperm Ltda EPP</t>
  </si>
  <si>
    <t>05.445.108/0001-01</t>
  </si>
  <si>
    <t>0725PD02511</t>
  </si>
  <si>
    <t>0725PD02611</t>
  </si>
  <si>
    <t>000744/3</t>
  </si>
  <si>
    <t>Marcelo Alexandre Bezerra EPP</t>
  </si>
  <si>
    <t>05.398.520/0001-18</t>
  </si>
  <si>
    <t>0725PD02711</t>
  </si>
  <si>
    <t>Suzano</t>
  </si>
  <si>
    <t>0725PD02811</t>
  </si>
  <si>
    <t>000746/3</t>
  </si>
  <si>
    <t>Art Mix TintasLtda</t>
  </si>
  <si>
    <t>11.728.020/0001-08</t>
  </si>
  <si>
    <t>0725PD02911</t>
  </si>
  <si>
    <t>000747/3</t>
  </si>
  <si>
    <t>Jocemar Mat p/ Const Ltda</t>
  </si>
  <si>
    <t>50.918.911/0001-70</t>
  </si>
  <si>
    <t>0725PD03011</t>
  </si>
  <si>
    <t>000748/3</t>
  </si>
  <si>
    <t>Decor Art Com de Tintas e Dec Ltda ME</t>
  </si>
  <si>
    <t>08.644.572/0001-15</t>
  </si>
  <si>
    <t>0725PD03111</t>
  </si>
  <si>
    <t>0725PD02011</t>
  </si>
  <si>
    <t>000750/3</t>
  </si>
  <si>
    <t>Evandro Oliveira Souza ME</t>
  </si>
  <si>
    <t>06.368.957/0001-71</t>
  </si>
  <si>
    <t>0725PD02211</t>
  </si>
  <si>
    <t>000751/3</t>
  </si>
  <si>
    <t>Rudmento Cimento e Cal Ltda</t>
  </si>
  <si>
    <t>53.432.332/0001-01</t>
  </si>
  <si>
    <t>0725PD02111</t>
  </si>
  <si>
    <t>000752/3</t>
  </si>
  <si>
    <t>Americo Record Mat p/ Const Ltda ME</t>
  </si>
  <si>
    <t>74.417.031/0001-89</t>
  </si>
  <si>
    <t>0725PD03211</t>
  </si>
  <si>
    <t>000753/3</t>
  </si>
  <si>
    <t>Maria Aparecida Ruy Inacio Eletr. ME</t>
  </si>
  <si>
    <t>08.718.032/0001-39</t>
  </si>
  <si>
    <t>0725PD03311</t>
  </si>
  <si>
    <t>000754/3</t>
  </si>
  <si>
    <t>Audicor Com de Tintas Ltda</t>
  </si>
  <si>
    <t>08.839.968/0001-18</t>
  </si>
  <si>
    <t>0725PD03411</t>
  </si>
  <si>
    <t>000755/3</t>
  </si>
  <si>
    <t>Leandro Galhardo Torres Mat de Const ME</t>
  </si>
  <si>
    <t>08.097.091/0001-37</t>
  </si>
  <si>
    <t>0725PD03511</t>
  </si>
  <si>
    <t>000756/3</t>
  </si>
  <si>
    <t>Fio Cano Mat de Const Ltda ME</t>
  </si>
  <si>
    <t>64.970.460/0001-25</t>
  </si>
  <si>
    <t>0725PD03611</t>
  </si>
  <si>
    <t>000757/3</t>
  </si>
  <si>
    <t>Casa e Arte Com de Tintas Ltda EPP</t>
  </si>
  <si>
    <t>03.947.583/0001-50</t>
  </si>
  <si>
    <t>0725PD03711</t>
  </si>
  <si>
    <t>000758/3</t>
  </si>
  <si>
    <t>Vagner Lopes Giraldi - Mat p/ Tintas em geral</t>
  </si>
  <si>
    <t>09.524.781/0001-98</t>
  </si>
  <si>
    <t>0725PD03811</t>
  </si>
  <si>
    <t>000760/3</t>
  </si>
  <si>
    <t>Eletro Rocha Ltda</t>
  </si>
  <si>
    <t>50.916.774/0001-35</t>
  </si>
  <si>
    <t>0725PD03911</t>
  </si>
  <si>
    <t>000761/3</t>
  </si>
  <si>
    <t>Spirandelli Com de Tintas Ltda</t>
  </si>
  <si>
    <t>61.581.237/0001-06</t>
  </si>
  <si>
    <t>0725PD04011</t>
  </si>
  <si>
    <t>000762/3</t>
  </si>
  <si>
    <t>Paulo Cesar Bigaton</t>
  </si>
  <si>
    <t>575.675.140-87</t>
  </si>
  <si>
    <t>Espumoso</t>
  </si>
  <si>
    <t>0725PD01811</t>
  </si>
  <si>
    <t>000763/3</t>
  </si>
  <si>
    <t>88.429.881/0002-92</t>
  </si>
  <si>
    <t>11DX1519710</t>
  </si>
  <si>
    <t>000770/3</t>
  </si>
  <si>
    <t>JBC Tintas Ltda ME</t>
  </si>
  <si>
    <t>11.008.797/0001-90</t>
  </si>
  <si>
    <t>0725PD04411</t>
  </si>
  <si>
    <t>Gama</t>
  </si>
  <si>
    <t>000764/3</t>
  </si>
  <si>
    <t>Talaska e Levinski Com de mat de Const Ltda</t>
  </si>
  <si>
    <t>08.697.656/0001-17</t>
  </si>
  <si>
    <t>11DX1520110</t>
  </si>
  <si>
    <t>Ney (representante)</t>
  </si>
  <si>
    <t>Orlando(representante)</t>
  </si>
  <si>
    <t>Edvaldo( representante)</t>
  </si>
  <si>
    <t>Luiz (representante)</t>
  </si>
  <si>
    <t>11 26529702</t>
  </si>
  <si>
    <t>Marcelo (representante)</t>
  </si>
  <si>
    <t>54 33832011</t>
  </si>
  <si>
    <t>paulo_bigaton@yahoo.com.br</t>
  </si>
  <si>
    <t>piccolotintas@sinos.net</t>
  </si>
  <si>
    <t>51 35261000</t>
  </si>
  <si>
    <t>Jair.Talaska@sinos-rs.com.br</t>
  </si>
  <si>
    <t>dicopeak@hotmail.com</t>
  </si>
  <si>
    <t>João (Balanço Recebimento Fiscal)</t>
  </si>
  <si>
    <t>Claudio</t>
  </si>
  <si>
    <t>51 84797420</t>
  </si>
  <si>
    <t>contato@construtaq.com.br</t>
  </si>
  <si>
    <t>45 32541111</t>
  </si>
  <si>
    <t>51 35868100</t>
  </si>
  <si>
    <t>11 45141198</t>
  </si>
  <si>
    <t>11 27319746</t>
  </si>
  <si>
    <t>11 25211553</t>
  </si>
  <si>
    <t>11 20811612</t>
  </si>
  <si>
    <t>11 27220684</t>
  </si>
  <si>
    <t>11 47521622</t>
  </si>
  <si>
    <t>11 29195577</t>
  </si>
  <si>
    <t>11 44528086</t>
  </si>
  <si>
    <t>11 41216197</t>
  </si>
  <si>
    <t>11 43621833</t>
  </si>
  <si>
    <t>11 41789366</t>
  </si>
  <si>
    <t>11 43395800</t>
  </si>
  <si>
    <t>11 43578894</t>
  </si>
  <si>
    <t>11 50814265</t>
  </si>
  <si>
    <t>11 32072503</t>
  </si>
  <si>
    <t>11 23410322</t>
  </si>
  <si>
    <t>11 20841208</t>
  </si>
  <si>
    <t>11 32842233</t>
  </si>
  <si>
    <t>11 20635221</t>
  </si>
  <si>
    <t>51 35902037</t>
  </si>
  <si>
    <t>11 27024076</t>
  </si>
  <si>
    <t>Marcos (representante)</t>
  </si>
  <si>
    <t>Evandro</t>
  </si>
  <si>
    <t>63 36541109</t>
  </si>
  <si>
    <t>51 36549224</t>
  </si>
  <si>
    <t>44 30256612</t>
  </si>
  <si>
    <t>47 33733001</t>
  </si>
  <si>
    <t>51 82114310</t>
  </si>
  <si>
    <t>49 32224667</t>
  </si>
  <si>
    <t>54 34416040</t>
  </si>
  <si>
    <t>66 99886332</t>
  </si>
  <si>
    <t>27 21250556</t>
  </si>
  <si>
    <t>51 36339345</t>
  </si>
  <si>
    <t>66 33751669</t>
  </si>
  <si>
    <t>81 37318388</t>
  </si>
  <si>
    <t>33 32755566</t>
  </si>
  <si>
    <t>48 36280783</t>
  </si>
  <si>
    <t>51 35972222</t>
  </si>
  <si>
    <t>11 46027000</t>
  </si>
  <si>
    <t>44 36341286</t>
  </si>
  <si>
    <t>54 33241436</t>
  </si>
  <si>
    <t>47 36449089</t>
  </si>
  <si>
    <t>48 32113800</t>
  </si>
  <si>
    <t>51 37121756</t>
  </si>
  <si>
    <t>66 34113848</t>
  </si>
  <si>
    <t>11 35276462</t>
  </si>
  <si>
    <t>66 35443235</t>
  </si>
  <si>
    <t>51 32045260</t>
  </si>
  <si>
    <t>61 30473518</t>
  </si>
  <si>
    <t>49 99984114</t>
  </si>
  <si>
    <t>69 36422059</t>
  </si>
  <si>
    <t>11 40534663</t>
  </si>
  <si>
    <t>69 32173300</t>
  </si>
  <si>
    <t>47 33710380</t>
  </si>
  <si>
    <t>55 34332330</t>
  </si>
  <si>
    <t>51 35471390</t>
  </si>
  <si>
    <t>31 35610126</t>
  </si>
  <si>
    <t>45 32361167</t>
  </si>
  <si>
    <t>46 32431558</t>
  </si>
  <si>
    <t>46 35352078</t>
  </si>
  <si>
    <t>54 32511158</t>
  </si>
  <si>
    <t>27 37281600</t>
  </si>
  <si>
    <t>48 34324624</t>
  </si>
  <si>
    <t>51 36832749</t>
  </si>
  <si>
    <t>51 63351202</t>
  </si>
  <si>
    <t>49 21019010</t>
  </si>
  <si>
    <t>49 33228161</t>
  </si>
  <si>
    <t>46 35361325</t>
  </si>
  <si>
    <t>11 49905835</t>
  </si>
  <si>
    <t>Ney</t>
  </si>
  <si>
    <t>Edvaldo</t>
  </si>
  <si>
    <t>Luiz</t>
  </si>
  <si>
    <t>Marcos</t>
  </si>
  <si>
    <t>Gyro</t>
  </si>
  <si>
    <t>11DX1520810</t>
  </si>
  <si>
    <t>05GM33411</t>
  </si>
  <si>
    <t>0525PD41211</t>
  </si>
  <si>
    <t>0525PD40511</t>
  </si>
  <si>
    <t>0525PD40611</t>
  </si>
  <si>
    <t>0525PD39611</t>
  </si>
  <si>
    <t>0525PD39511</t>
  </si>
  <si>
    <t>0525PD39311</t>
  </si>
  <si>
    <t>0525PD39411</t>
  </si>
  <si>
    <t>0525PD40211</t>
  </si>
  <si>
    <t>0525PD40011</t>
  </si>
  <si>
    <t>0525PD40111</t>
  </si>
  <si>
    <t>0825PD05210</t>
  </si>
  <si>
    <t>0725PD15510</t>
  </si>
  <si>
    <t>0725PD15210</t>
  </si>
  <si>
    <t>0725PD15110</t>
  </si>
  <si>
    <t>0725PD15310</t>
  </si>
  <si>
    <t>0825PD04810</t>
  </si>
  <si>
    <t>11DX1516110</t>
  </si>
  <si>
    <t>11DX1516210</t>
  </si>
  <si>
    <t>0825PD04510</t>
  </si>
  <si>
    <t>0825PD04410</t>
  </si>
  <si>
    <t>0825PD04310</t>
  </si>
  <si>
    <t>0825PD04210</t>
  </si>
  <si>
    <t>0825PD04110</t>
  </si>
  <si>
    <t>0825PD05110</t>
  </si>
  <si>
    <t>0825PD05010</t>
  </si>
  <si>
    <t>0825PD04910</t>
  </si>
  <si>
    <t>11DX1514910</t>
  </si>
  <si>
    <t>09GM1106110</t>
  </si>
  <si>
    <t>0725PD14910</t>
  </si>
  <si>
    <t>0825PD04610</t>
  </si>
  <si>
    <t>0925PD10110</t>
  </si>
  <si>
    <t>0925PD10210</t>
  </si>
  <si>
    <t>0925PD10310</t>
  </si>
  <si>
    <t>0925PD10710</t>
  </si>
  <si>
    <t>0925PD10510</t>
  </si>
  <si>
    <t>0925PD10810</t>
  </si>
  <si>
    <t>0925PD10410</t>
  </si>
  <si>
    <t>0925PD10610</t>
  </si>
  <si>
    <t>03DX1510210</t>
  </si>
  <si>
    <t>09GM06010</t>
  </si>
  <si>
    <t>0925PD09810</t>
  </si>
  <si>
    <t>0925PD09510</t>
  </si>
  <si>
    <t>0925PD09410</t>
  </si>
  <si>
    <t>0925PD09310</t>
  </si>
  <si>
    <t>0925PD09210</t>
  </si>
  <si>
    <t>0925PD09110</t>
  </si>
  <si>
    <t>00405/3</t>
  </si>
  <si>
    <t>00406/3</t>
  </si>
  <si>
    <t>0825PD03610</t>
  </si>
  <si>
    <t>11DX1514810</t>
  </si>
  <si>
    <t>0725PD15410</t>
  </si>
  <si>
    <t>000773/3</t>
  </si>
  <si>
    <t>Pena Industria e Comercio Ltda</t>
  </si>
  <si>
    <t>10.483.899/0001-02</t>
  </si>
  <si>
    <t>11DX1521210</t>
  </si>
  <si>
    <t>000775/3</t>
  </si>
  <si>
    <t>D M M lopes e Filho Mtda ME</t>
  </si>
  <si>
    <t>03.456.937/0003-26</t>
  </si>
  <si>
    <t>0725PD04311</t>
  </si>
  <si>
    <t>000776/3</t>
  </si>
  <si>
    <t>DMM Lopes e Filho Ltda</t>
  </si>
  <si>
    <t>03.456.937/000164</t>
  </si>
  <si>
    <t>Campo Grande</t>
  </si>
  <si>
    <t>0725PD04211</t>
  </si>
  <si>
    <t>0725PD04111</t>
  </si>
  <si>
    <t>000777/3</t>
  </si>
  <si>
    <t>Rocha's Materiais de Construção Ltda</t>
  </si>
  <si>
    <t>09.546.506/0001-75</t>
  </si>
  <si>
    <t>11DX1521510</t>
  </si>
  <si>
    <t>000779/3</t>
  </si>
  <si>
    <t>Mats de Const Sistema Ltda</t>
  </si>
  <si>
    <t>02.625.113/0001-08</t>
  </si>
  <si>
    <t>Bagé</t>
  </si>
  <si>
    <t>11DX1515410</t>
  </si>
  <si>
    <t>000781/3</t>
  </si>
  <si>
    <t>Gisele da Costa Chagas Carvalho Construção Ltda</t>
  </si>
  <si>
    <t>08.568.330/0001-90</t>
  </si>
  <si>
    <t>Santo André</t>
  </si>
  <si>
    <t>000782/3</t>
  </si>
  <si>
    <t>Mater Com Mats p/ Const Ferragens Ltda ME</t>
  </si>
  <si>
    <t>61.360.038/0001-60</t>
  </si>
  <si>
    <t>0725PD04511</t>
  </si>
  <si>
    <t>000783/3</t>
  </si>
  <si>
    <t>Casa Xoke Mats de Construção Ltda</t>
  </si>
  <si>
    <t>50.237.197/0001-55</t>
  </si>
  <si>
    <t>Jardim Santo Antonio</t>
  </si>
  <si>
    <t>05DX1502211</t>
  </si>
  <si>
    <t>000787/3</t>
  </si>
  <si>
    <t>03.399.675/0001-43</t>
  </si>
  <si>
    <t>Poá</t>
  </si>
  <si>
    <t>Wagner Rezende Tintas ME</t>
  </si>
  <si>
    <t>000789/3</t>
  </si>
  <si>
    <t>Tinta e Cor Comercial de Tintas Ltda</t>
  </si>
  <si>
    <t>94.222.981/0001-65</t>
  </si>
  <si>
    <t>11DX1519410</t>
  </si>
  <si>
    <t>fabiano@distribuidoralopes.com.br</t>
  </si>
  <si>
    <t>67 33782000</t>
  </si>
  <si>
    <t>Fabiano</t>
  </si>
  <si>
    <t>67 33867711</t>
  </si>
  <si>
    <t>Geovana/Marquinhos</t>
  </si>
  <si>
    <t>51 36547164</t>
  </si>
  <si>
    <t>redemac_rochas@terra.com.br</t>
  </si>
  <si>
    <t>Jorge</t>
  </si>
  <si>
    <t>53 32426453</t>
  </si>
  <si>
    <t>jorgem@alternet.com.br</t>
  </si>
  <si>
    <t>NEY ( representante)</t>
  </si>
  <si>
    <t>Marilza</t>
  </si>
  <si>
    <t>19 38613342</t>
  </si>
  <si>
    <t>casaxoke@gmail.com</t>
  </si>
  <si>
    <t>Edvaldo ( representante)</t>
  </si>
  <si>
    <t>11 46381982</t>
  </si>
  <si>
    <t>Leonardo</t>
  </si>
  <si>
    <t>51 35947477</t>
  </si>
  <si>
    <t>Leonardo@tintaecor.com.br</t>
  </si>
  <si>
    <t>000796/3</t>
  </si>
  <si>
    <t>Central Tintas PG Ltda ME</t>
  </si>
  <si>
    <t>13.890.008/0001-12</t>
  </si>
  <si>
    <t>Ponta Grossa</t>
  </si>
  <si>
    <t>11DX1519910</t>
  </si>
  <si>
    <t>Goulart e Rodrigues Ltda</t>
  </si>
  <si>
    <t>78.520.301/0001-33</t>
  </si>
  <si>
    <t>11DX1521010</t>
  </si>
  <si>
    <t>Anael</t>
  </si>
  <si>
    <t>42 32220102</t>
  </si>
  <si>
    <t>centraltintaspg@yahoo.com.br</t>
  </si>
  <si>
    <t>Gislaine</t>
  </si>
  <si>
    <t>48 36222661</t>
  </si>
  <si>
    <t>000801/3</t>
  </si>
  <si>
    <t>000804/3</t>
  </si>
  <si>
    <t>Stalar Materiais de Construção Ltda</t>
  </si>
  <si>
    <t>03.405.540/0001-43</t>
  </si>
  <si>
    <t>São Miguel do Oeste</t>
  </si>
  <si>
    <t>05DX1501911</t>
  </si>
  <si>
    <t>000810/3</t>
  </si>
  <si>
    <t>Castro Comércio e Representações Ltda</t>
  </si>
  <si>
    <t>04.810.979/0001-14</t>
  </si>
  <si>
    <t>05DX1502011</t>
  </si>
  <si>
    <t>Laguna</t>
  </si>
  <si>
    <t>000816/3</t>
  </si>
  <si>
    <t>Maoski &amp; Pereira Ltda</t>
  </si>
  <si>
    <t>03.799.410/0001-32</t>
  </si>
  <si>
    <t>Tijucas do Sul</t>
  </si>
  <si>
    <t>0725PD04811</t>
  </si>
  <si>
    <t>000820/3</t>
  </si>
  <si>
    <t>Margarete Rodrigues da Silva</t>
  </si>
  <si>
    <t>388.131.200-10</t>
  </si>
  <si>
    <t>0725PD01711</t>
  </si>
  <si>
    <t>000832/3</t>
  </si>
  <si>
    <t>0725PD05011</t>
  </si>
  <si>
    <t>0725PD05111</t>
  </si>
  <si>
    <t>0725PD05211</t>
  </si>
  <si>
    <t>0725PD05311</t>
  </si>
  <si>
    <t>000837/2</t>
  </si>
  <si>
    <t>Everaldo Lopes Fonseca</t>
  </si>
  <si>
    <t>01.875.464/0001-04</t>
  </si>
  <si>
    <t>Chuvisca</t>
  </si>
  <si>
    <t>11DX1520510</t>
  </si>
  <si>
    <t>000838/3</t>
  </si>
  <si>
    <t>Leandro Batista de Fraga</t>
  </si>
  <si>
    <t>09.247.054/0001-20</t>
  </si>
  <si>
    <t>Gravataí</t>
  </si>
  <si>
    <t>0725PD04611</t>
  </si>
  <si>
    <t>000846/3</t>
  </si>
  <si>
    <t>J Schmidt Mat P/ Construção Ltda</t>
  </si>
  <si>
    <t>91.967.927/0001-50</t>
  </si>
  <si>
    <t>Esteio</t>
  </si>
  <si>
    <t>11DX1520410</t>
  </si>
  <si>
    <t>Ingo / Beto</t>
  </si>
  <si>
    <t>49 36211927</t>
  </si>
  <si>
    <t>stalarsmo@brturbo.com.br</t>
  </si>
  <si>
    <t>Noeli</t>
  </si>
  <si>
    <t>48 36440107</t>
  </si>
  <si>
    <t>castro.comercio@yahoo.com.br</t>
  </si>
  <si>
    <t>41 36741155</t>
  </si>
  <si>
    <t>Margarete</t>
  </si>
  <si>
    <t>51 34682270</t>
  </si>
  <si>
    <t>margaimana@hotmail.com</t>
  </si>
  <si>
    <t>Everaldo</t>
  </si>
  <si>
    <t>51 36117055</t>
  </si>
  <si>
    <t>everaldolopesfonseca@yahoo.com.br</t>
  </si>
  <si>
    <t>51 34907519</t>
  </si>
  <si>
    <t>titintas@hotmail.com</t>
  </si>
  <si>
    <t>Joel</t>
  </si>
  <si>
    <t>51 34731572</t>
  </si>
  <si>
    <t>montenegro@redemac.com.br</t>
  </si>
  <si>
    <t>Outubro</t>
  </si>
  <si>
    <t>Máquinas 2011</t>
  </si>
  <si>
    <t>000866/3</t>
  </si>
  <si>
    <t>Pontintas Comércio de Tintas Ltda</t>
  </si>
  <si>
    <t>89.191.795/0001-76</t>
  </si>
  <si>
    <t>07DX1504411</t>
  </si>
  <si>
    <t>000870/3</t>
  </si>
  <si>
    <t>Tintasinos Comércio de Tintas Ltda</t>
  </si>
  <si>
    <t>94.105.855/0001-20</t>
  </si>
  <si>
    <t>11DX1519610</t>
  </si>
  <si>
    <t>000872/3</t>
  </si>
  <si>
    <t>Ilha Tintas Ltda</t>
  </si>
  <si>
    <t>03.806.042/0001-02</t>
  </si>
  <si>
    <t>Florianópolis</t>
  </si>
  <si>
    <t>07GM05711</t>
  </si>
  <si>
    <t>000877/3</t>
  </si>
  <si>
    <t>Ferragem Merlo Ltda</t>
  </si>
  <si>
    <t>05.157.689/0001-86</t>
  </si>
  <si>
    <t>0725PD08911</t>
  </si>
  <si>
    <t>RENNER</t>
  </si>
  <si>
    <t>000878/3</t>
  </si>
  <si>
    <t>C Juver Cia Ltda</t>
  </si>
  <si>
    <t>01.543.485/0001-22</t>
  </si>
  <si>
    <t>Tupandi</t>
  </si>
  <si>
    <t>0725PD09211</t>
  </si>
  <si>
    <t>AL</t>
  </si>
  <si>
    <t>AM</t>
  </si>
  <si>
    <t>AP</t>
  </si>
  <si>
    <t>MA</t>
  </si>
  <si>
    <t>PB</t>
  </si>
  <si>
    <t>RN</t>
  </si>
  <si>
    <t>RR</t>
  </si>
  <si>
    <t>SE</t>
  </si>
  <si>
    <t>VENDAS DE MÁQUINAS 2011</t>
  </si>
  <si>
    <t>VENDAS DE MÁQUINAS POR ESTADO (UF)</t>
  </si>
  <si>
    <t>51 35868191</t>
  </si>
  <si>
    <t>vinicius@killing.com.br</t>
  </si>
  <si>
    <t>Julinho</t>
  </si>
  <si>
    <t>51 81378888</t>
  </si>
  <si>
    <t>Jorge  -   (Renato Collor Tintas)</t>
  </si>
  <si>
    <t>48 91550707</t>
  </si>
  <si>
    <t>Saimon</t>
  </si>
  <si>
    <t>51 32245252</t>
  </si>
  <si>
    <t>ferragem_certa@yahoo.com.br</t>
  </si>
  <si>
    <t>Keli</t>
  </si>
  <si>
    <t>51 36358007</t>
  </si>
  <si>
    <t>kelisajuver@yahoo.com.br</t>
  </si>
  <si>
    <t>000881/3</t>
  </si>
  <si>
    <t>88.318.456/0004-98</t>
  </si>
  <si>
    <t>Rio Grande</t>
  </si>
  <si>
    <t>07DX1503711</t>
  </si>
  <si>
    <t>Ferragem Lorenzet Ltda</t>
  </si>
  <si>
    <t>000884/3</t>
  </si>
  <si>
    <t>CD - Max Distribuidora de Tintas Ltda EPP</t>
  </si>
  <si>
    <t>00.777.674/0002-88</t>
  </si>
  <si>
    <t>07DX1504111</t>
  </si>
  <si>
    <t>000885/3</t>
  </si>
  <si>
    <t>FJ Comércio de Tintas Ltda</t>
  </si>
  <si>
    <t>04.029.720/0001-30</t>
  </si>
  <si>
    <t>Cuiabá</t>
  </si>
  <si>
    <t>07DX1504711</t>
  </si>
  <si>
    <t>000886/3</t>
  </si>
  <si>
    <t>Supermercado Griczinski Ltda</t>
  </si>
  <si>
    <t>77.784.189/0004-28</t>
  </si>
  <si>
    <t>Irati</t>
  </si>
  <si>
    <t>07DX1503811</t>
  </si>
  <si>
    <t>000887/3</t>
  </si>
  <si>
    <t>Ferragem Nova York Ltda</t>
  </si>
  <si>
    <t>10.241.120/0001-34</t>
  </si>
  <si>
    <t>0725PD09011</t>
  </si>
  <si>
    <t>000889/3</t>
  </si>
  <si>
    <t>20.601.837/0001-01</t>
  </si>
  <si>
    <t>0725PD09311</t>
  </si>
  <si>
    <t>0725PD09411</t>
  </si>
  <si>
    <t>000897/3</t>
  </si>
  <si>
    <t>0725PD01311</t>
  </si>
  <si>
    <t>0725PD04911</t>
  </si>
  <si>
    <t>0725PD01411</t>
  </si>
  <si>
    <t>0725PD01511</t>
  </si>
  <si>
    <t>000905/3</t>
  </si>
  <si>
    <t>Comercial de Tintas Quilombense Ltda EPP</t>
  </si>
  <si>
    <t>81.533.374/0001-74</t>
  </si>
  <si>
    <t>Quilombo</t>
  </si>
  <si>
    <t>0725PD04711</t>
  </si>
  <si>
    <t>000914/3</t>
  </si>
  <si>
    <t>Fernando Edener</t>
  </si>
  <si>
    <t>11.240.624/0001-00</t>
  </si>
  <si>
    <t>Pouso Redondo</t>
  </si>
  <si>
    <t>0725PD09511</t>
  </si>
  <si>
    <t>000920/3</t>
  </si>
  <si>
    <t>Rlitvin Engenharia e Construções Ltda</t>
  </si>
  <si>
    <t>07.296.274/0001-19</t>
  </si>
  <si>
    <t>11DX1520310</t>
  </si>
  <si>
    <t>000921/3</t>
  </si>
  <si>
    <t>Com Varejista de Tintas Sul Color Ltda</t>
  </si>
  <si>
    <t>11.716.219/0001-08</t>
  </si>
  <si>
    <t>0725PD09611</t>
  </si>
  <si>
    <t>000942/3</t>
  </si>
  <si>
    <t>Mogiana Comércio de tintas Ltda ME</t>
  </si>
  <si>
    <t>11.477.891/0001-98</t>
  </si>
  <si>
    <t>Franca</t>
  </si>
  <si>
    <t>07DX1504211</t>
  </si>
  <si>
    <t>000943/3</t>
  </si>
  <si>
    <t>Xihona Mercedes Herrera Fuentes</t>
  </si>
  <si>
    <t>06.201.122/0001-22</t>
  </si>
  <si>
    <t>Paranaguá</t>
  </si>
  <si>
    <t>07DX1504511</t>
  </si>
  <si>
    <t>000948/3</t>
  </si>
  <si>
    <t>Dematec Materiais para Construções Ltda</t>
  </si>
  <si>
    <t>00.630.803/0001-20</t>
  </si>
  <si>
    <t>07DX1503911</t>
  </si>
  <si>
    <t>07GM05511</t>
  </si>
  <si>
    <t>AKZO</t>
  </si>
  <si>
    <t>000949/3</t>
  </si>
  <si>
    <t>Tabone Indústria e Comércio de Plásticos Ltda</t>
  </si>
  <si>
    <t>90.102.609/0001-64</t>
  </si>
  <si>
    <t>075G15311</t>
  </si>
  <si>
    <t>000950/3</t>
  </si>
  <si>
    <t>Delmar Klein ME</t>
  </si>
  <si>
    <t>05.771.427/0001-07</t>
  </si>
  <si>
    <t>0725PD09111</t>
  </si>
  <si>
    <t>000959/3</t>
  </si>
  <si>
    <t>Novotintas Comércio de Tintas e Ferragens Ltda</t>
  </si>
  <si>
    <t>94.680.337/0001-30</t>
  </si>
  <si>
    <t>11DX1520210</t>
  </si>
  <si>
    <t>000960/3</t>
  </si>
  <si>
    <t>Dapper &amp; Bencke Coml Tintas Ltda</t>
  </si>
  <si>
    <t>05.942.698/0001-88</t>
  </si>
  <si>
    <t>11DX1520010</t>
  </si>
  <si>
    <t>000962/3</t>
  </si>
  <si>
    <t>Comcasa Materiais para Construção Ltda</t>
  </si>
  <si>
    <t>85.324.911/0001-27</t>
  </si>
  <si>
    <t>Joaçaba</t>
  </si>
  <si>
    <t>0725PD09711</t>
  </si>
  <si>
    <t>000963/3</t>
  </si>
  <si>
    <t>Paulo Antônio Loef</t>
  </si>
  <si>
    <t>03.241.391/0001-24</t>
  </si>
  <si>
    <t>11DX1519810</t>
  </si>
  <si>
    <t>000976/3</t>
  </si>
  <si>
    <t>Ecol - Materiais de Construção Ltda</t>
  </si>
  <si>
    <t>92.786.631/0001-04</t>
  </si>
  <si>
    <t>11DX1514310</t>
  </si>
  <si>
    <t>000986/3</t>
  </si>
  <si>
    <t>0725PD05411</t>
  </si>
  <si>
    <t>000991/3</t>
  </si>
  <si>
    <t>Bauer Tintas e Acessórios Ltda</t>
  </si>
  <si>
    <t>05.094.390/0001-20</t>
  </si>
  <si>
    <t>itapema</t>
  </si>
  <si>
    <t>09DX1511308</t>
  </si>
  <si>
    <t>53 32273062</t>
  </si>
  <si>
    <t>Junior (Maxvinil)</t>
  </si>
  <si>
    <t>65 30143012</t>
  </si>
  <si>
    <t>dany@casadastintasmt.com.br</t>
  </si>
  <si>
    <t>Emerson</t>
  </si>
  <si>
    <t>42 34232268</t>
  </si>
  <si>
    <t>stoconstru@yahoo.com.br</t>
  </si>
  <si>
    <t>51 30237046</t>
  </si>
  <si>
    <t>ferragem.ny@gmail.com</t>
  </si>
  <si>
    <t>financeiro@santanaferroeaco.com.br</t>
  </si>
  <si>
    <t>Claiton</t>
  </si>
  <si>
    <t>49 33463331</t>
  </si>
  <si>
    <t>Fabricio ( Marin)</t>
  </si>
  <si>
    <t>47 88054763</t>
  </si>
  <si>
    <t>Rafael/Luciana</t>
  </si>
  <si>
    <t>51 33332002</t>
  </si>
  <si>
    <t>ferragembelavista@terra.com.br</t>
  </si>
  <si>
    <t>Joáber</t>
  </si>
  <si>
    <t>54 30210939</t>
  </si>
  <si>
    <t>comercial.sulcolor@ymail.com</t>
  </si>
  <si>
    <t>Ademir</t>
  </si>
  <si>
    <t>16 37210010</t>
  </si>
  <si>
    <t>mogianatintas@com4.com.br</t>
  </si>
  <si>
    <t>Isam</t>
  </si>
  <si>
    <t>41 34234240</t>
  </si>
  <si>
    <t>colegialtintas@yahoo.com.br</t>
  </si>
  <si>
    <t>47 33300244</t>
  </si>
  <si>
    <t>vendas@lojadematec.com.br</t>
  </si>
  <si>
    <t>Éverton Fernandes</t>
  </si>
  <si>
    <t>54 30269500</t>
  </si>
  <si>
    <t>tabone@tabone.com.br</t>
  </si>
  <si>
    <t>Ana Paula klein</t>
  </si>
  <si>
    <t>51 35471996</t>
  </si>
  <si>
    <t>dh.rolante@gmail.com</t>
  </si>
  <si>
    <t>Thiago</t>
  </si>
  <si>
    <t>thiago@novotintas.com.br</t>
  </si>
  <si>
    <t>51 81221590</t>
  </si>
  <si>
    <t>thiago</t>
  </si>
  <si>
    <t>51 35931226</t>
  </si>
  <si>
    <t>Enevir</t>
  </si>
  <si>
    <t>49 35220500</t>
  </si>
  <si>
    <t>loja@comcasa.com.br</t>
  </si>
  <si>
    <t>Paulo/ Mariane</t>
  </si>
  <si>
    <t>51 36358175</t>
  </si>
  <si>
    <t>madsaoluiz@bommtempo.com.br</t>
  </si>
  <si>
    <t>Giliar</t>
  </si>
  <si>
    <t>51 37156262</t>
  </si>
  <si>
    <t>compras@ecol.com.br</t>
  </si>
  <si>
    <t>41 32631011</t>
  </si>
  <si>
    <t>financeiro@smartdistribuidora.com.br</t>
  </si>
  <si>
    <t>Amarildo</t>
  </si>
  <si>
    <t>47 32687070</t>
  </si>
  <si>
    <t>decorativa2009@hotmail.com</t>
  </si>
  <si>
    <t>000996/3</t>
  </si>
  <si>
    <t>Agronorp - Comércio de Produtos Agropeucários</t>
  </si>
  <si>
    <t>05.010.003/0001-20</t>
  </si>
  <si>
    <t>Santo Antônio da Platina</t>
  </si>
  <si>
    <t>0725PD09811</t>
  </si>
  <si>
    <t>001022/3</t>
  </si>
  <si>
    <t>Wilson Soares Valença ME</t>
  </si>
  <si>
    <t>04.532.002/0001-82</t>
  </si>
  <si>
    <t>001028/3</t>
  </si>
  <si>
    <t>Maconorte Comércio de Materiais de Construção</t>
  </si>
  <si>
    <t>05.262.669/0001-75</t>
  </si>
  <si>
    <t>0925PD07511</t>
  </si>
  <si>
    <t>0925PD07611</t>
  </si>
  <si>
    <t>07GM06411</t>
  </si>
  <si>
    <t>07GM06511</t>
  </si>
  <si>
    <t>001030/3</t>
  </si>
  <si>
    <t>Romancini Tintas</t>
  </si>
  <si>
    <t>03.081.196/0001-84</t>
  </si>
  <si>
    <t>11DX1520610</t>
  </si>
  <si>
    <t>001031/3</t>
  </si>
  <si>
    <t>Tecnoaço Projetos Ltda</t>
  </si>
  <si>
    <t>07.056.462/0001-70</t>
  </si>
  <si>
    <t>Nova Bassano</t>
  </si>
  <si>
    <t>11DX1521410</t>
  </si>
  <si>
    <t>001032/3</t>
  </si>
  <si>
    <t>Netcolor Tintas Ltda</t>
  </si>
  <si>
    <t>13.933.928/0001-70</t>
  </si>
  <si>
    <t>Taquari</t>
  </si>
  <si>
    <t>02DX1509411</t>
  </si>
  <si>
    <t>001043/3</t>
  </si>
  <si>
    <t>0925PD05611</t>
  </si>
  <si>
    <t>0925PD05711</t>
  </si>
  <si>
    <t>0925PD05811</t>
  </si>
  <si>
    <t>0925PD05911</t>
  </si>
  <si>
    <t>0925PD06011</t>
  </si>
  <si>
    <t>0925PD06111</t>
  </si>
  <si>
    <t>0925PD06211</t>
  </si>
  <si>
    <t>0925PD06411</t>
  </si>
  <si>
    <t>0925PD06511</t>
  </si>
  <si>
    <t>0925PD06611</t>
  </si>
  <si>
    <t>001045/3</t>
  </si>
  <si>
    <t>Materiais de Construção Guaiba Country Ltda</t>
  </si>
  <si>
    <t>07.662.708/0001-57</t>
  </si>
  <si>
    <t>Eldorado do Sul</t>
  </si>
  <si>
    <t>02DX1509311</t>
  </si>
  <si>
    <t>001046/3</t>
  </si>
  <si>
    <t>Agilcor Ind Com Imp e Exp de Dispersores Pigm</t>
  </si>
  <si>
    <t>06.326.054/0001-28</t>
  </si>
  <si>
    <t>0725PD10011</t>
  </si>
  <si>
    <t>001051/3</t>
  </si>
  <si>
    <t>88.429.881/0001-01</t>
  </si>
  <si>
    <t>Itupeva</t>
  </si>
  <si>
    <t>02DX1502111</t>
  </si>
  <si>
    <t>001054/3</t>
  </si>
  <si>
    <t>TI Tintas Ltda</t>
  </si>
  <si>
    <t>13.050.332/0001-22</t>
  </si>
  <si>
    <t>0925PD03011</t>
  </si>
  <si>
    <t>001065/3</t>
  </si>
  <si>
    <t>Laborde Comércio de Tintas Ltda</t>
  </si>
  <si>
    <t>07.825.785/0001-80</t>
  </si>
  <si>
    <t>07DX1504011</t>
  </si>
  <si>
    <t>001084/3</t>
  </si>
  <si>
    <t>EL Materiais de Construção Ltda</t>
  </si>
  <si>
    <t>72.496.821/0001-71</t>
  </si>
  <si>
    <t>Mostardas</t>
  </si>
  <si>
    <t>11DX1513910</t>
  </si>
  <si>
    <t>001085/3</t>
  </si>
  <si>
    <t>75.274.423/0027-38</t>
  </si>
  <si>
    <t>Pontal do Paraná</t>
  </si>
  <si>
    <t>07DX1504311</t>
  </si>
  <si>
    <t>001088/3</t>
  </si>
  <si>
    <t>Inovação Atacada da Construção Ltda</t>
  </si>
  <si>
    <t>04.696.972/0001-13</t>
  </si>
  <si>
    <t>0925PD03111</t>
  </si>
  <si>
    <t>0925PD03211</t>
  </si>
  <si>
    <t>001093/3</t>
  </si>
  <si>
    <t>Augusto Cezar Schmutt Pereira ME</t>
  </si>
  <si>
    <t>04.162.859/0001-58</t>
  </si>
  <si>
    <t>11DX1521910</t>
  </si>
  <si>
    <t>001097/3</t>
  </si>
  <si>
    <t>Rafael Lanzarini Leal Cia Ltda</t>
  </si>
  <si>
    <t>04.506.585/0001-77</t>
  </si>
  <si>
    <t>001107/3</t>
  </si>
  <si>
    <t>Revestir Tintas e Texturas Ltda EPP</t>
  </si>
  <si>
    <t>03.627.523/0001-50</t>
  </si>
  <si>
    <t>0925PD03311</t>
  </si>
  <si>
    <t>001108/3</t>
  </si>
  <si>
    <t>12GM33511</t>
  </si>
  <si>
    <t>001109/3</t>
  </si>
  <si>
    <t>Sherwin Williams do Brasil Ind e Com Ltda</t>
  </si>
  <si>
    <t>60.872.306/0001-60</t>
  </si>
  <si>
    <t>Taboão da Serra</t>
  </si>
  <si>
    <t>07DX1504611</t>
  </si>
  <si>
    <t>07DX1504911</t>
  </si>
  <si>
    <t>07DX1505011</t>
  </si>
  <si>
    <t>07DX1505211</t>
  </si>
  <si>
    <t>08DX1508611</t>
  </si>
  <si>
    <t>08DX1508511</t>
  </si>
  <si>
    <t>08DX1508411</t>
  </si>
  <si>
    <t>08DX1508711</t>
  </si>
  <si>
    <t>08DX1509011</t>
  </si>
  <si>
    <t>08DX1508811</t>
  </si>
  <si>
    <t>08DX1508911</t>
  </si>
  <si>
    <t>001111/3</t>
  </si>
  <si>
    <t>Comercial Pontarolo Ltda</t>
  </si>
  <si>
    <t>80.102.213/0001-63</t>
  </si>
  <si>
    <t>08DX1510911</t>
  </si>
  <si>
    <t>Pedro</t>
  </si>
  <si>
    <t>43 35340028</t>
  </si>
  <si>
    <t>pedro.agronorp@uol.com.br</t>
  </si>
  <si>
    <t>11 22140030</t>
  </si>
  <si>
    <t>carlospasquini@gamacortintas.com.br</t>
  </si>
  <si>
    <t>Alisson</t>
  </si>
  <si>
    <t>54 33351305</t>
  </si>
  <si>
    <t>maconorte@via-rs.com.br</t>
  </si>
  <si>
    <t>Romancini</t>
  </si>
  <si>
    <t>48 32320390</t>
  </si>
  <si>
    <t>martintasfloripa@hotmail.com</t>
  </si>
  <si>
    <t>Charles</t>
  </si>
  <si>
    <t>51 96059559</t>
  </si>
  <si>
    <t>charles@tecnoaco.eng.br</t>
  </si>
  <si>
    <t>51 36532321</t>
  </si>
  <si>
    <t>fabricio@netcolortintas.com.br</t>
  </si>
  <si>
    <t>51  34811440</t>
  </si>
  <si>
    <t>construcasaeldorado@hotmail.com</t>
  </si>
  <si>
    <t>11 42239090</t>
  </si>
  <si>
    <t>stanganelli@agilcor.com.br</t>
  </si>
  <si>
    <t>rgpiccolo@sinos.net</t>
  </si>
  <si>
    <t>51 35973436</t>
  </si>
  <si>
    <t>Scharles</t>
  </si>
  <si>
    <t>45 32542555</t>
  </si>
  <si>
    <t>scharlao@hotmail.com</t>
  </si>
  <si>
    <t>Eliander</t>
  </si>
  <si>
    <t>51 36731569</t>
  </si>
  <si>
    <t>madeireiramadesilva@yahoo.com.br</t>
  </si>
  <si>
    <t>Flavio</t>
  </si>
  <si>
    <t>75 21029201</t>
  </si>
  <si>
    <t>laneveloso@inovacaoltda.com.br</t>
  </si>
  <si>
    <t>51 36731417</t>
  </si>
  <si>
    <t>madefer@redeconstruir.com</t>
  </si>
  <si>
    <t>Rafael</t>
  </si>
  <si>
    <t>51 36761147</t>
  </si>
  <si>
    <t>Ecio</t>
  </si>
  <si>
    <t>48 30331175</t>
  </si>
  <si>
    <t>ecio@tintasrevestir.com.br</t>
  </si>
  <si>
    <t>Ismael Teixeira</t>
  </si>
  <si>
    <t>11 21375000</t>
  </si>
  <si>
    <t>47 36221120</t>
  </si>
  <si>
    <t>compraspontarolo@yahoo.com.br</t>
  </si>
  <si>
    <t>001121/3</t>
  </si>
  <si>
    <t>Santa Ana Comércio de Mat de Const Ltda</t>
  </si>
  <si>
    <t>02.396.848/0001-07</t>
  </si>
  <si>
    <t>Sertão Santana</t>
  </si>
  <si>
    <t>08DX1510211</t>
  </si>
  <si>
    <t>Máquinas 2012</t>
  </si>
  <si>
    <t>001128/3</t>
  </si>
  <si>
    <t>TMX Repres. Comércio Imp. E Exp. Ltda</t>
  </si>
  <si>
    <t>02.416.215/0001-13</t>
  </si>
  <si>
    <t>001133/3</t>
  </si>
  <si>
    <t>Marin Dist de Materiais de Construção Ltda</t>
  </si>
  <si>
    <t>05.554.824/0001-27</t>
  </si>
  <si>
    <t>Balneário Camboriú</t>
  </si>
  <si>
    <t>0825PD02911</t>
  </si>
  <si>
    <t>Marin Logística e Comércio Ltda</t>
  </si>
  <si>
    <t>04.002.562/0001-25</t>
  </si>
  <si>
    <t>08DX1510511</t>
  </si>
  <si>
    <t>08DX1510611</t>
  </si>
  <si>
    <t>001143/3</t>
  </si>
  <si>
    <t>Loja da Casa Com de Mat de Construção Ltda</t>
  </si>
  <si>
    <t>04.613.711/0001-92</t>
  </si>
  <si>
    <t>Cruz Alta</t>
  </si>
  <si>
    <t>08DX1510411</t>
  </si>
  <si>
    <t>12GM33411</t>
  </si>
  <si>
    <t>001145/3</t>
  </si>
  <si>
    <t>Brusque Tintas Ltda</t>
  </si>
  <si>
    <t>14.713.777/0001-08</t>
  </si>
  <si>
    <t>02DX7002111</t>
  </si>
  <si>
    <t>001146/3</t>
  </si>
  <si>
    <t>08DX1509211</t>
  </si>
  <si>
    <t>001147/3</t>
  </si>
  <si>
    <t>Gerusa Pedrotti</t>
  </si>
  <si>
    <t>02.336.277/0001-15</t>
  </si>
  <si>
    <t>08DX1510111</t>
  </si>
  <si>
    <t>001155/3</t>
  </si>
  <si>
    <t>Hiper Mercado Gotardo Ltda</t>
  </si>
  <si>
    <t>01.339.514/0006-43</t>
  </si>
  <si>
    <t>08DX1510011</t>
  </si>
  <si>
    <t>001161/3</t>
  </si>
  <si>
    <t>Castelão Com de Mat de Const e Serviços Ltda</t>
  </si>
  <si>
    <t>01.268.775/0001-05</t>
  </si>
  <si>
    <t>Boa Vista</t>
  </si>
  <si>
    <t>08DX1511011</t>
  </si>
  <si>
    <t>001165/3</t>
  </si>
  <si>
    <t>Heinzen Materiais de Construção Ltda</t>
  </si>
  <si>
    <t>05.008.417/0001-14</t>
  </si>
  <si>
    <t>Aripuana</t>
  </si>
  <si>
    <t>0925PD04011</t>
  </si>
  <si>
    <t>Sem serial</t>
  </si>
  <si>
    <t>001172/3</t>
  </si>
  <si>
    <t>Adilio Fernandes Filho</t>
  </si>
  <si>
    <t>0925PD03711</t>
  </si>
  <si>
    <t>0925PD03811</t>
  </si>
  <si>
    <t>001173/3</t>
  </si>
  <si>
    <t>Adilio Jovino Fernandes</t>
  </si>
  <si>
    <t>imbé</t>
  </si>
  <si>
    <t>0925PD03511</t>
  </si>
  <si>
    <t>0925PD03611</t>
  </si>
  <si>
    <t>INTERNATIONAL</t>
  </si>
  <si>
    <t>001180/3</t>
  </si>
  <si>
    <t>Agora Vai Bazar da Construção Ltda</t>
  </si>
  <si>
    <t>11.172.758/0002-04</t>
  </si>
  <si>
    <t>53PD</t>
  </si>
  <si>
    <t>001181/3</t>
  </si>
  <si>
    <t>A N J Tintas Navais e Industriais Ltda</t>
  </si>
  <si>
    <t>08.794.584/0001-26</t>
  </si>
  <si>
    <t>Niterói</t>
  </si>
  <si>
    <t>2011    2011    2011    2011    2011    2011    2011    2011    2011    2011    2011    2011    2011    2011    2011</t>
  </si>
  <si>
    <t>VENDAS DE MÁQUINAS 2012</t>
  </si>
  <si>
    <t>Bete</t>
  </si>
  <si>
    <t>51 34951024</t>
  </si>
  <si>
    <t>santa.ana17@yahoo.com.br</t>
  </si>
  <si>
    <t>11 26414109</t>
  </si>
  <si>
    <t>glaucia@tmx.com.br</t>
  </si>
  <si>
    <t>Antônio/Rita</t>
  </si>
  <si>
    <t>001183/3</t>
  </si>
  <si>
    <t>Material de Const Ribeirão do Padre Ltda ME</t>
  </si>
  <si>
    <t>02.625.385/0001-08</t>
  </si>
  <si>
    <t>Luiz Alves</t>
  </si>
  <si>
    <t>0825PD02811</t>
  </si>
  <si>
    <t>001185/3</t>
  </si>
  <si>
    <t>Coml Tintas Dilkin Ltda</t>
  </si>
  <si>
    <t>11.345.475/0001-36</t>
  </si>
  <si>
    <t>Ivoti</t>
  </si>
  <si>
    <t>08DX1511111</t>
  </si>
  <si>
    <t>Lecolar Comércio e Indústria de Tintas Ltda</t>
  </si>
  <si>
    <t>11.723.959/0001-71</t>
  </si>
  <si>
    <t>12DX1504911</t>
  </si>
  <si>
    <t>001186/3</t>
  </si>
  <si>
    <t>12GM09111</t>
  </si>
  <si>
    <t>001187/3</t>
  </si>
  <si>
    <t>12DX1505011</t>
  </si>
  <si>
    <t>12GM09211</t>
  </si>
  <si>
    <t>12DX1504811</t>
  </si>
  <si>
    <t>12DX1504611</t>
  </si>
  <si>
    <t>Criciúma</t>
  </si>
  <si>
    <t>12DX1504511</t>
  </si>
  <si>
    <t>001194/3</t>
  </si>
  <si>
    <t>Alex Jansen Crochemore</t>
  </si>
  <si>
    <t>03.723.457/0001-12</t>
  </si>
  <si>
    <t>12DX1504411</t>
  </si>
  <si>
    <t>001195/3</t>
  </si>
  <si>
    <t>Archer Materiais de Construção S/A</t>
  </si>
  <si>
    <t>80.696.255/0001-70</t>
  </si>
  <si>
    <t>12DX1505611</t>
  </si>
  <si>
    <t>06GM301214</t>
  </si>
  <si>
    <t>001202/3</t>
  </si>
  <si>
    <t>Ferragem Irmãos Oliveira Ltda</t>
  </si>
  <si>
    <t>97.749.295/0001-35</t>
  </si>
  <si>
    <t>12DX1504711</t>
  </si>
  <si>
    <t>001209/3</t>
  </si>
  <si>
    <t>Toigo Comércio de Materiais de Const Ltda</t>
  </si>
  <si>
    <t>05.253.879/0001-05</t>
  </si>
  <si>
    <t>12DX1504311</t>
  </si>
  <si>
    <t>001219/3</t>
  </si>
  <si>
    <t>Magro e Costa Tintas Ltda</t>
  </si>
  <si>
    <t>09.642.655/0001-38</t>
  </si>
  <si>
    <t>0925PD04111</t>
  </si>
  <si>
    <t>001222/3</t>
  </si>
  <si>
    <t>Berbigier Materiais de Construção Ltda</t>
  </si>
  <si>
    <t>90.034.364/0001-85</t>
  </si>
  <si>
    <t>001223/3</t>
  </si>
  <si>
    <t>09DX1510508</t>
  </si>
  <si>
    <t>001231/3</t>
  </si>
  <si>
    <t>Aromat Produtos Químicos Ltda</t>
  </si>
  <si>
    <t>64.813.165/0001-65</t>
  </si>
  <si>
    <t>125G09311</t>
  </si>
  <si>
    <t>001245/3</t>
  </si>
  <si>
    <t>Eloy D Arend</t>
  </si>
  <si>
    <t>02.381.635/0001-01</t>
  </si>
  <si>
    <t>Nova Petrópolis</t>
  </si>
  <si>
    <t>12DX1505911</t>
  </si>
  <si>
    <t>001248/3</t>
  </si>
  <si>
    <t>55 33034575</t>
  </si>
  <si>
    <t>cpcalta@hotmail.com</t>
  </si>
  <si>
    <t>Vilson</t>
  </si>
  <si>
    <t>51 81585588</t>
  </si>
  <si>
    <t>vilson@madeireirasantoantonio.com.br</t>
  </si>
  <si>
    <t>Jaime</t>
  </si>
  <si>
    <t>65 33113900</t>
  </si>
  <si>
    <t>jaime@gotardo.com.br</t>
  </si>
  <si>
    <t>Maya / Clidenor / Felipe</t>
  </si>
  <si>
    <t>95 36252121</t>
  </si>
  <si>
    <t>castelaorr@yahoo.com.br</t>
  </si>
  <si>
    <t>Leocir</t>
  </si>
  <si>
    <t>66 35652242</t>
  </si>
  <si>
    <t>ipe@ipemateco.com.br</t>
  </si>
  <si>
    <t>21 24312350</t>
  </si>
  <si>
    <t>agoravaibazar@gmail.com</t>
  </si>
  <si>
    <t>Paulo Belladonna</t>
  </si>
  <si>
    <t>21 27174133</t>
  </si>
  <si>
    <t>aenejota@bol.com.br</t>
  </si>
  <si>
    <t>Joice</t>
  </si>
  <si>
    <t>47 33771781</t>
  </si>
  <si>
    <t>materialconstrucaoranghetti@hotmail.com</t>
  </si>
  <si>
    <t>51 35631299</t>
  </si>
  <si>
    <t>cpivoti@brturbo.com.br</t>
  </si>
  <si>
    <t>Robson</t>
  </si>
  <si>
    <t>21 78269117</t>
  </si>
  <si>
    <t>lecolar@hotmail.com</t>
  </si>
  <si>
    <t>Ana</t>
  </si>
  <si>
    <t>53 32262143</t>
  </si>
  <si>
    <t>kitijolo@hotmail.com</t>
  </si>
  <si>
    <t>47 91518623</t>
  </si>
  <si>
    <t>compras@archermc.com.br</t>
  </si>
  <si>
    <t>Adriano</t>
  </si>
  <si>
    <t>51 35421567</t>
  </si>
  <si>
    <t>51 34654499</t>
  </si>
  <si>
    <t>ferragemtoigo@gmail.com</t>
  </si>
  <si>
    <t>43 33291015</t>
  </si>
  <si>
    <t>foxtintas1@yahoo.com.br</t>
  </si>
  <si>
    <t>51 36581687</t>
  </si>
  <si>
    <t>Claudia</t>
  </si>
  <si>
    <t>11 41095975</t>
  </si>
  <si>
    <t>compras.aromat@aromat.com.br</t>
  </si>
  <si>
    <t>Eloy</t>
  </si>
  <si>
    <t>54 32812033</t>
  </si>
  <si>
    <t>centrodepinturas@royalnet.com.br</t>
  </si>
  <si>
    <t>Alexandre Kuhn</t>
  </si>
  <si>
    <t>Celso Camargo</t>
  </si>
  <si>
    <t>Leandro Vidor</t>
  </si>
  <si>
    <t>Maurício</t>
  </si>
  <si>
    <t>Osvino</t>
  </si>
  <si>
    <t>Carlos (Graúna)</t>
  </si>
  <si>
    <t>Pidio</t>
  </si>
  <si>
    <t>001253/3</t>
  </si>
  <si>
    <t>Fabio Barbieri</t>
  </si>
  <si>
    <t>01.145.130/0001-85</t>
  </si>
  <si>
    <t>12DX1505111</t>
  </si>
  <si>
    <t>001255/3</t>
  </si>
  <si>
    <t>Original Tintas e Materiais de Construção Ltda ME</t>
  </si>
  <si>
    <t>12.202.736/0001-21</t>
  </si>
  <si>
    <t>Erechim</t>
  </si>
  <si>
    <t>12DX1505411</t>
  </si>
  <si>
    <t>001262/3</t>
  </si>
  <si>
    <t>Killing S/A Tintas e Adesivos</t>
  </si>
  <si>
    <t>12DX1505511</t>
  </si>
  <si>
    <t>001263/3</t>
  </si>
  <si>
    <t>K.C Szymczak</t>
  </si>
  <si>
    <t>14.995.398/0001-58</t>
  </si>
  <si>
    <t>Correia Pinto</t>
  </si>
  <si>
    <t>12DX1505211</t>
  </si>
  <si>
    <t>001264/3</t>
  </si>
  <si>
    <t>0725PD10211</t>
  </si>
  <si>
    <t>0725PD10311</t>
  </si>
  <si>
    <t>0725PD10111</t>
  </si>
  <si>
    <t>001265/3</t>
  </si>
  <si>
    <t>Centrocolor Comércio de Tintas ltda</t>
  </si>
  <si>
    <t>05.029.245/0001-65</t>
  </si>
  <si>
    <t>Gaspar</t>
  </si>
  <si>
    <t>12DX1505711</t>
  </si>
  <si>
    <t>12GM09011</t>
  </si>
  <si>
    <t>001266/3</t>
  </si>
  <si>
    <t>Coating Comércio e Representações Ltda</t>
  </si>
  <si>
    <t>00.957.872/0001-42</t>
  </si>
  <si>
    <t>0825PD03011</t>
  </si>
  <si>
    <t>001268/3</t>
  </si>
  <si>
    <t>Casa Color Comércio de Tintas Ltda ME</t>
  </si>
  <si>
    <t>15.049.377/0001-02</t>
  </si>
  <si>
    <t>12DX1505811</t>
  </si>
  <si>
    <t>001274/3</t>
  </si>
  <si>
    <t>Walter e Bachini Ltda</t>
  </si>
  <si>
    <t>15.219.426/0001-08</t>
  </si>
  <si>
    <t>12DX1506111</t>
  </si>
  <si>
    <t>001275/3</t>
  </si>
  <si>
    <t>Scharlau Comércio de Tintas Ltda</t>
  </si>
  <si>
    <t>05.421.537/0001-49</t>
  </si>
  <si>
    <t>12DX1506011</t>
  </si>
  <si>
    <t>001279/3</t>
  </si>
  <si>
    <t>Luis Alavarse Bilha Tintas ME</t>
  </si>
  <si>
    <t>03.069.379/0001-84</t>
  </si>
  <si>
    <t>12DX1506411</t>
  </si>
  <si>
    <t>001283/3</t>
  </si>
  <si>
    <t>Decortec Tintas Ltda EPP</t>
  </si>
  <si>
    <t>10.473.089/0001-67</t>
  </si>
  <si>
    <t>Camboriú</t>
  </si>
  <si>
    <t>12DX1506511</t>
  </si>
  <si>
    <t>001284/3</t>
  </si>
  <si>
    <t>S B Marrone Ferragens</t>
  </si>
  <si>
    <t>14.297.145/0001-00</t>
  </si>
  <si>
    <t>0925PD03911</t>
  </si>
  <si>
    <t>001286/3</t>
  </si>
  <si>
    <t>F Sanches e Sanches Ltda ME</t>
  </si>
  <si>
    <t>02.008.403/0001-02</t>
  </si>
  <si>
    <t>Novo Progresso</t>
  </si>
  <si>
    <t>12DX1506611</t>
  </si>
  <si>
    <t>001290/3</t>
  </si>
  <si>
    <t>Herval Materiais de Construção Ltda</t>
  </si>
  <si>
    <t>05.238.271/0006-08</t>
  </si>
  <si>
    <t>Chapecó</t>
  </si>
  <si>
    <t>08DX1509711</t>
  </si>
  <si>
    <t>001293/3</t>
  </si>
  <si>
    <t>Material de Construção Floripa Ltda</t>
  </si>
  <si>
    <t>13.753.237/0001-95</t>
  </si>
  <si>
    <t>02DX1505512</t>
  </si>
  <si>
    <t>001306/3</t>
  </si>
  <si>
    <t>Mussi Tintas Ltda</t>
  </si>
  <si>
    <t>07.894.373/0001-00</t>
  </si>
  <si>
    <t>Terra Roxa</t>
  </si>
  <si>
    <t>02DX1505412</t>
  </si>
  <si>
    <t>001307/3</t>
  </si>
  <si>
    <t>Novação - Materiais de Construção Ltda</t>
  </si>
  <si>
    <t>07.630.559/0001-44</t>
  </si>
  <si>
    <t>12DX1506211</t>
  </si>
  <si>
    <t>001310/3</t>
  </si>
  <si>
    <t>Altair José Alessi ME</t>
  </si>
  <si>
    <t>80.815.574/0001-57</t>
  </si>
  <si>
    <t>Prudentópolis</t>
  </si>
  <si>
    <t>02DX1505612</t>
  </si>
  <si>
    <t>001317/3</t>
  </si>
  <si>
    <t>Tomio Tintas Ltda EPP</t>
  </si>
  <si>
    <t>03.877.630/0001-37</t>
  </si>
  <si>
    <t>02DX1505312</t>
  </si>
  <si>
    <t>02GM07212</t>
  </si>
  <si>
    <t>001323/3</t>
  </si>
  <si>
    <t>Graczyki &amp; Graczyki ltda</t>
  </si>
  <si>
    <t>77.124.196/0001-50</t>
  </si>
  <si>
    <t>Palmeira</t>
  </si>
  <si>
    <t>02DX1505212</t>
  </si>
  <si>
    <t>02GM07312</t>
  </si>
  <si>
    <t>001325/3</t>
  </si>
  <si>
    <t>Peruzzo Tintas Ltda</t>
  </si>
  <si>
    <t>93.093.565/0001-41</t>
  </si>
  <si>
    <t>Cachoeirinha</t>
  </si>
  <si>
    <t>02DX1505012</t>
  </si>
  <si>
    <t>AROMAT</t>
  </si>
  <si>
    <t>PROPRIO</t>
  </si>
  <si>
    <t>001344/3</t>
  </si>
  <si>
    <t>I P E Comércio de Tintas e Ferragens Ltda</t>
  </si>
  <si>
    <t>15.371.145/0001-76</t>
  </si>
  <si>
    <t>51 36671022</t>
  </si>
  <si>
    <t>Três Cachoeiras</t>
  </si>
  <si>
    <t>02DX1505712</t>
  </si>
  <si>
    <t>001345/3</t>
  </si>
  <si>
    <t>02DX1505812</t>
  </si>
  <si>
    <t>001349/3</t>
  </si>
  <si>
    <t>02DX7001911</t>
  </si>
  <si>
    <t>001362/3</t>
  </si>
  <si>
    <t>ZP Tintas ltda</t>
  </si>
  <si>
    <t>11.051.904/0001-62</t>
  </si>
  <si>
    <t>51 36874422</t>
  </si>
  <si>
    <t>Arroio do Sal</t>
  </si>
  <si>
    <t>02DX1505912</t>
  </si>
  <si>
    <t>001363/3</t>
  </si>
  <si>
    <t>02DX1506212</t>
  </si>
  <si>
    <t>001369/3</t>
  </si>
  <si>
    <t>Timape Comercial Ltda</t>
  </si>
  <si>
    <t>01.817.073/0001-33</t>
  </si>
  <si>
    <t>48 30454777</t>
  </si>
  <si>
    <t>0925PD04211</t>
  </si>
  <si>
    <t>Marin Logísitca e Comércio Ltda</t>
  </si>
  <si>
    <t>001372/3</t>
  </si>
  <si>
    <t>02DX1506612</t>
  </si>
  <si>
    <t>06DX1506712</t>
  </si>
  <si>
    <t>02DX1506812</t>
  </si>
  <si>
    <t>02DX1507012</t>
  </si>
  <si>
    <t>02DX1506912</t>
  </si>
  <si>
    <t>02DX1507112</t>
  </si>
  <si>
    <t>001376/3</t>
  </si>
  <si>
    <t>M A I S Com de Materiais de Construção Ltda</t>
  </si>
  <si>
    <t>08.505.480/0001-54</t>
  </si>
  <si>
    <t>51 37415741</t>
  </si>
  <si>
    <t>Venâncio Aires</t>
  </si>
  <si>
    <t>CW12 1/96</t>
  </si>
  <si>
    <t>22CW-004C-00002C</t>
  </si>
  <si>
    <t>001377/3</t>
  </si>
  <si>
    <t>Sueli Aparecida camargo Savegnago</t>
  </si>
  <si>
    <t>04.805.639/0001-03</t>
  </si>
  <si>
    <t>16 39450776</t>
  </si>
  <si>
    <t>Sertãozinho</t>
  </si>
  <si>
    <t>22CW-004C-00003C</t>
  </si>
  <si>
    <t>FUTURA</t>
  </si>
  <si>
    <t>001379/3</t>
  </si>
  <si>
    <t>Dias e Cardoso Ltda ME</t>
  </si>
  <si>
    <t>15.344.396/0001-61</t>
  </si>
  <si>
    <t>77 99613602</t>
  </si>
  <si>
    <t>Santa Rita de Cássia</t>
  </si>
  <si>
    <t>22CW-004C-00001C</t>
  </si>
  <si>
    <t>001380/3</t>
  </si>
  <si>
    <t>HB3 Tintas Ltda ME</t>
  </si>
  <si>
    <t>03.642.138/0001-82</t>
  </si>
  <si>
    <t>49 32332925</t>
  </si>
  <si>
    <t>São Joaquim</t>
  </si>
  <si>
    <t>02DX1506112</t>
  </si>
  <si>
    <t>001382/3</t>
  </si>
  <si>
    <t>Maconorte Com de Mats de Const Ltda</t>
  </si>
  <si>
    <t>0925PD05311</t>
  </si>
  <si>
    <t>0925PD05411</t>
  </si>
  <si>
    <t>02GM07412</t>
  </si>
  <si>
    <t>02GM07512</t>
  </si>
  <si>
    <t>001384/3</t>
  </si>
  <si>
    <t>93.093.565/0007-37</t>
  </si>
  <si>
    <t>51 34694080</t>
  </si>
  <si>
    <t>03DX1503710</t>
  </si>
  <si>
    <t>001383/3</t>
  </si>
  <si>
    <t>Inovação Atacado da Construção Ltda</t>
  </si>
  <si>
    <t>22CW-004C-00031C</t>
  </si>
  <si>
    <t>22CW-004C-00032C</t>
  </si>
  <si>
    <t>22CW-004C-00033C</t>
  </si>
  <si>
    <t>22CW-004C-00035C</t>
  </si>
  <si>
    <t>22CW-004C-00036C</t>
  </si>
  <si>
    <t>22CW-004C-00037C</t>
  </si>
  <si>
    <t>22CW-004C-00038C</t>
  </si>
  <si>
    <t>22CW-004C-00039C</t>
  </si>
  <si>
    <t>22CW-004C-00040C</t>
  </si>
  <si>
    <t>22CW-004C-00041C</t>
  </si>
  <si>
    <t>001394/3</t>
  </si>
  <si>
    <t>Biazus e Cia Ltda</t>
  </si>
  <si>
    <t>82.074.279/0001-12</t>
  </si>
  <si>
    <t>42 35621121</t>
  </si>
  <si>
    <t>Paula Freitas</t>
  </si>
  <si>
    <t>02DX1506012</t>
  </si>
  <si>
    <t>001405/3</t>
  </si>
  <si>
    <t>Estamparia Rosin Ltda</t>
  </si>
  <si>
    <t>85.176.626/0001-06</t>
  </si>
  <si>
    <t>47 33512463</t>
  </si>
  <si>
    <t>12DX1505311</t>
  </si>
  <si>
    <t>001411/3</t>
  </si>
  <si>
    <t>Construferro Comércio de Mats de Const Ltda</t>
  </si>
  <si>
    <t>07.609.833/0001-01</t>
  </si>
  <si>
    <t>48 36220661</t>
  </si>
  <si>
    <t>02DX1506412</t>
  </si>
  <si>
    <t>05GM01512</t>
  </si>
  <si>
    <t>DACAR</t>
  </si>
  <si>
    <t>001414/3</t>
  </si>
  <si>
    <t>Turetta e Sperandio Ltda</t>
  </si>
  <si>
    <t>03.734.884/0001-04</t>
  </si>
  <si>
    <t>69 34641180</t>
  </si>
  <si>
    <t>Vale do Paraíso</t>
  </si>
  <si>
    <t>22CW-004C-00004C</t>
  </si>
  <si>
    <t>001417/3</t>
  </si>
  <si>
    <t>Piccolo Const e mats Ltda</t>
  </si>
  <si>
    <t>02DX1505112</t>
  </si>
  <si>
    <t>001423/3</t>
  </si>
  <si>
    <t>Luciana Ávila de Pinho</t>
  </si>
  <si>
    <t>02.683.507/0001-12</t>
  </si>
  <si>
    <t>53 32224040</t>
  </si>
  <si>
    <t>04DX1510012</t>
  </si>
  <si>
    <t>001443/3</t>
  </si>
  <si>
    <t>001452/3</t>
  </si>
  <si>
    <t>RV Tintas Ltda</t>
  </si>
  <si>
    <t>15.548.227/0001-43</t>
  </si>
  <si>
    <t>27 98902398</t>
  </si>
  <si>
    <t>Venda Nova do Imigrante</t>
  </si>
  <si>
    <t>CW12 1/48</t>
  </si>
  <si>
    <t>22CW-004C-00064C</t>
  </si>
  <si>
    <t>001455/3</t>
  </si>
  <si>
    <t>Tijucas Tintas Ltda</t>
  </si>
  <si>
    <t>15.653.599/0001-30</t>
  </si>
  <si>
    <t>48 33691979</t>
  </si>
  <si>
    <t>Tijucas</t>
  </si>
  <si>
    <t>02DX7002211</t>
  </si>
  <si>
    <t>001456/3</t>
  </si>
  <si>
    <t>02DX1506512</t>
  </si>
  <si>
    <t>001463/3</t>
  </si>
  <si>
    <t>KM Com de Mats de Const ltda</t>
  </si>
  <si>
    <t>08.646.862/0001-06</t>
  </si>
  <si>
    <t>51 34728789</t>
  </si>
  <si>
    <t>04DX1509912</t>
  </si>
  <si>
    <t>05GM01712</t>
  </si>
  <si>
    <t>001466/3</t>
  </si>
  <si>
    <t>Construilma Material de Construção Ltda</t>
  </si>
  <si>
    <t>10.340.623/0001-67</t>
  </si>
  <si>
    <t>15 32551150</t>
  </si>
  <si>
    <t>Angatuba</t>
  </si>
  <si>
    <t>04DX1510312</t>
  </si>
  <si>
    <t>001472/3</t>
  </si>
  <si>
    <t>Tecnol Técnica Nacional de Óculos Ltda</t>
  </si>
  <si>
    <t>44.606.085/0001-21</t>
  </si>
  <si>
    <t>19 21015860</t>
  </si>
  <si>
    <t>Campinas</t>
  </si>
  <si>
    <t>V1</t>
  </si>
  <si>
    <t>1106VRZ041</t>
  </si>
  <si>
    <t>001482/3</t>
  </si>
  <si>
    <t>Shop Construção e Decoração Ltda</t>
  </si>
  <si>
    <t>06.864.919/0001-00</t>
  </si>
  <si>
    <t>51 36671141</t>
  </si>
  <si>
    <t>0925PD04311</t>
  </si>
  <si>
    <t>05GM01612</t>
  </si>
  <si>
    <t>001485/3</t>
  </si>
  <si>
    <t>José Ernesto Moretto Cia Ltda</t>
  </si>
  <si>
    <t>81.241.481/0001-29</t>
  </si>
  <si>
    <t>42 35541351</t>
  </si>
  <si>
    <t>Cruz Machado</t>
  </si>
  <si>
    <t>04DX1509512</t>
  </si>
  <si>
    <t>001486/3</t>
  </si>
  <si>
    <t>Mundo Cor Tintas Ltda</t>
  </si>
  <si>
    <t>08.116.767/0001-92</t>
  </si>
  <si>
    <t>51 35883001</t>
  </si>
  <si>
    <t>04DX1508512</t>
  </si>
  <si>
    <t>001487/3</t>
  </si>
  <si>
    <t>Materiais de Construção Rogeri Ltda</t>
  </si>
  <si>
    <t>04.909.692/0001-46</t>
  </si>
  <si>
    <t>46 35551382</t>
  </si>
  <si>
    <t>Planalto</t>
  </si>
  <si>
    <t>04DX1509812</t>
  </si>
  <si>
    <t>001491/3</t>
  </si>
  <si>
    <t>Texturas do Brasil Com de Mats p/ Pintura</t>
  </si>
  <si>
    <t>11.038.736/0004-18</t>
  </si>
  <si>
    <t>11 43522728</t>
  </si>
  <si>
    <t>22CW-004C-00062C</t>
  </si>
  <si>
    <t>001495/3</t>
  </si>
  <si>
    <t>Gama Distribuidora de Tintas Ltda</t>
  </si>
  <si>
    <t>07.161.840/0001-85</t>
  </si>
  <si>
    <t>Itaquaquecetuba</t>
  </si>
  <si>
    <t>22CW-004C-00047C</t>
  </si>
  <si>
    <t>22CW-004C-00048C</t>
  </si>
  <si>
    <t>22CW-004C-00049C</t>
  </si>
  <si>
    <t>22CW-004C-00050C</t>
  </si>
  <si>
    <t>001496/3</t>
  </si>
  <si>
    <t>E P de Menezes Casa de Tintas ME</t>
  </si>
  <si>
    <t>13.508.172/0001-12</t>
  </si>
  <si>
    <t>11 23581926</t>
  </si>
  <si>
    <t>22CW-004C-00045C</t>
  </si>
  <si>
    <t>001497/3</t>
  </si>
  <si>
    <t>Maria Aparecida Santana Rodrigues Oliveira</t>
  </si>
  <si>
    <t>01.454.621/0001-08</t>
  </si>
  <si>
    <t>11 24520342</t>
  </si>
  <si>
    <t>22CW-004C-00046C</t>
  </si>
  <si>
    <t>22CW-004C-00051C</t>
  </si>
  <si>
    <t>001508/3</t>
  </si>
  <si>
    <t>O S Ducatti</t>
  </si>
  <si>
    <t>15.769.952/0001-41</t>
  </si>
  <si>
    <t>69 99851319</t>
  </si>
  <si>
    <t>Fátima do Sul</t>
  </si>
  <si>
    <t>22CW-004C-00005C</t>
  </si>
  <si>
    <t>001510/3</t>
  </si>
  <si>
    <t>Coml de Tintas Vladimir Ltda</t>
  </si>
  <si>
    <t>03.622.066/0001-01</t>
  </si>
  <si>
    <t>51 35986666</t>
  </si>
  <si>
    <t>04DX1509012</t>
  </si>
  <si>
    <t>001512/3</t>
  </si>
  <si>
    <t>04DX1508212</t>
  </si>
  <si>
    <t>04DX1508412</t>
  </si>
  <si>
    <t>04DX1508712</t>
  </si>
  <si>
    <t>04DX1508912</t>
  </si>
  <si>
    <t>04DX1509112</t>
  </si>
  <si>
    <t>001513/3</t>
  </si>
  <si>
    <t>04DX1509312</t>
  </si>
  <si>
    <t>04DX1510112</t>
  </si>
  <si>
    <t>04DX1508812</t>
  </si>
  <si>
    <t>04DX1508112</t>
  </si>
  <si>
    <t>001518/3</t>
  </si>
  <si>
    <t>Halila Halila Cia Ltda</t>
  </si>
  <si>
    <t>80.766.579/0001-37</t>
  </si>
  <si>
    <t>42 34471313</t>
  </si>
  <si>
    <t>São João do Triunfo</t>
  </si>
  <si>
    <t>22CW-004C-00011C</t>
  </si>
  <si>
    <t>001521/3</t>
  </si>
  <si>
    <t>Tomiazzi Tomiazzi Comércio de Tintas Ltda</t>
  </si>
  <si>
    <t>13.863.533/0001-49</t>
  </si>
  <si>
    <t>45 32412509</t>
  </si>
  <si>
    <t>Cafelândia</t>
  </si>
  <si>
    <t>05DX1500212</t>
  </si>
  <si>
    <t>001523/3</t>
  </si>
  <si>
    <t>Casa Cia Materiais de Construção Ltda</t>
  </si>
  <si>
    <t>07.130.928/0003-00</t>
  </si>
  <si>
    <t>69 34616126</t>
  </si>
  <si>
    <t>Guaraja-Mirim</t>
  </si>
  <si>
    <t>05DX1500312</t>
  </si>
  <si>
    <t>001524/3</t>
  </si>
  <si>
    <t>Mauloni Cia Ltda</t>
  </si>
  <si>
    <t>04.675.246/0001-14</t>
  </si>
  <si>
    <t>44 35351121</t>
  </si>
  <si>
    <t>Jesuítas</t>
  </si>
  <si>
    <t>05DX1500112</t>
  </si>
  <si>
    <t>001525/3</t>
  </si>
  <si>
    <t>Mundo das Cores Tintas e Vernizes Ltda</t>
  </si>
  <si>
    <t>08.146.023/0001-10</t>
  </si>
  <si>
    <t>Colorado</t>
  </si>
  <si>
    <t>06DX1500112</t>
  </si>
  <si>
    <t>001528/3</t>
  </si>
  <si>
    <t>Minas Mil Materiais de Construção</t>
  </si>
  <si>
    <t>16.599.259/0001-30</t>
  </si>
  <si>
    <t>32 40091109</t>
  </si>
  <si>
    <t>Ubá</t>
  </si>
  <si>
    <t>04DX1509212</t>
  </si>
  <si>
    <t>001532/3</t>
  </si>
  <si>
    <t>Girassol Tintas e Ferragens Ltda</t>
  </si>
  <si>
    <t>04.989.904/0001-42</t>
  </si>
  <si>
    <t>41 33646532</t>
  </si>
  <si>
    <t>04DX1508312</t>
  </si>
  <si>
    <t>001539/3</t>
  </si>
  <si>
    <t>Aguiar e Aguiar Ltda</t>
  </si>
  <si>
    <t>15.203.924/0001-62</t>
  </si>
  <si>
    <t>51 32689690</t>
  </si>
  <si>
    <t>001540/3</t>
  </si>
  <si>
    <t>Ferragem Pamplona Ltda</t>
  </si>
  <si>
    <t>91.068.437/0001-12</t>
  </si>
  <si>
    <t>51 33411863</t>
  </si>
  <si>
    <t>06DX1501912</t>
  </si>
  <si>
    <t>001541/3</t>
  </si>
  <si>
    <t>Coml de Ferragens Jantara Ltda</t>
  </si>
  <si>
    <t>92.319.854/0001-53</t>
  </si>
  <si>
    <t>51 32258883</t>
  </si>
  <si>
    <t>06DX1500712</t>
  </si>
  <si>
    <t>001542/3</t>
  </si>
  <si>
    <t>Coml de Ferragens Janfer Ltda</t>
  </si>
  <si>
    <t>01.184.684/0001-91</t>
  </si>
  <si>
    <t>06DX1500612</t>
  </si>
  <si>
    <t>001543/3</t>
  </si>
  <si>
    <t>Osvandir José Ferri Osório</t>
  </si>
  <si>
    <t>94.930.260/0001-00</t>
  </si>
  <si>
    <t>51 36614526</t>
  </si>
  <si>
    <t>Tramandaí</t>
  </si>
  <si>
    <t>06DX1501112</t>
  </si>
  <si>
    <t>001549/3</t>
  </si>
  <si>
    <t>Tintasul Distribuidora de Tintas Ltda</t>
  </si>
  <si>
    <t>02.306.203/0001-36</t>
  </si>
  <si>
    <t>41 36619494</t>
  </si>
  <si>
    <t>Pinhais</t>
  </si>
  <si>
    <t>06DX1503712</t>
  </si>
  <si>
    <t>06DX1503812</t>
  </si>
  <si>
    <t>06DX1504012</t>
  </si>
  <si>
    <t>06DX1502212</t>
  </si>
  <si>
    <t>06DX1502312</t>
  </si>
  <si>
    <t>06DX1502112</t>
  </si>
  <si>
    <t>06DX1502412</t>
  </si>
  <si>
    <t>06DX1502512</t>
  </si>
  <si>
    <t>06DX1502612</t>
  </si>
  <si>
    <t>06DX1502712</t>
  </si>
  <si>
    <t>06DX1502912</t>
  </si>
  <si>
    <t>06DX1502812</t>
  </si>
  <si>
    <t>001550/3</t>
  </si>
  <si>
    <t>02.306.203/0002-17</t>
  </si>
  <si>
    <t>44 30345141</t>
  </si>
  <si>
    <t>Maringá</t>
  </si>
  <si>
    <t>04DX1510212</t>
  </si>
  <si>
    <t>001551/3</t>
  </si>
  <si>
    <t>02.306.203/0003-06</t>
  </si>
  <si>
    <t>04DX1509712</t>
  </si>
  <si>
    <t>001552/3</t>
  </si>
  <si>
    <t>Sandri e Groehs Ltda</t>
  </si>
  <si>
    <t>92.847.219/0001-49</t>
  </si>
  <si>
    <t>51 35883231</t>
  </si>
  <si>
    <t>06DX1502012</t>
  </si>
  <si>
    <t>06GM0512</t>
  </si>
  <si>
    <t>001557/3</t>
  </si>
  <si>
    <t>Ferreira Soares Coml de Ferragens Ltda</t>
  </si>
  <si>
    <t>90.228.057/0001-35</t>
  </si>
  <si>
    <t>06DX1501812</t>
  </si>
  <si>
    <t>001558/3</t>
  </si>
  <si>
    <t>Rafaela S Padilha</t>
  </si>
  <si>
    <t>11.103.679/0001-60</t>
  </si>
  <si>
    <t>51 36252929</t>
  </si>
  <si>
    <t>Xangri-lá</t>
  </si>
  <si>
    <t>06DX1501412</t>
  </si>
  <si>
    <t>001559/3</t>
  </si>
  <si>
    <t>06DX1501612</t>
  </si>
  <si>
    <t>06DX1501512</t>
  </si>
  <si>
    <t>06DX1501312</t>
  </si>
  <si>
    <t>001560/36</t>
  </si>
  <si>
    <t>1012VRZ002</t>
  </si>
  <si>
    <t>1012VRZ031</t>
  </si>
  <si>
    <t>001570/3</t>
  </si>
  <si>
    <t>J A Soares Alves Cia Ltda</t>
  </si>
  <si>
    <t>93.532.976/0002-77</t>
  </si>
  <si>
    <t>51 32217222</t>
  </si>
  <si>
    <t>06DX1500912</t>
  </si>
  <si>
    <t>001575/3</t>
  </si>
  <si>
    <t>Elcio Miguel Sebastiany</t>
  </si>
  <si>
    <t>06.941.044/0001-00</t>
  </si>
  <si>
    <t>51 36352092</t>
  </si>
  <si>
    <t>São Sebastião do Caí</t>
  </si>
  <si>
    <t>06DX1500412</t>
  </si>
  <si>
    <t>001578/3</t>
  </si>
  <si>
    <t>F C Kajiwara Cia Ltda</t>
  </si>
  <si>
    <t>09.328.898/0001-04</t>
  </si>
  <si>
    <t>43 35426262</t>
  </si>
  <si>
    <t>Bandeirantes</t>
  </si>
  <si>
    <t>001583/3</t>
  </si>
  <si>
    <t>Margarete de Fátima Picirilo da Rocha</t>
  </si>
  <si>
    <t>06.298.237/0001-87</t>
  </si>
  <si>
    <t>44 36361310</t>
  </si>
  <si>
    <t>Pérola</t>
  </si>
  <si>
    <t>22CW-004C-00013C</t>
  </si>
  <si>
    <t>001590/3</t>
  </si>
  <si>
    <t>Manfrin Matte Ltda</t>
  </si>
  <si>
    <t>16.705.058/0001-70</t>
  </si>
  <si>
    <t>54 91687462</t>
  </si>
  <si>
    <t>Não-Me-Toque</t>
  </si>
  <si>
    <t>06DX1503212</t>
  </si>
  <si>
    <t>001591/3</t>
  </si>
  <si>
    <t>J F C Materiais de Construção Ltda</t>
  </si>
  <si>
    <t>08.495.750/0001-93</t>
  </si>
  <si>
    <t>45 32523406</t>
  </si>
  <si>
    <t>Toledo</t>
  </si>
  <si>
    <t>06DX1500312</t>
  </si>
  <si>
    <t>001592/3</t>
  </si>
  <si>
    <t>Josiane Antunes Dias</t>
  </si>
  <si>
    <t>11.579.960/0001-74</t>
  </si>
  <si>
    <t>55 32718900</t>
  </si>
  <si>
    <t>Júlio de Castilhos</t>
  </si>
  <si>
    <t>06DX1500512</t>
  </si>
  <si>
    <t>001598/3</t>
  </si>
  <si>
    <t>Rocha e Trombelli Ltda</t>
  </si>
  <si>
    <t>001599/3</t>
  </si>
  <si>
    <t>Carmem Ueque Vozniak</t>
  </si>
  <si>
    <t>84.865.401/0001-02</t>
  </si>
  <si>
    <t>42 32762790</t>
  </si>
  <si>
    <t>Reserva</t>
  </si>
  <si>
    <t>06DX1503112</t>
  </si>
  <si>
    <t>06DX1500812</t>
  </si>
  <si>
    <t>06DX1500212</t>
  </si>
  <si>
    <t>04DX1508612</t>
  </si>
  <si>
    <t>04DX1509412</t>
  </si>
  <si>
    <t>02GM07112</t>
  </si>
  <si>
    <t>14.084.383/0001-38</t>
  </si>
  <si>
    <t>001613/3</t>
  </si>
  <si>
    <t>Maieli Perosso</t>
  </si>
  <si>
    <t>13.743.424/0001-98</t>
  </si>
  <si>
    <t>51 35622022</t>
  </si>
  <si>
    <t>Portão</t>
  </si>
  <si>
    <t>06DX1503012</t>
  </si>
  <si>
    <t>001615/3</t>
  </si>
  <si>
    <t>Gaffo e Vaccari Ltda</t>
  </si>
  <si>
    <t>08.317.837/0001-70</t>
  </si>
  <si>
    <t>43 32568830</t>
  </si>
  <si>
    <t>Rolândia</t>
  </si>
  <si>
    <t>06DX1501212</t>
  </si>
  <si>
    <t>001621/3</t>
  </si>
  <si>
    <t>Renovadora de Autos L. M. Ltda</t>
  </si>
  <si>
    <t>00.782.214/0001-67</t>
  </si>
  <si>
    <t>001622/3</t>
  </si>
  <si>
    <t>Claudete de Fátima Bresolin Guarda</t>
  </si>
  <si>
    <t>02.953.089/0001-36</t>
  </si>
  <si>
    <t>54 34411775</t>
  </si>
  <si>
    <t>06DX1503612</t>
  </si>
  <si>
    <t>001626/3</t>
  </si>
  <si>
    <t>EHE Empreendimentos ltda</t>
  </si>
  <si>
    <t>08.353.413/0001-61</t>
  </si>
  <si>
    <t>45 30569200</t>
  </si>
  <si>
    <t>06DX1503312</t>
  </si>
  <si>
    <t>001629/3</t>
  </si>
  <si>
    <t>MC Malhas Ltda</t>
  </si>
  <si>
    <t>04.147.801/0001-35</t>
  </si>
  <si>
    <t>47 33970203</t>
  </si>
  <si>
    <t>08DX1510811</t>
  </si>
  <si>
    <t>001632/3</t>
  </si>
  <si>
    <t>Vence Customizadora de Produtos Ltda</t>
  </si>
  <si>
    <t>10.447.074/0001-24</t>
  </si>
  <si>
    <t>47 33553845</t>
  </si>
  <si>
    <t>06DX1503512</t>
  </si>
  <si>
    <t>001650/3</t>
  </si>
  <si>
    <t>Consmat Fornecedores de Mat para Const</t>
  </si>
  <si>
    <t>60.416.674/0003-65</t>
  </si>
  <si>
    <t>11 29711733</t>
  </si>
  <si>
    <t>06DX1501012</t>
  </si>
  <si>
    <t>001652/3</t>
  </si>
  <si>
    <t>Carnellosso Silva e Cia Ltda</t>
  </si>
  <si>
    <t>01.443.257/0003-42</t>
  </si>
  <si>
    <t>55 34133536</t>
  </si>
  <si>
    <t>Uruguaiana</t>
  </si>
  <si>
    <t>06DX1503412</t>
  </si>
  <si>
    <t>06GM01112</t>
  </si>
  <si>
    <t>001656/3</t>
  </si>
  <si>
    <t>Barbosa e caovilla ltda</t>
  </si>
  <si>
    <t>09.213.005/0001-77</t>
  </si>
  <si>
    <t>44 36427985</t>
  </si>
  <si>
    <t>Guaira</t>
  </si>
  <si>
    <t>001658/3</t>
  </si>
  <si>
    <t>Gondin e Cia Ltda</t>
  </si>
  <si>
    <t>06.334.922/0001-11</t>
  </si>
  <si>
    <t>65 32411514</t>
  </si>
  <si>
    <t>Mirassol D'Oeste</t>
  </si>
  <si>
    <t>06DX1509512</t>
  </si>
  <si>
    <t>06DX1509212</t>
  </si>
  <si>
    <t>001664/3</t>
  </si>
  <si>
    <t>Unicolor Tintas Ltda</t>
  </si>
  <si>
    <t>02.287.193/0001-39</t>
  </si>
  <si>
    <t>21 33942815</t>
  </si>
  <si>
    <t>0825PD03111</t>
  </si>
  <si>
    <t>001670/3</t>
  </si>
  <si>
    <t>06DX1509412</t>
  </si>
  <si>
    <t>06DX1508812</t>
  </si>
  <si>
    <t>07DX1502412</t>
  </si>
  <si>
    <t>06DX1509012</t>
  </si>
  <si>
    <t>06DX1508612</t>
  </si>
  <si>
    <t>06DX1509112</t>
  </si>
  <si>
    <t>07DX1502712</t>
  </si>
  <si>
    <t>07DX1502812</t>
  </si>
  <si>
    <t>07DX1502512</t>
  </si>
  <si>
    <t>001681/3</t>
  </si>
  <si>
    <t>L Donato Cia Ltda</t>
  </si>
  <si>
    <t>09.052.505/0001-74</t>
  </si>
  <si>
    <t>44 34622594</t>
  </si>
  <si>
    <t>Querência do Norte</t>
  </si>
  <si>
    <t>06DX1507412</t>
  </si>
  <si>
    <t>001686/3</t>
  </si>
  <si>
    <t>Stamp World Indústria e Comércio</t>
  </si>
  <si>
    <t>03.484.709/0001-06</t>
  </si>
  <si>
    <t>44 32646464</t>
  </si>
  <si>
    <t>Sarandi</t>
  </si>
  <si>
    <t>06DX1501712</t>
  </si>
  <si>
    <t>001688/3</t>
  </si>
  <si>
    <t>Riosul Tintas Ltda</t>
  </si>
  <si>
    <t>82.763.061/0001-75</t>
  </si>
  <si>
    <t>47 35214414</t>
  </si>
  <si>
    <t>Rio do Sul</t>
  </si>
  <si>
    <t>07DX1504112</t>
  </si>
  <si>
    <t>001691/3</t>
  </si>
  <si>
    <t>Cia Hering</t>
  </si>
  <si>
    <t>78.876.950/0002-52</t>
  </si>
  <si>
    <t>47 33213441</t>
  </si>
  <si>
    <t>07DX1504812</t>
  </si>
  <si>
    <t>001692/3</t>
  </si>
  <si>
    <t>08DX1500112</t>
  </si>
  <si>
    <t>001693/3</t>
  </si>
  <si>
    <t>Luiz Cardoso Sobrinho</t>
  </si>
  <si>
    <t>02.349.103/0001-97</t>
  </si>
  <si>
    <t>65 32235300</t>
  </si>
  <si>
    <t>Cáceres</t>
  </si>
  <si>
    <t>07DX1504712</t>
  </si>
  <si>
    <t>001694/3</t>
  </si>
  <si>
    <t>Madereira Zucolotto Ltda</t>
  </si>
  <si>
    <t>02.626.803/0001-81</t>
  </si>
  <si>
    <t>54 32868665</t>
  </si>
  <si>
    <t>08DX1510711</t>
  </si>
  <si>
    <t>06GM01312</t>
  </si>
  <si>
    <t>001699/3</t>
  </si>
  <si>
    <t>Coml de Ferragens Progresso Ltda</t>
  </si>
  <si>
    <t>92.366.715/0001-80</t>
  </si>
  <si>
    <t>51 33445340</t>
  </si>
  <si>
    <t>07DX1504412</t>
  </si>
  <si>
    <t>07DX1504612</t>
  </si>
  <si>
    <t>07DX1504312</t>
  </si>
  <si>
    <t>07DX1504212</t>
  </si>
  <si>
    <t>07DX1504012</t>
  </si>
  <si>
    <t>08DX1501612</t>
  </si>
  <si>
    <t>08DX1501712</t>
  </si>
  <si>
    <t>08DX1501812</t>
  </si>
  <si>
    <t>001705/3</t>
  </si>
  <si>
    <t>Beckerauto Peças e Ferragens Ltda</t>
  </si>
  <si>
    <t>92.852.458/0001-97</t>
  </si>
  <si>
    <t>51 36653285</t>
  </si>
  <si>
    <t>Capão da Canoa</t>
  </si>
  <si>
    <t>08DX1500612</t>
  </si>
  <si>
    <t>001708/3</t>
  </si>
  <si>
    <t>Tintas Pedroso Ltda</t>
  </si>
  <si>
    <t>13.700.456/0001-06</t>
  </si>
  <si>
    <t>47 91703807</t>
  </si>
  <si>
    <t>Ascurra</t>
  </si>
  <si>
    <t>22CW-004C-00029C</t>
  </si>
  <si>
    <t>001712/3</t>
  </si>
  <si>
    <t>Ferragem Barros Assal ltda</t>
  </si>
  <si>
    <t>72.308.836/0001-69</t>
  </si>
  <si>
    <t>51 30618779</t>
  </si>
  <si>
    <t>08DX1501912</t>
  </si>
  <si>
    <t>001713/3</t>
  </si>
  <si>
    <t>Ronaldo Netto Sielichow</t>
  </si>
  <si>
    <t>95.114.922/0001-36</t>
  </si>
  <si>
    <t>51 32281683</t>
  </si>
  <si>
    <t>08DX1502012</t>
  </si>
  <si>
    <t>001714/3</t>
  </si>
  <si>
    <t>Romani Com de Mat para Const Ltda</t>
  </si>
  <si>
    <t>07.019.831/0001-54</t>
  </si>
  <si>
    <t>65 33831681</t>
  </si>
  <si>
    <t>Sapezal</t>
  </si>
  <si>
    <t>08DX1500312</t>
  </si>
  <si>
    <t>08DX1500512</t>
  </si>
  <si>
    <t>001715/3</t>
  </si>
  <si>
    <t>Agro Comercial Afubra Ltda</t>
  </si>
  <si>
    <t>74.072.513/0001-44</t>
  </si>
  <si>
    <t>51 37137700</t>
  </si>
  <si>
    <t>08DX1502312</t>
  </si>
  <si>
    <t>06DX1503912</t>
  </si>
  <si>
    <t>001728/3</t>
  </si>
  <si>
    <t>Joi e Alexandre Com. e Serv Ltda</t>
  </si>
  <si>
    <t>05.341.867/0001-24</t>
  </si>
  <si>
    <t>51 34581166</t>
  </si>
  <si>
    <t>Sapucaia do Sul</t>
  </si>
  <si>
    <t>22CW-004C-00028C</t>
  </si>
  <si>
    <t>GAMA</t>
  </si>
  <si>
    <t>001731/3</t>
  </si>
  <si>
    <t>Heloisa Fernandes Cunha ME</t>
  </si>
  <si>
    <t>16.728.774/0001-73</t>
  </si>
  <si>
    <t>13 33045091</t>
  </si>
  <si>
    <t>Guarujá</t>
  </si>
  <si>
    <t>22CW-004C-00060C</t>
  </si>
  <si>
    <t>001740/3</t>
  </si>
  <si>
    <t>88.323.324/0001-01</t>
  </si>
  <si>
    <t>03DX1527010</t>
  </si>
  <si>
    <t>001744/3</t>
  </si>
  <si>
    <t>Rodrigues e Assis Ltda</t>
  </si>
  <si>
    <t>11.199.582/0001-01</t>
  </si>
  <si>
    <t>65 33823191</t>
  </si>
  <si>
    <t>Campo Novo do Parecis</t>
  </si>
  <si>
    <t>08DX1502712</t>
  </si>
  <si>
    <t>001745/3</t>
  </si>
  <si>
    <t>Yzicar Com de Veículos Ltda</t>
  </si>
  <si>
    <t>11.407.153/0001-74</t>
  </si>
  <si>
    <t>54 32295009</t>
  </si>
  <si>
    <t>Caxias do Sul</t>
  </si>
  <si>
    <t>08DX1501512</t>
  </si>
  <si>
    <t>001746/3</t>
  </si>
  <si>
    <t>08DX1501412</t>
  </si>
  <si>
    <t>001752/3</t>
  </si>
  <si>
    <t>Sidnei Adercio de Freitas</t>
  </si>
  <si>
    <t>915.011.489-15</t>
  </si>
  <si>
    <t>49 99913344</t>
  </si>
  <si>
    <t>Seara</t>
  </si>
  <si>
    <t>22CW-004C-00057C</t>
  </si>
  <si>
    <t>001754/3</t>
  </si>
  <si>
    <t>Belarte Mats de Const e Decor Ltda</t>
  </si>
  <si>
    <t>91.429.050/0001-44</t>
  </si>
  <si>
    <t>08DX1502512</t>
  </si>
  <si>
    <t>001755/3</t>
  </si>
  <si>
    <t>M M Kumagai e Cia Ltda</t>
  </si>
  <si>
    <t>04.134.760/0001-42</t>
  </si>
  <si>
    <t>41 30354633</t>
  </si>
  <si>
    <t>São José dos Pinhais</t>
  </si>
  <si>
    <t>08DX1501312</t>
  </si>
  <si>
    <t>001756/3</t>
  </si>
  <si>
    <t>08DX1504812</t>
  </si>
  <si>
    <t>08DX1504712</t>
  </si>
  <si>
    <t>08DX1504612</t>
  </si>
  <si>
    <t>08DX1504512</t>
  </si>
  <si>
    <t>08DX1505612</t>
  </si>
  <si>
    <t>RESICOLOR</t>
  </si>
  <si>
    <t>001758/3</t>
  </si>
  <si>
    <t>Santana Produtos Siderúrgicos Ltda</t>
  </si>
  <si>
    <t>P R Miara e Cia Ltda</t>
  </si>
  <si>
    <t>01.955.252/0001-37</t>
  </si>
  <si>
    <t>42 35322624</t>
  </si>
  <si>
    <t>São Mateus do Sul</t>
  </si>
  <si>
    <t>08DX1502612</t>
  </si>
  <si>
    <t>001762/3</t>
  </si>
  <si>
    <t>L R Comercial Ltda</t>
  </si>
  <si>
    <t>14.505.456/0001-18</t>
  </si>
  <si>
    <t>63 32253681</t>
  </si>
  <si>
    <t>Palmas</t>
  </si>
  <si>
    <t>0925PD04511</t>
  </si>
  <si>
    <t>001763/3</t>
  </si>
  <si>
    <t>Acqua Tintas Ltda</t>
  </si>
  <si>
    <t>01.451.234/0001-18</t>
  </si>
  <si>
    <t>Guaíba</t>
  </si>
  <si>
    <t>08DX1505812</t>
  </si>
  <si>
    <t>06GM01412</t>
  </si>
  <si>
    <t>001764/3</t>
  </si>
  <si>
    <t>Jorge Ernesto Rizzotto</t>
  </si>
  <si>
    <t>16.828.213/0001-46</t>
  </si>
  <si>
    <t>49 33221726</t>
  </si>
  <si>
    <t>08DX1505712</t>
  </si>
  <si>
    <t>001778/3</t>
  </si>
  <si>
    <t>Terra Mats para Const e Ferragem Ltda</t>
  </si>
  <si>
    <t>04.944.405/0001-39</t>
  </si>
  <si>
    <t>51 32456014</t>
  </si>
  <si>
    <t>22CW-004C-00056C</t>
  </si>
  <si>
    <t>001779/3</t>
  </si>
  <si>
    <t>H M P de Cruzeiro e Cia Ltda</t>
  </si>
  <si>
    <t>11.301.952/0001-61</t>
  </si>
  <si>
    <t>51 37315568</t>
  </si>
  <si>
    <t>Rio Pardo</t>
  </si>
  <si>
    <t>08DX1502212</t>
  </si>
  <si>
    <t>001783/3</t>
  </si>
  <si>
    <t>Madeiras Caracol Ltda</t>
  </si>
  <si>
    <t>88.448.303/0001-12</t>
  </si>
  <si>
    <t>Canela</t>
  </si>
  <si>
    <t>08DX1500212</t>
  </si>
  <si>
    <t>06GM00712</t>
  </si>
  <si>
    <t>001784/3</t>
  </si>
  <si>
    <t>Colorline Tintas Ltda</t>
  </si>
  <si>
    <t>05.258.300/0001-99</t>
  </si>
  <si>
    <t>47 32221551</t>
  </si>
  <si>
    <t>0825PD03211</t>
  </si>
  <si>
    <t>001795/3</t>
  </si>
  <si>
    <t>Meck Mats de Conts Ltda</t>
  </si>
  <si>
    <t>92.804.517/0001-51</t>
  </si>
  <si>
    <t>54 32261088</t>
  </si>
  <si>
    <t>08DX1506012</t>
  </si>
  <si>
    <t>001799/3</t>
  </si>
  <si>
    <t>22CW-004C-00022C</t>
  </si>
  <si>
    <t>001800/3</t>
  </si>
  <si>
    <t>22CW-004C-00020C</t>
  </si>
  <si>
    <t>001801/3</t>
  </si>
  <si>
    <t>Construcenter Maria Materiais de Const Ltda</t>
  </si>
  <si>
    <t>12.658.887/0001-99</t>
  </si>
  <si>
    <t>51 34012000</t>
  </si>
  <si>
    <t>Imbé</t>
  </si>
  <si>
    <t>08DX1502112</t>
  </si>
  <si>
    <t>001803/3</t>
  </si>
  <si>
    <t>Armazém da Decoração Eireli EPP</t>
  </si>
  <si>
    <t>10.735.667/0001-96</t>
  </si>
  <si>
    <t>49 32460094</t>
  </si>
  <si>
    <t>Videira</t>
  </si>
  <si>
    <t>08DX1505512</t>
  </si>
  <si>
    <t>001809/3</t>
  </si>
  <si>
    <t>Regis Martins Com de Mats de Const Ltda</t>
  </si>
  <si>
    <t>07.561.016/0001-12</t>
  </si>
  <si>
    <t>51 81516555</t>
  </si>
  <si>
    <t>08DX1504912</t>
  </si>
  <si>
    <t>001810/3</t>
  </si>
  <si>
    <t>91.495.549/0001-50</t>
  </si>
  <si>
    <t>08DX1505112</t>
  </si>
  <si>
    <t>Cotrijal Cooperativa Agropecuária e Industrial</t>
  </si>
  <si>
    <t>07GM08712</t>
  </si>
  <si>
    <t>001814/3</t>
  </si>
  <si>
    <t>Over Arte Comércio e Representações Ltda</t>
  </si>
  <si>
    <t>01.172.423/0001-51</t>
  </si>
  <si>
    <t>Navegantes</t>
  </si>
  <si>
    <t>08DX1506112</t>
  </si>
  <si>
    <t>001817/3</t>
  </si>
  <si>
    <t>Mulik Materiais de Construção Ltda</t>
  </si>
  <si>
    <t>02.507.601/0001-10</t>
  </si>
  <si>
    <t>41 33821415</t>
  </si>
  <si>
    <t>09DX1501112</t>
  </si>
  <si>
    <t>001819/3</t>
  </si>
  <si>
    <t>Metalúrgica e Vidraçaria Construferro Ltda</t>
  </si>
  <si>
    <t>15.503.596/0001-10</t>
  </si>
  <si>
    <t>43 35284384</t>
  </si>
  <si>
    <t>Wenceslau Braz</t>
  </si>
  <si>
    <t>08DX1505912</t>
  </si>
  <si>
    <t>001820/3</t>
  </si>
  <si>
    <t>001821/3</t>
  </si>
  <si>
    <t>08DX1506512</t>
  </si>
  <si>
    <t>08DX1506412</t>
  </si>
  <si>
    <t>001822/3</t>
  </si>
  <si>
    <t>12DX1506311</t>
  </si>
  <si>
    <t>001824/3</t>
  </si>
  <si>
    <t>W Rodrigues e Cia Ltda</t>
  </si>
  <si>
    <t>06.160.946/0001-00</t>
  </si>
  <si>
    <t>66 35031027</t>
  </si>
  <si>
    <t>Nova Maringá</t>
  </si>
  <si>
    <t>0925PD04611</t>
  </si>
  <si>
    <t>VENDAS AT1500-14 POR MÊS</t>
  </si>
  <si>
    <t>VENDAS AT1500-14 POR ESTADO</t>
  </si>
  <si>
    <t>2012    2012    2012    2012    2012    2012    2012    2012    2012    2012    2012    2012    2012    2012    2012    2012    2012    2012    2012    2012    2012    2012    2012    2012    2012    2012    2012    2012    2012    2012    2012    2012    2012    2012</t>
  </si>
  <si>
    <t>VENDAS DE MÁQUINAS 2013</t>
  </si>
  <si>
    <t>001831/3</t>
  </si>
  <si>
    <t>Casa TTN Ltda</t>
  </si>
  <si>
    <t>17.028.377/0001-51</t>
  </si>
  <si>
    <t>77 88695161</t>
  </si>
  <si>
    <t>Tanque Novo</t>
  </si>
  <si>
    <t>08DX1506212</t>
  </si>
  <si>
    <t>001834/3</t>
  </si>
  <si>
    <t>Over Arte Comércio e Representações</t>
  </si>
  <si>
    <t>08DX1505412</t>
  </si>
  <si>
    <t>001835/3</t>
  </si>
  <si>
    <t>Clóvis Severino Santin</t>
  </si>
  <si>
    <t>06.042.370/0001-78</t>
  </si>
  <si>
    <t>54 33671226</t>
  </si>
  <si>
    <t>Gramado dos Loureiros</t>
  </si>
  <si>
    <t>08DX1506312</t>
  </si>
  <si>
    <t>001840/3</t>
  </si>
  <si>
    <t>Marisol Vestuário S/A</t>
  </si>
  <si>
    <t>02.045.487/0001-54</t>
  </si>
  <si>
    <t>47 33726000</t>
  </si>
  <si>
    <t>08DX1506812</t>
  </si>
  <si>
    <t>08DX1506712</t>
  </si>
  <si>
    <t>001843/3</t>
  </si>
  <si>
    <t>Madeirão Mats de Const Ltda</t>
  </si>
  <si>
    <t>92.106.178/0001-30</t>
  </si>
  <si>
    <t>53 32612164</t>
  </si>
  <si>
    <t>Jaguarão</t>
  </si>
  <si>
    <t>001845/3</t>
  </si>
  <si>
    <t>Ildo Bremm Justen</t>
  </si>
  <si>
    <t>17.285.907/0001-47</t>
  </si>
  <si>
    <t>55 34333055</t>
  </si>
  <si>
    <t>09DX1501312</t>
  </si>
  <si>
    <t>001856/3</t>
  </si>
  <si>
    <t>L sarmento Const Ltda</t>
  </si>
  <si>
    <t>94.473.485/0001-84</t>
  </si>
  <si>
    <t>51 32314446</t>
  </si>
  <si>
    <t>09DX1501612</t>
  </si>
  <si>
    <t>001859/3</t>
  </si>
  <si>
    <t>Bergonci Comércio de Tintas Ltda</t>
  </si>
  <si>
    <t>13.454.976/0001-86</t>
  </si>
  <si>
    <t>Americana</t>
  </si>
  <si>
    <t>09DX1501712</t>
  </si>
  <si>
    <t>001861/3</t>
  </si>
  <si>
    <t>Vanderlei Silveira de Ávila</t>
  </si>
  <si>
    <t>05.192.858/0003-80</t>
  </si>
  <si>
    <t>51 35541930</t>
  </si>
  <si>
    <t>09DX1501812</t>
  </si>
  <si>
    <t>001869/3</t>
  </si>
  <si>
    <t>E Strickler Dutra</t>
  </si>
  <si>
    <t>08.774.624/0001-78</t>
  </si>
  <si>
    <t>51 34698769</t>
  </si>
  <si>
    <t>09DX1502012</t>
  </si>
  <si>
    <t>001872/3</t>
  </si>
  <si>
    <t>Casa das Tintas Maba Ltda</t>
  </si>
  <si>
    <t>83.619.163/0002-65</t>
  </si>
  <si>
    <t>47 33708519</t>
  </si>
  <si>
    <t>06DX7010112</t>
  </si>
  <si>
    <t>001881/3</t>
  </si>
  <si>
    <t>GDM Genética do Brasil Ltda</t>
  </si>
  <si>
    <t>07.007.165/0001-34</t>
  </si>
  <si>
    <t>43 33059313</t>
  </si>
  <si>
    <t>115G06212</t>
  </si>
  <si>
    <t>001882/3</t>
  </si>
  <si>
    <t>Decolar Ltda</t>
  </si>
  <si>
    <t>17.127.019/0001-04</t>
  </si>
  <si>
    <t>55 32764163</t>
  </si>
  <si>
    <t>São Pedro do Sul</t>
  </si>
  <si>
    <t>09DX1502512</t>
  </si>
  <si>
    <t>001883/3</t>
  </si>
  <si>
    <t>Converplast Embalagens Ltda</t>
  </si>
  <si>
    <t>11 24621177</t>
  </si>
  <si>
    <t>52.616.232/0001-72</t>
  </si>
  <si>
    <t>115G06112</t>
  </si>
  <si>
    <t>001892/3</t>
  </si>
  <si>
    <t>Marciana Gava Tondello ME</t>
  </si>
  <si>
    <t>12.399.380/0001-68</t>
  </si>
  <si>
    <t>54 33441719</t>
  </si>
  <si>
    <t>Tapejara</t>
  </si>
  <si>
    <t>09DX1502712</t>
  </si>
  <si>
    <t>001896/3</t>
  </si>
  <si>
    <t>Mat de Const Mascarenhas Ltda</t>
  </si>
  <si>
    <t>93.632.529/0001-09</t>
  </si>
  <si>
    <t>51 33650223</t>
  </si>
  <si>
    <t>09DX1502812</t>
  </si>
  <si>
    <t>001899/3</t>
  </si>
  <si>
    <t>Decortec Tintas Ltda</t>
  </si>
  <si>
    <t>47 33607676</t>
  </si>
  <si>
    <t>09DX1502412</t>
  </si>
  <si>
    <t>001902/3</t>
  </si>
  <si>
    <t>Lucasas Materiais de Construção Ltda</t>
  </si>
  <si>
    <t>03.991.503/0001-64</t>
  </si>
  <si>
    <t>32 32614185</t>
  </si>
  <si>
    <t>São João Nepomuceno</t>
  </si>
  <si>
    <t>09DX1502912</t>
  </si>
  <si>
    <t>001904/3</t>
  </si>
  <si>
    <t>Casa Color Comércio de Tintas Ltda</t>
  </si>
  <si>
    <t>48 99378189</t>
  </si>
  <si>
    <t>09DX1503012</t>
  </si>
  <si>
    <t>001905/3</t>
  </si>
  <si>
    <t>Construschorr Artefatos de Cimento Ltda</t>
  </si>
  <si>
    <t>00.689.431/0001-07</t>
  </si>
  <si>
    <t>51 37145770</t>
  </si>
  <si>
    <t>Lajeado</t>
  </si>
  <si>
    <t>09DX1502612</t>
  </si>
  <si>
    <t>001907/3</t>
  </si>
  <si>
    <t>Moro Fraga Mats de Construção Ltda</t>
  </si>
  <si>
    <t>03.976.833/0001-80</t>
  </si>
  <si>
    <t>51 34694176</t>
  </si>
  <si>
    <t>06GM01012</t>
  </si>
  <si>
    <t>08DX1500412</t>
  </si>
  <si>
    <t>09DX1501212</t>
  </si>
  <si>
    <t>22CW-004C-00008C</t>
  </si>
  <si>
    <t>centrocolortintas@ibest.com.br</t>
  </si>
  <si>
    <t>nilton@coating.com.br</t>
  </si>
  <si>
    <t>isaias_marcolino@hotmail.com</t>
  </si>
  <si>
    <t>claudimir.walter@hotmail.com</t>
  </si>
  <si>
    <t>vs.tintas@hotmail.com</t>
  </si>
  <si>
    <t>luis.billa@terra.com.br</t>
  </si>
  <si>
    <t>marceloj.ferreira@hotmail.com</t>
  </si>
  <si>
    <t>marronedomingos@yahoo.com.br</t>
  </si>
  <si>
    <t>construnortelucas_cadastro@hotmail.com</t>
  </si>
  <si>
    <t>tatiane@andradeconstrucoes.com.br</t>
  </si>
  <si>
    <t>casadastintas@floripa.com.br</t>
  </si>
  <si>
    <t>tintasmaster@hotmail.com</t>
  </si>
  <si>
    <t>novacao@novacaoconstrucao.com.br</t>
  </si>
  <si>
    <t>alessimateriaisloja01@gmail.com</t>
  </si>
  <si>
    <t>vendas@tomiotintas.com.br</t>
  </si>
  <si>
    <t>graczyki@hotmail.com</t>
  </si>
  <si>
    <t>alexperuzzo1@gmail.com</t>
  </si>
  <si>
    <t>imperio.tintas@yahoo.com.br</t>
  </si>
  <si>
    <t>killing@killing.com.br</t>
  </si>
  <si>
    <t>miro@zpimobiliaria.com.br</t>
  </si>
  <si>
    <t>timape@timape.com.br</t>
  </si>
  <si>
    <t>mairodimac@hotmail.com</t>
  </si>
  <si>
    <t>savtintas@hotmail.com</t>
  </si>
  <si>
    <t>hb3romero@hotmail.com</t>
  </si>
  <si>
    <t>agrofreitasbiazus@yahoo.com.br</t>
  </si>
  <si>
    <t>rosinestampas@rosinestampas.com.br</t>
  </si>
  <si>
    <t>gisa.mga@hotmail.com</t>
  </si>
  <si>
    <t>v.turetta@hotmail.com</t>
  </si>
  <si>
    <t>multicor.tintas@hotmail.com</t>
  </si>
  <si>
    <t>vinicius.silvasilva@ig.com.br</t>
  </si>
  <si>
    <t>ilhatintastijucas@hotmail.com</t>
  </si>
  <si>
    <t>madezem.madezem@terra.com.br</t>
  </si>
  <si>
    <t>construilma@uol.com.br</t>
  </si>
  <si>
    <t>shop@redemac.com.br</t>
  </si>
  <si>
    <t>josemorettoecia@yahoo.com.br</t>
  </si>
  <si>
    <t>mundocortintas@ibest.com.br</t>
  </si>
  <si>
    <t>construecia@rline.com.br</t>
  </si>
  <si>
    <t>novadecorfacil@hotmail.com</t>
  </si>
  <si>
    <t>gamacortintas@gamacortintas.com.br</t>
  </si>
  <si>
    <t>brasiltintasms@gmail.com.br</t>
  </si>
  <si>
    <t>carlos@pontodastintas.com.br</t>
  </si>
  <si>
    <t>gilbertohalila@hotmail.com</t>
  </si>
  <si>
    <t>aquarelatintas.caf@hotmail.com</t>
  </si>
  <si>
    <t>valdirmauloni@yahoo.com.br</t>
  </si>
  <si>
    <t>mundodascores.tintas@bol.com.br</t>
  </si>
  <si>
    <t>compras@1000tintas.com.br</t>
  </si>
  <si>
    <t>adilson@recoa.com.br</t>
  </si>
  <si>
    <t>espacodaferragem@hotmail.com</t>
  </si>
  <si>
    <t>niltonpamplona@gmail.com</t>
  </si>
  <si>
    <t>comercialjantara@gmail.com</t>
  </si>
  <si>
    <t>madeireiraindianopolis@hotmail.com</t>
  </si>
  <si>
    <t>compras.madesandri@terra.com.br</t>
  </si>
  <si>
    <t>mgferragem@gmail.com</t>
  </si>
  <si>
    <t>gisacompras.maristela@hotmail.com</t>
  </si>
  <si>
    <t>nfeletronica@tecnol.com.br</t>
  </si>
  <si>
    <t>espacoluz@bol.com.br</t>
  </si>
  <si>
    <t>bellacor10@hotmail.com</t>
  </si>
  <si>
    <t>cia.tintas@bol.com.br</t>
  </si>
  <si>
    <t>maretintas@hotmail.com</t>
  </si>
  <si>
    <t>j.f.coelho@hotmail.com</t>
  </si>
  <si>
    <t>decortintas.jc@gmail.com</t>
  </si>
  <si>
    <t>centralcambe@hotmail.com</t>
  </si>
  <si>
    <t>slmc13@hotmail.com</t>
  </si>
  <si>
    <t>telastoledo@terra.com.br</t>
  </si>
  <si>
    <t>atacadodastintas@terra.com.br</t>
  </si>
  <si>
    <t>loreno@remocamisetas.com.br</t>
  </si>
  <si>
    <t>compras@mcmalhas.com.br</t>
  </si>
  <si>
    <t>ivandro@promake.ind.br</t>
  </si>
  <si>
    <t>cspt@uol.com.br</t>
  </si>
  <si>
    <t>carnellosso_roque@hotmail.com</t>
  </si>
  <si>
    <t>barbosa_mat_construcao@hotmail.com</t>
  </si>
  <si>
    <t>casagrande_mirassol@hotmail.com</t>
  </si>
  <si>
    <t>unicolortintas@uol.com.br</t>
  </si>
  <si>
    <t>depositosantabarbara2011@hotmail.com</t>
  </si>
  <si>
    <t>paulino@stampworld.com.br</t>
  </si>
  <si>
    <t>riosul@riosultintas.com.br</t>
  </si>
  <si>
    <t>dcern@hering.com.br</t>
  </si>
  <si>
    <t>cardosomateriais@top.com.br</t>
  </si>
  <si>
    <t>madzucolotto@hy.com.br</t>
  </si>
  <si>
    <t>rogerio@progresso.brte.com.br</t>
  </si>
  <si>
    <t>ferragem.beckerauto@hotmail.com</t>
  </si>
  <si>
    <t>multiferragem@multiferragem.com.br</t>
  </si>
  <si>
    <t>felippe@ferragemporao.com.br</t>
  </si>
  <si>
    <t>robertom@afubra.com.br</t>
  </si>
  <si>
    <t>joivile@terra.com.br</t>
  </si>
  <si>
    <t>juliana@redemacandrade.com.br</t>
  </si>
  <si>
    <t>casacortintascnp@bol.com.br</t>
  </si>
  <si>
    <t>amiltors@terra.com.br</t>
  </si>
  <si>
    <t>sidneiaf@hotmail.com</t>
  </si>
  <si>
    <t>belarte1@terra.com.br</t>
  </si>
  <si>
    <t>super_tintas@terra.com.br</t>
  </si>
  <si>
    <t>miaratintas@gmail.com</t>
  </si>
  <si>
    <t>visualcartintas@gmail.com</t>
  </si>
  <si>
    <t>jsterres@hotmail.com</t>
  </si>
  <si>
    <t>wladimir.santos@uol.com.br</t>
  </si>
  <si>
    <t>igor@madeirascaracol.com.br</t>
  </si>
  <si>
    <t>compras@colorline.ind.br</t>
  </si>
  <si>
    <t>meckmc@terra.com.br</t>
  </si>
  <si>
    <t>mario@tintasul.com.br</t>
  </si>
  <si>
    <t>Marcos Ricardo Pires teixeira e Cia Ltda</t>
  </si>
  <si>
    <t>Douglas Indalêncio ME</t>
  </si>
  <si>
    <t>Bortolato Material para Construção Ltda</t>
  </si>
  <si>
    <t>Ampla Materiais de Construção Ltda</t>
  </si>
  <si>
    <t>AC Coelho Materiais para Construção Ltda</t>
  </si>
  <si>
    <t>SCJ - Com de Materiais de Construção Ltda</t>
  </si>
  <si>
    <t>Rainha Industria e Comércio de Tintas Ltda</t>
  </si>
  <si>
    <t>J A Rocha e Cia Ltda</t>
  </si>
  <si>
    <t>Fania - Fábrica nacional de Instrumentos para Veículos Ltda</t>
  </si>
  <si>
    <t>Arte Tintas Comércio de Tintas Ltda</t>
  </si>
  <si>
    <t>Douglas Arruda Izaias</t>
  </si>
  <si>
    <t>Monsanto do Brasil Ltda</t>
  </si>
  <si>
    <t>Enricone Tintas Ltda</t>
  </si>
  <si>
    <t>Camafer Comércio de Ferragens Ltda</t>
  </si>
  <si>
    <t>Apolus Marques Ribeiro</t>
  </si>
  <si>
    <t>Barduco e Barduco Ltda</t>
  </si>
  <si>
    <t>M E S Comercial de Tintas Ltda</t>
  </si>
  <si>
    <t>Bone Distribuidora de Ferramentas e Abrasivos</t>
  </si>
  <si>
    <t>Fischer Comércio de Tintas e Materiais Artísticos Ltda</t>
  </si>
  <si>
    <t>Letki Material de Construção Ltda</t>
  </si>
  <si>
    <t>Campagnolo Comércio de Tintas Ltda</t>
  </si>
  <si>
    <t>Basf S/A</t>
  </si>
  <si>
    <t>001911/3</t>
  </si>
  <si>
    <t>17.515.667/0001-20</t>
  </si>
  <si>
    <t>42 36352024</t>
  </si>
  <si>
    <t>Laranjeiras do Sul</t>
  </si>
  <si>
    <t>09DX1503112</t>
  </si>
  <si>
    <t>001934/3</t>
  </si>
  <si>
    <t>03.668.307/0001-53</t>
  </si>
  <si>
    <t>Lavras do Sul</t>
  </si>
  <si>
    <t>22CW-004C-00009C</t>
  </si>
  <si>
    <t>001937/3</t>
  </si>
  <si>
    <t>79.227.534/0002-96</t>
  </si>
  <si>
    <t>11DX1500412</t>
  </si>
  <si>
    <t>001946/3</t>
  </si>
  <si>
    <t>48.539.407/0073-92</t>
  </si>
  <si>
    <t>São Bernando do Campo</t>
  </si>
  <si>
    <t>09DX1503212</t>
  </si>
  <si>
    <t>09DX1503312</t>
  </si>
  <si>
    <t>09DX1503412</t>
  </si>
  <si>
    <t>09DX1503512</t>
  </si>
  <si>
    <t>09DX1503612</t>
  </si>
  <si>
    <t>09DX1503712</t>
  </si>
  <si>
    <t>09DX1503812</t>
  </si>
  <si>
    <t>09DX1503912</t>
  </si>
  <si>
    <t>09DX1504012</t>
  </si>
  <si>
    <t>09DX1504112</t>
  </si>
  <si>
    <t>001948/3</t>
  </si>
  <si>
    <t>10.878.640/0003-14</t>
  </si>
  <si>
    <t>11DX1500712</t>
  </si>
  <si>
    <t>06GM00612</t>
  </si>
  <si>
    <t>A Jacome Ferreira Importação e Exportação</t>
  </si>
  <si>
    <t>001949/3</t>
  </si>
  <si>
    <t>63.590.103/0001-79</t>
  </si>
  <si>
    <t>55 32821619</t>
  </si>
  <si>
    <t>47 33421722</t>
  </si>
  <si>
    <t>12 31281480</t>
  </si>
  <si>
    <t>51 36493436</t>
  </si>
  <si>
    <t>07GM08612</t>
  </si>
  <si>
    <t>001950/3</t>
  </si>
  <si>
    <t>37.083.474/0005-88</t>
  </si>
  <si>
    <t>61 34033434</t>
  </si>
  <si>
    <t>11DX1500612</t>
  </si>
  <si>
    <t>001962/3</t>
  </si>
  <si>
    <t>10.509.546/0001-26</t>
  </si>
  <si>
    <t>41 30335005</t>
  </si>
  <si>
    <t>11DX1500912</t>
  </si>
  <si>
    <t>001963/3</t>
  </si>
  <si>
    <t>04.206.202/0001-45</t>
  </si>
  <si>
    <t>55 35411025</t>
  </si>
  <si>
    <t>Santo Cristo</t>
  </si>
  <si>
    <t>11DX1500812</t>
  </si>
  <si>
    <t>001964/3</t>
  </si>
  <si>
    <t>11DX1501012</t>
  </si>
  <si>
    <t>001965/3</t>
  </si>
  <si>
    <t>11.171.332/0001-55</t>
  </si>
  <si>
    <t>41 33782004</t>
  </si>
  <si>
    <t>11DX1501712</t>
  </si>
  <si>
    <t>001966/3</t>
  </si>
  <si>
    <t>11DX1501112</t>
  </si>
  <si>
    <t>001967/3</t>
  </si>
  <si>
    <t>001968/3</t>
  </si>
  <si>
    <t>11DX1501212</t>
  </si>
  <si>
    <t>11DX1501312</t>
  </si>
  <si>
    <t>001971/3</t>
  </si>
  <si>
    <t>05.786.149/0004-04</t>
  </si>
  <si>
    <t>47 33671780</t>
  </si>
  <si>
    <t>11DX1501812</t>
  </si>
  <si>
    <t>001972/3</t>
  </si>
  <si>
    <t>57.006.983/0004-33</t>
  </si>
  <si>
    <t>35 36295800</t>
  </si>
  <si>
    <t>Itajubá</t>
  </si>
  <si>
    <t>11DX1501912</t>
  </si>
  <si>
    <t>06GM00412</t>
  </si>
  <si>
    <t>001975/3</t>
  </si>
  <si>
    <t>00.057.118/0001-56</t>
  </si>
  <si>
    <t>45 30281010</t>
  </si>
  <si>
    <t>Foz do Iguaçú</t>
  </si>
  <si>
    <t>02DX7001713</t>
  </si>
  <si>
    <t>001976/3</t>
  </si>
  <si>
    <t>14.042.917/0001-63</t>
  </si>
  <si>
    <t>61 36122125</t>
  </si>
  <si>
    <t>Cristalina</t>
  </si>
  <si>
    <t>11DX1502012</t>
  </si>
  <si>
    <t>001979/3</t>
  </si>
  <si>
    <t>11DX1502112</t>
  </si>
  <si>
    <t>11DX1502212</t>
  </si>
  <si>
    <t>11DX1502312</t>
  </si>
  <si>
    <t>001982/3</t>
  </si>
  <si>
    <t>64.858.525/0132-04</t>
  </si>
  <si>
    <t>11 33838299</t>
  </si>
  <si>
    <t>025G02113</t>
  </si>
  <si>
    <t>001984/3</t>
  </si>
  <si>
    <t>64.858.525/0067-71</t>
  </si>
  <si>
    <t>34 30883000</t>
  </si>
  <si>
    <t>Uberlândia</t>
  </si>
  <si>
    <t>025G02212</t>
  </si>
  <si>
    <t>001986/3</t>
  </si>
  <si>
    <t>91.428.482/0001-30</t>
  </si>
  <si>
    <t>54 33413222</t>
  </si>
  <si>
    <t>Getúlio Vargas</t>
  </si>
  <si>
    <t>0925PD04711</t>
  </si>
  <si>
    <t>001988/3</t>
  </si>
  <si>
    <t>17.176.656/0001-62</t>
  </si>
  <si>
    <t>51 32262155</t>
  </si>
  <si>
    <t>11DX1502412</t>
  </si>
  <si>
    <t>001993/3</t>
  </si>
  <si>
    <t>03.806.042/0005-36</t>
  </si>
  <si>
    <t>48 32651811</t>
  </si>
  <si>
    <t>São João Batista</t>
  </si>
  <si>
    <t>11DX1502612</t>
  </si>
  <si>
    <t>001997/3</t>
  </si>
  <si>
    <t>94.218.781/0001-39</t>
  </si>
  <si>
    <t>55 35223588</t>
  </si>
  <si>
    <t>Tenente Portela</t>
  </si>
  <si>
    <t>11DX1502802</t>
  </si>
  <si>
    <t>001998/3</t>
  </si>
  <si>
    <t>11DX1502712</t>
  </si>
  <si>
    <t>06GM00812</t>
  </si>
  <si>
    <t>001999/3</t>
  </si>
  <si>
    <t>04.302.309/0001-97</t>
  </si>
  <si>
    <t>11DX1502512</t>
  </si>
  <si>
    <t>002004/3</t>
  </si>
  <si>
    <t>03.667.008/0001-02</t>
  </si>
  <si>
    <t>51 35926227</t>
  </si>
  <si>
    <t>11DX1502912</t>
  </si>
  <si>
    <t>002007/3</t>
  </si>
  <si>
    <t>84.752.633/0001-46</t>
  </si>
  <si>
    <t>69 35354861</t>
  </si>
  <si>
    <t>Ariquemes</t>
  </si>
  <si>
    <t>99222-04-00000038I</t>
  </si>
  <si>
    <t>002008/3</t>
  </si>
  <si>
    <t>06.022.598/0001-04</t>
  </si>
  <si>
    <t>47 32748050</t>
  </si>
  <si>
    <t>11DX1503012</t>
  </si>
  <si>
    <t>002009/3</t>
  </si>
  <si>
    <t>82.510.850/0001-02</t>
  </si>
  <si>
    <t>41 38241147</t>
  </si>
  <si>
    <t>Piên</t>
  </si>
  <si>
    <t>11DX1503112</t>
  </si>
  <si>
    <t>Máquinas 2013</t>
  </si>
  <si>
    <t>XSmart</t>
  </si>
  <si>
    <t>Marinês - Tintasul</t>
  </si>
  <si>
    <t>NEW TINTAS</t>
  </si>
  <si>
    <t>Fernando Kuhn</t>
  </si>
  <si>
    <t>SHERWIN</t>
  </si>
  <si>
    <t>João Campos</t>
  </si>
  <si>
    <t>Claudinei</t>
  </si>
  <si>
    <t>Welington</t>
  </si>
  <si>
    <t>Osvaldo</t>
  </si>
  <si>
    <t>Gilmar - Tintasul</t>
  </si>
  <si>
    <t>santanaegama@bol.com.br</t>
  </si>
  <si>
    <t>Edilucio</t>
  </si>
  <si>
    <t>tintartecontato@gmail.com</t>
  </si>
  <si>
    <t>Clóvis</t>
  </si>
  <si>
    <t>clovis_pecher@hotmail.com</t>
  </si>
  <si>
    <t>Andrei</t>
  </si>
  <si>
    <t>ana.carolina@marisolsa.com</t>
  </si>
  <si>
    <t>Ildo</t>
  </si>
  <si>
    <t>ibjusten@hotmail.com</t>
  </si>
  <si>
    <t>Lucas</t>
  </si>
  <si>
    <t xml:space="preserve">lucas@lsengenharia.com.br </t>
  </si>
  <si>
    <t>meggatintas@gmail.com</t>
  </si>
  <si>
    <t>vanderlei</t>
  </si>
  <si>
    <t>madsaojorge@yahoo.com.br</t>
  </si>
  <si>
    <t>Ivani</t>
  </si>
  <si>
    <t>ferragem-uniao@hotmail.com</t>
  </si>
  <si>
    <t>Peterson</t>
  </si>
  <si>
    <t>Gabriela</t>
  </si>
  <si>
    <t>brasmax@brasmaxgenetica.com.br</t>
  </si>
  <si>
    <t>decolarltda@gmail.com</t>
  </si>
  <si>
    <t>nfe@converplast.com.br</t>
  </si>
  <si>
    <t>Tondello</t>
  </si>
  <si>
    <t>kitintas@netvisual.com.br</t>
  </si>
  <si>
    <t>Jamir</t>
  </si>
  <si>
    <t>matconst.mascarenhas@hotmail.com</t>
  </si>
  <si>
    <t>João Batista</t>
  </si>
  <si>
    <t>lucasas_1@hotmail.com</t>
  </si>
  <si>
    <t>Isaias</t>
  </si>
  <si>
    <t>isaias.marcolino@hotmail.com</t>
  </si>
  <si>
    <t>Sérgio</t>
  </si>
  <si>
    <t>sergio@construschorr.com.br</t>
  </si>
  <si>
    <t>Igor</t>
  </si>
  <si>
    <t>morofraga@bol.com.br</t>
  </si>
  <si>
    <t>Douglas</t>
  </si>
  <si>
    <t>douglas@qualitintas.com.br</t>
  </si>
  <si>
    <t>Marcos Ricardo</t>
  </si>
  <si>
    <t>ret@farrapo.com.br</t>
  </si>
  <si>
    <t>Clézio</t>
  </si>
  <si>
    <t>clezio@bortolato.com.br</t>
  </si>
  <si>
    <t>Alisson Cruz</t>
  </si>
  <si>
    <t>Neto</t>
  </si>
  <si>
    <t>amplacom@ig.com.br</t>
  </si>
  <si>
    <t>carlos@accoelho.com.br</t>
  </si>
  <si>
    <t>scjpisos@gmail.com</t>
  </si>
  <si>
    <t>Eduardo.thiele@constinta.com.br</t>
  </si>
  <si>
    <t>Adauto</t>
  </si>
  <si>
    <t>adauto_compjunior@hotmail.com</t>
  </si>
  <si>
    <t>Tãnia</t>
  </si>
  <si>
    <t>balneario.camboriu@casasdopintor.com.br</t>
  </si>
  <si>
    <t>Adilson</t>
  </si>
  <si>
    <t>adilson@fania.com.br</t>
  </si>
  <si>
    <t>Edinelson</t>
  </si>
  <si>
    <t>edinelson@artetintas.com.br</t>
  </si>
  <si>
    <t>douglashenriqueizaias@hotmail.com</t>
  </si>
  <si>
    <t>Márcio A Rossato</t>
  </si>
  <si>
    <t>marcio.a.rossato@monsanto.com</t>
  </si>
  <si>
    <t>Faniana Vieira</t>
  </si>
  <si>
    <t>recebimento.nfe@monsanto.com.br</t>
  </si>
  <si>
    <t>Enricone</t>
  </si>
  <si>
    <t>enriconetintas@gmail.com</t>
  </si>
  <si>
    <t>ferragemcomafer@hotmail.com</t>
  </si>
  <si>
    <t>Apolus</t>
  </si>
  <si>
    <t>apolusribeiro@yahoo.com.br</t>
  </si>
  <si>
    <t>Felippe</t>
  </si>
  <si>
    <t>colortintasbarduco@gmail.com</t>
  </si>
  <si>
    <t>Divino</t>
  </si>
  <si>
    <t>divino.bone@hotmail.com</t>
  </si>
  <si>
    <t>Fábio</t>
  </si>
  <si>
    <t>tintasfischer@brturbo.com.br</t>
  </si>
  <si>
    <t>marcos.rudnick@hotmail.com</t>
  </si>
  <si>
    <t>002024/3</t>
  </si>
  <si>
    <t>002025/3</t>
  </si>
  <si>
    <t>002026/3</t>
  </si>
  <si>
    <t>002029/3</t>
  </si>
  <si>
    <t>002036/3</t>
  </si>
  <si>
    <t>002037/3</t>
  </si>
  <si>
    <t>002044/3</t>
  </si>
  <si>
    <t>002045/3</t>
  </si>
  <si>
    <t>002054/3</t>
  </si>
  <si>
    <t>002055/3</t>
  </si>
  <si>
    <t>002057/3</t>
  </si>
  <si>
    <t>002060/3</t>
  </si>
  <si>
    <t>002067/3</t>
  </si>
  <si>
    <t>002070/3</t>
  </si>
  <si>
    <t>002071/3</t>
  </si>
  <si>
    <t>002072/3</t>
  </si>
  <si>
    <t>002073/3</t>
  </si>
  <si>
    <t>002086/3</t>
  </si>
  <si>
    <t>002088/3</t>
  </si>
  <si>
    <t>002090/3</t>
  </si>
  <si>
    <t>002097/3</t>
  </si>
  <si>
    <t>002098/3</t>
  </si>
  <si>
    <t>002101/3</t>
  </si>
  <si>
    <t>002107/3</t>
  </si>
  <si>
    <t>002112/3</t>
  </si>
  <si>
    <t>002114/3</t>
  </si>
  <si>
    <t>002122/3</t>
  </si>
  <si>
    <t>002123/3</t>
  </si>
  <si>
    <t>002124/3</t>
  </si>
  <si>
    <t>002125/3</t>
  </si>
  <si>
    <t>002126/3</t>
  </si>
  <si>
    <t>MD Tintas Ltda</t>
  </si>
  <si>
    <t>Orivaldo José Jofre</t>
  </si>
  <si>
    <t>Costa e Costa Com de Tintas Ltda</t>
  </si>
  <si>
    <t>True Color Pigmentos e Corantes Ltda</t>
  </si>
  <si>
    <t>H &amp; P Imperio das Tintas Ltda</t>
  </si>
  <si>
    <t>Carvalho e Zaffanelli Ltda</t>
  </si>
  <si>
    <t>Central Comércio de Tintas e Abrasivos</t>
  </si>
  <si>
    <t>Lasneaux e Ladeiras Tintas Ltda</t>
  </si>
  <si>
    <t>Gaia Ltda Me</t>
  </si>
  <si>
    <t>Margarida Tomazia Ocker</t>
  </si>
  <si>
    <t>Antonio Vicente Peruzzo Junior</t>
  </si>
  <si>
    <t>Centro de Tintas Espumosense Ltda</t>
  </si>
  <si>
    <t>Nelson F de Mello</t>
  </si>
  <si>
    <t>RD Carvalho Mats de Construcao Ltda</t>
  </si>
  <si>
    <t>Helia Duarte Francisco EPP</t>
  </si>
  <si>
    <t>Odezia Machado Borges</t>
  </si>
  <si>
    <t>Ledir da Luz Materiais de Construção</t>
  </si>
  <si>
    <t>Gris Tintas Ltda</t>
  </si>
  <si>
    <t>V P de Camargo Impermeabilizações</t>
  </si>
  <si>
    <t>João V R Brezolin e Cia Ltda</t>
  </si>
  <si>
    <t>Cotima Comércio de Tintas Macaé Ltda</t>
  </si>
  <si>
    <t>Dalmenon Coml de Tintas e Ferragens Ltda</t>
  </si>
  <si>
    <t>Almeida e Souza Tintas Ltda ME</t>
  </si>
  <si>
    <t>S F Toniolo ME</t>
  </si>
  <si>
    <t>Coml de Ferragens Morada do Sol Ltda</t>
  </si>
  <si>
    <t>C M Bortoloso</t>
  </si>
  <si>
    <t>Ferragem da Cristóvão Ltda</t>
  </si>
  <si>
    <t>002128/3</t>
  </si>
  <si>
    <t>Maia Moreira Comércio de Tintas Ltda</t>
  </si>
  <si>
    <t>002129/3</t>
  </si>
  <si>
    <t>Berbigier Mats de Construção Ltda</t>
  </si>
  <si>
    <t>00.357.940/0001-32</t>
  </si>
  <si>
    <t>33 32216323</t>
  </si>
  <si>
    <t>01DX1502513</t>
  </si>
  <si>
    <t>00.405.173/0001-90</t>
  </si>
  <si>
    <t>43 35561448</t>
  </si>
  <si>
    <t>Abatia</t>
  </si>
  <si>
    <t>01DX1502313</t>
  </si>
  <si>
    <t>05.072.369/0001-23</t>
  </si>
  <si>
    <t>51 37183449</t>
  </si>
  <si>
    <t>Vera Cruz</t>
  </si>
  <si>
    <t>11DX1500512</t>
  </si>
  <si>
    <t>02.892.522/0001-70</t>
  </si>
  <si>
    <t>12 1191299</t>
  </si>
  <si>
    <t>0125G02313</t>
  </si>
  <si>
    <t>15.804.114/0001-61</t>
  </si>
  <si>
    <t>47 36532289</t>
  </si>
  <si>
    <t>Papanduva</t>
  </si>
  <si>
    <t>09DX1501412</t>
  </si>
  <si>
    <t>08.902.175/0001-04</t>
  </si>
  <si>
    <t>47 34432175</t>
  </si>
  <si>
    <t>Itapõa</t>
  </si>
  <si>
    <t>22CW-004C-00052C</t>
  </si>
  <si>
    <t>00.981.788/0001-64</t>
  </si>
  <si>
    <t>01DX1502413</t>
  </si>
  <si>
    <t>01DX1502213</t>
  </si>
  <si>
    <t>06GM01512</t>
  </si>
  <si>
    <t>01DX1502813</t>
  </si>
  <si>
    <t>05.210.105/0001-99</t>
  </si>
  <si>
    <t>24 33543226</t>
  </si>
  <si>
    <t>54 32226811</t>
  </si>
  <si>
    <t>Resende</t>
  </si>
  <si>
    <t>01DX1502913</t>
  </si>
  <si>
    <t>Novo hamburgo</t>
  </si>
  <si>
    <t>01DX1502713</t>
  </si>
  <si>
    <t>49.925.225/0001-48</t>
  </si>
  <si>
    <t>64.282.734/0001-93</t>
  </si>
  <si>
    <t>Carmo de Minas</t>
  </si>
  <si>
    <t>01DX1502613</t>
  </si>
  <si>
    <t>51 32226000</t>
  </si>
  <si>
    <t>473.906.899-00</t>
  </si>
  <si>
    <t>48 32627072</t>
  </si>
  <si>
    <t>Governador Celso Ramos</t>
  </si>
  <si>
    <t>04DX1501313</t>
  </si>
  <si>
    <t>35 33341477</t>
  </si>
  <si>
    <t>15.001.581/0001-53</t>
  </si>
  <si>
    <t>51 34832361</t>
  </si>
  <si>
    <t>04DX1501613</t>
  </si>
  <si>
    <t>14.100.818/0001-90</t>
  </si>
  <si>
    <t>43 38322011</t>
  </si>
  <si>
    <t>04DX1501413</t>
  </si>
  <si>
    <t>88.377.213/0001-88</t>
  </si>
  <si>
    <t>55 32423327</t>
  </si>
  <si>
    <t>Santana do Livramento</t>
  </si>
  <si>
    <t>06.049.661/0001-98</t>
  </si>
  <si>
    <t>51 93622438</t>
  </si>
  <si>
    <t>04DX1501513</t>
  </si>
  <si>
    <t>05.770.186/0001-81</t>
  </si>
  <si>
    <t>48 35270007</t>
  </si>
  <si>
    <t>Araranguá</t>
  </si>
  <si>
    <t>04DX1501113</t>
  </si>
  <si>
    <t>04DX1501013</t>
  </si>
  <si>
    <t>15.744/632/0001-37</t>
  </si>
  <si>
    <t>46 35631049</t>
  </si>
  <si>
    <t>Santo Antônio do Sudoeste</t>
  </si>
  <si>
    <t>04DX1501213</t>
  </si>
  <si>
    <t>88.634.399/0001-03</t>
  </si>
  <si>
    <t>51 34804755</t>
  </si>
  <si>
    <t>04DX1501713</t>
  </si>
  <si>
    <t>Padre Bernardo</t>
  </si>
  <si>
    <t>99222-04-01138F</t>
  </si>
  <si>
    <t>10.292.026/0001-04</t>
  </si>
  <si>
    <t>51 34664485</t>
  </si>
  <si>
    <t>04DX1501913</t>
  </si>
  <si>
    <t>03.408.848/0001-42</t>
  </si>
  <si>
    <t>55 32325980</t>
  </si>
  <si>
    <t>São Gabriel</t>
  </si>
  <si>
    <t>04DX1503013</t>
  </si>
  <si>
    <t>27.017.797/0001-96</t>
  </si>
  <si>
    <t>22 27725770</t>
  </si>
  <si>
    <t>Macaé</t>
  </si>
  <si>
    <t>15.630.178/0001-93</t>
  </si>
  <si>
    <t>51 92430868</t>
  </si>
  <si>
    <t>Sapiranga</t>
  </si>
  <si>
    <t>22CW-004C-00055C</t>
  </si>
  <si>
    <t>04DX1501813</t>
  </si>
  <si>
    <t>18.212.952/0001-34</t>
  </si>
  <si>
    <t>17 33241115</t>
  </si>
  <si>
    <t>Barretos</t>
  </si>
  <si>
    <t>99222-04-000431</t>
  </si>
  <si>
    <t>11.309.411/0001-80</t>
  </si>
  <si>
    <t>16 36636000</t>
  </si>
  <si>
    <t>Jardinópolis</t>
  </si>
  <si>
    <t>99222-04-01141F</t>
  </si>
  <si>
    <t>04.732.670/0001-53</t>
  </si>
  <si>
    <t>51 35636713</t>
  </si>
  <si>
    <t>04DX1503213</t>
  </si>
  <si>
    <t>09.103.651/0001-81</t>
  </si>
  <si>
    <t>54 33422536</t>
  </si>
  <si>
    <t>Marau</t>
  </si>
  <si>
    <t>04DX1503313</t>
  </si>
  <si>
    <t>00.002.363/0001-66</t>
  </si>
  <si>
    <t>11 99433697</t>
  </si>
  <si>
    <t>0925PD04811</t>
  </si>
  <si>
    <t>04DX1503413</t>
  </si>
  <si>
    <t>002132/3</t>
  </si>
  <si>
    <t>89.470.678/0001-41</t>
  </si>
  <si>
    <t>Rolante</t>
  </si>
  <si>
    <t>04DX1502013</t>
  </si>
  <si>
    <t>25PD11 1/48</t>
  </si>
  <si>
    <t>mdtintasgv@hotmail.com</t>
  </si>
  <si>
    <t>Orivaldo</t>
  </si>
  <si>
    <t>comadovendas@bol.com.br</t>
  </si>
  <si>
    <t>Alicio</t>
  </si>
  <si>
    <t>am.tintas@hotmail.com</t>
  </si>
  <si>
    <t>Adriana</t>
  </si>
  <si>
    <t>andre@truecolor.com.br</t>
  </si>
  <si>
    <t>imperiodastintas.sc@gmail.com</t>
  </si>
  <si>
    <t>Carvalho</t>
  </si>
  <si>
    <t>carvalho.tintas@hotmail.com</t>
  </si>
  <si>
    <t>elijorgem@hotmail.com</t>
  </si>
  <si>
    <t>Joca</t>
  </si>
  <si>
    <t>jmctintas@gmail.com</t>
  </si>
  <si>
    <t>João</t>
  </si>
  <si>
    <t>nfe@killing.com.br</t>
  </si>
  <si>
    <t>ferragemdacristovao@hotmail.com</t>
  </si>
  <si>
    <t>Clovisson</t>
  </si>
  <si>
    <t xml:space="preserve">ngmoveis@yahoo.com.br  </t>
  </si>
  <si>
    <t>janavmarques@gmail.com</t>
  </si>
  <si>
    <t>Peruzzo</t>
  </si>
  <si>
    <t>Peruzzotintas2@gmail.com</t>
  </si>
  <si>
    <t>paulo_centrodetintas@espumoso.com.br</t>
  </si>
  <si>
    <t xml:space="preserve">Nelson </t>
  </si>
  <si>
    <t>nelmello@v-expressa.com.br</t>
  </si>
  <si>
    <t>rdcarvalholtda@hotmail.com</t>
  </si>
  <si>
    <t>Mateus</t>
  </si>
  <si>
    <t>palaciodascores@hotmail.com</t>
  </si>
  <si>
    <t>08.868.197/0001-97</t>
  </si>
  <si>
    <t>Ovidio</t>
  </si>
  <si>
    <t>globomaterial@yahoo.com.br</t>
  </si>
  <si>
    <t>Ledir</t>
  </si>
  <si>
    <t>ledir_@hotmail.com</t>
  </si>
  <si>
    <t>Dulce</t>
  </si>
  <si>
    <t>gristintas@ibest.com.br</t>
  </si>
  <si>
    <t>Ivaide</t>
  </si>
  <si>
    <t>impermaxx@uol.com.br</t>
  </si>
  <si>
    <t>Valdecir</t>
  </si>
  <si>
    <t>sanrighi@sanrighi.com.br</t>
  </si>
  <si>
    <t>cmattos@cotima.com.br</t>
  </si>
  <si>
    <t>Rudinei</t>
  </si>
  <si>
    <t>tintaspoly@hotmail.com</t>
  </si>
  <si>
    <t>pontintas@sinos.net</t>
  </si>
  <si>
    <t>sergio.souza@serginhotintas.com.br</t>
  </si>
  <si>
    <t>samucatoniolo@hotmail.com</t>
  </si>
  <si>
    <t>Jaque</t>
  </si>
  <si>
    <t>jaqueboth@hotmail.com</t>
  </si>
  <si>
    <t>Cirlei Maria Bortoloso</t>
  </si>
  <si>
    <t>renovar1676@hotmail.com</t>
  </si>
  <si>
    <t>Enderson</t>
  </si>
  <si>
    <t>multitintas@terra.com.br</t>
  </si>
  <si>
    <t>Lisete</t>
  </si>
  <si>
    <t>jbrolante@redemac.com.br</t>
  </si>
  <si>
    <t>002133/3</t>
  </si>
  <si>
    <t>A J Vieira - Senges</t>
  </si>
  <si>
    <t>05.544.928/0001-50</t>
  </si>
  <si>
    <t>43 35672687</t>
  </si>
  <si>
    <t>Senges</t>
  </si>
  <si>
    <t>002135/3</t>
  </si>
  <si>
    <t>Prima Casa Com de Mats de Construção Ltda</t>
  </si>
  <si>
    <t>08.756.203/0001-14</t>
  </si>
  <si>
    <t>54 32191056</t>
  </si>
  <si>
    <t>04DX1502213</t>
  </si>
  <si>
    <t>unifortsenges1@bol.com.br</t>
  </si>
  <si>
    <t>André</t>
  </si>
  <si>
    <t>prima-casa@hotmail.com</t>
  </si>
  <si>
    <t>99222-04-00862F</t>
  </si>
  <si>
    <t>Josmar</t>
  </si>
  <si>
    <t>Mônica</t>
  </si>
  <si>
    <t>Roberto Betini</t>
  </si>
  <si>
    <t>Sidnei</t>
  </si>
  <si>
    <t>Vitor Dalforno</t>
  </si>
  <si>
    <t>Paulo Ricardo</t>
  </si>
  <si>
    <t>Lindomar</t>
  </si>
  <si>
    <t>Nália</t>
  </si>
  <si>
    <t>Patrick</t>
  </si>
  <si>
    <t>Tintasul</t>
  </si>
  <si>
    <t>Valtenio</t>
  </si>
  <si>
    <t>Suedy</t>
  </si>
  <si>
    <t>Venâncio</t>
  </si>
  <si>
    <t>Motta</t>
  </si>
  <si>
    <t>Marcão</t>
  </si>
  <si>
    <t>Simôes</t>
  </si>
  <si>
    <t>XSMART</t>
  </si>
  <si>
    <t>2013    2013    2013    2013    2013    2013    2013    2013    2013    2013    2013    2013    2013    2013    2013    2013    2013    2013    2013    2013    2013    2013    2013    2013    2013    2013    2013    2013    2013    2013    2013    2013    2013    2013    2013    2013    2013    2013    2013    2013    2013    2013    2013    2013    2013    2013    2013</t>
  </si>
  <si>
    <t>002141/3</t>
  </si>
  <si>
    <t>Visual Impressoes Digitais e Com de Tintas Ltda</t>
  </si>
  <si>
    <t>002142/3</t>
  </si>
  <si>
    <t>Ferragem Barros Assal Ltda</t>
  </si>
  <si>
    <t>002146/3</t>
  </si>
  <si>
    <t>Bathke Indústria e Comércio de Revestimentos Ltda</t>
  </si>
  <si>
    <t>002148/3</t>
  </si>
  <si>
    <t>Maggicon Construção e Decoração Ltda</t>
  </si>
  <si>
    <t>002154/3</t>
  </si>
  <si>
    <t>002159/3</t>
  </si>
  <si>
    <t>Casa da Construção Com de Mats para Const Ltda</t>
  </si>
  <si>
    <t>002165/3</t>
  </si>
  <si>
    <t>Delgado e Pereira Ltda</t>
  </si>
  <si>
    <t>002168/3</t>
  </si>
  <si>
    <t>002169/3</t>
  </si>
  <si>
    <t>G R de Oliveira Tintas EPP</t>
  </si>
  <si>
    <t>002171/3</t>
  </si>
  <si>
    <t>Irmãos Salvador e Cia Ltda</t>
  </si>
  <si>
    <t>002173/3</t>
  </si>
  <si>
    <t>SRR Com de Mats de Const Ltda</t>
  </si>
  <si>
    <t>002175/3</t>
  </si>
  <si>
    <t>Evonik Degussa Brasil Ltda</t>
  </si>
  <si>
    <t>002177/3</t>
  </si>
  <si>
    <t>Leandro Trezzi e Cia Ltda</t>
  </si>
  <si>
    <t>002186/3</t>
  </si>
  <si>
    <t>Doce Lar Mats de Construção Ltda</t>
  </si>
  <si>
    <t>002188/3</t>
  </si>
  <si>
    <t>RDC Malacrida Comércio de Tintas Ltda</t>
  </si>
  <si>
    <t>002190/3</t>
  </si>
  <si>
    <t>Vanesky Comércio de Tintas Ltda</t>
  </si>
  <si>
    <t>MGF Comercial de Tintas Ltda</t>
  </si>
  <si>
    <t>002200/3</t>
  </si>
  <si>
    <t>Tintas Oliveira Ltda</t>
  </si>
  <si>
    <t>002201/3</t>
  </si>
  <si>
    <t>Colussi Com de Mat de Const Ltda</t>
  </si>
  <si>
    <t>002204/3</t>
  </si>
  <si>
    <t>57.365.991/0001-23</t>
  </si>
  <si>
    <t>Lins</t>
  </si>
  <si>
    <t>99222-04-01139F</t>
  </si>
  <si>
    <t>72.308.836/0002-40</t>
  </si>
  <si>
    <t>04DX1502413</t>
  </si>
  <si>
    <t>06GM01212</t>
  </si>
  <si>
    <t>05.033.074/0001-48</t>
  </si>
  <si>
    <t>Campo Magro</t>
  </si>
  <si>
    <t>99222-04-01146F</t>
  </si>
  <si>
    <t>04DX1502613</t>
  </si>
  <si>
    <t>05GM08213</t>
  </si>
  <si>
    <t>04DX1502713</t>
  </si>
  <si>
    <t>15.188.480/0001-33</t>
  </si>
  <si>
    <t>Cláudia</t>
  </si>
  <si>
    <t>99222-04-01136F</t>
  </si>
  <si>
    <t>04DX1502813</t>
  </si>
  <si>
    <t>13.831.022-0001-45</t>
  </si>
  <si>
    <t>Caarapo</t>
  </si>
  <si>
    <t>22CW-004C-00006C</t>
  </si>
  <si>
    <t>20.601.837/0004-46</t>
  </si>
  <si>
    <t>Juiz de Fora</t>
  </si>
  <si>
    <t>04DX1502513</t>
  </si>
  <si>
    <t>04DX1502113</t>
  </si>
  <si>
    <t>08.961.730/0001-60</t>
  </si>
  <si>
    <t>04DX1502913</t>
  </si>
  <si>
    <t>88.210.810/0007-09</t>
  </si>
  <si>
    <t>São Francisco de Paula</t>
  </si>
  <si>
    <t>04DX1503613</t>
  </si>
  <si>
    <t>81.630.808/0001-54</t>
  </si>
  <si>
    <t>Santa Cecília</t>
  </si>
  <si>
    <t>04DX1503113</t>
  </si>
  <si>
    <t>62.695.036/0040-09</t>
  </si>
  <si>
    <t>055G09413</t>
  </si>
  <si>
    <t>13.226.755/0001-50</t>
  </si>
  <si>
    <t>99222-04-01143F</t>
  </si>
  <si>
    <t>11.555.445/0001-54</t>
  </si>
  <si>
    <t>99222-04-01144F</t>
  </si>
  <si>
    <t>14.310.057/0001-00</t>
  </si>
  <si>
    <t>Regente Feijó</t>
  </si>
  <si>
    <t>09.320.493/0001-11</t>
  </si>
  <si>
    <t>002196/3</t>
  </si>
  <si>
    <t>05.139.234/0001-38</t>
  </si>
  <si>
    <t>05DX1506913</t>
  </si>
  <si>
    <t>02.393.323/0003-80</t>
  </si>
  <si>
    <t>Biguaçú</t>
  </si>
  <si>
    <t>05DX1507113</t>
  </si>
  <si>
    <t>08.508.537/0001-79</t>
  </si>
  <si>
    <t>05DX1506613</t>
  </si>
  <si>
    <t>05DX1506713</t>
  </si>
  <si>
    <t>05DX1506813</t>
  </si>
  <si>
    <t>06GM00312</t>
  </si>
  <si>
    <t>14 35231600</t>
  </si>
  <si>
    <t>visual.silk@uol.com.br</t>
  </si>
  <si>
    <t>51 32259020</t>
  </si>
  <si>
    <t>41 32918024</t>
  </si>
  <si>
    <t>eduardo@tintasverginia.com.br</t>
  </si>
  <si>
    <t>66 35461290</t>
  </si>
  <si>
    <t>edson.catarino@hotmail.com</t>
  </si>
  <si>
    <t>Diander</t>
  </si>
  <si>
    <t>67 34533151</t>
  </si>
  <si>
    <t>magiadascores10@hotmail.com</t>
  </si>
  <si>
    <t>Gleison / Renato</t>
  </si>
  <si>
    <t>61 34851120</t>
  </si>
  <si>
    <t>encontrodascores@gmail.com</t>
  </si>
  <si>
    <t>Roberto</t>
  </si>
  <si>
    <t>54 32441555</t>
  </si>
  <si>
    <t>financeiro.salvador@redemac.com.br</t>
  </si>
  <si>
    <t>Reinaldo</t>
  </si>
  <si>
    <t>49 32443185</t>
  </si>
  <si>
    <t>construmaster@yahoo.com.br</t>
  </si>
  <si>
    <t>19 34753028</t>
  </si>
  <si>
    <t>gerson.zirondi@evonik.com</t>
  </si>
  <si>
    <t>42 32291574</t>
  </si>
  <si>
    <t>faturamento.trezzi@hotmail.com</t>
  </si>
  <si>
    <t>22 27650231</t>
  </si>
  <si>
    <t>wellington.master@gmail.com</t>
  </si>
  <si>
    <t>Malacrida</t>
  </si>
  <si>
    <t>18 32210809</t>
  </si>
  <si>
    <t>malacridatintas@hotmail.com</t>
  </si>
  <si>
    <t>47 36450838</t>
  </si>
  <si>
    <t>cesartintas@bol.com.br</t>
  </si>
  <si>
    <t>51 37115780</t>
  </si>
  <si>
    <t>corecia@gmail.com</t>
  </si>
  <si>
    <t>Afonso</t>
  </si>
  <si>
    <t>48 30392951</t>
  </si>
  <si>
    <t>tintasoliveira@hotmail.com</t>
  </si>
  <si>
    <t>54 33443031</t>
  </si>
  <si>
    <t>colussi@netvisual.com.br</t>
  </si>
  <si>
    <t>32 32213135</t>
  </si>
  <si>
    <t>Antonini</t>
  </si>
  <si>
    <t>VERGINIA</t>
  </si>
  <si>
    <t>James</t>
  </si>
  <si>
    <t>Adriano Ceará</t>
  </si>
  <si>
    <t>Zezo</t>
  </si>
  <si>
    <t>Pedro Butafava</t>
  </si>
  <si>
    <t>Carlos Delgado</t>
  </si>
  <si>
    <t>2215/3</t>
  </si>
  <si>
    <t>2220/3</t>
  </si>
  <si>
    <t>2222/3</t>
  </si>
  <si>
    <t>2223/3</t>
  </si>
  <si>
    <t>2224/3</t>
  </si>
  <si>
    <t>2225/3</t>
  </si>
  <si>
    <t>2228/3</t>
  </si>
  <si>
    <t>2233/3</t>
  </si>
  <si>
    <t>2234/3</t>
  </si>
  <si>
    <t>2241/3</t>
  </si>
  <si>
    <t>2243/3</t>
  </si>
  <si>
    <t>2248/3</t>
  </si>
  <si>
    <t>2249/3</t>
  </si>
  <si>
    <t>2254/3</t>
  </si>
  <si>
    <t>2255/3</t>
  </si>
  <si>
    <t>2261/3</t>
  </si>
  <si>
    <t>2262/3</t>
  </si>
  <si>
    <t>2263/3</t>
  </si>
  <si>
    <t>2264/3</t>
  </si>
  <si>
    <t>2265/3</t>
  </si>
  <si>
    <t>2266/3</t>
  </si>
  <si>
    <t>2268/3</t>
  </si>
  <si>
    <t>2270/3</t>
  </si>
  <si>
    <t>2271/3</t>
  </si>
  <si>
    <t>2272/3</t>
  </si>
  <si>
    <t>2273/3</t>
  </si>
  <si>
    <t>2274/3</t>
  </si>
  <si>
    <t>2275/3</t>
  </si>
  <si>
    <t>2276/3</t>
  </si>
  <si>
    <t>2277/3</t>
  </si>
  <si>
    <t>2278/3</t>
  </si>
  <si>
    <t>2279/3</t>
  </si>
  <si>
    <t>2280/3</t>
  </si>
  <si>
    <t>2281/3</t>
  </si>
  <si>
    <t>2282/3</t>
  </si>
  <si>
    <t>2283/3</t>
  </si>
  <si>
    <t>2291/3</t>
  </si>
  <si>
    <t>2293/3</t>
  </si>
  <si>
    <t>2294/3</t>
  </si>
  <si>
    <t>2296/3</t>
  </si>
  <si>
    <t>2301/3</t>
  </si>
  <si>
    <t>2304/3</t>
  </si>
  <si>
    <t>2329/3</t>
  </si>
  <si>
    <t>2331/3</t>
  </si>
  <si>
    <t>2342/3</t>
  </si>
  <si>
    <t>2345/3</t>
  </si>
  <si>
    <t>2346/3</t>
  </si>
  <si>
    <t>2350/3</t>
  </si>
  <si>
    <t>2359/3</t>
  </si>
  <si>
    <t>2360/3</t>
  </si>
  <si>
    <t>2367/3</t>
  </si>
  <si>
    <t>2368/3</t>
  </si>
  <si>
    <t>2374/3</t>
  </si>
  <si>
    <t>Sid Tintas Ltda ME</t>
  </si>
  <si>
    <t>Irmãos Poletto &amp; Cia Ltda</t>
  </si>
  <si>
    <t>Tintas Rocha Ltda</t>
  </si>
  <si>
    <t>Com de Tintas Mat Eletr e Hidr Verginia Ltda</t>
  </si>
  <si>
    <t>Zair Vidal Ferrando</t>
  </si>
  <si>
    <t>Santana Produtos Siderugicos Ltda</t>
  </si>
  <si>
    <t>Coml de Tintas Dilkin Ltda</t>
  </si>
  <si>
    <t>Inove Comércio de Tintas Ltda</t>
  </si>
  <si>
    <t>L Gerei Materiais de Construção Ltda</t>
  </si>
  <si>
    <t>Dessbesel e Zimmermann Ltda</t>
  </si>
  <si>
    <t>AGS Comércio de Tintas Eireli</t>
  </si>
  <si>
    <t>Comercial Tintas e Cores Ltda</t>
  </si>
  <si>
    <t>Solem Soluções Eletromecanicas Ltda</t>
  </si>
  <si>
    <t>Telmar Venâncio da Silva</t>
  </si>
  <si>
    <t>Ellite Tintas Ltda</t>
  </si>
  <si>
    <t>Bela Tintas Ltda</t>
  </si>
  <si>
    <t>Jenifer Berlitz ME</t>
  </si>
  <si>
    <t>Universo das Cores Tintas Ltda</t>
  </si>
  <si>
    <t>GLC Materiais de Construção Ltda</t>
  </si>
  <si>
    <t>Valmir Rogério de Oliveira Barros ME</t>
  </si>
  <si>
    <t>Fernandes &amp; Jacboy Ltda</t>
  </si>
  <si>
    <t>Liko Ind e Com de Produtos Químicos Ltda</t>
  </si>
  <si>
    <t>J Schmidt Materiais para Construção Ltda</t>
  </si>
  <si>
    <t>Elian Indústria Têxtil Ltda</t>
  </si>
  <si>
    <t>Roge Pinheiro Matias</t>
  </si>
  <si>
    <t>Zepo Materiais para Construção Ltda</t>
  </si>
  <si>
    <t>EPC Comércio de Abrasivos Ltda</t>
  </si>
  <si>
    <t>Bernardi Bernardi Mats para Const Ltda</t>
  </si>
  <si>
    <t>Tintagem Comercial Ltda</t>
  </si>
  <si>
    <t>Serra Materiais para Construção Ltda</t>
  </si>
  <si>
    <t>Gelinski Mteriais de Construção ltda</t>
  </si>
  <si>
    <t>Enzweiler Comércio de Materiais de Const Ltda</t>
  </si>
  <si>
    <t>Peruzzo Materiais de Construção Ltda</t>
  </si>
  <si>
    <t>Com de Tintas Prediais e Automotivas Oliveira Ltda</t>
  </si>
  <si>
    <t>Canzi Materiais de Construção Ltda</t>
  </si>
  <si>
    <t>Zampeze Comercial de Ferragens Ltda</t>
  </si>
  <si>
    <t>D-Blu Têxtil Ltda</t>
  </si>
  <si>
    <t>A Tonal Indústria Química Ltda</t>
  </si>
  <si>
    <t>V P dos Santos ME</t>
  </si>
  <si>
    <t>WZM Materiais de Construção Ltda</t>
  </si>
  <si>
    <t>Lucas maureci Ocker ME</t>
  </si>
  <si>
    <t>Carlos Brun Malinski ME</t>
  </si>
  <si>
    <t>Ramiro C da Cunha</t>
  </si>
  <si>
    <t>Auto Tintas Muller Ltda EPP</t>
  </si>
  <si>
    <t>Tok Lar Comércio de Tintas Ltda</t>
  </si>
  <si>
    <t>São José Com de Tintas Mat de Const Ferr Ltda</t>
  </si>
  <si>
    <t>Gabriel Forros e Acessórios Ltda</t>
  </si>
  <si>
    <t>90.862.004/0001-71</t>
  </si>
  <si>
    <t>51 36632329</t>
  </si>
  <si>
    <t>Osório</t>
  </si>
  <si>
    <t>05DX1507013</t>
  </si>
  <si>
    <t>05.786.149/0002-42</t>
  </si>
  <si>
    <t>05DX1507313</t>
  </si>
  <si>
    <t>88.031.570/0001-90</t>
  </si>
  <si>
    <t>54 91050466</t>
  </si>
  <si>
    <t>Campinas do Sul</t>
  </si>
  <si>
    <t>05DX1507413</t>
  </si>
  <si>
    <t>02.340.825/0007-76</t>
  </si>
  <si>
    <t>43 33671780</t>
  </si>
  <si>
    <t>05DX1508513</t>
  </si>
  <si>
    <t>84.866.342/0017-46</t>
  </si>
  <si>
    <t>05DX1508713</t>
  </si>
  <si>
    <t>480.279.870-91</t>
  </si>
  <si>
    <t>51 34766486</t>
  </si>
  <si>
    <t>05DX1508613</t>
  </si>
  <si>
    <t>05DX1508813</t>
  </si>
  <si>
    <t>05DX1508913</t>
  </si>
  <si>
    <t>05DX1507813</t>
  </si>
  <si>
    <t>06GM11613</t>
  </si>
  <si>
    <t>10.856.568/0001-62</t>
  </si>
  <si>
    <t>54 35223026</t>
  </si>
  <si>
    <t>USADA</t>
  </si>
  <si>
    <t>15.749.116/0001-03</t>
  </si>
  <si>
    <t>42 34461267</t>
  </si>
  <si>
    <t>05DX1507213</t>
  </si>
  <si>
    <t>11.093.299/0001-92</t>
  </si>
  <si>
    <t>55 35125554</t>
  </si>
  <si>
    <t>Santa Rosa</t>
  </si>
  <si>
    <t>05DX1508213</t>
  </si>
  <si>
    <t>99222-04-01132F</t>
  </si>
  <si>
    <t>16.519.015/0002-81</t>
  </si>
  <si>
    <t>48 32472425</t>
  </si>
  <si>
    <t>06DX1506013</t>
  </si>
  <si>
    <t>07.806.899/0001-83</t>
  </si>
  <si>
    <t>82 41414602</t>
  </si>
  <si>
    <t>Maceió</t>
  </si>
  <si>
    <t>05DX1507613</t>
  </si>
  <si>
    <t>05.395.089/0001-56</t>
  </si>
  <si>
    <t>51 30245474</t>
  </si>
  <si>
    <t>05DX1508313</t>
  </si>
  <si>
    <t>14.793.280/0001-47</t>
  </si>
  <si>
    <t>51 34722558</t>
  </si>
  <si>
    <t>06DX1506313</t>
  </si>
  <si>
    <t>10.621.066/0001-52</t>
  </si>
  <si>
    <t>51 30313636</t>
  </si>
  <si>
    <t>06DX1508313</t>
  </si>
  <si>
    <t>01.154.956/0002-91</t>
  </si>
  <si>
    <t>51 25966666</t>
  </si>
  <si>
    <t>Ribeirão Pires</t>
  </si>
  <si>
    <t>04DX1503713</t>
  </si>
  <si>
    <t>06.304.106/0001-65</t>
  </si>
  <si>
    <t>51 35643157</t>
  </si>
  <si>
    <t>Dois Irmãos</t>
  </si>
  <si>
    <t>06DX1508213</t>
  </si>
  <si>
    <t>03.165.071/0001-32</t>
  </si>
  <si>
    <t>21 78696063</t>
  </si>
  <si>
    <t>Duque de Caxias</t>
  </si>
  <si>
    <t>99222-04-01130F</t>
  </si>
  <si>
    <t>04.712.746/0001-89</t>
  </si>
  <si>
    <t>51 36821273</t>
  </si>
  <si>
    <t>Balneário Pinhal</t>
  </si>
  <si>
    <t>05DX1508113</t>
  </si>
  <si>
    <t>06GM11713</t>
  </si>
  <si>
    <t>10.359.345/0001-90</t>
  </si>
  <si>
    <t>15 32438094</t>
  </si>
  <si>
    <t>Votorantin</t>
  </si>
  <si>
    <t>22CW-004C-00021C</t>
  </si>
  <si>
    <t>16.929.059/0001-07</t>
  </si>
  <si>
    <t>54 33241136</t>
  </si>
  <si>
    <t>Ibirubá</t>
  </si>
  <si>
    <t>04DX1502313</t>
  </si>
  <si>
    <t>91.839.837/0001-84</t>
  </si>
  <si>
    <t>51 21084100</t>
  </si>
  <si>
    <t>99222-04-01134F</t>
  </si>
  <si>
    <t>99222-04-01135F</t>
  </si>
  <si>
    <t>06DX1506113</t>
  </si>
  <si>
    <t>82.698.085/0001-98</t>
  </si>
  <si>
    <t>47 32759052</t>
  </si>
  <si>
    <t>05DX1507713</t>
  </si>
  <si>
    <t>733.821.750-53</t>
  </si>
  <si>
    <t>53 91460309</t>
  </si>
  <si>
    <t>Piratini</t>
  </si>
  <si>
    <t>22CW-004C-00024C</t>
  </si>
  <si>
    <t>89.851.786/0001-64</t>
  </si>
  <si>
    <t>51 36661964</t>
  </si>
  <si>
    <t>Terra de Areia</t>
  </si>
  <si>
    <t>06DX1508013</t>
  </si>
  <si>
    <t>08.718.940/0001-22</t>
  </si>
  <si>
    <t>54 34520234</t>
  </si>
  <si>
    <t>06DX1507913</t>
  </si>
  <si>
    <t>89.116.537/0001-25</t>
  </si>
  <si>
    <t>55 33228355</t>
  </si>
  <si>
    <t>06DX1507813</t>
  </si>
  <si>
    <t>87.770.137/0001-03</t>
  </si>
  <si>
    <t>54 32931217</t>
  </si>
  <si>
    <t>Antônio Prado</t>
  </si>
  <si>
    <t>04.983.199/0001-76</t>
  </si>
  <si>
    <t>Ubirici</t>
  </si>
  <si>
    <t>22CW-004C-00023C</t>
  </si>
  <si>
    <t>00.342.122/0001-66</t>
  </si>
  <si>
    <t>54 32811584</t>
  </si>
  <si>
    <t>11.298.457/0001-40</t>
  </si>
  <si>
    <t>42 30361270</t>
  </si>
  <si>
    <t>Guarapuava</t>
  </si>
  <si>
    <t>06DX1507513</t>
  </si>
  <si>
    <t>09.421.494/0002-33</t>
  </si>
  <si>
    <t>51 35641499</t>
  </si>
  <si>
    <t>06DX1507413</t>
  </si>
  <si>
    <t>87.538.625/0001-90</t>
  </si>
  <si>
    <t>54 33488261</t>
  </si>
  <si>
    <t>Água Santa</t>
  </si>
  <si>
    <t>06DX1506213</t>
  </si>
  <si>
    <t>72.066.616/0002-57</t>
  </si>
  <si>
    <t>53 32431608</t>
  </si>
  <si>
    <t>06DX1508113</t>
  </si>
  <si>
    <t>08.175.436/0001-23</t>
  </si>
  <si>
    <t>46 35245100</t>
  </si>
  <si>
    <t>Francisco Beltrão</t>
  </si>
  <si>
    <t>06DX1506513</t>
  </si>
  <si>
    <t>94.011.087/0001-46</t>
  </si>
  <si>
    <t>51 34515620</t>
  </si>
  <si>
    <t>06DX1506413</t>
  </si>
  <si>
    <t>08.206.730/0001-55</t>
  </si>
  <si>
    <t>09DX1501512</t>
  </si>
  <si>
    <t>03.317.563/0002-87</t>
  </si>
  <si>
    <t>16 37134900</t>
  </si>
  <si>
    <t>065G11513</t>
  </si>
  <si>
    <t>18.255.326/0001-25</t>
  </si>
  <si>
    <t>47 33818008</t>
  </si>
  <si>
    <t>11 33268969</t>
  </si>
  <si>
    <t>Sorocaba</t>
  </si>
  <si>
    <t>06DX1507613</t>
  </si>
  <si>
    <t>22CW-004C-00018C</t>
  </si>
  <si>
    <t>12.968.101/0001-30</t>
  </si>
  <si>
    <t>49 36770400</t>
  </si>
  <si>
    <t>Itapiranga</t>
  </si>
  <si>
    <t>18.319.083/0001-41</t>
  </si>
  <si>
    <t>22CW-004C-00015C</t>
  </si>
  <si>
    <t>085G09213</t>
  </si>
  <si>
    <t>79.146.668/0001-00</t>
  </si>
  <si>
    <t>46 35341284</t>
  </si>
  <si>
    <t>São Jorge D'Oeste</t>
  </si>
  <si>
    <t>99222-04-01126F</t>
  </si>
  <si>
    <t>18.816.990/0001-04</t>
  </si>
  <si>
    <t>51 99913651</t>
  </si>
  <si>
    <t>06DX1507213</t>
  </si>
  <si>
    <t>04.346.043/0001-84</t>
  </si>
  <si>
    <t>55 33756565</t>
  </si>
  <si>
    <t>Panambi</t>
  </si>
  <si>
    <t>06DX1506813</t>
  </si>
  <si>
    <t>80.140.577/0001-38</t>
  </si>
  <si>
    <t>49 34332576</t>
  </si>
  <si>
    <t>Abelardo Luz</t>
  </si>
  <si>
    <t>06DX1507013</t>
  </si>
  <si>
    <t>20.601.837/0001-00</t>
  </si>
  <si>
    <t>06DX1502313</t>
  </si>
  <si>
    <t>06DX1502413</t>
  </si>
  <si>
    <t>06DX1502513</t>
  </si>
  <si>
    <t>06DX1502613</t>
  </si>
  <si>
    <t>06DX1502713</t>
  </si>
  <si>
    <t>06DX1502813</t>
  </si>
  <si>
    <t>06DX1502913</t>
  </si>
  <si>
    <t>06DX1503313</t>
  </si>
  <si>
    <t>06DX1503113</t>
  </si>
  <si>
    <t>06DX1503213</t>
  </si>
  <si>
    <t>10.345.725/0001-75</t>
  </si>
  <si>
    <t>67 34610001</t>
  </si>
  <si>
    <t>Naviraí</t>
  </si>
  <si>
    <t>06DX1506713</t>
  </si>
  <si>
    <t>08.012.586/0001-16</t>
  </si>
  <si>
    <t>61 99643160</t>
  </si>
  <si>
    <t>Luziania</t>
  </si>
  <si>
    <t>06DX1507313</t>
  </si>
  <si>
    <t>05DX1507513</t>
  </si>
  <si>
    <t>05DX1507913</t>
  </si>
  <si>
    <t>05DX1508013</t>
  </si>
  <si>
    <t>sidtintas2@brturbo.com.br</t>
  </si>
  <si>
    <t>junior@casasdopintor.com.br</t>
  </si>
  <si>
    <t>epoletto@tolrs.com.br</t>
  </si>
  <si>
    <t>Junior</t>
  </si>
  <si>
    <t>Ervin</t>
  </si>
  <si>
    <t>Sidney</t>
  </si>
  <si>
    <t>coloremais@gmail.com</t>
  </si>
  <si>
    <t>Zair</t>
  </si>
  <si>
    <t>Ivori</t>
  </si>
  <si>
    <t>inovetintas@hotmail.com</t>
  </si>
  <si>
    <t>gereimateriais@pop.com.br</t>
  </si>
  <si>
    <t>rafael_zimmermann@hotmail.com</t>
  </si>
  <si>
    <t>Mateus ou Alexandre</t>
  </si>
  <si>
    <t>Eros</t>
  </si>
  <si>
    <t>nfecasadapintura@gmail.com</t>
  </si>
  <si>
    <t>Wilma</t>
  </si>
  <si>
    <t>admtintasecores@hotmail.com</t>
  </si>
  <si>
    <t>Celso</t>
  </si>
  <si>
    <t>celsosolem@terra.com.br</t>
  </si>
  <si>
    <t>rei-das-tintas@hotmail.com</t>
  </si>
  <si>
    <t>José Luiz Caio</t>
  </si>
  <si>
    <t>ellitetintas@bol.com.br</t>
  </si>
  <si>
    <t>andre@acasadapintura.com.br</t>
  </si>
  <si>
    <t>tintas.berlitz@terra.com.br</t>
  </si>
  <si>
    <t>Willian</t>
  </si>
  <si>
    <t>universo.ltda@ig.com.br</t>
  </si>
  <si>
    <t>Gisele</t>
  </si>
  <si>
    <t>g.calderon@terra.com.br</t>
  </si>
  <si>
    <t>Rogério</t>
  </si>
  <si>
    <t>gio.rog@ig.com.br</t>
  </si>
  <si>
    <t xml:space="preserve">Diogo </t>
  </si>
  <si>
    <t>inovetintasbr@gmail.com</t>
  </si>
  <si>
    <t xml:space="preserve">Gerard </t>
  </si>
  <si>
    <t>gerard@liko.com.br</t>
  </si>
  <si>
    <t>Jener</t>
  </si>
  <si>
    <t>jener.a@elian.com.br</t>
  </si>
  <si>
    <t>Roge</t>
  </si>
  <si>
    <t>rogematias@gmail.com</t>
  </si>
  <si>
    <t>Sergiane</t>
  </si>
  <si>
    <t>zepo@terra.com.br</t>
  </si>
  <si>
    <t>epc.lixas@gmail.com</t>
  </si>
  <si>
    <t>bernardi.bernardi@hotmail.com</t>
  </si>
  <si>
    <t>Ivanir</t>
  </si>
  <si>
    <t>tintagem@bol.com.br</t>
  </si>
  <si>
    <t>serra_urubici@hotmail.com</t>
  </si>
  <si>
    <t>Wismann Materiais para Construção Ltda</t>
  </si>
  <si>
    <t>Daniel</t>
  </si>
  <si>
    <t>dani@wissman.com.br</t>
  </si>
  <si>
    <t>jo.tintas@hotmail.com</t>
  </si>
  <si>
    <t>enzeweiler.com@brturbo.com.br</t>
  </si>
  <si>
    <t>Hélio Oliveira</t>
  </si>
  <si>
    <t>heliooliveiradp@hotmail.com</t>
  </si>
  <si>
    <t>canzi@canzi.com.br</t>
  </si>
  <si>
    <t>Valmor</t>
  </si>
  <si>
    <t>zampeze@zampeze.com.br</t>
  </si>
  <si>
    <t>valdir@w8textil.com.br</t>
  </si>
  <si>
    <t>leandro@atonal.com.br</t>
  </si>
  <si>
    <t>Joanir</t>
  </si>
  <si>
    <t>financeiro@sorokatintas.com.br</t>
  </si>
  <si>
    <t>Miguel</t>
  </si>
  <si>
    <t>coretho@hotmail.com</t>
  </si>
  <si>
    <t>Janaina/Lucas</t>
  </si>
  <si>
    <t>Fabiana Vieira</t>
  </si>
  <si>
    <t>jenifer</t>
  </si>
  <si>
    <t>nfemalinski@gmail.com</t>
  </si>
  <si>
    <t>Ramiro</t>
  </si>
  <si>
    <t>ramiro@correadacunha.com.br</t>
  </si>
  <si>
    <t>Lídia</t>
  </si>
  <si>
    <t>lidiamuller@brturbo.com.br</t>
  </si>
  <si>
    <t>Alex</t>
  </si>
  <si>
    <t>grupo.toklar@gmail.com</t>
  </si>
  <si>
    <t>saojosetintas@yahoo.com.br</t>
  </si>
  <si>
    <t>Gabriel</t>
  </si>
  <si>
    <t>casamoraismc@hotmail.com</t>
  </si>
  <si>
    <t>João Rodrigues</t>
  </si>
  <si>
    <t>Evilazio</t>
  </si>
  <si>
    <t>Joelma</t>
  </si>
  <si>
    <t>Mariuzi/Sidnei</t>
  </si>
  <si>
    <t>Marcondes</t>
  </si>
  <si>
    <t>Maurício/Brombatti</t>
  </si>
  <si>
    <t>Nilson</t>
  </si>
  <si>
    <t>Julio</t>
  </si>
  <si>
    <t>Márcio Sarubi</t>
  </si>
  <si>
    <t>Júnior</t>
  </si>
  <si>
    <t>Jeferson</t>
  </si>
  <si>
    <t>LIKO</t>
  </si>
  <si>
    <t>Josemar</t>
  </si>
  <si>
    <t>2379/3</t>
  </si>
  <si>
    <t>2385/3</t>
  </si>
  <si>
    <t>2387/3</t>
  </si>
  <si>
    <t>2395/3</t>
  </si>
  <si>
    <t>2398/3</t>
  </si>
  <si>
    <t>2401/3</t>
  </si>
  <si>
    <t>2403/3</t>
  </si>
  <si>
    <t>2405/3</t>
  </si>
  <si>
    <t>2413/3</t>
  </si>
  <si>
    <t>2414/3</t>
  </si>
  <si>
    <t>2420/3</t>
  </si>
  <si>
    <t>2421/3</t>
  </si>
  <si>
    <t>Matercon Materiais para Construção campina Ltda</t>
  </si>
  <si>
    <t>Barcelos Materiais de Construção Ltda</t>
  </si>
  <si>
    <t>Alan da Costa Zanela</t>
  </si>
  <si>
    <t>J Fofonka Materiais de Construção Ltda</t>
  </si>
  <si>
    <t>Comercial Agropecuária Boi Crioulo Ltda</t>
  </si>
  <si>
    <t>Agro Pecuária CD Ltda</t>
  </si>
  <si>
    <t>Flint Group Tintas de Impressão Ltda</t>
  </si>
  <si>
    <t>Armino Comércio de Tintas ltda</t>
  </si>
  <si>
    <t>Comercial Cachoeira de Tintas Ltda</t>
  </si>
  <si>
    <t>Éverton dos Santos bonatto ME</t>
  </si>
  <si>
    <t>Alexandre Picolo Dalcin ME</t>
  </si>
  <si>
    <t>2436/3</t>
  </si>
  <si>
    <t>2441/3</t>
  </si>
  <si>
    <t>2442/3</t>
  </si>
  <si>
    <t>2443/3</t>
  </si>
  <si>
    <t>2444/3</t>
  </si>
  <si>
    <t>2446/3</t>
  </si>
  <si>
    <t>2447/3</t>
  </si>
  <si>
    <t>2448/3</t>
  </si>
  <si>
    <t>2449/3</t>
  </si>
  <si>
    <t>2450/3</t>
  </si>
  <si>
    <t>REL Comércio de Tintas Ltda EPP</t>
  </si>
  <si>
    <t>Clóvis Antônio Ferrasso e Cia Ltda</t>
  </si>
  <si>
    <t>Comércio de Tinta Dlugoss Ltda</t>
  </si>
  <si>
    <t>Casa Toni Comércio de Tinta ltda</t>
  </si>
  <si>
    <t>Casa de Tintas São Pedro Ltda</t>
  </si>
  <si>
    <t>Adrilu Comércio de Tintas Ltda</t>
  </si>
  <si>
    <t>Comasbra Materiais de Construção Ltda</t>
  </si>
  <si>
    <t>CTR Comércio de Tintas Ltda</t>
  </si>
  <si>
    <t>89.813.638/0001-55</t>
  </si>
  <si>
    <t>99222-04-01128F</t>
  </si>
  <si>
    <t>04.090.339/0001-87</t>
  </si>
  <si>
    <t>06DX1503413</t>
  </si>
  <si>
    <t>09.015.647/0001-61</t>
  </si>
  <si>
    <t>São Borja</t>
  </si>
  <si>
    <t>22CW-004C-00061C</t>
  </si>
  <si>
    <t>91.031.229/0001-49</t>
  </si>
  <si>
    <t>0925PD05011</t>
  </si>
  <si>
    <t>82.505.074/0001-44</t>
  </si>
  <si>
    <t>Paulo Frontin</t>
  </si>
  <si>
    <t>06DX1503513</t>
  </si>
  <si>
    <t>09.569.927/0001-11</t>
  </si>
  <si>
    <t>22CW-004C-00058C</t>
  </si>
  <si>
    <t>33.084.922/0001-83</t>
  </si>
  <si>
    <t>Cotia</t>
  </si>
  <si>
    <t>095G07713</t>
  </si>
  <si>
    <t>05.093.684/0001-37</t>
  </si>
  <si>
    <t>06DX1507113</t>
  </si>
  <si>
    <t>89.982.086/0001-09</t>
  </si>
  <si>
    <t>Cachoeira do Sul</t>
  </si>
  <si>
    <t>99222-04-01133F</t>
  </si>
  <si>
    <t>13.678.209/0001-50</t>
  </si>
  <si>
    <t>06DX1506913</t>
  </si>
  <si>
    <t>04.919.986/0001-59</t>
  </si>
  <si>
    <t>São Luiz Gonzaga</t>
  </si>
  <si>
    <t>06DX1503713</t>
  </si>
  <si>
    <t>77.742.849/0001-65</t>
  </si>
  <si>
    <t>Chopinzinho</t>
  </si>
  <si>
    <t>06DX1503813</t>
  </si>
  <si>
    <t>05.254.211/0001-74</t>
  </si>
  <si>
    <t>São Luiz</t>
  </si>
  <si>
    <t>Colour Wheel</t>
  </si>
  <si>
    <t>99222-04-01131F</t>
  </si>
  <si>
    <t>06DX1503913</t>
  </si>
  <si>
    <t>06.166.985/0001-06</t>
  </si>
  <si>
    <t>Aratiba</t>
  </si>
  <si>
    <t>06DX1504013</t>
  </si>
  <si>
    <t>13.802.377/0001-06</t>
  </si>
  <si>
    <t>Clevelândia</t>
  </si>
  <si>
    <t>06DX1504113</t>
  </si>
  <si>
    <t>59.428.847/0001-14</t>
  </si>
  <si>
    <t>05DX7009913</t>
  </si>
  <si>
    <t>11.314.469/0002-00</t>
  </si>
  <si>
    <t>Bombinhas</t>
  </si>
  <si>
    <t>06DX1504513</t>
  </si>
  <si>
    <t>04.087.937/0001-05</t>
  </si>
  <si>
    <t>São Marcos</t>
  </si>
  <si>
    <t>06DX1504413</t>
  </si>
  <si>
    <t>03.134.246/0001-44</t>
  </si>
  <si>
    <t>99222-04-01124F</t>
  </si>
  <si>
    <t>09.459.656/0001-41</t>
  </si>
  <si>
    <t>99222-04-01225F</t>
  </si>
  <si>
    <t>51 35920655</t>
  </si>
  <si>
    <t>eduardo@matercon.com.br</t>
  </si>
  <si>
    <t>Clesio</t>
  </si>
  <si>
    <t>51 82160049</t>
  </si>
  <si>
    <t>barcelosmc@terra.com.br</t>
  </si>
  <si>
    <t>Alan</t>
  </si>
  <si>
    <t>55 34316076</t>
  </si>
  <si>
    <t>alandacostazanela@bol.com.br</t>
  </si>
  <si>
    <t>Jadir</t>
  </si>
  <si>
    <t>51 36271202</t>
  </si>
  <si>
    <t>jfofonkaredemac@terra.com.br</t>
  </si>
  <si>
    <t>Marcelino</t>
  </si>
  <si>
    <t>42 35431201</t>
  </si>
  <si>
    <t>boicrioulo@yahoo.com.br</t>
  </si>
  <si>
    <t>Diogenes</t>
  </si>
  <si>
    <t>46 35472492</t>
  </si>
  <si>
    <t>agroveterinariaquerencia@hotmail.com</t>
  </si>
  <si>
    <t>Joao Carvalho</t>
  </si>
  <si>
    <t>11 34545292</t>
  </si>
  <si>
    <t>br.nfe.vendor@flintgrp.com</t>
  </si>
  <si>
    <t>Antonio</t>
  </si>
  <si>
    <t>54 32211728</t>
  </si>
  <si>
    <t>abcdastintas@terra.com.br</t>
  </si>
  <si>
    <t>51 33463339</t>
  </si>
  <si>
    <t>diego@cachoeiratintas.com.br</t>
  </si>
  <si>
    <t>Everton</t>
  </si>
  <si>
    <t>51 36571008</t>
  </si>
  <si>
    <t>construindoumsonho2@hotmail.com</t>
  </si>
  <si>
    <t>55 33524430</t>
  </si>
  <si>
    <t>apdalcin@terra.com.br</t>
  </si>
  <si>
    <t>DM Martinelli Tintas Ltda</t>
  </si>
  <si>
    <t>Cleber</t>
  </si>
  <si>
    <t>46 33421348</t>
  </si>
  <si>
    <t>martinellitintas@brturbo.com.br</t>
  </si>
  <si>
    <t>Sandro</t>
  </si>
  <si>
    <t>98 84150921</t>
  </si>
  <si>
    <t>sandroleonardo@terra.com.br</t>
  </si>
  <si>
    <t>54 33761063</t>
  </si>
  <si>
    <t>ferrassoeferrasso@yahoo.com.br</t>
  </si>
  <si>
    <t>46 32523839</t>
  </si>
  <si>
    <t>antonio.dlugo@oi.com.br</t>
  </si>
  <si>
    <t>José Renato</t>
  </si>
  <si>
    <t>11 36725644</t>
  </si>
  <si>
    <t>jrtoni@casatoni.com.br</t>
  </si>
  <si>
    <t>47 99511624</t>
  </si>
  <si>
    <t>pedrotintas@yahoo.com.br</t>
  </si>
  <si>
    <t>54 32912544</t>
  </si>
  <si>
    <t>adrilutintas@hotmail.com</t>
  </si>
  <si>
    <t>42 36223666</t>
  </si>
  <si>
    <t>abraonassar@yahoo.com.br</t>
  </si>
  <si>
    <t>Carla</t>
  </si>
  <si>
    <t>carla.anas@hotmail.com</t>
  </si>
  <si>
    <t>Gilson</t>
  </si>
  <si>
    <t>Luiz Eduardo</t>
  </si>
  <si>
    <t>Adonai</t>
  </si>
  <si>
    <t>Marcondes/Sidnei</t>
  </si>
  <si>
    <t>Severo</t>
  </si>
  <si>
    <t>Orlando/Brombatti</t>
  </si>
  <si>
    <t>Brombatti</t>
  </si>
  <si>
    <t>ECTX S/A</t>
  </si>
  <si>
    <t>2460/3</t>
  </si>
  <si>
    <t>2462/3</t>
  </si>
  <si>
    <t>2464/3</t>
  </si>
  <si>
    <t>2465/3</t>
  </si>
  <si>
    <t>2468/3</t>
  </si>
  <si>
    <t>2469/3</t>
  </si>
  <si>
    <t>2472/3</t>
  </si>
  <si>
    <t>2475/3</t>
  </si>
  <si>
    <t>2481/3</t>
  </si>
  <si>
    <t>2483/3</t>
  </si>
  <si>
    <t>2487/3</t>
  </si>
  <si>
    <t>2489/3</t>
  </si>
  <si>
    <t>2494/3</t>
  </si>
  <si>
    <t>2501/3</t>
  </si>
  <si>
    <t>2503/3</t>
  </si>
  <si>
    <t>2504/3</t>
  </si>
  <si>
    <t>2509/3</t>
  </si>
  <si>
    <t>2510/3</t>
  </si>
  <si>
    <t>2511/3</t>
  </si>
  <si>
    <t>2513/3</t>
  </si>
  <si>
    <t>2514/3</t>
  </si>
  <si>
    <t>2515/3</t>
  </si>
  <si>
    <t>2516/3</t>
  </si>
  <si>
    <t>2517/3</t>
  </si>
  <si>
    <t>2522/3</t>
  </si>
  <si>
    <t>2523/3</t>
  </si>
  <si>
    <t>2524/3</t>
  </si>
  <si>
    <t>Signor</t>
  </si>
  <si>
    <t>07.830.211/0001-09</t>
  </si>
  <si>
    <t>Izaura</t>
  </si>
  <si>
    <t>93 3236287</t>
  </si>
  <si>
    <t>cpfinanceiro@yahoo.com.br</t>
  </si>
  <si>
    <t>06DX1504213</t>
  </si>
  <si>
    <t>0925PD04411</t>
  </si>
  <si>
    <t>94.814.142/0001-36</t>
  </si>
  <si>
    <t>51 35422786</t>
  </si>
  <si>
    <t>multiloja@tca.com.br</t>
  </si>
  <si>
    <t>06DX1504313</t>
  </si>
  <si>
    <t>09.431.904/0001-46</t>
  </si>
  <si>
    <t>Marga</t>
  </si>
  <si>
    <t>55 35352179</t>
  </si>
  <si>
    <t>bazardascores@yahoo.com.br</t>
  </si>
  <si>
    <t>Tres de Maio</t>
  </si>
  <si>
    <t>22CW-004C-00007C</t>
  </si>
  <si>
    <t>92.746.882/0001-57</t>
  </si>
  <si>
    <t>Devacir</t>
  </si>
  <si>
    <t>55 33871134</t>
  </si>
  <si>
    <t>monteiro400@bol.com.br</t>
  </si>
  <si>
    <t>Ajuricaba</t>
  </si>
  <si>
    <t>06DX1505113</t>
  </si>
  <si>
    <t>18.811.858/0001-00</t>
  </si>
  <si>
    <t>Mario</t>
  </si>
  <si>
    <t>47 33329899</t>
  </si>
  <si>
    <t>contato@dietrichmc.com.br</t>
  </si>
  <si>
    <t xml:space="preserve">Gaspar </t>
  </si>
  <si>
    <t>00.973.605/0001-69</t>
  </si>
  <si>
    <t>Joana</t>
  </si>
  <si>
    <t>55 35331114</t>
  </si>
  <si>
    <t>casarao@casarao.net.br</t>
  </si>
  <si>
    <t>São Martinho</t>
  </si>
  <si>
    <t>06DX1505313</t>
  </si>
  <si>
    <t>75.384.404/0001-25</t>
  </si>
  <si>
    <t>Morgana</t>
  </si>
  <si>
    <t>49 33292457</t>
  </si>
  <si>
    <t>distrioeste@distrioeste.com.br</t>
  </si>
  <si>
    <t>06DX1505413</t>
  </si>
  <si>
    <t>01.764.616/0001-00</t>
  </si>
  <si>
    <t>Luiz Carlos</t>
  </si>
  <si>
    <t>71 31768504</t>
  </si>
  <si>
    <t>luizseabra@terra.com.br</t>
  </si>
  <si>
    <t>22CW-004C-00053C</t>
  </si>
  <si>
    <t>28.497.253/0001-31</t>
  </si>
  <si>
    <t>compras@comercialalmeida.com.br</t>
  </si>
  <si>
    <t>Cachoeiro de Itapemiri</t>
  </si>
  <si>
    <t>06DX1507713</t>
  </si>
  <si>
    <t>09.077.898/0001-70</t>
  </si>
  <si>
    <t>Lisiane</t>
  </si>
  <si>
    <t>51 35616465</t>
  </si>
  <si>
    <t>lisiane@madeciro.com.br</t>
  </si>
  <si>
    <t>12.061.390/0001-99</t>
  </si>
  <si>
    <t>51 30993029</t>
  </si>
  <si>
    <t>www.eccolust.com.br</t>
  </si>
  <si>
    <t>2530/3</t>
  </si>
  <si>
    <t>89.323.893/0001-10</t>
  </si>
  <si>
    <t>51 33368599</t>
  </si>
  <si>
    <t>listas@redemaccacula.com.br</t>
  </si>
  <si>
    <t>06DX1505613</t>
  </si>
  <si>
    <t>Eduardo Tezzolin</t>
  </si>
  <si>
    <t>04.267.411/0001-07</t>
  </si>
  <si>
    <t>Fred</t>
  </si>
  <si>
    <t>43 34771924</t>
  </si>
  <si>
    <t>deposito_vbarracao@hotmail.com</t>
  </si>
  <si>
    <t>São João do Ivai</t>
  </si>
  <si>
    <t>22CW-004C-00010C</t>
  </si>
  <si>
    <t>PAULO AECIO</t>
  </si>
  <si>
    <t>03.170.007/0001-40</t>
  </si>
  <si>
    <t>Marlene</t>
  </si>
  <si>
    <t>33 37341384</t>
  </si>
  <si>
    <t>orgferraz669@gmail.com</t>
  </si>
  <si>
    <t>Itaobim</t>
  </si>
  <si>
    <t>99222-04-01123F</t>
  </si>
  <si>
    <t>Marin</t>
  </si>
  <si>
    <t>Giro</t>
  </si>
  <si>
    <t>08GM10313</t>
  </si>
  <si>
    <t>11.592.963/0001-48</t>
  </si>
  <si>
    <t>11 29235100</t>
  </si>
  <si>
    <t>alessandra.musselli@toyoink.com.br</t>
  </si>
  <si>
    <t>Jundiai</t>
  </si>
  <si>
    <t>085G09113</t>
  </si>
  <si>
    <t>03.577.813/0001-37</t>
  </si>
  <si>
    <t>12 36451642</t>
  </si>
  <si>
    <t>marcelo_meta@hotmail.com</t>
  </si>
  <si>
    <t>PINDAMONHANGABA</t>
  </si>
  <si>
    <t>99222-04-01618F</t>
  </si>
  <si>
    <t>09.552.304/0001-36</t>
  </si>
  <si>
    <t>99222-04-01619F</t>
  </si>
  <si>
    <t>60.789.732/0001-34</t>
  </si>
  <si>
    <t>12 31446678</t>
  </si>
  <si>
    <t>tijotel@superig.com.br</t>
  </si>
  <si>
    <t>Cruzeiro</t>
  </si>
  <si>
    <t>99222-04-01620F</t>
  </si>
  <si>
    <t>14.675.270/0002-98</t>
  </si>
  <si>
    <t>nfe-eucatex@fornecedor.neogrid.com</t>
  </si>
  <si>
    <t>99222-04-01621F</t>
  </si>
  <si>
    <t>99222-04-01624F</t>
  </si>
  <si>
    <t>99222-04-01625F</t>
  </si>
  <si>
    <t>99222-04-01623F</t>
  </si>
  <si>
    <t>99222-04-01622F</t>
  </si>
  <si>
    <t>84.429.810/0020-10</t>
  </si>
  <si>
    <t>47 84125188</t>
  </si>
  <si>
    <t>financeiro.mari@breithaupt.com.br</t>
  </si>
  <si>
    <t>08DX1509113</t>
  </si>
  <si>
    <t>84.429.810/0009-05</t>
  </si>
  <si>
    <t>São Bento do Sul</t>
  </si>
  <si>
    <t>08DX1509313</t>
  </si>
  <si>
    <t>84.429.810/0024-44</t>
  </si>
  <si>
    <t>08DX1509213</t>
  </si>
  <si>
    <t>19.566.306/0001-38</t>
  </si>
  <si>
    <t>35 33413232</t>
  </si>
  <si>
    <t>marconcaxambu@yahoo.com.br</t>
  </si>
  <si>
    <t>Caxambu</t>
  </si>
  <si>
    <t>08DX1509013</t>
  </si>
  <si>
    <t>08DX1509413</t>
  </si>
  <si>
    <t>08DX1509513</t>
  </si>
  <si>
    <t>08DX1510313</t>
  </si>
  <si>
    <t>17.939.451/0001-91</t>
  </si>
  <si>
    <t>Karol / João Luiz</t>
  </si>
  <si>
    <t>48 32571919</t>
  </si>
  <si>
    <t>schnel_empreiteira@bol.com.br</t>
  </si>
  <si>
    <t>São Jose</t>
  </si>
  <si>
    <t>06DX7005110</t>
  </si>
  <si>
    <t>08GM10413</t>
  </si>
  <si>
    <t>Amérrica Tintas Ltda</t>
  </si>
  <si>
    <t>Multi Loja e Ferragem Oliveira Ltda</t>
  </si>
  <si>
    <t>Luiz Celso Moreira de camargo e Cia Ltda</t>
  </si>
  <si>
    <t>Deval Material de Construção Ltda</t>
  </si>
  <si>
    <t>DLD Materiais de Construção Eireli ME</t>
  </si>
  <si>
    <t>Casarão Materiais de Construção Ltda</t>
  </si>
  <si>
    <t>Rezzadori e Cia Ltda</t>
  </si>
  <si>
    <t>Comercial de Tintas e Serviços LM Ltda</t>
  </si>
  <si>
    <t>Comercial Almeida Ltda</t>
  </si>
  <si>
    <t>Madeciro Materiais para Construção Ltda</t>
  </si>
  <si>
    <t>Eccolust Argamassas Ltda</t>
  </si>
  <si>
    <t>Caçula Materiais de Construção Ltda</t>
  </si>
  <si>
    <t>E A de Moraes Materiais para Construção</t>
  </si>
  <si>
    <t>Marin Distribuidora de Mats de Const Ltda</t>
  </si>
  <si>
    <t>Toyo Ink Brasil Ltda</t>
  </si>
  <si>
    <t>Antônio Carlos da Silva Construção Ltda EPP</t>
  </si>
  <si>
    <t>MRS Materiais para Construção Ltda ME</t>
  </si>
  <si>
    <t>Tijotel Comercial Cruzeiro Ltda EPP</t>
  </si>
  <si>
    <t>Com Ind Breithaupt S/A</t>
  </si>
  <si>
    <t>Adilson e Cia Ltda</t>
  </si>
  <si>
    <t>João Luiz Schnel ME</t>
  </si>
  <si>
    <t>Organização Ferraz de Itaobim Ltda ME</t>
  </si>
  <si>
    <t>2531/3</t>
  </si>
  <si>
    <t>2534/3</t>
  </si>
  <si>
    <t>2535/3</t>
  </si>
  <si>
    <t>2537/3</t>
  </si>
  <si>
    <t>2539/3</t>
  </si>
  <si>
    <t>2540/3</t>
  </si>
  <si>
    <t>2545/3</t>
  </si>
  <si>
    <t>2549/3</t>
  </si>
  <si>
    <t>2550/3</t>
  </si>
  <si>
    <t>2551/3</t>
  </si>
  <si>
    <t>2554/3</t>
  </si>
  <si>
    <t>2555/3</t>
  </si>
  <si>
    <t>2562/3</t>
  </si>
  <si>
    <t>2563/3</t>
  </si>
  <si>
    <t>2569/3</t>
  </si>
  <si>
    <t>2575/3</t>
  </si>
  <si>
    <t>2576/3</t>
  </si>
  <si>
    <t>2577/3</t>
  </si>
  <si>
    <t>2580/3</t>
  </si>
  <si>
    <t>2581/3</t>
  </si>
  <si>
    <t>M D Gomes e Cia Ltda</t>
  </si>
  <si>
    <t>J S Fagundes e Cia Ltda</t>
  </si>
  <si>
    <t>José Waldemar Les</t>
  </si>
  <si>
    <t>Comercial Joarez Ltda</t>
  </si>
  <si>
    <t>Beija-Flor Tintas Araraquara ME</t>
  </si>
  <si>
    <t>Baseforte Com de Mats para Const Ltda</t>
  </si>
  <si>
    <t>Maria Aparecida da Silva Fortunato Construções ME</t>
  </si>
  <si>
    <t>Hiper Jn Com de Mat para Const Ltda</t>
  </si>
  <si>
    <t>Prisma Tinturaria e Estamparia Ltda</t>
  </si>
  <si>
    <t>Corujão Com de Mats para Const Ltda</t>
  </si>
  <si>
    <t>Mundo das Cores Tintas e Mats de Const Ltda</t>
  </si>
  <si>
    <t>Vertintas Comercio de Tintas Ltda EPP</t>
  </si>
  <si>
    <t>Paulo César Marchese e Cia Ltda</t>
  </si>
  <si>
    <t>Primax Tintas Ltda ME</t>
  </si>
  <si>
    <t>Pauluk e Soares Ltda ME</t>
  </si>
  <si>
    <t>Pamplona Comércio de Tintas Ltda</t>
  </si>
  <si>
    <t>Tintas Alessi Ltda</t>
  </si>
  <si>
    <t>Ferragem e Tintas Capanema Ltda</t>
  </si>
  <si>
    <t>A E S Comercio de Tintas Eireli ME</t>
  </si>
  <si>
    <t>51 36621164</t>
  </si>
  <si>
    <t>Santo Antônio da Patrulha</t>
  </si>
  <si>
    <t>08DX1510513</t>
  </si>
  <si>
    <t>07.177.369/0001-13</t>
  </si>
  <si>
    <t>04.298.638/0001-01</t>
  </si>
  <si>
    <t>45 32293988</t>
  </si>
  <si>
    <t>08DX1510413</t>
  </si>
  <si>
    <t>73.231.953/0001-34</t>
  </si>
  <si>
    <t>42 35421350</t>
  </si>
  <si>
    <t>Mallet</t>
  </si>
  <si>
    <t>09.143.491/0001-02</t>
  </si>
  <si>
    <t>51 34727134</t>
  </si>
  <si>
    <t>08DX1511013</t>
  </si>
  <si>
    <t>09.439.106/0001-60</t>
  </si>
  <si>
    <t>16 33357001</t>
  </si>
  <si>
    <t>Araraquara</t>
  </si>
  <si>
    <t>99222-04-01628F</t>
  </si>
  <si>
    <t>13.665.618/0001-12</t>
  </si>
  <si>
    <t>99 35412315</t>
  </si>
  <si>
    <t>Balsas</t>
  </si>
  <si>
    <t>99222-04-01626F</t>
  </si>
  <si>
    <t>58.534.538/0001-66</t>
  </si>
  <si>
    <t>12 39743685</t>
  </si>
  <si>
    <t>Paraibuna</t>
  </si>
  <si>
    <t>99222-04-01627F</t>
  </si>
  <si>
    <t>02.359.273/0001-52</t>
  </si>
  <si>
    <t>65 84488766</t>
  </si>
  <si>
    <t>99222-04-01629F</t>
  </si>
  <si>
    <t>00.008.572/0001-17</t>
  </si>
  <si>
    <t>19 34787256</t>
  </si>
  <si>
    <t>08DX1510213</t>
  </si>
  <si>
    <t>77.723.500/0001-86</t>
  </si>
  <si>
    <t>42 36771346</t>
  </si>
  <si>
    <t>Pinhão</t>
  </si>
  <si>
    <t>08DX1510113</t>
  </si>
  <si>
    <t>01.579.956/0001-52</t>
  </si>
  <si>
    <t>21 22887769</t>
  </si>
  <si>
    <t>08DX1510013</t>
  </si>
  <si>
    <t>18.835.422/0001-42</t>
  </si>
  <si>
    <t>11 23695892</t>
  </si>
  <si>
    <t>99222-04-01632F</t>
  </si>
  <si>
    <t>81.497.786/0001-04</t>
  </si>
  <si>
    <t>46 35361187</t>
  </si>
  <si>
    <t>99222-04-01633F</t>
  </si>
  <si>
    <t>18.966.468/0001-09</t>
  </si>
  <si>
    <t>Pitangueiras</t>
  </si>
  <si>
    <t>19.224.729/0001-70</t>
  </si>
  <si>
    <t>46 99309849</t>
  </si>
  <si>
    <t>99222-04-01634F</t>
  </si>
  <si>
    <t>02.584.109/0001-49</t>
  </si>
  <si>
    <t>54 32422799</t>
  </si>
  <si>
    <t>Nova Prata</t>
  </si>
  <si>
    <t>99222-04-01635RF</t>
  </si>
  <si>
    <t>05.007.043/0001-12</t>
  </si>
  <si>
    <t>41 36262636</t>
  </si>
  <si>
    <t>Mandirituba</t>
  </si>
  <si>
    <t>08DX1509813</t>
  </si>
  <si>
    <t>08DX1509713</t>
  </si>
  <si>
    <t>08DX1509613</t>
  </si>
  <si>
    <t>08DX1510613</t>
  </si>
  <si>
    <t>08DX1510813</t>
  </si>
  <si>
    <t>08DX1510913</t>
  </si>
  <si>
    <t>05.762.047/0001-06</t>
  </si>
  <si>
    <t>46 35523073</t>
  </si>
  <si>
    <t>Capanema</t>
  </si>
  <si>
    <t>99222-04-01636F</t>
  </si>
  <si>
    <t>63.590.103-0001-79</t>
  </si>
  <si>
    <t>22CW-004C-00059C</t>
  </si>
  <si>
    <t>18.379.805/0001-53</t>
  </si>
  <si>
    <t>65 99595087</t>
  </si>
  <si>
    <t>99222-04-01630F</t>
  </si>
  <si>
    <t>08DX1510713</t>
  </si>
  <si>
    <t>08GM10513</t>
  </si>
  <si>
    <t>Redcor</t>
  </si>
  <si>
    <t>TÊXTIL</t>
  </si>
  <si>
    <t>DK</t>
  </si>
  <si>
    <t>Fernando Kunz</t>
  </si>
  <si>
    <t>ALESSI</t>
  </si>
  <si>
    <t>gomesmurilo@hotmail.com</t>
  </si>
  <si>
    <t>fagundes-fag@hotmail.com</t>
  </si>
  <si>
    <t>tijolaome@gmail.com</t>
  </si>
  <si>
    <t>comercialjoarez@terra.com.br</t>
  </si>
  <si>
    <t>beijaflortintas@uol.com.br</t>
  </si>
  <si>
    <t xml:space="preserve">contato@depositovaleverde.com.br </t>
  </si>
  <si>
    <t>bete@baseforte.net.br</t>
  </si>
  <si>
    <t>hiperjnfinanceiro@hotmail.com</t>
  </si>
  <si>
    <t>compras@prismaestamparia.com.br</t>
  </si>
  <si>
    <t>corujao@zwz.com.br</t>
  </si>
  <si>
    <t>tintas@mundodascores.com</t>
  </si>
  <si>
    <t>vertintas@gmail.com</t>
  </si>
  <si>
    <t>rei_dastintas@hotmail.com</t>
  </si>
  <si>
    <t>primaxtintas@gmail.com</t>
  </si>
  <si>
    <t>iolandapauluk@hotmail.com</t>
  </si>
  <si>
    <t>paulo@alessi.ind.br</t>
  </si>
  <si>
    <t>tnscap@wln.com.br</t>
  </si>
  <si>
    <t>adrianoeugeniosilva@hotmail.com</t>
  </si>
  <si>
    <t>Máquinas 2014</t>
  </si>
  <si>
    <t>Máquinas</t>
  </si>
  <si>
    <t>VENDAS MÁQUINAS ANUAL</t>
  </si>
  <si>
    <t>AT1500</t>
  </si>
  <si>
    <t>VENDAS AT1500 ANUAL</t>
  </si>
  <si>
    <t>VENDAS GYROMIXER ANUAL</t>
  </si>
  <si>
    <t>001685/3</t>
  </si>
  <si>
    <t>Marin Logistica e Comércio Ltda</t>
  </si>
  <si>
    <t>07DX1502612</t>
  </si>
  <si>
    <t>06DX1508912</t>
  </si>
  <si>
    <t>06DX1509312</t>
  </si>
  <si>
    <t>06DX1508712</t>
  </si>
  <si>
    <t>06DX1504512</t>
  </si>
  <si>
    <t>001761/3</t>
  </si>
  <si>
    <t>08DX1502812</t>
  </si>
  <si>
    <t>08DX1500712</t>
  </si>
  <si>
    <t>08DX1500812</t>
  </si>
  <si>
    <t>08DX1500912</t>
  </si>
  <si>
    <t>08DX1501012</t>
  </si>
  <si>
    <t>08DX1501112</t>
  </si>
  <si>
    <t>08DX1501212</t>
  </si>
  <si>
    <t>001811/3</t>
  </si>
  <si>
    <t>08DX1506912</t>
  </si>
  <si>
    <t>08DX1507012</t>
  </si>
  <si>
    <t>08DX1507112</t>
  </si>
  <si>
    <t>08DX1505312</t>
  </si>
  <si>
    <t>08DX1505212</t>
  </si>
  <si>
    <t>08DX1507212</t>
  </si>
  <si>
    <t>2014    2014    2014    2014    2014    2014    2014    2014    2014    2014    2014    2014    2014    2014    2014    2014    2014    2014    2014    2014    2014    2014    2014    2014    2014    2014    2014    2014    2014    2014    2014    2014    2014    2014    2014    2014    2014    2014    2014    2014    2014    2014    2014    2014    2014    2014    2014</t>
  </si>
  <si>
    <t>VENDAS DE MÁQUINAS 2014</t>
  </si>
  <si>
    <t>Big Cores Comercio de Tintas LTDA - ME</t>
  </si>
  <si>
    <t>Gilberto Falck</t>
  </si>
  <si>
    <t>Aquitem Materiais de Construção</t>
  </si>
  <si>
    <t>L &amp; M Comércio de Tintas e Mats de Const Ltda</t>
  </si>
  <si>
    <t>Neimar Fernando Luft EPP</t>
  </si>
  <si>
    <t>Pavan e Trevisol Ltda</t>
  </si>
  <si>
    <t>Julio André Budal ME</t>
  </si>
  <si>
    <t>Alzira Maria Egevarth e Cia Ltda</t>
  </si>
  <si>
    <t>Damasch Materiais de Construção Ltda</t>
  </si>
  <si>
    <t>Ambra Acabamentos Ltda ME</t>
  </si>
  <si>
    <t>Biezus e Cia Ltda</t>
  </si>
  <si>
    <t>Tintomax Comércio de Tintas Ltda</t>
  </si>
  <si>
    <t>Paraná Materiais de Construção Ltda</t>
  </si>
  <si>
    <t>Ross e Manfrin Ltda</t>
  </si>
  <si>
    <t>Marcelo Catto Materiais de Construção Ltda</t>
  </si>
  <si>
    <t>Avícola Carminatti Ltda</t>
  </si>
  <si>
    <t>Chuang Importação e Exportação Ltda</t>
  </si>
  <si>
    <t>Gilberto L Brun</t>
  </si>
  <si>
    <t>Recoa Revestimentos Coloniais e Acrílicos Ltda</t>
  </si>
  <si>
    <t>Colortom Tintas Ltda ME</t>
  </si>
  <si>
    <t>T S Brito e Cia Ltda</t>
  </si>
  <si>
    <t>Vitorino Maciel e Cia Ltda</t>
  </si>
  <si>
    <t>Michele Fontes</t>
  </si>
  <si>
    <t>Inicasa Comércio de Materiais de Construção Ltda</t>
  </si>
  <si>
    <t>G A Alflen e Cia Ltda</t>
  </si>
  <si>
    <t>Irmãos Prevedello e cia Ltda</t>
  </si>
  <si>
    <t>A P Guimarães Neto</t>
  </si>
  <si>
    <t>13.828.895/0001-07</t>
  </si>
  <si>
    <t>41 36525331</t>
  </si>
  <si>
    <t>Rio Branco do Sul</t>
  </si>
  <si>
    <t>22CW-044C-00030C</t>
  </si>
  <si>
    <t>08.010.799/0001-09</t>
  </si>
  <si>
    <t>51 35643595</t>
  </si>
  <si>
    <t>06DX1505513</t>
  </si>
  <si>
    <t>08GM10613</t>
  </si>
  <si>
    <t>13.438.382/0001-81</t>
  </si>
  <si>
    <t>51 30337008</t>
  </si>
  <si>
    <t>06DX1505713</t>
  </si>
  <si>
    <t>04.261.757/0001-90</t>
  </si>
  <si>
    <t>41 33821864</t>
  </si>
  <si>
    <t>Xsmart</t>
  </si>
  <si>
    <t>99222-04-01639F</t>
  </si>
  <si>
    <t>10.873.905/0001-20</t>
  </si>
  <si>
    <t>47 91276165</t>
  </si>
  <si>
    <t>99222-04-01638F</t>
  </si>
  <si>
    <t>Cachoeiro do Itapemirim</t>
  </si>
  <si>
    <t>22CW-004C-00012C</t>
  </si>
  <si>
    <t>18.503.434/0001-70</t>
  </si>
  <si>
    <t>51 96566496</t>
  </si>
  <si>
    <t>Bom Princípio</t>
  </si>
  <si>
    <t>08DX1511113</t>
  </si>
  <si>
    <t>07.255.503/0001-57</t>
  </si>
  <si>
    <t>Ipiranga</t>
  </si>
  <si>
    <t>08DX1509913</t>
  </si>
  <si>
    <t>02.986.167/0001-07</t>
  </si>
  <si>
    <t>16 21049444</t>
  </si>
  <si>
    <t>06GM11813</t>
  </si>
  <si>
    <t>07.363.399/0001-14</t>
  </si>
  <si>
    <t>32 32511173</t>
  </si>
  <si>
    <t>São Lourenço do Sul</t>
  </si>
  <si>
    <t>99222-04-01640F</t>
  </si>
  <si>
    <t>02.956.220/0001-19</t>
  </si>
  <si>
    <t>46 99750987</t>
  </si>
  <si>
    <t>99222-04-001637F</t>
  </si>
  <si>
    <t>09.286.654/0001-06</t>
  </si>
  <si>
    <t>46 35261812</t>
  </si>
  <si>
    <t>Itapejara D'Oeste</t>
  </si>
  <si>
    <t>99222-04-001641F</t>
  </si>
  <si>
    <t>04.464.847/0001-88</t>
  </si>
  <si>
    <t>47 34555555</t>
  </si>
  <si>
    <t>08DX1511213</t>
  </si>
  <si>
    <t>01.426.949/0009/78</t>
  </si>
  <si>
    <t>65 35499100</t>
  </si>
  <si>
    <t>Lucas do Rio Verde</t>
  </si>
  <si>
    <t>12DX1502813</t>
  </si>
  <si>
    <t>125G04513</t>
  </si>
  <si>
    <t>04.118.368/0001-00</t>
  </si>
  <si>
    <t>55 33271111</t>
  </si>
  <si>
    <t>Salto do Jacuí</t>
  </si>
  <si>
    <t>08DX1511313</t>
  </si>
  <si>
    <t>08.993.029/0001-23</t>
  </si>
  <si>
    <t>54 33813044</t>
  </si>
  <si>
    <t>Soledade</t>
  </si>
  <si>
    <t>12DX1503313</t>
  </si>
  <si>
    <t>12DX1503213</t>
  </si>
  <si>
    <t>80.307.168/0010-74</t>
  </si>
  <si>
    <t>46 35638806</t>
  </si>
  <si>
    <t>12DX1503113</t>
  </si>
  <si>
    <t>02.719.968/0001-06</t>
  </si>
  <si>
    <t>51 32429808</t>
  </si>
  <si>
    <t>12DX1502913</t>
  </si>
  <si>
    <t>79.475.752/0001-69</t>
  </si>
  <si>
    <t>41 36771155</t>
  </si>
  <si>
    <t>12DX1503613</t>
  </si>
  <si>
    <t>37.485.877/0001-20</t>
  </si>
  <si>
    <t>66 35521953</t>
  </si>
  <si>
    <t>99222-07-00157F</t>
  </si>
  <si>
    <t>15.807.203/0001-61</t>
  </si>
  <si>
    <t>47 30446666</t>
  </si>
  <si>
    <t>12DX1503513</t>
  </si>
  <si>
    <t>10.760.089/0001-48</t>
  </si>
  <si>
    <t>43 34771197</t>
  </si>
  <si>
    <t>São João do Ivaí</t>
  </si>
  <si>
    <t>25PD</t>
  </si>
  <si>
    <t>02.611.751/0001-70</t>
  </si>
  <si>
    <t>43 32351274</t>
  </si>
  <si>
    <t>Manoel Ribas</t>
  </si>
  <si>
    <t>99222-07-00159F</t>
  </si>
  <si>
    <t>Governador valadares</t>
  </si>
  <si>
    <t>12DX1504213</t>
  </si>
  <si>
    <t>12DX1504313</t>
  </si>
  <si>
    <t>12DX1504413</t>
  </si>
  <si>
    <t>12DX1504513</t>
  </si>
  <si>
    <t>12DX1504613</t>
  </si>
  <si>
    <t>12DX1504713</t>
  </si>
  <si>
    <t>12DX1504813</t>
  </si>
  <si>
    <t>12DX1504913</t>
  </si>
  <si>
    <t>004.886.810-81</t>
  </si>
  <si>
    <t>51 96236747</t>
  </si>
  <si>
    <t>99222-07-00158F</t>
  </si>
  <si>
    <t>02.672.110/0001-25</t>
  </si>
  <si>
    <t>47 32780000</t>
  </si>
  <si>
    <t>12DX1503413</t>
  </si>
  <si>
    <t>85.334.910/0001-63</t>
  </si>
  <si>
    <t>49 34522529</t>
  </si>
  <si>
    <t>99222-07-00105F</t>
  </si>
  <si>
    <t>83.415.216/0001-45</t>
  </si>
  <si>
    <t>49 36530133</t>
  </si>
  <si>
    <t>Anchieta</t>
  </si>
  <si>
    <t>22CW-004C-00014C</t>
  </si>
  <si>
    <t>08.729.194/0001-72</t>
  </si>
  <si>
    <t>43 30296736</t>
  </si>
  <si>
    <t>99222-07-00151F</t>
  </si>
  <si>
    <t>99222-07-00152F</t>
  </si>
  <si>
    <t>99222-07-00153F</t>
  </si>
  <si>
    <t>99222-07-00154F</t>
  </si>
  <si>
    <t>99222-07-00155F</t>
  </si>
  <si>
    <t>Ceará</t>
  </si>
  <si>
    <t>Ambra</t>
  </si>
  <si>
    <t>Concentrated</t>
  </si>
  <si>
    <t>Adriano Born</t>
  </si>
  <si>
    <t>Mariuzi</t>
  </si>
  <si>
    <t>Recoa</t>
  </si>
  <si>
    <t>Dacar</t>
  </si>
  <si>
    <t>Danti</t>
  </si>
  <si>
    <t>Alexandre kuhn</t>
  </si>
  <si>
    <t>Luis Eduardo</t>
  </si>
  <si>
    <t>Sidnei/Mariuzi</t>
  </si>
  <si>
    <t>Raquel</t>
  </si>
  <si>
    <t>renato Bereta</t>
  </si>
  <si>
    <t>Márcio Dias</t>
  </si>
  <si>
    <t>CTR - Comércio de Tintas Ltda</t>
  </si>
  <si>
    <t>Mundo da Cor Tintas e Mats de Const Ltda ME</t>
  </si>
  <si>
    <t>Bela Tintas ltda</t>
  </si>
  <si>
    <t>Nova ABC Distribuidora de Tintas Ltda</t>
  </si>
  <si>
    <t>Cleonor José Mahl e Cia Ltda</t>
  </si>
  <si>
    <t>Distribuidora Ramos Eireli EPP</t>
  </si>
  <si>
    <t>Planeja - Com de Mats de Const Ltda</t>
  </si>
  <si>
    <t>Rioguaçú Mats de Const Ltda ME</t>
  </si>
  <si>
    <t>JLM Comercial de Tintas Ltda</t>
  </si>
  <si>
    <t>JMC Tintas Ltda ME</t>
  </si>
  <si>
    <t>Mazon Comércio de Mats de Const Ltda</t>
  </si>
  <si>
    <t>MAJ Materiais de Construção Ltda ME</t>
  </si>
  <si>
    <t>A G da Silva Tintas ME</t>
  </si>
  <si>
    <t>99222-07-00127F</t>
  </si>
  <si>
    <t>17.897.568/0001-50</t>
  </si>
  <si>
    <t>32 37222360</t>
  </si>
  <si>
    <t>Muriaé</t>
  </si>
  <si>
    <t>99222-07-00139F</t>
  </si>
  <si>
    <t>01.154.956/0009-68</t>
  </si>
  <si>
    <t>12 39625200</t>
  </si>
  <si>
    <t>Jacareí</t>
  </si>
  <si>
    <t>12DX1503013</t>
  </si>
  <si>
    <t>01.154.956/0007-04</t>
  </si>
  <si>
    <t>12 39217070</t>
  </si>
  <si>
    <t>São José dos Campos</t>
  </si>
  <si>
    <t>12DX1504113</t>
  </si>
  <si>
    <t>01.154.956/0012-63</t>
  </si>
  <si>
    <t>11 41219292</t>
  </si>
  <si>
    <t>12DX1503813</t>
  </si>
  <si>
    <t>01.154.956/0013-44</t>
  </si>
  <si>
    <t>11 43393232</t>
  </si>
  <si>
    <t>12DX1505113</t>
  </si>
  <si>
    <t>06.131.826/0004-19</t>
  </si>
  <si>
    <t>12DX1503913</t>
  </si>
  <si>
    <t>01.154.956/0004-53</t>
  </si>
  <si>
    <t>11 22110707</t>
  </si>
  <si>
    <t>12DX1504013</t>
  </si>
  <si>
    <t>01.154.956/0008-87</t>
  </si>
  <si>
    <t>11 45135252</t>
  </si>
  <si>
    <t>Mauá</t>
  </si>
  <si>
    <t>12DX1505013</t>
  </si>
  <si>
    <t>04.517.472/0003-39</t>
  </si>
  <si>
    <t>49 99054860</t>
  </si>
  <si>
    <t>São Miguel Do Oeste</t>
  </si>
  <si>
    <t>99222-07-00140F</t>
  </si>
  <si>
    <t>13.835.966/0001-90</t>
  </si>
  <si>
    <t>67 33733000</t>
  </si>
  <si>
    <t>01DX1559914</t>
  </si>
  <si>
    <t>15.051.688/0001-06</t>
  </si>
  <si>
    <t>47 36221111</t>
  </si>
  <si>
    <t>01DX1560014</t>
  </si>
  <si>
    <t>68.824.002/0001-39</t>
  </si>
  <si>
    <t>42 36351786</t>
  </si>
  <si>
    <t>Rio Bonito do iguaçú</t>
  </si>
  <si>
    <t>99222-07-00156F</t>
  </si>
  <si>
    <t>47.054.754/0001-98</t>
  </si>
  <si>
    <t>17 33453098</t>
  </si>
  <si>
    <t>Bebedouro</t>
  </si>
  <si>
    <t>99222-07-00138f</t>
  </si>
  <si>
    <t>39.551.064/0001-16</t>
  </si>
  <si>
    <t>01DX1560114</t>
  </si>
  <si>
    <t>91.257.998/0001-60</t>
  </si>
  <si>
    <t>51 33476277</t>
  </si>
  <si>
    <t>12DX1503713</t>
  </si>
  <si>
    <t>05.664.473/0001-07</t>
  </si>
  <si>
    <t>48 35351404</t>
  </si>
  <si>
    <t>22CW-004C-00054C</t>
  </si>
  <si>
    <t>19.736.900/0002-00</t>
  </si>
  <si>
    <t>67 34743173</t>
  </si>
  <si>
    <t>Mundo Novo</t>
  </si>
  <si>
    <t>22CW-004C-00026C</t>
  </si>
  <si>
    <t>Viviane (SP)</t>
  </si>
  <si>
    <t>Gilmar</t>
  </si>
  <si>
    <t>Anderson Foca</t>
  </si>
  <si>
    <t>Carlos Alexandre</t>
  </si>
  <si>
    <t>tintasmaria@hotmail.com</t>
  </si>
  <si>
    <t>Neimar</t>
  </si>
  <si>
    <t>centraldepinturas@ig.com.br</t>
  </si>
  <si>
    <t>evandro@pavanetrevisol.com.br</t>
  </si>
  <si>
    <t>vendas@bigcorestintas.com.br</t>
  </si>
  <si>
    <t>lojadopintor.jlle@hotmail.com</t>
  </si>
  <si>
    <t>Patricia</t>
  </si>
  <si>
    <t xml:space="preserve">contato@dosultintas.com.br </t>
  </si>
  <si>
    <t>Jonas</t>
  </si>
  <si>
    <t>js-materiais@bol.com.br</t>
  </si>
  <si>
    <t>Lorival</t>
  </si>
  <si>
    <t>lorival@ambraltda.com.br</t>
  </si>
  <si>
    <t>falckgilberto@gmail.com</t>
  </si>
  <si>
    <t>willianaquitem@hotmail.com</t>
  </si>
  <si>
    <t>Mari</t>
  </si>
  <si>
    <t>polosul@redebemviver.com.br</t>
  </si>
  <si>
    <t>adriana@tintomax.com.br</t>
  </si>
  <si>
    <t>Michele</t>
  </si>
  <si>
    <t>financeiro@paranamc.com.br</t>
  </si>
  <si>
    <t>marcelo@mrampanelli.com.br</t>
  </si>
  <si>
    <t>Rafael/Cleiton</t>
  </si>
  <si>
    <t>cleitongriebler@hotmail.com</t>
  </si>
  <si>
    <t>casachung@gmail.com</t>
  </si>
  <si>
    <t>sandro</t>
  </si>
  <si>
    <t>sandro.recoa@gmail.com</t>
  </si>
  <si>
    <t>Leila</t>
  </si>
  <si>
    <t>fabio@colortomtintas.com.br</t>
  </si>
  <si>
    <t>tgtintass@hotmail.com</t>
  </si>
  <si>
    <t>casamaciel1@bol.com.br</t>
  </si>
  <si>
    <t>michele.fontes.sl@Hotmail.com</t>
  </si>
  <si>
    <t>Odonir</t>
  </si>
  <si>
    <t>inicasa@brturbo.com.br</t>
  </si>
  <si>
    <t>rosangela.cabrara@killing.com.br</t>
  </si>
  <si>
    <t>Cleudes</t>
  </si>
  <si>
    <t>ceramicaseara@gmail.com</t>
  </si>
  <si>
    <t>Cristiano</t>
  </si>
  <si>
    <t>irmaosprevedello@yahoo.com.br</t>
  </si>
  <si>
    <t>erica@cted.com.br</t>
  </si>
  <si>
    <t>contato@casaecortintas.com.br</t>
  </si>
  <si>
    <t>rodrigo@distribuidoraramos.com.br</t>
  </si>
  <si>
    <t>Valtecir</t>
  </si>
  <si>
    <t>compras@cleonor.eng.br</t>
  </si>
  <si>
    <t>Sâmia</t>
  </si>
  <si>
    <t>planejacores1@gmail.com</t>
  </si>
  <si>
    <t>Claudir</t>
  </si>
  <si>
    <t>justi@rioguacu.com.br</t>
  </si>
  <si>
    <t>jv.orlando13@hotmail.com</t>
  </si>
  <si>
    <t>Angelo</t>
  </si>
  <si>
    <t>mazon.zn@terra.com.br</t>
  </si>
  <si>
    <t>maj_turvo@engeplus.com.br</t>
  </si>
  <si>
    <t>casacormm@gmail.com</t>
  </si>
  <si>
    <t>Miquelute e Xavier Casa e Construção Ltda ME</t>
  </si>
  <si>
    <t>Zimmer magazine e Materiais de Construção Ltda</t>
  </si>
  <si>
    <t>J de Freitas Peixoto e Cia Ltda Me</t>
  </si>
  <si>
    <t>Roque Polga e Cia Ltda</t>
  </si>
  <si>
    <t>Maria E B Favero Me</t>
  </si>
  <si>
    <t>MHD Tintas Ltda</t>
  </si>
  <si>
    <t>José Alves Moreira Neto</t>
  </si>
  <si>
    <t>Graczyki e Graczyki Ltda</t>
  </si>
  <si>
    <t>Palácio das Tintas Materiais para Construção ltda ME</t>
  </si>
  <si>
    <t>Comercial de Tintas Barros Ltda</t>
  </si>
  <si>
    <t>Agropecuária e Materiais de Construção Junckes Ltda ME</t>
  </si>
  <si>
    <t>02.091.052/0001-46</t>
  </si>
  <si>
    <t>47 34650291</t>
  </si>
  <si>
    <t>Araquari</t>
  </si>
  <si>
    <t>87.067.807/0001-20</t>
  </si>
  <si>
    <t>55 32651413</t>
  </si>
  <si>
    <t>Agudo</t>
  </si>
  <si>
    <t>01DX1560314</t>
  </si>
  <si>
    <t>84.748.292/0002-16</t>
  </si>
  <si>
    <t>69 34122479</t>
  </si>
  <si>
    <t>Alvorada D'Oeste</t>
  </si>
  <si>
    <t>22CW-004C-00027C</t>
  </si>
  <si>
    <t>00.097.610/0001-55</t>
  </si>
  <si>
    <t>55 32511950</t>
  </si>
  <si>
    <t>Santiago</t>
  </si>
  <si>
    <t>01DX1560514</t>
  </si>
  <si>
    <t>00.989.641/0001-10</t>
  </si>
  <si>
    <t>54 33413307</t>
  </si>
  <si>
    <t>01DX1560614</t>
  </si>
  <si>
    <t>07.110.003/0001-27</t>
  </si>
  <si>
    <t>43 35422792</t>
  </si>
  <si>
    <t>01DX1560414</t>
  </si>
  <si>
    <t>13.799.373/0001-16</t>
  </si>
  <si>
    <t>54 92331506</t>
  </si>
  <si>
    <t>Vale Real</t>
  </si>
  <si>
    <t>01DX1560714</t>
  </si>
  <si>
    <t>42 32523200</t>
  </si>
  <si>
    <t>12GM06813</t>
  </si>
  <si>
    <t>09.134.038/0001-21</t>
  </si>
  <si>
    <t>65 32232022</t>
  </si>
  <si>
    <t>99222-07-00135F</t>
  </si>
  <si>
    <t>99222-07-00136F</t>
  </si>
  <si>
    <t>88.587.571/0001-15</t>
  </si>
  <si>
    <t>51 36641544</t>
  </si>
  <si>
    <t>01DX1560914</t>
  </si>
  <si>
    <t>72.371.214/0001-85</t>
  </si>
  <si>
    <t>47 35560058</t>
  </si>
  <si>
    <t>Santa Terezinha</t>
  </si>
  <si>
    <t>CW12 1/32</t>
  </si>
  <si>
    <t>22CW-004C-30830C</t>
  </si>
  <si>
    <t>Eleandro</t>
  </si>
  <si>
    <t>CW</t>
  </si>
  <si>
    <t>Evandro@miquelute.com.br</t>
  </si>
  <si>
    <t>Nadir</t>
  </si>
  <si>
    <t>zimmerferragens@yahoo.com.br</t>
  </si>
  <si>
    <t>jdefreitaspeixoto@hotmail.com</t>
  </si>
  <si>
    <t>Maristela</t>
  </si>
  <si>
    <t>roquetintas@yahoo.com.br</t>
  </si>
  <si>
    <t>Alcides</t>
  </si>
  <si>
    <t>m.favero@oi.com.br</t>
  </si>
  <si>
    <t>Jair/Ana</t>
  </si>
  <si>
    <t>decorart_tintas@hotmail.com</t>
  </si>
  <si>
    <t>José</t>
  </si>
  <si>
    <t>zealves.1978@hotmail.com</t>
  </si>
  <si>
    <t>Tony</t>
  </si>
  <si>
    <t>palaciodastintas@hotmail.com</t>
  </si>
  <si>
    <t>comercialdetintasbarros@gmail.com</t>
  </si>
  <si>
    <t>Delano</t>
  </si>
  <si>
    <t>delanojunckes@hotmail.com</t>
  </si>
  <si>
    <t>Tintas Rocha Ilha Sul Ltda</t>
  </si>
  <si>
    <t>Mecal materiais de Construção Ltda</t>
  </si>
  <si>
    <t>E E Materiais de Construção Ltda</t>
  </si>
  <si>
    <t>05.005.043/0001-12</t>
  </si>
  <si>
    <t>01DX156114</t>
  </si>
  <si>
    <t>01DX1561214</t>
  </si>
  <si>
    <t>08.563.621/0001-95</t>
  </si>
  <si>
    <t>48 99871192</t>
  </si>
  <si>
    <t>01DX1561014</t>
  </si>
  <si>
    <t>88.496.849/0001-49</t>
  </si>
  <si>
    <t>54 33471311</t>
  </si>
  <si>
    <t>Casca</t>
  </si>
  <si>
    <t>01DX1561314</t>
  </si>
  <si>
    <t>88.496.849/0004-91</t>
  </si>
  <si>
    <t>Serafina Corrêa</t>
  </si>
  <si>
    <t>01DX1561414</t>
  </si>
  <si>
    <t>10.793.645/0001-82</t>
  </si>
  <si>
    <t>55 34141581</t>
  </si>
  <si>
    <t>01DX1561514</t>
  </si>
  <si>
    <t>99222-07-00134F</t>
  </si>
  <si>
    <t>99222-07-00149F</t>
  </si>
  <si>
    <t>99222-07-00150F</t>
  </si>
  <si>
    <t>Casa Show Tintas e Ferragens Ltda ME</t>
  </si>
  <si>
    <t>05.105.430/0001-91</t>
  </si>
  <si>
    <t>11 46368645</t>
  </si>
  <si>
    <t>01DX1561614</t>
  </si>
  <si>
    <t>Buriti Materiais para Construção Ltda</t>
  </si>
  <si>
    <t>19.141.275/0001-73</t>
  </si>
  <si>
    <t>66 96288550</t>
  </si>
  <si>
    <t>99222-07-00133F</t>
  </si>
  <si>
    <t>Carlos Ferreira</t>
  </si>
  <si>
    <t>rio.tavares@casasdopintor.com.br</t>
  </si>
  <si>
    <t>Roque</t>
  </si>
  <si>
    <t>mecal.roque@gmail.com</t>
  </si>
  <si>
    <t>Ederson</t>
  </si>
  <si>
    <t>estelar@brturbo.com.br</t>
  </si>
  <si>
    <t>Rosângela</t>
  </si>
  <si>
    <t>Washington</t>
  </si>
  <si>
    <t>washington@casashowtintas.com.br</t>
  </si>
  <si>
    <t>compras@buritimc.com.br</t>
  </si>
  <si>
    <t>80.140.577/0003-08</t>
  </si>
  <si>
    <t>49 33242390</t>
  </si>
  <si>
    <t>Xaxim</t>
  </si>
  <si>
    <t>01DX1561814</t>
  </si>
  <si>
    <t>80.140.577/0002-19</t>
  </si>
  <si>
    <t>Xanxere</t>
  </si>
  <si>
    <t>01DX1561714</t>
  </si>
  <si>
    <t>Arcotintas Comércio de Tintas Ltda ME</t>
  </si>
  <si>
    <t>12.797.173/0001-61</t>
  </si>
  <si>
    <t>44 36390006</t>
  </si>
  <si>
    <t>22CW-004C-30831C</t>
  </si>
  <si>
    <t>Espectro Tintas Ltda</t>
  </si>
  <si>
    <t>00.070.803/0001-12</t>
  </si>
  <si>
    <t>55 34122312</t>
  </si>
  <si>
    <t>01DX1560814</t>
  </si>
  <si>
    <t>Guaporé Comércio de Tintas Ltda ME</t>
  </si>
  <si>
    <t>37.466.455/0001-07</t>
  </si>
  <si>
    <t>65 32832952</t>
  </si>
  <si>
    <t>Comodoro</t>
  </si>
  <si>
    <t>99222-07-00148F</t>
  </si>
  <si>
    <t>Village Empreendimentos Martins Ltda</t>
  </si>
  <si>
    <t>17.621.467/0001-51</t>
  </si>
  <si>
    <t>33 35211771</t>
  </si>
  <si>
    <t>Teofilo Otoni</t>
  </si>
  <si>
    <t>99222-07-00160F</t>
  </si>
  <si>
    <t>Johny</t>
  </si>
  <si>
    <t>Red Cor</t>
  </si>
  <si>
    <t>constrular@hotmail.com</t>
  </si>
  <si>
    <t>espectrotintas@hotmail.com</t>
  </si>
  <si>
    <t>05.786.149/0007-57</t>
  </si>
  <si>
    <t>01DX1561914</t>
  </si>
  <si>
    <t>Marsango Com de Mats de Const ltda</t>
  </si>
  <si>
    <t>04.048.349/0001-54</t>
  </si>
  <si>
    <t>46 35632286</t>
  </si>
  <si>
    <t>Marcos Antônio Bohenberger</t>
  </si>
  <si>
    <t>03.107.187/0001-15</t>
  </si>
  <si>
    <t>51 36371988</t>
  </si>
  <si>
    <t>Feliz</t>
  </si>
  <si>
    <t>rs</t>
  </si>
  <si>
    <t>01DX1562114</t>
  </si>
  <si>
    <t>Spanholo Comercio de Tintas Ltda</t>
  </si>
  <si>
    <t>08.030.053/0001-67</t>
  </si>
  <si>
    <t>51 35624400</t>
  </si>
  <si>
    <t>01DX1562014</t>
  </si>
  <si>
    <t>Matias e Matias Materiais para Pintura Ltda</t>
  </si>
  <si>
    <t>13.174.483/0001-92</t>
  </si>
  <si>
    <t>48 32330186</t>
  </si>
  <si>
    <t>01DX1562414</t>
  </si>
  <si>
    <t>Dacar Quimica do Brasil S/A</t>
  </si>
  <si>
    <t>78.949.013/0001-07</t>
  </si>
  <si>
    <t>41 33823332</t>
  </si>
  <si>
    <t>Lizote Materiais de Construção Ltda</t>
  </si>
  <si>
    <t>44.944.015/0001-83</t>
  </si>
  <si>
    <t>16 37614400</t>
  </si>
  <si>
    <t>Batatais</t>
  </si>
  <si>
    <t>Campi e Mendes ltda</t>
  </si>
  <si>
    <t>18.641.925/0001-87</t>
  </si>
  <si>
    <t>67 34713829</t>
  </si>
  <si>
    <t>Iguatemi</t>
  </si>
  <si>
    <t>22CW-004C-30832C</t>
  </si>
  <si>
    <t>AN3 Tintas Ltda</t>
  </si>
  <si>
    <t>11.223.548/0001-17</t>
  </si>
  <si>
    <t>11 22070807</t>
  </si>
  <si>
    <t>01DX1562514</t>
  </si>
  <si>
    <t>Odenir José de Souza</t>
  </si>
  <si>
    <t>09.191.304/0001-58</t>
  </si>
  <si>
    <t>48 32470184</t>
  </si>
  <si>
    <t>01DX1562214</t>
  </si>
  <si>
    <t>Colortintas Materiais para Construção Ltda</t>
  </si>
  <si>
    <t>53.045.282/0001-00</t>
  </si>
  <si>
    <t>18 37423180</t>
  </si>
  <si>
    <t>Ilha Solteira</t>
  </si>
  <si>
    <t>22CW-004C-30834C</t>
  </si>
  <si>
    <t>Rafael Ribeiro e Cia Ltda ME</t>
  </si>
  <si>
    <t>19.861.867/0001-60</t>
  </si>
  <si>
    <t>47 33694135</t>
  </si>
  <si>
    <t>Porto Belo</t>
  </si>
  <si>
    <t>22CW-004C-30837C</t>
  </si>
  <si>
    <t>Ind de Tintas e Vernizes Paumar Ltsa</t>
  </si>
  <si>
    <t>60.621.141/0001-53</t>
  </si>
  <si>
    <t>11 45476100</t>
  </si>
  <si>
    <t>125G04613</t>
  </si>
  <si>
    <t>Sherwin Williams do Brasil Ind Com Ltda</t>
  </si>
  <si>
    <t>60.872.306/0046-61</t>
  </si>
  <si>
    <t>11 21375112</t>
  </si>
  <si>
    <t>Sumaré</t>
  </si>
  <si>
    <t>0325PD16109</t>
  </si>
  <si>
    <t>0325PD14509</t>
  </si>
  <si>
    <t>0425PD17009</t>
  </si>
  <si>
    <t>1025PD17009</t>
  </si>
  <si>
    <t>0725PD09911</t>
  </si>
  <si>
    <t>Deconto Materiais de Construção Ltda</t>
  </si>
  <si>
    <t>15.340.815/0001-97</t>
  </si>
  <si>
    <t>51 37162649</t>
  </si>
  <si>
    <t>Muçum</t>
  </si>
  <si>
    <t>22CW-004C-30836C</t>
  </si>
  <si>
    <t>Rivaldo</t>
  </si>
  <si>
    <t>PRS Machado e Cia Ltda</t>
  </si>
  <si>
    <t>Inovação Atacado da Construção Eireli</t>
  </si>
  <si>
    <t>Construpata Materiais de Construção Ltda</t>
  </si>
  <si>
    <t>Tintas Kresil Ltda</t>
  </si>
  <si>
    <t>Mecal Materiais de Construção Ltda</t>
  </si>
  <si>
    <t>Valdecir Constantino e Cia Ltda ME</t>
  </si>
  <si>
    <t>Ribeiro de Almeida Materiais de Construção Ltda</t>
  </si>
  <si>
    <t>93.064.459/0001-30</t>
  </si>
  <si>
    <t>51 36621270</t>
  </si>
  <si>
    <t>03DX1526014</t>
  </si>
  <si>
    <t>04.696.972/0004-66</t>
  </si>
  <si>
    <t>São Gonçalo dos Campos</t>
  </si>
  <si>
    <t>22CW-004C-30838C</t>
  </si>
  <si>
    <t>22CW-004C-30839C</t>
  </si>
  <si>
    <t>22CW-004C-30840C</t>
  </si>
  <si>
    <t>04.752.923/0001-50</t>
  </si>
  <si>
    <t>42 36431281</t>
  </si>
  <si>
    <t>75 36049350</t>
  </si>
  <si>
    <t>Nova Tebas</t>
  </si>
  <si>
    <t>22CW-004C-30833C</t>
  </si>
  <si>
    <t>92.989.219/0001-83</t>
  </si>
  <si>
    <t>51 33493900</t>
  </si>
  <si>
    <t>22CW-004C-30835C</t>
  </si>
  <si>
    <t>03DX1526214</t>
  </si>
  <si>
    <t>02.809.886/0001-44</t>
  </si>
  <si>
    <t>47 33741881</t>
  </si>
  <si>
    <t>Schroeder</t>
  </si>
  <si>
    <t>03DX1526314</t>
  </si>
  <si>
    <t>04.613.168/0001-23</t>
  </si>
  <si>
    <t>46 35461104</t>
  </si>
  <si>
    <t>Nova Esperança do Sudoeste</t>
  </si>
  <si>
    <t>0925PD05211</t>
  </si>
  <si>
    <t>03DX1526414</t>
  </si>
  <si>
    <t>79.787.818/0001-56</t>
  </si>
  <si>
    <t>43 35572097</t>
  </si>
  <si>
    <t>Arapoti</t>
  </si>
  <si>
    <t>03DX1526114</t>
  </si>
  <si>
    <t>RDC Auto Peças Ltda</t>
  </si>
  <si>
    <t>12.152.729/0001-62</t>
  </si>
  <si>
    <t>49 34421073</t>
  </si>
  <si>
    <t>Concórdia</t>
  </si>
  <si>
    <t>Depósito Cidade Nobre Ltda</t>
  </si>
  <si>
    <t>05.118.445/0001-94</t>
  </si>
  <si>
    <t>Ipatinga</t>
  </si>
  <si>
    <t>99222-07-00161GF</t>
  </si>
  <si>
    <t>02.857.591/0001-43</t>
  </si>
  <si>
    <t>Paulo Roberto de Carvalho</t>
  </si>
  <si>
    <t>31 38483246</t>
  </si>
  <si>
    <t>Timóteo</t>
  </si>
  <si>
    <t>03DX1526514</t>
  </si>
  <si>
    <t>OCL Comércio e Importação Ltda</t>
  </si>
  <si>
    <t>83.892.182/0004-22</t>
  </si>
  <si>
    <t>48 21068800</t>
  </si>
  <si>
    <t>99222-04-01142F</t>
  </si>
  <si>
    <t>02.340.825/0002-61</t>
  </si>
  <si>
    <t>48 30285811</t>
  </si>
  <si>
    <t>03DX1527414</t>
  </si>
  <si>
    <t>Rosacor Distribuidora de Tintas Ltda</t>
  </si>
  <si>
    <t>10.222.515/0001-90</t>
  </si>
  <si>
    <t>55 35121400</t>
  </si>
  <si>
    <t>03DX1526614</t>
  </si>
  <si>
    <t>Redcor Distribuidora de Tintas Ltda EPP</t>
  </si>
  <si>
    <t>09.482.433/0001-03</t>
  </si>
  <si>
    <t>65 36940080</t>
  </si>
  <si>
    <t>Várzea Grande</t>
  </si>
  <si>
    <t>99222-07-00163F</t>
  </si>
  <si>
    <t>99222-07-00164F</t>
  </si>
  <si>
    <t>99222-07-00165F</t>
  </si>
  <si>
    <t>22CW-004C-30845C</t>
  </si>
  <si>
    <t>Vagner Lopes Giraldi Material para Tintas em Geral Ltda</t>
  </si>
  <si>
    <t>03DX1526714</t>
  </si>
  <si>
    <t>99222-07-00172F</t>
  </si>
  <si>
    <t>99222-07-00173F</t>
  </si>
  <si>
    <t>99222-07-00169F</t>
  </si>
  <si>
    <t>Zago Ferragens e Materiais de Construção Ltda</t>
  </si>
  <si>
    <t>08.208.387/0001-88</t>
  </si>
  <si>
    <t>49 21012600</t>
  </si>
  <si>
    <t>03DX7028514</t>
  </si>
  <si>
    <t>Allan Paulo de Oliveira Branco ME</t>
  </si>
  <si>
    <t>06.255.507/0001-72</t>
  </si>
  <si>
    <t>16 99688438</t>
  </si>
  <si>
    <t>Guará</t>
  </si>
  <si>
    <t>99222-07-00162F</t>
  </si>
  <si>
    <t>99222-07-00167F</t>
  </si>
  <si>
    <t>99222-07-00168F</t>
  </si>
  <si>
    <t>Zona Nova Empreendimentos Imobiliários Ltda ME</t>
  </si>
  <si>
    <t>91.073.684/0001-07</t>
  </si>
  <si>
    <t>51 36251212</t>
  </si>
  <si>
    <t>01DX1562314</t>
  </si>
  <si>
    <t>MMT Comércio e Serviços Ltda ME</t>
  </si>
  <si>
    <t>56.101.363/0001-78</t>
  </si>
  <si>
    <t>11 99491950</t>
  </si>
  <si>
    <t>1125PD10207</t>
  </si>
  <si>
    <t>Charles Bruning Nazário ME</t>
  </si>
  <si>
    <t>00.071.698/0001-36</t>
  </si>
  <si>
    <t>48 36450190</t>
  </si>
  <si>
    <t>Armazém</t>
  </si>
  <si>
    <t>0925PD14609</t>
  </si>
  <si>
    <t>Leo Agostini e Cia Ltda</t>
  </si>
  <si>
    <t>83.607.689/0008-10</t>
  </si>
  <si>
    <t>49 36230151</t>
  </si>
  <si>
    <t>Descanso</t>
  </si>
  <si>
    <t>03DX1527914</t>
  </si>
  <si>
    <t>Nova Cor Tintas Ltda ME</t>
  </si>
  <si>
    <t>18.979.296/0001-08</t>
  </si>
  <si>
    <t>49 35240190</t>
  </si>
  <si>
    <t>Água Doce</t>
  </si>
  <si>
    <t>03DX1527014</t>
  </si>
  <si>
    <t>La Gigante Tintas Eireli EPP</t>
  </si>
  <si>
    <t>18.242.498/0002-45</t>
  </si>
  <si>
    <t>16 34030253</t>
  </si>
  <si>
    <t>99222-07-00176F</t>
  </si>
  <si>
    <t>Kresil</t>
  </si>
  <si>
    <t>João Martins</t>
  </si>
  <si>
    <t>Paulo Aécio</t>
  </si>
  <si>
    <t>anderson</t>
  </si>
  <si>
    <t>PPG Indl do Brasil Tintas e Vernizes</t>
  </si>
  <si>
    <t>Madeneco Comercial Ltda</t>
  </si>
  <si>
    <t>Vagner Amorin Fernandes ME</t>
  </si>
  <si>
    <t>Rocha Materiais de Construção Ltda</t>
  </si>
  <si>
    <t>BASF S/A</t>
  </si>
  <si>
    <t>Material de Construção imbuiense Ltda ME</t>
  </si>
  <si>
    <t>Art Cores Tintas e Acessórios Ltda</t>
  </si>
  <si>
    <t>Aquarela Tintas e Pisos Ltda</t>
  </si>
  <si>
    <t>A Jacome Ferreira Imp Exp</t>
  </si>
  <si>
    <t>OCV Material de Construção e Ferragem Ltda ME</t>
  </si>
  <si>
    <t>Ferragem Parati Ltda</t>
  </si>
  <si>
    <t>Magno Benir Paganelli</t>
  </si>
  <si>
    <t>Mega Suprimentos Industriais Ltda</t>
  </si>
  <si>
    <t>Benjamin Moore Comécio de Tintas Ltda</t>
  </si>
  <si>
    <t>Ferragem e Construção Rossoni Ltda</t>
  </si>
  <si>
    <t>Construcolor Comércio de Tintas Ltda</t>
  </si>
  <si>
    <t>TCG Senna Lopes e Cia Ltda</t>
  </si>
  <si>
    <t>Daniel R R Comércio de Tintas ltda</t>
  </si>
  <si>
    <t>Tincar Auto Tintas Ltda</t>
  </si>
  <si>
    <t>Renascer Comércio de Materiais para Construção Ltda</t>
  </si>
  <si>
    <t>Tintasul Distribuidora de Tintas ltda</t>
  </si>
  <si>
    <t>Marin Distribuidora de Materiais de Construção Ltda</t>
  </si>
  <si>
    <t>43.996.693/0001-27</t>
  </si>
  <si>
    <t>19 21036000</t>
  </si>
  <si>
    <t>045G08714</t>
  </si>
  <si>
    <t>93.306.066/0001-95</t>
  </si>
  <si>
    <t>51 36851211</t>
  </si>
  <si>
    <t>Capivari do Sul</t>
  </si>
  <si>
    <t>0925PD05111</t>
  </si>
  <si>
    <t>05.574.402/0001-13</t>
  </si>
  <si>
    <t>51 34792900</t>
  </si>
  <si>
    <t>11DX1515710</t>
  </si>
  <si>
    <t>95.387.197/0001-70</t>
  </si>
  <si>
    <t>46 99275000</t>
  </si>
  <si>
    <t>99222-04-0000041</t>
  </si>
  <si>
    <t>99222-07-00182F</t>
  </si>
  <si>
    <t>99222-07-00183F</t>
  </si>
  <si>
    <t>99222-07-00184F</t>
  </si>
  <si>
    <t>02.757.723/0001-65</t>
  </si>
  <si>
    <t>47 35571720</t>
  </si>
  <si>
    <t>Imbuiá</t>
  </si>
  <si>
    <t>03DX1528314</t>
  </si>
  <si>
    <t>20.233.046/0001-65</t>
  </si>
  <si>
    <t>16 36261611</t>
  </si>
  <si>
    <t>Ribeirão Preto</t>
  </si>
  <si>
    <t>99222-07-00185F</t>
  </si>
  <si>
    <t>20.198.731/0001-09</t>
  </si>
  <si>
    <t>66 99869976</t>
  </si>
  <si>
    <t>Parauapebas</t>
  </si>
  <si>
    <t>22CW-004C-30846C</t>
  </si>
  <si>
    <t>22CW-004C-30850C</t>
  </si>
  <si>
    <t>95.257.903/0001-69</t>
  </si>
  <si>
    <t>51 34727935</t>
  </si>
  <si>
    <t>05DX1511014</t>
  </si>
  <si>
    <t>00.942.872/0003-30</t>
  </si>
  <si>
    <t>51 33387260</t>
  </si>
  <si>
    <t>03DX1528414</t>
  </si>
  <si>
    <t>12 21281480</t>
  </si>
  <si>
    <t>04DX1514914</t>
  </si>
  <si>
    <t>04DX1514814</t>
  </si>
  <si>
    <t>04DX1514714</t>
  </si>
  <si>
    <t>04DX1514614</t>
  </si>
  <si>
    <t>04DX1514514</t>
  </si>
  <si>
    <t>04DX1514414</t>
  </si>
  <si>
    <t>04DX1514314</t>
  </si>
  <si>
    <t>04DX1514214</t>
  </si>
  <si>
    <t>04DX1514114</t>
  </si>
  <si>
    <t>04DX1514014</t>
  </si>
  <si>
    <t>03DX1527114</t>
  </si>
  <si>
    <t>03DX1527214</t>
  </si>
  <si>
    <t>03DX1527314</t>
  </si>
  <si>
    <t>03DX1527514</t>
  </si>
  <si>
    <t>03DX1527614</t>
  </si>
  <si>
    <t>03DX1527714</t>
  </si>
  <si>
    <t>03DX1527814</t>
  </si>
  <si>
    <t>03DX1528014</t>
  </si>
  <si>
    <t>03DX1528114</t>
  </si>
  <si>
    <t>03DX1528214</t>
  </si>
  <si>
    <t>04DX1524914</t>
  </si>
  <si>
    <t>04DX1515314</t>
  </si>
  <si>
    <t>04DX1515214</t>
  </si>
  <si>
    <t>04DX1515114</t>
  </si>
  <si>
    <t>04DX1515014</t>
  </si>
  <si>
    <t>83.029.819/0001-09</t>
  </si>
  <si>
    <t>47 33850818</t>
  </si>
  <si>
    <t>Benedito Novo</t>
  </si>
  <si>
    <t>99222-07-00186F</t>
  </si>
  <si>
    <t>12.265.516/0001-47</t>
  </si>
  <si>
    <t>51 34521178</t>
  </si>
  <si>
    <t>04DX1513914</t>
  </si>
  <si>
    <t>04DX1513814</t>
  </si>
  <si>
    <t>04DX1513714</t>
  </si>
  <si>
    <t>04DX1513214</t>
  </si>
  <si>
    <t>99222-07-00198F</t>
  </si>
  <si>
    <t>99222-07-00188F</t>
  </si>
  <si>
    <t>99222-07-00189F</t>
  </si>
  <si>
    <t>99222-07-00190F</t>
  </si>
  <si>
    <t>99222-07-00191F</t>
  </si>
  <si>
    <t>99222-07-00192F</t>
  </si>
  <si>
    <t>99222-07-00193F</t>
  </si>
  <si>
    <t>99222-07-00194F</t>
  </si>
  <si>
    <t>99222-07-00195F</t>
  </si>
  <si>
    <t>07.938.705/0001-01</t>
  </si>
  <si>
    <t>41 30776389</t>
  </si>
  <si>
    <t>99222-07-00187F</t>
  </si>
  <si>
    <t>02.318.170/0001-44</t>
  </si>
  <si>
    <t>51 33645570</t>
  </si>
  <si>
    <t>03DX1528514</t>
  </si>
  <si>
    <t>99222-07-00177F</t>
  </si>
  <si>
    <t>99222-07-00178F</t>
  </si>
  <si>
    <t>99222-07-00179F</t>
  </si>
  <si>
    <t>99222-07-00180F</t>
  </si>
  <si>
    <t>99222-07-00181F</t>
  </si>
  <si>
    <t>04DX1513514</t>
  </si>
  <si>
    <t>11 26945002</t>
  </si>
  <si>
    <t>78.515.624/0005-62</t>
  </si>
  <si>
    <t>47 32316767</t>
  </si>
  <si>
    <t>05DX1511214</t>
  </si>
  <si>
    <t>12DX1502613</t>
  </si>
  <si>
    <t>04DX1513614</t>
  </si>
  <si>
    <t>04DX1513414</t>
  </si>
  <si>
    <t>04DX1513014</t>
  </si>
  <si>
    <t>04DX1513114</t>
  </si>
  <si>
    <t>03DX1528614</t>
  </si>
  <si>
    <t>03DX1526814</t>
  </si>
  <si>
    <t>04DX1513314</t>
  </si>
  <si>
    <t>03DX1526914</t>
  </si>
  <si>
    <t>07.563.973/0001-88</t>
  </si>
  <si>
    <t>66 34194319</t>
  </si>
  <si>
    <t>Campo Verde</t>
  </si>
  <si>
    <t>99222-07-00166F</t>
  </si>
  <si>
    <t>09.168.330/0001-65</t>
  </si>
  <si>
    <t>51 99007469</t>
  </si>
  <si>
    <t>99222-07-00170F</t>
  </si>
  <si>
    <t>00.102.920/0001-10</t>
  </si>
  <si>
    <t>42 35231425</t>
  </si>
  <si>
    <t>Porto União</t>
  </si>
  <si>
    <t>06DX1503613</t>
  </si>
  <si>
    <t>04.088.685/0001-20</t>
  </si>
  <si>
    <t>69 35360636</t>
  </si>
  <si>
    <t>05DX1511314</t>
  </si>
  <si>
    <t>Erika Santos</t>
  </si>
  <si>
    <t>erika.santos@ppg.com</t>
  </si>
  <si>
    <t>Neco</t>
  </si>
  <si>
    <t>madeneco@terra.com.br</t>
  </si>
  <si>
    <t>Vagner/Renata</t>
  </si>
  <si>
    <t>vagnercasas@hotmail.com</t>
  </si>
  <si>
    <t>Vanderlei</t>
  </si>
  <si>
    <t>gauruss2010@hotmail.com</t>
  </si>
  <si>
    <t>Wilson</t>
  </si>
  <si>
    <t>dacar@dacar.ind.br</t>
  </si>
  <si>
    <t>mcimbuiense@hotmail.com</t>
  </si>
  <si>
    <t>Jose Eduardo</t>
  </si>
  <si>
    <t>artcores.tintas@yahoo.com.br</t>
  </si>
  <si>
    <t>Leno</t>
  </si>
  <si>
    <t>Construvera.mt@hotmail.com</t>
  </si>
  <si>
    <t>Ariovaldo</t>
  </si>
  <si>
    <t>ocvferragem@yahoo.com.br</t>
  </si>
  <si>
    <t>Claudemir</t>
  </si>
  <si>
    <t>claudemir.tintasparati@hotmail.com</t>
  </si>
  <si>
    <t>Magno</t>
  </si>
  <si>
    <t>magno.benir@terra.com.br</t>
  </si>
  <si>
    <t>rafael@ferragemtamandare.com.br</t>
  </si>
  <si>
    <t>Elaine / Ricardo</t>
  </si>
  <si>
    <t>benjamintintas@yahoo.com.br</t>
  </si>
  <si>
    <t>rossoni.ricardo@gmail.com</t>
  </si>
  <si>
    <t>09.600.000/0001-05</t>
  </si>
  <si>
    <t>Codapa Materiais para Construção Ltda</t>
  </si>
  <si>
    <t>Danilo</t>
  </si>
  <si>
    <t>danilopacini@codapa.com.br</t>
  </si>
  <si>
    <t>Edionei</t>
  </si>
  <si>
    <t>compras@construcolor.com.br</t>
  </si>
  <si>
    <t>universalparafusoscv@hotmail.com</t>
  </si>
  <si>
    <t>danielrrtintas@yahoo.com.br</t>
  </si>
  <si>
    <t>Walter</t>
  </si>
  <si>
    <t>tincar@tincar.com.br</t>
  </si>
  <si>
    <t>tintas@renascermateriais.com.br</t>
  </si>
  <si>
    <t>Marcelo Tiezzi</t>
  </si>
  <si>
    <t>Alfredo</t>
  </si>
  <si>
    <t>Alécio</t>
  </si>
  <si>
    <t>Juarez</t>
  </si>
  <si>
    <t>Batista</t>
  </si>
  <si>
    <t>RedCor</t>
  </si>
  <si>
    <t>Davi</t>
  </si>
  <si>
    <t>Tingilar</t>
  </si>
  <si>
    <t>Alessi</t>
  </si>
  <si>
    <t>Diamante Comércio de Tintas Ltda</t>
  </si>
  <si>
    <t>Josiane Lopes Kolitski Tintas ME</t>
  </si>
  <si>
    <t>Tocantins Auto Tintas Ltda EPP</t>
  </si>
  <si>
    <t>Agricol Materiais de Construção Ltda</t>
  </si>
  <si>
    <t>Comercial Arquimarx Ltda</t>
  </si>
  <si>
    <t>Devit e Hoff Ltda</t>
  </si>
  <si>
    <t>Araújo e Figueiredo Ltda ME</t>
  </si>
  <si>
    <t>Viali Transportes Eireli ME</t>
  </si>
  <si>
    <t>PG Atacado das Tintas Ltda ME</t>
  </si>
  <si>
    <t>Daniel Junior Moraes dos Santos</t>
  </si>
  <si>
    <t>Fuchs Materiais de Construção Ltda</t>
  </si>
  <si>
    <t>Roseclaire F Jacobs</t>
  </si>
  <si>
    <t>Rovitex Ind e Com de Malhas Ltda</t>
  </si>
  <si>
    <t>Loef e Cia Ltda</t>
  </si>
  <si>
    <t>Santana Distribuidor de Tintas ltda</t>
  </si>
  <si>
    <t>Plus Estamparia Ltda ME</t>
  </si>
  <si>
    <t>Daroit Tintas e Acabamentos Ltda</t>
  </si>
  <si>
    <t>Ferragem Brugnera e Bernardi Ltda</t>
  </si>
  <si>
    <t>59.738.088/0002-77</t>
  </si>
  <si>
    <t>19 32812107</t>
  </si>
  <si>
    <t>Hortolândia</t>
  </si>
  <si>
    <t>05DX1511414</t>
  </si>
  <si>
    <t>05DX1511514</t>
  </si>
  <si>
    <t>05DX1511614</t>
  </si>
  <si>
    <t>05DX1511714</t>
  </si>
  <si>
    <t>05DX1511814</t>
  </si>
  <si>
    <t>20.716.251/0001-84</t>
  </si>
  <si>
    <t>42 34464757</t>
  </si>
  <si>
    <t>99222-07-00175F</t>
  </si>
  <si>
    <t>04.998.146/0001-29</t>
  </si>
  <si>
    <t>99 35243572</t>
  </si>
  <si>
    <t>Imperatriz</t>
  </si>
  <si>
    <t>055G03714</t>
  </si>
  <si>
    <t>75.796.706/0001-00</t>
  </si>
  <si>
    <t>47 36532260</t>
  </si>
  <si>
    <t>06DX1500314</t>
  </si>
  <si>
    <t>04.709.422/0001-91</t>
  </si>
  <si>
    <t>54 33221206</t>
  </si>
  <si>
    <t>Quinze de Novembro</t>
  </si>
  <si>
    <t>99222-07-00037F</t>
  </si>
  <si>
    <t>08.432.029/0001-54</t>
  </si>
  <si>
    <t>51 34013333</t>
  </si>
  <si>
    <t>99222-07-00171F</t>
  </si>
  <si>
    <t>06DX1500514</t>
  </si>
  <si>
    <t>13.435.346/0001-64</t>
  </si>
  <si>
    <t>55 32263121</t>
  </si>
  <si>
    <t>99222-07-00196F</t>
  </si>
  <si>
    <t>19.472.228/0001-02</t>
  </si>
  <si>
    <t>54 32331047</t>
  </si>
  <si>
    <t>Ipê</t>
  </si>
  <si>
    <t>20.710.318/0001-73</t>
  </si>
  <si>
    <t>44 35371987</t>
  </si>
  <si>
    <t>06DX1500714</t>
  </si>
  <si>
    <t>12.792.490/0001-95</t>
  </si>
  <si>
    <t>55 33521204</t>
  </si>
  <si>
    <t>99222-07-00051F</t>
  </si>
  <si>
    <t>90.607.847/0001-21</t>
  </si>
  <si>
    <t>55 35431283</t>
  </si>
  <si>
    <t>Tuparendi</t>
  </si>
  <si>
    <t>99222-07-00032F</t>
  </si>
  <si>
    <t>04.763.640/0001-04</t>
  </si>
  <si>
    <t>51 36241677</t>
  </si>
  <si>
    <t>99222-07-00038F</t>
  </si>
  <si>
    <t>79.233.672/0001-05</t>
  </si>
  <si>
    <t>47 33778000</t>
  </si>
  <si>
    <t>luiz Alves</t>
  </si>
  <si>
    <t>89.901.185/0001-19</t>
  </si>
  <si>
    <t>51 96569266</t>
  </si>
  <si>
    <t>99222-07-00057F</t>
  </si>
  <si>
    <t>19.727.735/0001-40</t>
  </si>
  <si>
    <t>43 31411707</t>
  </si>
  <si>
    <t>99222-07-00058F</t>
  </si>
  <si>
    <t>06DX1500814</t>
  </si>
  <si>
    <t>06DX1500914</t>
  </si>
  <si>
    <t>06DX1501014</t>
  </si>
  <si>
    <t>09.295.300/0001-10</t>
  </si>
  <si>
    <t>34 32229555</t>
  </si>
  <si>
    <t>06DX1501414</t>
  </si>
  <si>
    <t>06DX1501514</t>
  </si>
  <si>
    <t>06DX1501614</t>
  </si>
  <si>
    <t>06DX1501114</t>
  </si>
  <si>
    <t>06DX1501214</t>
  </si>
  <si>
    <t>06DX1501314</t>
  </si>
  <si>
    <t>99222-07-0002F</t>
  </si>
  <si>
    <t>99222-07-00016F</t>
  </si>
  <si>
    <t>05.953.787/0001-20</t>
  </si>
  <si>
    <t>47 33303086</t>
  </si>
  <si>
    <t>06DX1501714</t>
  </si>
  <si>
    <t>05DX1511914</t>
  </si>
  <si>
    <t>97.498.232/0001-53</t>
  </si>
  <si>
    <t>54 96753440</t>
  </si>
  <si>
    <t>99222-07-00033F</t>
  </si>
  <si>
    <t>16.630.296/0001-64</t>
  </si>
  <si>
    <t>51 34836428</t>
  </si>
  <si>
    <t>Thomas</t>
  </si>
  <si>
    <t>thomas@casadiamante.com.br</t>
  </si>
  <si>
    <t>figueiredocontabilidade2012@gmail.com</t>
  </si>
  <si>
    <t>Renner Hermann</t>
  </si>
  <si>
    <t>carlos@autotintas.net.br</t>
  </si>
  <si>
    <t>danielepva@agricol.net.br</t>
  </si>
  <si>
    <t>tiago.arquimarx@hotmail.com</t>
  </si>
  <si>
    <t>liderdevit@yahoo.com.br</t>
  </si>
  <si>
    <t>financeiro@zagoferragens.com.br</t>
  </si>
  <si>
    <t>supraatacadoevarejo@hotmail.com</t>
  </si>
  <si>
    <t>vialitintas@hotmail.com</t>
  </si>
  <si>
    <t>eleniceramos17@hotmail.com</t>
  </si>
  <si>
    <t>Eldevir</t>
  </si>
  <si>
    <t>fuchseng@uol.com.br</t>
  </si>
  <si>
    <t>rosejacobs@terra.com.br</t>
  </si>
  <si>
    <t>ademir.marangoni@rovitex.com.br</t>
  </si>
  <si>
    <t>msaosebastiao@terra.com.br</t>
  </si>
  <si>
    <t>Fantineli e Fantineli Ltda</t>
  </si>
  <si>
    <t>imperiotintas@outlook.com</t>
  </si>
  <si>
    <t>comp_tintasecores@outlook.com</t>
  </si>
  <si>
    <t>maurina@plusestamparia.com.br</t>
  </si>
  <si>
    <t>daroittintas@gmail.com</t>
  </si>
  <si>
    <t>Agládio</t>
  </si>
  <si>
    <t>ferragem bernardi@hotmail.com</t>
  </si>
  <si>
    <t>KRESIL</t>
  </si>
  <si>
    <t>International</t>
  </si>
  <si>
    <t>Liko</t>
  </si>
  <si>
    <t>Resicolor</t>
  </si>
  <si>
    <t>Sherwin</t>
  </si>
  <si>
    <t>Verginia</t>
  </si>
  <si>
    <t>VENDAS XSMART POR MÊS</t>
  </si>
  <si>
    <t>VENDAS XSMART POR ESTADO</t>
  </si>
  <si>
    <t>VENDAS DE MÁQUINAS POR ESTADO</t>
  </si>
  <si>
    <t>Manoel Piloneto ME</t>
  </si>
  <si>
    <t>Marcia Aparecida Tardiivo Moises ME</t>
  </si>
  <si>
    <t>Nelci Zalarolli Testa</t>
  </si>
  <si>
    <t>Cupimac Materiais de Construção Ltda</t>
  </si>
  <si>
    <t>Casg Comércio de Tintas Ltda</t>
  </si>
  <si>
    <t>Artef de Cimento Basso Ltda</t>
  </si>
  <si>
    <t>Inove Comércio de Tintas ltda ME</t>
  </si>
  <si>
    <t>Construções e Com Base Eireli EPP</t>
  </si>
  <si>
    <t>Falk Brasil e Cia Ltda</t>
  </si>
  <si>
    <t>HN do Brasil Tintas e Decorações ltda</t>
  </si>
  <si>
    <t>De Souza e Cardoso Ltda ME</t>
  </si>
  <si>
    <t>Fauro e Fauro Ltda ME</t>
  </si>
  <si>
    <t>Marciana Gava Tondelo</t>
  </si>
  <si>
    <t>Kiko Confecções Ltda EPP</t>
  </si>
  <si>
    <t>Martins Fabricação de Tintas Ltda ME</t>
  </si>
  <si>
    <t>Novaca Tintas Ltda</t>
  </si>
  <si>
    <t>Bocchi e Brandelero Ltda</t>
  </si>
  <si>
    <t>Sheila Tomé Tjong Tintas ME</t>
  </si>
  <si>
    <t>Abel Pedro Iskiewicz</t>
  </si>
  <si>
    <t>Tumkus e Tunckus Ltda</t>
  </si>
  <si>
    <t>Comércio de Mats de Const Tamandaré Ltda</t>
  </si>
  <si>
    <t>Ticiani Comércio de Mats de Const Ltda</t>
  </si>
  <si>
    <t>Clênio Alberto Lovis Trentin</t>
  </si>
  <si>
    <t>Paulo Roberto Mitidieri de Oliveira</t>
  </si>
  <si>
    <t>Com de Tintas Mat Eletr Hidr Verginia Ltda</t>
  </si>
  <si>
    <t>Andriotti e Rodrigues Ltda</t>
  </si>
  <si>
    <t>Art Tintas Ltda ME</t>
  </si>
  <si>
    <t>João Alves Moreira Filho EPP</t>
  </si>
  <si>
    <t>L R da Silva São Jerônimo da Serra ME</t>
  </si>
  <si>
    <t>Remlinger Klein e Cia Ltda</t>
  </si>
  <si>
    <t>Depósito do ceará Eireli ME</t>
  </si>
  <si>
    <t>Bomac Materiais de Construção Ltda ME</t>
  </si>
  <si>
    <t>Stoffel Comércio de Tintas e Ferragens Ltda</t>
  </si>
  <si>
    <t>José Maria Rebouças Júnior EPP</t>
  </si>
  <si>
    <t>Elisandro Schiavon da Rocha</t>
  </si>
  <si>
    <t>Geruza Materiais de Construção Ltda</t>
  </si>
  <si>
    <t>Joaquim Freirtas Neto</t>
  </si>
  <si>
    <t>Alberto C de L Silva ME</t>
  </si>
  <si>
    <t>M S Lojão do Ferro Ltda ME</t>
  </si>
  <si>
    <t>Isaac de Kuna Ribeiro ME</t>
  </si>
  <si>
    <t>Belz e Belz Ltda</t>
  </si>
  <si>
    <t>Irlan e Cia Ltda</t>
  </si>
  <si>
    <t>Tiele Dal Zotto ME</t>
  </si>
  <si>
    <t>Aladin Comércio Imp de mat Eletr Ltda</t>
  </si>
  <si>
    <t>C C Oliveira Leite e Cia Ltda</t>
  </si>
  <si>
    <t>Marilza A Santos Romero Tintas ME</t>
  </si>
  <si>
    <t>Mad A J Reis Ltda</t>
  </si>
  <si>
    <t>Centro da Construção Ltda</t>
  </si>
  <si>
    <t>N G Araújo</t>
  </si>
  <si>
    <t>Liebherr Aerospace Brasil Ind Com Equip Aeron Ltda</t>
  </si>
  <si>
    <t>Cazanova Material de Construçaõ e Distribuição Ltda</t>
  </si>
  <si>
    <t>Comércio de Tintas BC Ltda</t>
  </si>
  <si>
    <t>Telhaço Distr de Materiais de Construção Ltda</t>
  </si>
  <si>
    <t>Diferpan Comércio Imp Exp Ltda</t>
  </si>
  <si>
    <t>Carniel e Mazaro Ltda</t>
  </si>
  <si>
    <t>Rafael Wenke Beilfuss</t>
  </si>
  <si>
    <t>Ângela A J Busato e Cia Ltda ME</t>
  </si>
  <si>
    <t>JRN Tintas Ltda</t>
  </si>
  <si>
    <t>Serpe Ferramentas e Máquinas Eireli EPP</t>
  </si>
  <si>
    <t>Valmorbida Mats de Const Supermercado Ltda</t>
  </si>
  <si>
    <t>Anaí Silva da Cunha</t>
  </si>
  <si>
    <t>Elegance Construção Civil Ltda</t>
  </si>
  <si>
    <t>Unidas Indústria e Comércio Ltda</t>
  </si>
  <si>
    <t>J W Maciel e Cia Ltda</t>
  </si>
  <si>
    <t>Redua e Cia Ltda</t>
  </si>
  <si>
    <t>Gildo Vanderlei de Ávila</t>
  </si>
  <si>
    <t>Z B Materiais de Construção Elireli</t>
  </si>
  <si>
    <t>Truylia e Truylia Ltda</t>
  </si>
  <si>
    <t>Patranscon Comércio de Mats de Const Ltda</t>
  </si>
  <si>
    <t>Maronez e Evangelista Ltda ME</t>
  </si>
  <si>
    <t>Erildo Luis Cortina e Cia</t>
  </si>
  <si>
    <t>Simionato Comércio de Mats de Const Ltda</t>
  </si>
  <si>
    <t>Empresa Pousoalegrense de Tintas Ltda ME</t>
  </si>
  <si>
    <t>T M Tintas Ltda</t>
  </si>
  <si>
    <t>Vernisul Indústria Comércio de Tintas Ltda</t>
  </si>
  <si>
    <t>Augustinho Karpisnki Mats de Const</t>
  </si>
  <si>
    <t>Multibel Utilidades e Eletrodomésticos Ltda</t>
  </si>
  <si>
    <t>Asa Materiais para Const e Prod Veter Ltda</t>
  </si>
  <si>
    <t>J A Machado Com de Tintas e Vernizes Ltda ME</t>
  </si>
  <si>
    <t>Empório da Construção Ltda ME</t>
  </si>
  <si>
    <t>Gurupy Comercial Ltda</t>
  </si>
  <si>
    <t>Valdir Afonso da Silva Taruma ME</t>
  </si>
  <si>
    <t>Construcenter Maria mats de Const Ltda</t>
  </si>
  <si>
    <t>Moisés Cotobias Pimentel ME</t>
  </si>
  <si>
    <t>Construterra Materiais de Const Eireli</t>
  </si>
  <si>
    <t>06.001.479/0001-67</t>
  </si>
  <si>
    <t>51 30313121</t>
  </si>
  <si>
    <t>0825PD7205</t>
  </si>
  <si>
    <t>11.192.420/0001-33</t>
  </si>
  <si>
    <t>Engenheiro Bletrão</t>
  </si>
  <si>
    <t>06DX1500614</t>
  </si>
  <si>
    <t>405.719.040-68</t>
  </si>
  <si>
    <t>54 33432298</t>
  </si>
  <si>
    <t>Sananduva</t>
  </si>
  <si>
    <t>22CW-004C-30848C</t>
  </si>
  <si>
    <t>00.969.026/0001-42</t>
  </si>
  <si>
    <t>51 37561576</t>
  </si>
  <si>
    <t>Anta Gorda</t>
  </si>
  <si>
    <t>03.148.414/0001-50</t>
  </si>
  <si>
    <t>44 30292849</t>
  </si>
  <si>
    <t>99222-07-00197F</t>
  </si>
  <si>
    <t>00.340.198/0001-52</t>
  </si>
  <si>
    <t>54 33431726</t>
  </si>
  <si>
    <t>99222-07-00062F</t>
  </si>
  <si>
    <t>19.908.725/0001-00</t>
  </si>
  <si>
    <t>47 36422661</t>
  </si>
  <si>
    <t>Rio Negro</t>
  </si>
  <si>
    <t>06DX1500214</t>
  </si>
  <si>
    <t>18.370.317/0001-85</t>
  </si>
  <si>
    <t>49 35410150</t>
  </si>
  <si>
    <t>Campos Novos</t>
  </si>
  <si>
    <t>22CW-004C-30842C</t>
  </si>
  <si>
    <t>86.862.463/0001-88</t>
  </si>
  <si>
    <t>55 91579098</t>
  </si>
  <si>
    <t>Santa Maria</t>
  </si>
  <si>
    <t>99222-07-00045F</t>
  </si>
  <si>
    <t>04.938.654/0001-11</t>
  </si>
  <si>
    <t>51 33323333</t>
  </si>
  <si>
    <t>06DX1500114</t>
  </si>
  <si>
    <t>14.560.482/0001-49</t>
  </si>
  <si>
    <t>53 91703700</t>
  </si>
  <si>
    <t>Capão do Leão</t>
  </si>
  <si>
    <t>22CW-004C-30843C</t>
  </si>
  <si>
    <t>02.567.479/0001-78</t>
  </si>
  <si>
    <t>55 33335946</t>
  </si>
  <si>
    <t>Ijuí</t>
  </si>
  <si>
    <t>99222-04-00043F</t>
  </si>
  <si>
    <t>99222-07-00035F</t>
  </si>
  <si>
    <t>07DX1507914</t>
  </si>
  <si>
    <t>03.850.692/0001-55</t>
  </si>
  <si>
    <t>47 33327048</t>
  </si>
  <si>
    <t>10.557.442/0001-97</t>
  </si>
  <si>
    <t>19 36655378</t>
  </si>
  <si>
    <t>Mococa</t>
  </si>
  <si>
    <t>99222-07-00044F</t>
  </si>
  <si>
    <t>06.061.787/0001-88</t>
  </si>
  <si>
    <t>55 35261812</t>
  </si>
  <si>
    <t>07DX1508014</t>
  </si>
  <si>
    <t>05.868.730/0001-22</t>
  </si>
  <si>
    <t>46 35421266</t>
  </si>
  <si>
    <t>Santa Izabel do Oeste</t>
  </si>
  <si>
    <t>07DX1507814</t>
  </si>
  <si>
    <t>99222-07-00042F</t>
  </si>
  <si>
    <t>99222-07-00063F</t>
  </si>
  <si>
    <t>08.939.026/0001-01</t>
  </si>
  <si>
    <t>12 39241566</t>
  </si>
  <si>
    <t>07DX1507714</t>
  </si>
  <si>
    <t>02.325.260/0001-62</t>
  </si>
  <si>
    <t>51 36712488</t>
  </si>
  <si>
    <t>Camaquã</t>
  </si>
  <si>
    <t>07DX1507614</t>
  </si>
  <si>
    <t>61.179.651/0001-85</t>
  </si>
  <si>
    <t>11 20246555</t>
  </si>
  <si>
    <t>99222-07-00056F</t>
  </si>
  <si>
    <t>92.350.339/0001-36</t>
  </si>
  <si>
    <t>51 34580906</t>
  </si>
  <si>
    <t>07DX1507514</t>
  </si>
  <si>
    <t>99222-07-00060F</t>
  </si>
  <si>
    <t>99222-07-00052F</t>
  </si>
  <si>
    <t>99222-07-00059F</t>
  </si>
  <si>
    <t>99222-07-00047F</t>
  </si>
  <si>
    <t>99222-07-00053F</t>
  </si>
  <si>
    <t>18.904.129/0001-90</t>
  </si>
  <si>
    <t>55 97181284</t>
  </si>
  <si>
    <t>Jaboticaba</t>
  </si>
  <si>
    <t>99222-07-00065F</t>
  </si>
  <si>
    <t>07DX1506514</t>
  </si>
  <si>
    <t>99222-07-00066F</t>
  </si>
  <si>
    <t>07DX1507214</t>
  </si>
  <si>
    <t>07DX1507114</t>
  </si>
  <si>
    <t>07DX1507014</t>
  </si>
  <si>
    <t>07DX1506914</t>
  </si>
  <si>
    <t>07DX1506814</t>
  </si>
  <si>
    <t>07DX1506714</t>
  </si>
  <si>
    <t>07DX1506614</t>
  </si>
  <si>
    <t>09.234.546/0001-81</t>
  </si>
  <si>
    <t>51 30121354</t>
  </si>
  <si>
    <t>99222-07-01137F</t>
  </si>
  <si>
    <t>84.866.342/0008-55</t>
  </si>
  <si>
    <t>41 32918005</t>
  </si>
  <si>
    <t>04DX7014614</t>
  </si>
  <si>
    <t>10.143.423/0001-14</t>
  </si>
  <si>
    <t>51 36581190</t>
  </si>
  <si>
    <t>02.456.974/0001-00</t>
  </si>
  <si>
    <t>81 34593571</t>
  </si>
  <si>
    <t>Camaragibe</t>
  </si>
  <si>
    <t>99222-07-01129F</t>
  </si>
  <si>
    <t>81.865.396/0003-01</t>
  </si>
  <si>
    <t>48 32543231</t>
  </si>
  <si>
    <t>22CW-004C-30844C</t>
  </si>
  <si>
    <t>04.720.246/0001-99</t>
  </si>
  <si>
    <t>43 32671645</t>
  </si>
  <si>
    <t>São Jerôniomo da Serra</t>
  </si>
  <si>
    <t>99222-07-00119F</t>
  </si>
  <si>
    <t>00.082.770/0001-20</t>
  </si>
  <si>
    <t>42 36771304</t>
  </si>
  <si>
    <t>22CW-004C-30847C</t>
  </si>
  <si>
    <t>18.448.315/0001-61</t>
  </si>
  <si>
    <t>44 36771612</t>
  </si>
  <si>
    <t>22CW-004C-30841C</t>
  </si>
  <si>
    <t>07.658.613/0001-60</t>
  </si>
  <si>
    <t>47 33691335</t>
  </si>
  <si>
    <t>22CW-004C-30849C</t>
  </si>
  <si>
    <t>18.902.828/0001-09</t>
  </si>
  <si>
    <t>51 35643404</t>
  </si>
  <si>
    <t>99222-07-00069F</t>
  </si>
  <si>
    <t>70.148.929/0001-48</t>
  </si>
  <si>
    <t>84 91313135</t>
  </si>
  <si>
    <t>Baraúna</t>
  </si>
  <si>
    <t>99222-07-00082F</t>
  </si>
  <si>
    <t>99222-07-00114F</t>
  </si>
  <si>
    <t>99222-07-00113F</t>
  </si>
  <si>
    <t>99222-07-00118F</t>
  </si>
  <si>
    <t>10.621.170/0001-47</t>
  </si>
  <si>
    <t>53 32527170</t>
  </si>
  <si>
    <t>Canguçú</t>
  </si>
  <si>
    <t>32732C</t>
  </si>
  <si>
    <t>11.093.567/0001-76</t>
  </si>
  <si>
    <t>51 91178574</t>
  </si>
  <si>
    <t>32731C</t>
  </si>
  <si>
    <t>13.925.002/0001-33</t>
  </si>
  <si>
    <t>71 99615805</t>
  </si>
  <si>
    <t>Filadélfia</t>
  </si>
  <si>
    <t>99222-07-00064F</t>
  </si>
  <si>
    <t>15.197.750/0001-72</t>
  </si>
  <si>
    <t>84 32720600</t>
  </si>
  <si>
    <t>Parnamirim</t>
  </si>
  <si>
    <t>99222-07-00074F</t>
  </si>
  <si>
    <t>35.213.784/0001-10</t>
  </si>
  <si>
    <t>88 36262000</t>
  </si>
  <si>
    <t>São Benedito</t>
  </si>
  <si>
    <t>99222-07-00077F</t>
  </si>
  <si>
    <t>01.672.415/0001-74</t>
  </si>
  <si>
    <t>88 35320382</t>
  </si>
  <si>
    <t>Barbalha</t>
  </si>
  <si>
    <t>99222-07-00099F</t>
  </si>
  <si>
    <t>90.278.169/0001-09</t>
  </si>
  <si>
    <t>55 33227545</t>
  </si>
  <si>
    <t>99222-07-00120F</t>
  </si>
  <si>
    <t>02.121.641/0001-20</t>
  </si>
  <si>
    <t>81 99720109</t>
  </si>
  <si>
    <t>Cabo de Santo Agostinho</t>
  </si>
  <si>
    <t>08DX1505114</t>
  </si>
  <si>
    <t>13.919.721/0001-41</t>
  </si>
  <si>
    <t>54 33118002</t>
  </si>
  <si>
    <t>99222-07-00121F</t>
  </si>
  <si>
    <t>14.176.788/0001-04</t>
  </si>
  <si>
    <t>92 82081683</t>
  </si>
  <si>
    <t>Manaus</t>
  </si>
  <si>
    <t>99222-07-00073F</t>
  </si>
  <si>
    <t>05.793.885/0001-47</t>
  </si>
  <si>
    <t>99 36211726</t>
  </si>
  <si>
    <t>Bacabal</t>
  </si>
  <si>
    <t>99222-07-00072F</t>
  </si>
  <si>
    <t>19.887.524/0001-74</t>
  </si>
  <si>
    <t>45  32431567</t>
  </si>
  <si>
    <t>Nova Aurora</t>
  </si>
  <si>
    <t>99222-07-00122F</t>
  </si>
  <si>
    <t>87.201.109/0001-75</t>
  </si>
  <si>
    <t>51 34813487</t>
  </si>
  <si>
    <t>99222-07-00115F</t>
  </si>
  <si>
    <t>05.786.149/0009-19</t>
  </si>
  <si>
    <t>47 91066631</t>
  </si>
  <si>
    <t>Itajaí</t>
  </si>
  <si>
    <t>07DX1505414</t>
  </si>
  <si>
    <t>05.391.322/0001-22</t>
  </si>
  <si>
    <t>92 81339715</t>
  </si>
  <si>
    <t>99222-07-00080F</t>
  </si>
  <si>
    <t>12.883.625/0001-28</t>
  </si>
  <si>
    <t>81 34337972</t>
  </si>
  <si>
    <t>Olinda</t>
  </si>
  <si>
    <t>99222-07-00089F</t>
  </si>
  <si>
    <t>07.419.960/0001-30</t>
  </si>
  <si>
    <t>12 21314100</t>
  </si>
  <si>
    <t>Guaratingueta</t>
  </si>
  <si>
    <t>08GM06214</t>
  </si>
  <si>
    <t>05.507.986/0001-04</t>
  </si>
  <si>
    <t>81 21031313</t>
  </si>
  <si>
    <t>Caruaru</t>
  </si>
  <si>
    <t>99222-07-00083F</t>
  </si>
  <si>
    <t>08.033.563/0001-98</t>
  </si>
  <si>
    <t>54 33323056</t>
  </si>
  <si>
    <t>99222-07-00075F</t>
  </si>
  <si>
    <t>13.960.868/0001-85</t>
  </si>
  <si>
    <t>69 32145565</t>
  </si>
  <si>
    <t>99222-07-00095F</t>
  </si>
  <si>
    <t>97.181.515/0001-77</t>
  </si>
  <si>
    <t>51 34419400</t>
  </si>
  <si>
    <t>12.377.908/0001-06</t>
  </si>
  <si>
    <t>44 32421111</t>
  </si>
  <si>
    <t>Florai</t>
  </si>
  <si>
    <t>99222-07-00117F</t>
  </si>
  <si>
    <t>18.738.840/0001-11</t>
  </si>
  <si>
    <t>55 32324915</t>
  </si>
  <si>
    <t>32733C</t>
  </si>
  <si>
    <t>09.356.946/0001-60</t>
  </si>
  <si>
    <t>55 84090847</t>
  </si>
  <si>
    <t>32734C</t>
  </si>
  <si>
    <t>32735C</t>
  </si>
  <si>
    <t>41.914.425/0001-93</t>
  </si>
  <si>
    <t>31 36815239</t>
  </si>
  <si>
    <t>Lagoa Santa</t>
  </si>
  <si>
    <t>99222-07-00100F</t>
  </si>
  <si>
    <t>07.512.253/0001-93</t>
  </si>
  <si>
    <t>81 33269637</t>
  </si>
  <si>
    <t>Recife</t>
  </si>
  <si>
    <t>99222-07-00094F</t>
  </si>
  <si>
    <t>06.923.483/0001-82</t>
  </si>
  <si>
    <t>54 33971660</t>
  </si>
  <si>
    <t>Maximiliano de Almeida</t>
  </si>
  <si>
    <t>99222-07-00329F</t>
  </si>
  <si>
    <t>08DX1504614</t>
  </si>
  <si>
    <t>08DX1504714</t>
  </si>
  <si>
    <t>99222-07-00090F</t>
  </si>
  <si>
    <t>99222-07-00093F</t>
  </si>
  <si>
    <t>99222-07-00096F</t>
  </si>
  <si>
    <t>99222-07-00101F</t>
  </si>
  <si>
    <t>99222-07-00330F</t>
  </si>
  <si>
    <t>99222-07-00331F</t>
  </si>
  <si>
    <t>99222-07-00174F</t>
  </si>
  <si>
    <t>93.904.886/0001-89</t>
  </si>
  <si>
    <t>53 32432376</t>
  </si>
  <si>
    <t>Dom Pedrito</t>
  </si>
  <si>
    <t>08DX1504514</t>
  </si>
  <si>
    <t>08DX1505014</t>
  </si>
  <si>
    <t>08DX1504914</t>
  </si>
  <si>
    <t>08DX1504814</t>
  </si>
  <si>
    <t>01.339.514/0001-39</t>
  </si>
  <si>
    <t>Tangará da Serra</t>
  </si>
  <si>
    <t>08DX1504414</t>
  </si>
  <si>
    <t>13.352.663/0001-17</t>
  </si>
  <si>
    <t>42 32362224</t>
  </si>
  <si>
    <t>08DX1504314</t>
  </si>
  <si>
    <t>83.055.020/0001-97</t>
  </si>
  <si>
    <t>49 35611100</t>
  </si>
  <si>
    <t>Caçador</t>
  </si>
  <si>
    <t>08DX1505314</t>
  </si>
  <si>
    <t>12.407.823/0001-15</t>
  </si>
  <si>
    <t>51 37421255</t>
  </si>
  <si>
    <t>Sobradinho</t>
  </si>
  <si>
    <t>99222-07-00070F</t>
  </si>
  <si>
    <t>10.950.234/0001-53</t>
  </si>
  <si>
    <t>43 35252772</t>
  </si>
  <si>
    <t>Jacarezinho</t>
  </si>
  <si>
    <t>08DX1505214</t>
  </si>
  <si>
    <t>08.658.948/0001-40</t>
  </si>
  <si>
    <t>99222-07-00332F</t>
  </si>
  <si>
    <t>89.471.908/0001-97</t>
  </si>
  <si>
    <t>54 81549407</t>
  </si>
  <si>
    <t>99222-07-00333F</t>
  </si>
  <si>
    <t>02.313.091/0007-36</t>
  </si>
  <si>
    <t>51 35192266</t>
  </si>
  <si>
    <t>08DX1504214</t>
  </si>
  <si>
    <t>80.533.375/0001-56</t>
  </si>
  <si>
    <t>42 34221081</t>
  </si>
  <si>
    <t>08DX1504114</t>
  </si>
  <si>
    <t>85.464.618/0001-65</t>
  </si>
  <si>
    <t>46 35472374</t>
  </si>
  <si>
    <t>32736C</t>
  </si>
  <si>
    <t>08DX1504014</t>
  </si>
  <si>
    <t>83.003.426/0001-26</t>
  </si>
  <si>
    <t>49 33242332</t>
  </si>
  <si>
    <t>08DX1503914</t>
  </si>
  <si>
    <t>01.339.514/0002-10</t>
  </si>
  <si>
    <t>65 99871966</t>
  </si>
  <si>
    <t>08DX1503714</t>
  </si>
  <si>
    <t>01.339.514/0003-09</t>
  </si>
  <si>
    <t>72.221.211/0001-65</t>
  </si>
  <si>
    <t>51 85030773</t>
  </si>
  <si>
    <t>Rs</t>
  </si>
  <si>
    <t>99222-07-00334F</t>
  </si>
  <si>
    <t>14.468.605/0001-16</t>
  </si>
  <si>
    <t>35 34223533</t>
  </si>
  <si>
    <t>Pouso Alegre</t>
  </si>
  <si>
    <t>08DX1503814</t>
  </si>
  <si>
    <t>16.809.087/0001-82</t>
  </si>
  <si>
    <t>42 30274435</t>
  </si>
  <si>
    <t>08DX1503514</t>
  </si>
  <si>
    <t>86.992.088/0001-90</t>
  </si>
  <si>
    <t>51 81790896</t>
  </si>
  <si>
    <t>99222-07-00078F</t>
  </si>
  <si>
    <t>05.817.928/0001-87</t>
  </si>
  <si>
    <t>41 36281658</t>
  </si>
  <si>
    <t>Campo do Tenente</t>
  </si>
  <si>
    <t>01.283.600/0001-77</t>
  </si>
  <si>
    <t>71 32424241</t>
  </si>
  <si>
    <t>99222-07-00335F</t>
  </si>
  <si>
    <t>65.329.955/0001-32</t>
  </si>
  <si>
    <t>37 33351165</t>
  </si>
  <si>
    <t>Passa Tempo</t>
  </si>
  <si>
    <t>99222-07-00337F</t>
  </si>
  <si>
    <t>36.497.931/0001-94</t>
  </si>
  <si>
    <t>24 24533681</t>
  </si>
  <si>
    <t>Valença</t>
  </si>
  <si>
    <t>99222-07-00388F</t>
  </si>
  <si>
    <t>00.565.280/0001-85</t>
  </si>
  <si>
    <t>35 35731418</t>
  </si>
  <si>
    <t>Monte Belo</t>
  </si>
  <si>
    <t>84.097.633/0001-50</t>
  </si>
  <si>
    <t>095G10914</t>
  </si>
  <si>
    <t>01.407.914/0002-15</t>
  </si>
  <si>
    <t>18 33235448</t>
  </si>
  <si>
    <t>Assis</t>
  </si>
  <si>
    <t>99222-07-00341F</t>
  </si>
  <si>
    <t>08DX1503414</t>
  </si>
  <si>
    <t>02.432.533/0001-78</t>
  </si>
  <si>
    <t>16 32429796</t>
  </si>
  <si>
    <t>Monte Alto</t>
  </si>
  <si>
    <t>32737C</t>
  </si>
  <si>
    <t>20.456.279/0001-20</t>
  </si>
  <si>
    <t>21 21258463</t>
  </si>
  <si>
    <t>99222-07-00342F</t>
  </si>
  <si>
    <t>Fabrício</t>
  </si>
  <si>
    <t>Levi</t>
  </si>
  <si>
    <t>Javier</t>
  </si>
  <si>
    <t>Nacional</t>
  </si>
  <si>
    <t>Fernando</t>
  </si>
  <si>
    <t>Petry</t>
  </si>
  <si>
    <t>Júnior Barbieri</t>
  </si>
  <si>
    <t>João Soeck</t>
  </si>
  <si>
    <t>Marcelo Mendes</t>
  </si>
  <si>
    <t>Cléber</t>
  </si>
  <si>
    <t>Márcio Oliveira</t>
  </si>
  <si>
    <t>Flajo Ind e Com de Acabamentos Têxteis Ltda</t>
  </si>
  <si>
    <t>Cláudio Sidnei</t>
  </si>
  <si>
    <t>Têxtil</t>
  </si>
  <si>
    <t>Monsanto</t>
  </si>
  <si>
    <t>Tonal</t>
  </si>
  <si>
    <t>07DX1507414</t>
  </si>
  <si>
    <t>07DX1507314</t>
  </si>
  <si>
    <t>08DX1505914</t>
  </si>
  <si>
    <t>08DX1505714</t>
  </si>
  <si>
    <t>08DX1505614</t>
  </si>
  <si>
    <t>08DX1505514</t>
  </si>
  <si>
    <t>08DX1505414</t>
  </si>
  <si>
    <t>Nunes Pereira Acabamento e Construções Ltda ME</t>
  </si>
  <si>
    <t>M A Gambagorte ME</t>
  </si>
  <si>
    <t>Rhodia Poliamida e Especialidades Ltda</t>
  </si>
  <si>
    <t>Axalta Coating Systems Brasil Ltda</t>
  </si>
  <si>
    <t>Mad Ferragem Souza e Maciel Ltda</t>
  </si>
  <si>
    <t>Zanin e Pinto Tintas Ltda ME</t>
  </si>
  <si>
    <t>Mercado Bonetti Ltda</t>
  </si>
  <si>
    <t>Rafael Borghetti</t>
  </si>
  <si>
    <t>São Pedro Comércio de Ferragens Ltda</t>
  </si>
  <si>
    <t>Lanziotti Comércio de Materiais para Construção Ltda</t>
  </si>
  <si>
    <t>Cavichion Comércio de Tintas Ltda</t>
  </si>
  <si>
    <t>Só Tintas Comércio e Indústria Ltda</t>
  </si>
  <si>
    <t>Lojão da Econômica Materiais de Construção Ltda</t>
  </si>
  <si>
    <t>Izaias Materiais de Construção Ltda</t>
  </si>
  <si>
    <t>ANC Comércio de Tintas Ltda</t>
  </si>
  <si>
    <t>Diferpan Comércio Importação e Exportação Ltda</t>
  </si>
  <si>
    <t>Okasa Comércio de Materiais de Construção Ltda</t>
  </si>
  <si>
    <t>Comércio de Materiais de Construção Benevenutti Ltda</t>
  </si>
  <si>
    <t>Sulvicom Ltda ME</t>
  </si>
  <si>
    <t>Cooperativa Triticola Regional São Luizense</t>
  </si>
  <si>
    <t>10.638.350/0001-31</t>
  </si>
  <si>
    <t>37 33411111</t>
  </si>
  <si>
    <t>Itapecerica</t>
  </si>
  <si>
    <t>99222-07-000343F</t>
  </si>
  <si>
    <t>56.514.300/0001-43</t>
  </si>
  <si>
    <t>19 81700797</t>
  </si>
  <si>
    <t>Pirassununga</t>
  </si>
  <si>
    <t>32739C</t>
  </si>
  <si>
    <t>18.179.682/0025-96</t>
  </si>
  <si>
    <t>19 38748451</t>
  </si>
  <si>
    <t>Paulina</t>
  </si>
  <si>
    <t>115G05514</t>
  </si>
  <si>
    <t>15.373.395/0001-45</t>
  </si>
  <si>
    <t>11 24658301</t>
  </si>
  <si>
    <t>095G11014</t>
  </si>
  <si>
    <t>99222-07-00067F</t>
  </si>
  <si>
    <t>07.348.333/0001-55</t>
  </si>
  <si>
    <t>51 93357503</t>
  </si>
  <si>
    <t>99222-07-00344F</t>
  </si>
  <si>
    <t>21.538.549/0001-04</t>
  </si>
  <si>
    <t>19 82951881</t>
  </si>
  <si>
    <t>Botacutu</t>
  </si>
  <si>
    <t>08DX1503314</t>
  </si>
  <si>
    <t>03.509.032/0001-05</t>
  </si>
  <si>
    <t>45 35263547</t>
  </si>
  <si>
    <t>99222-07-000345F</t>
  </si>
  <si>
    <t>15.384.701/0001-49</t>
  </si>
  <si>
    <t>54 33931059</t>
  </si>
  <si>
    <t>Morcaço</t>
  </si>
  <si>
    <t>99222-07-000352F</t>
  </si>
  <si>
    <t>18.670.960/0001-24</t>
  </si>
  <si>
    <t>92 94590143</t>
  </si>
  <si>
    <t>99222-07-00268F</t>
  </si>
  <si>
    <t>06.039.138/0001-80</t>
  </si>
  <si>
    <t>21 78280672</t>
  </si>
  <si>
    <t>Maricá</t>
  </si>
  <si>
    <t>99222-07-000265F</t>
  </si>
  <si>
    <t>18.180.591/0001-01</t>
  </si>
  <si>
    <t>54 99653944</t>
  </si>
  <si>
    <t>08DX1503214</t>
  </si>
  <si>
    <t>03.784.617/0002-14</t>
  </si>
  <si>
    <t>35 88911326</t>
  </si>
  <si>
    <t>Alpinópolis</t>
  </si>
  <si>
    <t>99222-07-000263F</t>
  </si>
  <si>
    <t>09.158.643/0005-66</t>
  </si>
  <si>
    <t>83 32386235</t>
  </si>
  <si>
    <t>João Pessoa</t>
  </si>
  <si>
    <t>99222-07-000258F</t>
  </si>
  <si>
    <t>08.784.942/0001-10</t>
  </si>
  <si>
    <t>61 36126928</t>
  </si>
  <si>
    <t>09DX1507214</t>
  </si>
  <si>
    <t>05.956.854/0001-60</t>
  </si>
  <si>
    <t>51 37623033</t>
  </si>
  <si>
    <t>Teutônia</t>
  </si>
  <si>
    <t>09DX1507114</t>
  </si>
  <si>
    <t>99222-07-00252F</t>
  </si>
  <si>
    <t>99222-07-00259F</t>
  </si>
  <si>
    <t>32738C</t>
  </si>
  <si>
    <t>81.550.535/0001-38</t>
  </si>
  <si>
    <t>47 84159077</t>
  </si>
  <si>
    <t>99222-07-000349F</t>
  </si>
  <si>
    <t>83.205.526/0001-35</t>
  </si>
  <si>
    <t>47 34390377</t>
  </si>
  <si>
    <t>99222-07-00350F</t>
  </si>
  <si>
    <t>05.490.626/0001-47</t>
  </si>
  <si>
    <t>41 98521171</t>
  </si>
  <si>
    <t>99222-07-00241F</t>
  </si>
  <si>
    <t>97.078.463/0049-52</t>
  </si>
  <si>
    <t>55 33524400</t>
  </si>
  <si>
    <t>09DX1507014</t>
  </si>
  <si>
    <t>construbelaacabamentos@hotmail.com</t>
  </si>
  <si>
    <t>Marcelo Boucinha</t>
  </si>
  <si>
    <t>adrianolara0@hotmail.com</t>
  </si>
  <si>
    <t>castellotintas@yahoo.com.br</t>
  </si>
  <si>
    <t>matteussouza@hotmail.com</t>
  </si>
  <si>
    <t>henrique@ogn.com.br</t>
  </si>
  <si>
    <t>andrefrota@uol.com.br</t>
  </si>
  <si>
    <t>fbconstrucao@hotmail.com</t>
  </si>
  <si>
    <t>Hítalo</t>
  </si>
  <si>
    <t>sulvicom@outlook.com</t>
  </si>
  <si>
    <t>sotintaspassos@uol.com.br</t>
  </si>
  <si>
    <t>eduardo@saopedroferragens.com.br</t>
  </si>
  <si>
    <t>campertintasinoa@gmail.com</t>
  </si>
  <si>
    <t>compras@lojaodaeconomica.com.br</t>
  </si>
  <si>
    <t>cpteutonia@yahoo.com.br</t>
  </si>
  <si>
    <t>Jairo/Brombatti</t>
  </si>
  <si>
    <t>benevenutticompras@terra.com.br</t>
  </si>
  <si>
    <t>tato@tatomc.com.br</t>
  </si>
  <si>
    <t>alberi.brum@diferpan.com.br</t>
  </si>
  <si>
    <t>emporiodastintas@hotmail.com</t>
  </si>
  <si>
    <t>izaiasmateriasdeconstucoes@hotmail.com</t>
  </si>
  <si>
    <t>consumo@coopatrigo.com.br</t>
  </si>
  <si>
    <t>Máquinas 2015</t>
  </si>
  <si>
    <t>VENDAS DE MÁQUINAS 2015</t>
  </si>
  <si>
    <t>MJ Comércio de Rodas e Pneus Ltda ME</t>
  </si>
  <si>
    <t>Medina Comércio de Tintas Ltda</t>
  </si>
  <si>
    <t>Pilar Materiais de Construção Eireli EPP</t>
  </si>
  <si>
    <t>Z C Materiais de Construção Ltda</t>
  </si>
  <si>
    <t>M &amp; M Tintas Nova Odessa Ltda ME</t>
  </si>
  <si>
    <t>Jean Martins Dallabrida</t>
  </si>
  <si>
    <t>Pires Zamariam e Cia Ltda</t>
  </si>
  <si>
    <t>Vera Cruz Materiais de Construção Ltda</t>
  </si>
  <si>
    <t>Comercial de Tintas Carnevale Ltda</t>
  </si>
  <si>
    <t>J S Comércio de Tintas EPP ME</t>
  </si>
  <si>
    <t>Anderson Materiais de Construção Ltda ME</t>
  </si>
  <si>
    <t>Comercial de Ferragens Joavi Ltda</t>
  </si>
  <si>
    <t>Eletrodomésticos Somensi Ltda</t>
  </si>
  <si>
    <t>Horizonte Distribuidora Ltda</t>
  </si>
  <si>
    <t>Jzago Materiais de Construção Ltda</t>
  </si>
  <si>
    <t>Ponto da Construção Urai Ltda ME</t>
  </si>
  <si>
    <t>José Rodrigues da Cunha e Cia Ltda</t>
  </si>
  <si>
    <t>Silvana B S Lisboa</t>
  </si>
  <si>
    <t>Santana Distribuidora de Tintas Ltda</t>
  </si>
  <si>
    <t>13.047.397/0001-19</t>
  </si>
  <si>
    <t>65 36850372</t>
  </si>
  <si>
    <t>99222-07-00261F</t>
  </si>
  <si>
    <t>Futura</t>
  </si>
  <si>
    <t>21.248.156/0001-66</t>
  </si>
  <si>
    <t>19 34661867</t>
  </si>
  <si>
    <t>Nova Odessa</t>
  </si>
  <si>
    <t>99222-07-00253F</t>
  </si>
  <si>
    <t>90.035.528/0001-99</t>
  </si>
  <si>
    <t>51 35626509</t>
  </si>
  <si>
    <t>Vacaria</t>
  </si>
  <si>
    <t>99222-07-00347F</t>
  </si>
  <si>
    <t>93.810.760/0001-45</t>
  </si>
  <si>
    <t>54 32311789</t>
  </si>
  <si>
    <t>09DX1506914</t>
  </si>
  <si>
    <t>05.114.596/0001-74</t>
  </si>
  <si>
    <t>19 34766162</t>
  </si>
  <si>
    <t>99222-07-00351F</t>
  </si>
  <si>
    <t>010.184.590-14</t>
  </si>
  <si>
    <t>55 99059449</t>
  </si>
  <si>
    <t>Santo Augusto</t>
  </si>
  <si>
    <t>99222-07-00266F</t>
  </si>
  <si>
    <t>03.901.005/0001-83</t>
  </si>
  <si>
    <t>43 33579090</t>
  </si>
  <si>
    <t>99222-07-00248F</t>
  </si>
  <si>
    <t>75.290.528/0001-41</t>
  </si>
  <si>
    <t>47 34361321</t>
  </si>
  <si>
    <t>32740C</t>
  </si>
  <si>
    <t>22.495.907/0001-01</t>
  </si>
  <si>
    <t>35 35317500</t>
  </si>
  <si>
    <t>São Sebastião do Paraí</t>
  </si>
  <si>
    <t>09DX1506814</t>
  </si>
  <si>
    <t>10.198.069/0001-25</t>
  </si>
  <si>
    <t>61 33712711</t>
  </si>
  <si>
    <t>09DX1506714</t>
  </si>
  <si>
    <t>09.121.899/0001-75</t>
  </si>
  <si>
    <t>49 35321032</t>
  </si>
  <si>
    <t>Tangará</t>
  </si>
  <si>
    <t>99222-07-00340F</t>
  </si>
  <si>
    <t>75.616.334/0001-93</t>
  </si>
  <si>
    <t>46 32321160</t>
  </si>
  <si>
    <t>Coronel Vivida</t>
  </si>
  <si>
    <t>09DX1506614</t>
  </si>
  <si>
    <t>79.864.336/0001-52</t>
  </si>
  <si>
    <t>46 35341231</t>
  </si>
  <si>
    <t>99222-07-00345F</t>
  </si>
  <si>
    <t>12.808.767/0001-20</t>
  </si>
  <si>
    <t>99222-07-00040F</t>
  </si>
  <si>
    <t>99222-07-00097F</t>
  </si>
  <si>
    <t>99222-07-00046F</t>
  </si>
  <si>
    <t>08.093.667/0001-98</t>
  </si>
  <si>
    <t>49 84290459</t>
  </si>
  <si>
    <t>AT1500-HS</t>
  </si>
  <si>
    <t>09HS1518013</t>
  </si>
  <si>
    <t>09DX1506414</t>
  </si>
  <si>
    <t>08.668.586/0001-79</t>
  </si>
  <si>
    <t>Urai</t>
  </si>
  <si>
    <t>04.822.043/0001-03</t>
  </si>
  <si>
    <t>45 32672355</t>
  </si>
  <si>
    <t>Vera Cruz do Oeste</t>
  </si>
  <si>
    <t>09DX1507314</t>
  </si>
  <si>
    <t>07.013.020/0001-46</t>
  </si>
  <si>
    <t>54 32864862</t>
  </si>
  <si>
    <t>09DX1507614</t>
  </si>
  <si>
    <t>99222-07-00339F</t>
  </si>
  <si>
    <t>11DX1502614</t>
  </si>
  <si>
    <t>11DX1502514</t>
  </si>
  <si>
    <t>11DX1502814</t>
  </si>
  <si>
    <t>11DX1502714</t>
  </si>
  <si>
    <t>11DX1502414</t>
  </si>
  <si>
    <t>11DX1502314</t>
  </si>
  <si>
    <t>William Hamam</t>
  </si>
  <si>
    <t>Genesses</t>
  </si>
  <si>
    <t>Moutinho e Cia Ltda</t>
  </si>
  <si>
    <t>Tintas MC Ltda</t>
  </si>
  <si>
    <t>N Pontel e Cia Ltda</t>
  </si>
  <si>
    <t>Riberbao Atacado de Materiais de Construção Ltda</t>
  </si>
  <si>
    <t>Vita Plus Materiais de Construção Ltda</t>
  </si>
  <si>
    <t>Colégio Revisão Ltda EPP</t>
  </si>
  <si>
    <t>JJK Comércio de Tintas Ltda</t>
  </si>
  <si>
    <t>Casa das Cores Comércio de Tintas Ltda ME</t>
  </si>
  <si>
    <t>Paulo César Faiffer ME</t>
  </si>
  <si>
    <t>Sirlei Dornelles Garcia</t>
  </si>
  <si>
    <t>Ritielli Budtinger Gomes ME</t>
  </si>
  <si>
    <t>Cotrijal Cooperativa Agrop e Industrial</t>
  </si>
  <si>
    <t>Casa das Tintas Dalmolin Ltda</t>
  </si>
  <si>
    <t>Casa das Portas Materiais de Construção Ltda</t>
  </si>
  <si>
    <t>Adriano Ribeiro Tintas ME</t>
  </si>
  <si>
    <t>Weg Tintas Ltda</t>
  </si>
  <si>
    <t>Exner e Cia Ltda</t>
  </si>
  <si>
    <t>Elementi Specialties do Brasil Química Ltda</t>
  </si>
  <si>
    <t>Oxiteno S/A Indústria e Comércio</t>
  </si>
  <si>
    <t>Aquitem Materiais de Construção Ltda</t>
  </si>
  <si>
    <t>J A Rocha &amp; Cia Ltda</t>
  </si>
  <si>
    <t>Pertintas Comércio de Tintas Ltda</t>
  </si>
  <si>
    <t>Tintão Comércio de Tintas Ltda</t>
  </si>
  <si>
    <t>Metalle Distribuidora de Mats de Const Ltda ME</t>
  </si>
  <si>
    <t>89.614.101/0001-66</t>
  </si>
  <si>
    <t>51 35871515</t>
  </si>
  <si>
    <t>09DX1506514</t>
  </si>
  <si>
    <t>61.149.506/0053-82</t>
  </si>
  <si>
    <t>11 50853032</t>
  </si>
  <si>
    <t>Santos</t>
  </si>
  <si>
    <t>07.595.611/0001-79</t>
  </si>
  <si>
    <t>32 99812216</t>
  </si>
  <si>
    <t>São João Del Rei</t>
  </si>
  <si>
    <t>99222-07-00343F</t>
  </si>
  <si>
    <t>73.253.148/0001-01</t>
  </si>
  <si>
    <t>46 32245091</t>
  </si>
  <si>
    <t>32741C</t>
  </si>
  <si>
    <t>10.484.660/0001-49</t>
  </si>
  <si>
    <t>54 33551164</t>
  </si>
  <si>
    <t>Ibiraiaras</t>
  </si>
  <si>
    <t>99222-07-00346F</t>
  </si>
  <si>
    <t>05.101.022/0001-61</t>
  </si>
  <si>
    <t>45 32312279</t>
  </si>
  <si>
    <t>Santa Tereza do Oeste</t>
  </si>
  <si>
    <t>99222-07-00348F</t>
  </si>
  <si>
    <t>32742C</t>
  </si>
  <si>
    <t>02.198.997/0001-61</t>
  </si>
  <si>
    <t>16 36399338</t>
  </si>
  <si>
    <t>14.064.238/0001-95</t>
  </si>
  <si>
    <t>54 34771200</t>
  </si>
  <si>
    <t>Paraí</t>
  </si>
  <si>
    <t>09DX1505508</t>
  </si>
  <si>
    <t>99222-07-00336F</t>
  </si>
  <si>
    <t>05.333.522/0001-29</t>
  </si>
  <si>
    <t>54 35456504</t>
  </si>
  <si>
    <t>Igrejinha</t>
  </si>
  <si>
    <t>17.859.937/0001-10</t>
  </si>
  <si>
    <t>51 34767630</t>
  </si>
  <si>
    <t>11DX1502114</t>
  </si>
  <si>
    <t>12.751.149/0001-91</t>
  </si>
  <si>
    <t>51 35232084</t>
  </si>
  <si>
    <t>91.495.549/0020-12</t>
  </si>
  <si>
    <t>Carazinho</t>
  </si>
  <si>
    <t>32743C</t>
  </si>
  <si>
    <t>21.496.585/0001-52</t>
  </si>
  <si>
    <t>54 32313754</t>
  </si>
  <si>
    <t>09DX1506314</t>
  </si>
  <si>
    <t>11.172.035/0001-24</t>
  </si>
  <si>
    <t>74 36412565</t>
  </si>
  <si>
    <t>Irece</t>
  </si>
  <si>
    <t>00568F</t>
  </si>
  <si>
    <t>09DX1507514</t>
  </si>
  <si>
    <t>15.675.356/0001-00</t>
  </si>
  <si>
    <t>42 36463907</t>
  </si>
  <si>
    <t>00566F</t>
  </si>
  <si>
    <t>12.006.058/0001-21</t>
  </si>
  <si>
    <t>47 32764000</t>
  </si>
  <si>
    <t>015G07015</t>
  </si>
  <si>
    <t>015G09415</t>
  </si>
  <si>
    <t>03.269.509/0001-22</t>
  </si>
  <si>
    <t>51 34453048</t>
  </si>
  <si>
    <t>Presidente Lucena</t>
  </si>
  <si>
    <t>00571F</t>
  </si>
  <si>
    <t>72.977.242/0001-40</t>
  </si>
  <si>
    <t>Palmital</t>
  </si>
  <si>
    <t>015G06815</t>
  </si>
  <si>
    <t>62.545.686/0011-25</t>
  </si>
  <si>
    <t>11 31776308</t>
  </si>
  <si>
    <t>015G09515</t>
  </si>
  <si>
    <t>46 35431015</t>
  </si>
  <si>
    <t>09DX1508214</t>
  </si>
  <si>
    <t>09DX1508114</t>
  </si>
  <si>
    <t>02.123.286/0001-28</t>
  </si>
  <si>
    <t>47 34330013</t>
  </si>
  <si>
    <t>75.816.215/0001-84</t>
  </si>
  <si>
    <t>09DX1508014</t>
  </si>
  <si>
    <t>75.816.215/0002-65</t>
  </si>
  <si>
    <t>09DX1507914</t>
  </si>
  <si>
    <t>08.989.831/0001-40</t>
  </si>
  <si>
    <t>47 99673229</t>
  </si>
  <si>
    <t>00573F</t>
  </si>
  <si>
    <t>MATERIAIS DE CONSTRUCAO ZONA SUL LTDA</t>
  </si>
  <si>
    <t>MAGGICON CONSTRUCAO E DECORACAO LTDA</t>
  </si>
  <si>
    <t>GSM DISTRIBUIDORA DE TINTAS LTDA</t>
  </si>
  <si>
    <t>POLETTO EXPORT E IMPORT DE CEREAIS LTDA</t>
  </si>
  <si>
    <t>J L PALISNKI TINTAS</t>
  </si>
  <si>
    <t>DEPOSITO DE MATERIAIS DE CONSTRUCAO GOMES LTDA</t>
  </si>
  <si>
    <t>A JACOME FERREIRA IMPORTACAO E EXPORTACAO</t>
  </si>
  <si>
    <t>CONSTRUCOLOR COMERCIO DE TINTAS LTDA</t>
  </si>
  <si>
    <t>RO &amp; RO TINTAS LTDA ME</t>
  </si>
  <si>
    <t>DIFERPAN COMERCIO IMPORTACAO E EXPORTACAO LTDA</t>
  </si>
  <si>
    <t>M A MADEIRAS E CONSTRUCAO LTDA</t>
  </si>
  <si>
    <t>TIAGO CASAROTTO</t>
  </si>
  <si>
    <t>KILLING S/A TINTAS E ADESIVOS</t>
  </si>
  <si>
    <t>VERDAO MATERIAIS DE CONSTRUCAO LTDA</t>
  </si>
  <si>
    <t>CARLOS A DA SILVA TINTAS ME</t>
  </si>
  <si>
    <t>GU TINTAS LTDA EPP</t>
  </si>
  <si>
    <t>MARIN LOGISTICA E COMERCIO LTDA</t>
  </si>
  <si>
    <t>A P GUIMARAES NETO</t>
  </si>
  <si>
    <t>CICERO ROGERIO FINGER E CIA LTDA</t>
  </si>
  <si>
    <t>J A ROCHA E CIA LTDA</t>
  </si>
  <si>
    <t>CASA DAS TINTAS MARAVILHA EIRELI ME</t>
  </si>
  <si>
    <t>HELIA LOURDES DAL RI</t>
  </si>
  <si>
    <t>TINTAS MIL LTDA</t>
  </si>
  <si>
    <t>EDIFICARE ENGENHARIA LTDA</t>
  </si>
  <si>
    <t>TINTASUL DISTRIBUIDORA DE TINTAS LTDA</t>
  </si>
  <si>
    <t>02.447.162/0003-60</t>
  </si>
  <si>
    <t>51 81150255</t>
  </si>
  <si>
    <t>00572F</t>
  </si>
  <si>
    <t>09DX1506014</t>
  </si>
  <si>
    <t>91.238.741/0015-66</t>
  </si>
  <si>
    <t>55 35125004</t>
  </si>
  <si>
    <t>11DX1502014</t>
  </si>
  <si>
    <t>01.746.614/0002-60</t>
  </si>
  <si>
    <t>54 36133327</t>
  </si>
  <si>
    <t>Cruzaltense</t>
  </si>
  <si>
    <t>02.447.162/0002-89</t>
  </si>
  <si>
    <t>00381F</t>
  </si>
  <si>
    <t>11.834.861/0001-91</t>
  </si>
  <si>
    <t>46 30552564</t>
  </si>
  <si>
    <t>11DX1501914</t>
  </si>
  <si>
    <t>07.237.032/0001-54</t>
  </si>
  <si>
    <t>51 30236000</t>
  </si>
  <si>
    <t>11DX1501814</t>
  </si>
  <si>
    <t>21.745.971/0001-30</t>
  </si>
  <si>
    <t>37 32224585</t>
  </si>
  <si>
    <t>Divinópolis</t>
  </si>
  <si>
    <t>00574F</t>
  </si>
  <si>
    <t>32744C</t>
  </si>
  <si>
    <t>78.515.624/0004-81</t>
  </si>
  <si>
    <t>47 63384242</t>
  </si>
  <si>
    <t>11DX1501714</t>
  </si>
  <si>
    <t>03.120.207/0001-98</t>
  </si>
  <si>
    <t>48 32550450</t>
  </si>
  <si>
    <t>00577F</t>
  </si>
  <si>
    <t>00579F</t>
  </si>
  <si>
    <t>00580F</t>
  </si>
  <si>
    <t>00581F</t>
  </si>
  <si>
    <t>00582F</t>
  </si>
  <si>
    <t>21.069.801/0001-83</t>
  </si>
  <si>
    <t>43 35362004</t>
  </si>
  <si>
    <t>Ribeirão Claro</t>
  </si>
  <si>
    <t>09DX1507814</t>
  </si>
  <si>
    <t>14,770.701/0001-14</t>
  </si>
  <si>
    <t>Xavantina</t>
  </si>
  <si>
    <t>32745C</t>
  </si>
  <si>
    <t>WEG</t>
  </si>
  <si>
    <t>09DX1505814</t>
  </si>
  <si>
    <t>37.432.150/0001-84</t>
  </si>
  <si>
    <t>65 33141040</t>
  </si>
  <si>
    <t>11DX1501614</t>
  </si>
  <si>
    <t>LA250</t>
  </si>
  <si>
    <t>02LA25000215</t>
  </si>
  <si>
    <t>11DX1501514</t>
  </si>
  <si>
    <t>13.686.497/0001-95</t>
  </si>
  <si>
    <t>12 36421911</t>
  </si>
  <si>
    <t>Pindamonhangaba</t>
  </si>
  <si>
    <t>11DX1501314</t>
  </si>
  <si>
    <t>03.922.818/0001-50</t>
  </si>
  <si>
    <t>12 36211714</t>
  </si>
  <si>
    <t>Taubaté</t>
  </si>
  <si>
    <t>11DX1501414</t>
  </si>
  <si>
    <t>02LA25001015</t>
  </si>
  <si>
    <t>Londirna</t>
  </si>
  <si>
    <t>00584F</t>
  </si>
  <si>
    <t>12.950.049/0001-94</t>
  </si>
  <si>
    <t>46 32324818</t>
  </si>
  <si>
    <t>11DX1501214</t>
  </si>
  <si>
    <t>05.786.149/0001-61</t>
  </si>
  <si>
    <t>11DX1501114</t>
  </si>
  <si>
    <t>21.961.920.0001-46</t>
  </si>
  <si>
    <t>49 84020996</t>
  </si>
  <si>
    <t>Maravilha</t>
  </si>
  <si>
    <t>0925PD03506</t>
  </si>
  <si>
    <t>95.246.211/0002-04</t>
  </si>
  <si>
    <t>54 33841187</t>
  </si>
  <si>
    <t>Barros Cassal</t>
  </si>
  <si>
    <t>03.120.237/0001-02</t>
  </si>
  <si>
    <t>44 36295000</t>
  </si>
  <si>
    <t>Cianorte</t>
  </si>
  <si>
    <t>00588F</t>
  </si>
  <si>
    <t>09DX1505714</t>
  </si>
  <si>
    <t>09DX1505614</t>
  </si>
  <si>
    <t>09DX1507714</t>
  </si>
  <si>
    <t>00589F</t>
  </si>
  <si>
    <t>01DX1502615</t>
  </si>
  <si>
    <t>01DX1502715</t>
  </si>
  <si>
    <t>01DX1502815</t>
  </si>
  <si>
    <t>01DX1502915</t>
  </si>
  <si>
    <t>00606F</t>
  </si>
  <si>
    <t>00607F</t>
  </si>
  <si>
    <t>00608F</t>
  </si>
  <si>
    <t>Próprio</t>
  </si>
  <si>
    <t>MARIO CAMPOS GOULARTE EPP</t>
  </si>
  <si>
    <t>CASTELO DAS CORES LTDA EPP</t>
  </si>
  <si>
    <t>JOSIANE LOPES KOLITSKI TINTAS ME</t>
  </si>
  <si>
    <t>USEPOXI REVESTIMENTOS E COMERCIO LTDA</t>
  </si>
  <si>
    <t>COMERCIAL JUNG LTDA</t>
  </si>
  <si>
    <t>ANGELA A J BUSATTO E CIA LTDA ME</t>
  </si>
  <si>
    <t>SANTA GERTRUDES MAT DE CONST LTDA</t>
  </si>
  <si>
    <t>R DA SILVA BETTCHER EPP</t>
  </si>
  <si>
    <t>VANDERLEI SILVEIRA DE AVILA</t>
  </si>
  <si>
    <t>BENEFER MATERIAIS DE CONSTRUCAO LTDA</t>
  </si>
  <si>
    <t>KATIA R G MARCONDES EPP</t>
  </si>
  <si>
    <t>DAPPER E BENCKE COMERCIAL DE TINTAS LTDA</t>
  </si>
  <si>
    <t>BELOTTI COM DE MADEIRAS MATS CONST LTDA</t>
  </si>
  <si>
    <t>M M A MATERIAIS DE CONSTRUCOES LTDA ME</t>
  </si>
  <si>
    <t>ANDRE SECRETTI</t>
  </si>
  <si>
    <t>BORGUEZAN COM DE MATS DE CONST LTDA</t>
  </si>
  <si>
    <t>LIANA NECKEL SCHEFFER ME</t>
  </si>
  <si>
    <t>R J COMERCIO DE TINTAS LTDA ME</t>
  </si>
  <si>
    <t>LUCIANO LUIS RECKZIEGEL</t>
  </si>
  <si>
    <t>MIRAI MATERIAIS LTDA</t>
  </si>
  <si>
    <t>EVERALDO VEBER E CIA LTDA</t>
  </si>
  <si>
    <t>BRANDILI TEXTIL LTDA</t>
  </si>
  <si>
    <t>PINTURAS S CASTRO LTDA ME</t>
  </si>
  <si>
    <t>SOUZA E CAVALHEIRO LTDA ME</t>
  </si>
  <si>
    <t>DEPOSITO E AGROPECUARIA DIAS LTDA ME</t>
  </si>
  <si>
    <t>BEDIN COMERICO DE MATS DE CONST</t>
  </si>
  <si>
    <t>BRUNO FERREIRA FERNANDES ME</t>
  </si>
  <si>
    <t>CASA COLOR COMERCIO DE TINTAS LTDA</t>
  </si>
  <si>
    <t>DAMASCENO COMERCIO DE MATERIAIS DE CONSTRUCAO LTDA</t>
  </si>
  <si>
    <t>O T BARBOSA MATERIAIS DE CONSTRUCAO</t>
  </si>
  <si>
    <t>BRANDI COLOR COMERCIO DE TINTAS LTDA ME</t>
  </si>
  <si>
    <t>CRISTAL COMERCIO DE TINTAS EIRELI EPP</t>
  </si>
  <si>
    <t>YASMIN D S M DE OLIVEIRA EPP</t>
  </si>
  <si>
    <t>TINTAS AMADOR LTDA ME</t>
  </si>
  <si>
    <t>CASA SHOW TINTAS E FERRAGENS LTDA ME</t>
  </si>
  <si>
    <t>MONSANTO DO BRASIL LTDA</t>
  </si>
  <si>
    <t>CENTER TINTAS LTDA</t>
  </si>
  <si>
    <t>ANGELA MARIA LOURENZI PEREIRA</t>
  </si>
  <si>
    <t>ROBERTINHO TINTAS E ACESSORIOS LTDA ME</t>
  </si>
  <si>
    <t>FTS SEMENTES S/A</t>
  </si>
  <si>
    <t>CARLOS E CARNEIRO LTDA</t>
  </si>
  <si>
    <t>TINTAO COMERCIO DE TINTAS LTDA</t>
  </si>
  <si>
    <t>ANDRE LIMA PEREIRA EPP</t>
  </si>
  <si>
    <t>DIVINA ALVES DA SILVA COSTA</t>
  </si>
  <si>
    <t>NOVA CASA DISTRIBUIDORA DE MATS DE CONST LTDA</t>
  </si>
  <si>
    <t>R L COMERCIO DE TINTAS LTDA</t>
  </si>
  <si>
    <t>MADEROCHA COMERCIO DE MATS DE CONST LTDA</t>
  </si>
  <si>
    <t>CLEITON SALVADOR RODRIGUES</t>
  </si>
  <si>
    <t>COLOR TINTAS LAJEADO LTDA</t>
  </si>
  <si>
    <t>CONCREMAM MATERIAIS PARA CONSTRUCAO LTDA</t>
  </si>
  <si>
    <t>M F AMAZONIA LTDA</t>
  </si>
  <si>
    <t>02.5792575/0001-36</t>
  </si>
  <si>
    <t>48 36282011</t>
  </si>
  <si>
    <t>03.667.129/0001-46</t>
  </si>
  <si>
    <t>51 35911102</t>
  </si>
  <si>
    <t>01DX1503015</t>
  </si>
  <si>
    <t>91.789.016/0001-80</t>
  </si>
  <si>
    <t>51 35928666</t>
  </si>
  <si>
    <t>NSC80</t>
  </si>
  <si>
    <t>11NSC80006814</t>
  </si>
  <si>
    <t>94.452.620/0001-05</t>
  </si>
  <si>
    <t>55 33361161</t>
  </si>
  <si>
    <t>Catuípe</t>
  </si>
  <si>
    <t>00611F</t>
  </si>
  <si>
    <t>01DX1503115</t>
  </si>
  <si>
    <t>01.799.664/0001-25</t>
  </si>
  <si>
    <t>27 37681364</t>
  </si>
  <si>
    <t>Jaguaré</t>
  </si>
  <si>
    <t>00613F</t>
  </si>
  <si>
    <t>07.325.989/0001-52</t>
  </si>
  <si>
    <t>28 35220573</t>
  </si>
  <si>
    <t>00575F</t>
  </si>
  <si>
    <t>05.192.858/0001-19</t>
  </si>
  <si>
    <t>51 35521930</t>
  </si>
  <si>
    <t>01DX1503215</t>
  </si>
  <si>
    <t>00.568.805/0001-36</t>
  </si>
  <si>
    <t>51 36561305</t>
  </si>
  <si>
    <t>00614F</t>
  </si>
  <si>
    <t>03.185.111/0001-08</t>
  </si>
  <si>
    <t>16 33243487</t>
  </si>
  <si>
    <t>00615F</t>
  </si>
  <si>
    <t>05.942.698/0002-69</t>
  </si>
  <si>
    <t>01DX1503315</t>
  </si>
  <si>
    <t>01.892.654/0001-30</t>
  </si>
  <si>
    <t>69 33212889</t>
  </si>
  <si>
    <t>Vilhena</t>
  </si>
  <si>
    <t>00617F</t>
  </si>
  <si>
    <t>18.954.845/0001-81</t>
  </si>
  <si>
    <t>45 32413825</t>
  </si>
  <si>
    <t>00585F</t>
  </si>
  <si>
    <t>07.676.775/0001-20</t>
  </si>
  <si>
    <t>51 37451005</t>
  </si>
  <si>
    <t>Segredo</t>
  </si>
  <si>
    <t>00618F</t>
  </si>
  <si>
    <t>03.348.859/0001-84</t>
  </si>
  <si>
    <t>48 34321009</t>
  </si>
  <si>
    <t>0725PD08109</t>
  </si>
  <si>
    <t>0325PD14809</t>
  </si>
  <si>
    <t>22.716.647/0001-57</t>
  </si>
  <si>
    <t>47 88046635</t>
  </si>
  <si>
    <t>Agrolândia</t>
  </si>
  <si>
    <t>0425PD17909</t>
  </si>
  <si>
    <t>11.335.308/0001-04</t>
  </si>
  <si>
    <t>Loanda</t>
  </si>
  <si>
    <t>00612F</t>
  </si>
  <si>
    <t>00.693.710/0001-44</t>
  </si>
  <si>
    <t>55 35723086</t>
  </si>
  <si>
    <t>00605F</t>
  </si>
  <si>
    <t>25.954.579/0001-52</t>
  </si>
  <si>
    <t>31 35414830</t>
  </si>
  <si>
    <t>Nova Lima</t>
  </si>
  <si>
    <t>00621F</t>
  </si>
  <si>
    <t>09.237.811/0001-85</t>
  </si>
  <si>
    <t>47 33771074</t>
  </si>
  <si>
    <t>01DX1503615</t>
  </si>
  <si>
    <t>84.229.889/0001-73</t>
  </si>
  <si>
    <t>47 33532401</t>
  </si>
  <si>
    <t>Apiúna</t>
  </si>
  <si>
    <t>01DX1503715</t>
  </si>
  <si>
    <t>03.053.042/0001-89</t>
  </si>
  <si>
    <t>21 22707296</t>
  </si>
  <si>
    <t>01DX1503815</t>
  </si>
  <si>
    <t>22.826.387/0001-72</t>
  </si>
  <si>
    <t>43 99567937</t>
  </si>
  <si>
    <t>Ivaiporã</t>
  </si>
  <si>
    <t>01DX1503915</t>
  </si>
  <si>
    <t>14.773.020/0001-00</t>
  </si>
  <si>
    <t>31 35781325</t>
  </si>
  <si>
    <t>Piedade dos Gerais</t>
  </si>
  <si>
    <t>00622F</t>
  </si>
  <si>
    <t>22.595.293/0001-30</t>
  </si>
  <si>
    <t>45 91417383</t>
  </si>
  <si>
    <t>Santa Helena</t>
  </si>
  <si>
    <t>00616F</t>
  </si>
  <si>
    <t>22.192.898/0001-80</t>
  </si>
  <si>
    <t>53 99816211</t>
  </si>
  <si>
    <t>01DX1504415</t>
  </si>
  <si>
    <t>04.769.422/0001-87</t>
  </si>
  <si>
    <t>66 34116503</t>
  </si>
  <si>
    <t>Rondonópolis</t>
  </si>
  <si>
    <t>01DX1504515</t>
  </si>
  <si>
    <t>18.956.924/0001-21</t>
  </si>
  <si>
    <t>44 35442227</t>
  </si>
  <si>
    <t>Tupassi</t>
  </si>
  <si>
    <t>02.306.086/0001-00</t>
  </si>
  <si>
    <t>11 23419866</t>
  </si>
  <si>
    <t>01DX1504115</t>
  </si>
  <si>
    <t>08.912.555/0001-11</t>
  </si>
  <si>
    <t>11 44262900</t>
  </si>
  <si>
    <t>01DX1504015</t>
  </si>
  <si>
    <t>13.603.310/0002-23</t>
  </si>
  <si>
    <t>13 34226227</t>
  </si>
  <si>
    <t>Itanhaém</t>
  </si>
  <si>
    <t>01DX1504215</t>
  </si>
  <si>
    <t>60.626.256/0001-30</t>
  </si>
  <si>
    <t>11 29573733</t>
  </si>
  <si>
    <t>01DX1504315</t>
  </si>
  <si>
    <t>01DX1503515</t>
  </si>
  <si>
    <t>64.858.525/0081-20</t>
  </si>
  <si>
    <t>11 33838000</t>
  </si>
  <si>
    <t>Santa Cruz das Palmeiras</t>
  </si>
  <si>
    <t>055G11815</t>
  </si>
  <si>
    <t>93.361.475/0001-94</t>
  </si>
  <si>
    <t>51 96586482</t>
  </si>
  <si>
    <t>01DX1505015</t>
  </si>
  <si>
    <t>01.361.355/0001-79</t>
  </si>
  <si>
    <t>51 34804122</t>
  </si>
  <si>
    <t>000625F</t>
  </si>
  <si>
    <t>22.634.332/0001-60</t>
  </si>
  <si>
    <t>14 32372225</t>
  </si>
  <si>
    <t>Bauru</t>
  </si>
  <si>
    <t>Sp</t>
  </si>
  <si>
    <t>00626F</t>
  </si>
  <si>
    <t>05.334.306/0001-06</t>
  </si>
  <si>
    <t>42 32293399</t>
  </si>
  <si>
    <t>055G11915</t>
  </si>
  <si>
    <t>03.877.222/0001-85</t>
  </si>
  <si>
    <t>54 34911270</t>
  </si>
  <si>
    <t>Ipameri</t>
  </si>
  <si>
    <t>00627F</t>
  </si>
  <si>
    <t>01DX1505115</t>
  </si>
  <si>
    <t>05.938.237/0001-31</t>
  </si>
  <si>
    <t>33 36212580</t>
  </si>
  <si>
    <t>Nanuque</t>
  </si>
  <si>
    <t>00624F</t>
  </si>
  <si>
    <t>04.774.664/0001-69</t>
  </si>
  <si>
    <t>64 34555788</t>
  </si>
  <si>
    <t>Caldas Novas</t>
  </si>
  <si>
    <t>00628F</t>
  </si>
  <si>
    <t>74.200.403/0002-00</t>
  </si>
  <si>
    <t>61 33555100</t>
  </si>
  <si>
    <t>00629F</t>
  </si>
  <si>
    <t>00630F</t>
  </si>
  <si>
    <t>23.031.378/0001-58</t>
  </si>
  <si>
    <t>49 99360830</t>
  </si>
  <si>
    <t>01DX1503415</t>
  </si>
  <si>
    <t>04.238.323/0001-79</t>
  </si>
  <si>
    <t>51 34837671</t>
  </si>
  <si>
    <t>00576F</t>
  </si>
  <si>
    <t>003.614.239-50</t>
  </si>
  <si>
    <t>47 88051415</t>
  </si>
  <si>
    <t>Pomerode</t>
  </si>
  <si>
    <t>01DX1504615</t>
  </si>
  <si>
    <t>01DX1504815</t>
  </si>
  <si>
    <t>16.740.518/0001-00</t>
  </si>
  <si>
    <t>51 37480103</t>
  </si>
  <si>
    <t>00640F</t>
  </si>
  <si>
    <t>79.762.514/0001-34</t>
  </si>
  <si>
    <t>44 35681403</t>
  </si>
  <si>
    <t>Mamboré</t>
  </si>
  <si>
    <t>02LA25000415</t>
  </si>
  <si>
    <t>01.183.306/0001-93</t>
  </si>
  <si>
    <t>92 21277233</t>
  </si>
  <si>
    <t>11NSC80006914</t>
  </si>
  <si>
    <t>00633F</t>
  </si>
  <si>
    <t>00634F</t>
  </si>
  <si>
    <t>00635F</t>
  </si>
  <si>
    <t>00636F</t>
  </si>
  <si>
    <t>11DX1502210</t>
  </si>
  <si>
    <t>09DX1507414</t>
  </si>
  <si>
    <t>09DX1511305</t>
  </si>
  <si>
    <t>VENDAS AT1500 POR MÊS</t>
  </si>
  <si>
    <t>TINTAS ALESSI LTDA</t>
  </si>
  <si>
    <t>MOISES E MOISES LTDA</t>
  </si>
  <si>
    <t>LEIDENS E LEIDENS LTDA ME</t>
  </si>
  <si>
    <t>FORMAGGIO E CIA LTDA</t>
  </si>
  <si>
    <t>COM DE TINTAS MAT ELET HIDR VERGINIA LTDA</t>
  </si>
  <si>
    <t>TUA CASA FERRAGEM EIRELI</t>
  </si>
  <si>
    <t>P K SERRALHERIA LTDA</t>
  </si>
  <si>
    <t>COMERCIO E REPRESENTACAO GOUVEA LTDA</t>
  </si>
  <si>
    <t>RD MATERIAIS PARA CONSTRUCAO LTDA</t>
  </si>
  <si>
    <t>MICEMETAL MULLER INDUSTRIA E COMERIO LTDA</t>
  </si>
  <si>
    <t>PRIMUS TINTAS LTDA ME</t>
  </si>
  <si>
    <t>CARNELLOSSO SILVA E CIA LTDA</t>
  </si>
  <si>
    <t>FABIO ANDRE SCHIMITZ</t>
  </si>
  <si>
    <t>AMIGOS DA OBRA ALTO VALE COM MATS CONST LTDA</t>
  </si>
  <si>
    <t>GONCALVES E PEIXOTO LTDA</t>
  </si>
  <si>
    <t>ORGANIZACOES GOBBI MERCADO E FERRAGENS LTDA</t>
  </si>
  <si>
    <t>ROCKENBACK E CIA LTDA</t>
  </si>
  <si>
    <t>CASAS DA AGUA MATERIAIS PARA CONSTRUCAO LTDA</t>
  </si>
  <si>
    <t>J C CHERPINSKI TINTAS ME</t>
  </si>
  <si>
    <t>J W MOTA ME</t>
  </si>
  <si>
    <t>MARIN DISTRIBUIDORA DE MATERIAIS DE CONSTRUCAO LTDA</t>
  </si>
  <si>
    <t>R&amp;B MATERIAIS DE CONSTRUCAO LTDA ME</t>
  </si>
  <si>
    <t>MACOPAN MATERIAIS DE CONSTRUCAO LTDA</t>
  </si>
  <si>
    <t>DIKKA LTDA</t>
  </si>
  <si>
    <t>CONSTRUFORTE 435 LTDA</t>
  </si>
  <si>
    <t>LUIZA COR MATERIAL DE CONSTRUÇÃO LTDA</t>
  </si>
  <si>
    <t>TINTAS LUSACOR LTDA</t>
  </si>
  <si>
    <t>DE ROCCO MATERIAIS DE CONSTRUCAO LTDA</t>
  </si>
  <si>
    <t>CASSIO PATRICK CHEQUIM</t>
  </si>
  <si>
    <t>FERRAGEM UNIVERSAL LTDA ME</t>
  </si>
  <si>
    <t>TINTAS OLIVEIRA LTDA</t>
  </si>
  <si>
    <t>FERRAGEM THONY LTDA</t>
  </si>
  <si>
    <t>JAIRO PEREIRA DA SILVA</t>
  </si>
  <si>
    <t>LUBRIZOL DO BRASIL ADITIVOS LTDA</t>
  </si>
  <si>
    <t>ALEXANDRE RODRIGUES DE ARAUJO ME</t>
  </si>
  <si>
    <t>BERTOLOTO COMERCIO DE TINTAS LTDA ME</t>
  </si>
  <si>
    <t>COMERCIAL CARLESSI LTDA</t>
  </si>
  <si>
    <t>ART E COR COMERCIO E SERVICOS LTDA</t>
  </si>
  <si>
    <t>CONSTRUZENI MATERIAIS DE CONSTRUCAO E TRANSPORTE LTDA</t>
  </si>
  <si>
    <t>BELA TINTAS LTDA</t>
  </si>
  <si>
    <t>VENTURI ESTAMPARIA E BORDADOS LTDA ME</t>
  </si>
  <si>
    <t>BISOLO MATERIAIS DE CONSTRUCAO LTDA</t>
  </si>
  <si>
    <t>03.330.737/0001-60</t>
  </si>
  <si>
    <t>64 34117755</t>
  </si>
  <si>
    <t>Catalão</t>
  </si>
  <si>
    <t>00632F</t>
  </si>
  <si>
    <t>12.750.769/0001-06</t>
  </si>
  <si>
    <t>55 36160150</t>
  </si>
  <si>
    <t>São José do Inhacora</t>
  </si>
  <si>
    <t>00642F</t>
  </si>
  <si>
    <t>80.723.273/0001-01</t>
  </si>
  <si>
    <t>43 35361374</t>
  </si>
  <si>
    <t>84.866.342/0009-36</t>
  </si>
  <si>
    <t>41 32722666</t>
  </si>
  <si>
    <t>Campo Largo</t>
  </si>
  <si>
    <t>00799F</t>
  </si>
  <si>
    <t>21.385.940/0001-16</t>
  </si>
  <si>
    <t>66 35712442</t>
  </si>
  <si>
    <t>Colniza</t>
  </si>
  <si>
    <t>00623F</t>
  </si>
  <si>
    <t>03.692.201/0001-95</t>
  </si>
  <si>
    <t>51 36587477</t>
  </si>
  <si>
    <t>75.981.993/0001-29</t>
  </si>
  <si>
    <t>46 35521442</t>
  </si>
  <si>
    <t>00850F</t>
  </si>
  <si>
    <t>07.811.801/0001-86</t>
  </si>
  <si>
    <t>37 33322113</t>
  </si>
  <si>
    <t>Carmopolis de Minas</t>
  </si>
  <si>
    <t>00806F</t>
  </si>
  <si>
    <t>19.721.427/0002-98</t>
  </si>
  <si>
    <t>47 33522167</t>
  </si>
  <si>
    <t>Presidente Getulio</t>
  </si>
  <si>
    <t>36.837.326/0001-15</t>
  </si>
  <si>
    <t>62 33073410</t>
  </si>
  <si>
    <t>Ceres</t>
  </si>
  <si>
    <t>00631F</t>
  </si>
  <si>
    <t>83.422.139/0001-50</t>
  </si>
  <si>
    <t>49 33240114</t>
  </si>
  <si>
    <t>Serranópolis do Iguaçú</t>
  </si>
  <si>
    <t>00808F</t>
  </si>
  <si>
    <t>05.786.149/0003-23</t>
  </si>
  <si>
    <t>00809F</t>
  </si>
  <si>
    <t>13.501.187/0001-59</t>
  </si>
  <si>
    <t>48 32713002</t>
  </si>
  <si>
    <t>São josé</t>
  </si>
  <si>
    <t>00810F</t>
  </si>
  <si>
    <t>00811F</t>
  </si>
  <si>
    <t>23.230.929/0001-02</t>
  </si>
  <si>
    <t>42 35351522</t>
  </si>
  <si>
    <t>00812F</t>
  </si>
  <si>
    <t>17.819.799/0001-45</t>
  </si>
  <si>
    <t>66 35562424</t>
  </si>
  <si>
    <t>Juara</t>
  </si>
  <si>
    <t>00815F</t>
  </si>
  <si>
    <t>00816F</t>
  </si>
  <si>
    <t>00817F</t>
  </si>
  <si>
    <t>00818F</t>
  </si>
  <si>
    <t>00820F</t>
  </si>
  <si>
    <t>00821F</t>
  </si>
  <si>
    <t>00822F</t>
  </si>
  <si>
    <t>00823F</t>
  </si>
  <si>
    <t>00824F</t>
  </si>
  <si>
    <t>00825F</t>
  </si>
  <si>
    <t>00826F</t>
  </si>
  <si>
    <t>00827F</t>
  </si>
  <si>
    <t>00828F</t>
  </si>
  <si>
    <t>00638F</t>
  </si>
  <si>
    <t>00819F</t>
  </si>
  <si>
    <t>05.495.978/0001-95</t>
  </si>
  <si>
    <t>87 96093796</t>
  </si>
  <si>
    <t>Dormentes</t>
  </si>
  <si>
    <t>00830F</t>
  </si>
  <si>
    <t>21.984.010/0001-89</t>
  </si>
  <si>
    <t>16 37218100</t>
  </si>
  <si>
    <t>095G17415</t>
  </si>
  <si>
    <t>02.102.268/0005-93</t>
  </si>
  <si>
    <t>Itaboraí</t>
  </si>
  <si>
    <t>00831F</t>
  </si>
  <si>
    <t>21.214.607/0001-44</t>
  </si>
  <si>
    <t>24 22801010</t>
  </si>
  <si>
    <t>Petrópolis</t>
  </si>
  <si>
    <t>00832F</t>
  </si>
  <si>
    <t>57.878.068/0001-95</t>
  </si>
  <si>
    <t>11 55259682</t>
  </si>
  <si>
    <t>08DX1504115</t>
  </si>
  <si>
    <t>02.393.323/0001-18</t>
  </si>
  <si>
    <t>08DX1504215</t>
  </si>
  <si>
    <t>42.593.962/0013-85</t>
  </si>
  <si>
    <t>21 27625873</t>
  </si>
  <si>
    <t>Paulinia</t>
  </si>
  <si>
    <t>105G14115</t>
  </si>
  <si>
    <t>00619F</t>
  </si>
  <si>
    <t>19.645.451/0001-04</t>
  </si>
  <si>
    <t>53 32381762</t>
  </si>
  <si>
    <t>São José do Norte</t>
  </si>
  <si>
    <t>08DX1504315</t>
  </si>
  <si>
    <t>10.974.454/0002-06</t>
  </si>
  <si>
    <t>19 36315734</t>
  </si>
  <si>
    <t>São João da Boa Vista</t>
  </si>
  <si>
    <t>08DX1504415</t>
  </si>
  <si>
    <t>95.770.228/0001-77</t>
  </si>
  <si>
    <t>48 35258800</t>
  </si>
  <si>
    <t>00837F</t>
  </si>
  <si>
    <t>02LA25001715</t>
  </si>
  <si>
    <t>08.384.814/0001-89</t>
  </si>
  <si>
    <t>67 84074499</t>
  </si>
  <si>
    <t>00637F</t>
  </si>
  <si>
    <t>02LA25002815</t>
  </si>
  <si>
    <t>02LA25002915</t>
  </si>
  <si>
    <t>02LA25003415</t>
  </si>
  <si>
    <t>01.154.956/0001-00</t>
  </si>
  <si>
    <t>11 25966666</t>
  </si>
  <si>
    <t>08DX1504515</t>
  </si>
  <si>
    <t>08DX1504615</t>
  </si>
  <si>
    <t>08DX1504715</t>
  </si>
  <si>
    <t>08DX1504815</t>
  </si>
  <si>
    <t>04.531.552/0001-87</t>
  </si>
  <si>
    <t>47 33972481</t>
  </si>
  <si>
    <t>08DX1505015</t>
  </si>
  <si>
    <t>82.054.537/0001-07</t>
  </si>
  <si>
    <t>46 35441294</t>
  </si>
  <si>
    <t>Eneas Marques</t>
  </si>
  <si>
    <t>00839F</t>
  </si>
  <si>
    <t>00801F</t>
  </si>
  <si>
    <t>23.240.420/0001-40</t>
  </si>
  <si>
    <t>51 91440572</t>
  </si>
  <si>
    <t>00802F</t>
  </si>
  <si>
    <t>05.330.747/0001-21</t>
  </si>
  <si>
    <t>51 37413210</t>
  </si>
  <si>
    <t>00803F</t>
  </si>
  <si>
    <t>00.345.896/0001-40</t>
  </si>
  <si>
    <t>51 34734650</t>
  </si>
  <si>
    <t>00804F</t>
  </si>
  <si>
    <t>55 32311500</t>
  </si>
  <si>
    <t>01DX1504915</t>
  </si>
  <si>
    <t>02LA25000815</t>
  </si>
  <si>
    <t>Lukscolor</t>
  </si>
  <si>
    <t>12.391.290/0001-20</t>
  </si>
  <si>
    <t>51 96067507</t>
  </si>
  <si>
    <t>Humaita</t>
  </si>
  <si>
    <t>00807F</t>
  </si>
  <si>
    <t>36.991.842/0001-08</t>
  </si>
  <si>
    <t>63 32153330</t>
  </si>
  <si>
    <t>15.314.760/0001-40</t>
  </si>
  <si>
    <t>54 34432888</t>
  </si>
  <si>
    <t>Guaporé</t>
  </si>
  <si>
    <t>15.341.317/0001-69</t>
  </si>
  <si>
    <t>55 37451943</t>
  </si>
  <si>
    <t>Iraí</t>
  </si>
  <si>
    <t>00843F</t>
  </si>
  <si>
    <t>02LA25001115</t>
  </si>
  <si>
    <t>23.109.620/0001-69</t>
  </si>
  <si>
    <t>51 30286200</t>
  </si>
  <si>
    <t>00835F</t>
  </si>
  <si>
    <t>87.093.290/0001-43</t>
  </si>
  <si>
    <t>51 30613847</t>
  </si>
  <si>
    <t>08DX1504015</t>
  </si>
  <si>
    <t>93.632.982/0001-15</t>
  </si>
  <si>
    <t>55 33181338</t>
  </si>
  <si>
    <t>Jóia</t>
  </si>
  <si>
    <t>00836F</t>
  </si>
  <si>
    <t>02LA25001515</t>
  </si>
  <si>
    <t>03.787.992/0001-37</t>
  </si>
  <si>
    <t>54 34435166</t>
  </si>
  <si>
    <t>00838F</t>
  </si>
  <si>
    <t>00620F</t>
  </si>
  <si>
    <t>02LA25003015</t>
  </si>
  <si>
    <t>08DX1504915</t>
  </si>
  <si>
    <t>VENDAS AT1500 POR ESTADO</t>
  </si>
  <si>
    <t>2015    2015    2015    2015    2015    2015    2015    2015    2015    2015    2015    2015    2015    2015    2015    2015    2015    2015    2015    2015    2015    2015    2014    2014    2014    2014    2014    2014    2014    2014    2014    2014    2014    2014    2014    2014    2014    2014    2014    2014    2014</t>
  </si>
  <si>
    <t>VENDA XSMART ANUAL</t>
  </si>
  <si>
    <r>
      <rPr>
        <b/>
        <sz val="14"/>
        <color rgb="FFC00000"/>
        <rFont val="Calibri"/>
        <family val="2"/>
        <scheme val="minor"/>
      </rPr>
      <t>VENDAS BASF ANUAL</t>
    </r>
    <r>
      <rPr>
        <b/>
        <sz val="14"/>
        <color rgb="FF33CC33"/>
        <rFont val="Calibri"/>
        <family val="2"/>
        <scheme val="minor"/>
      </rPr>
      <t xml:space="preserve">  </t>
    </r>
    <r>
      <rPr>
        <b/>
        <sz val="10"/>
        <color rgb="FFFF0000"/>
        <rFont val="Calibri"/>
        <family val="2"/>
        <scheme val="minor"/>
      </rPr>
      <t>*AT1500, AT7000, Xsmart e LA250</t>
    </r>
  </si>
  <si>
    <t>05DX151215</t>
  </si>
  <si>
    <t>02DX150612</t>
  </si>
  <si>
    <t>M F TINTAS LTDA ME</t>
  </si>
  <si>
    <t>FERNANDO AUGUSTO DE MORAES SILVA</t>
  </si>
  <si>
    <t>B R TINTAS LTDA</t>
  </si>
  <si>
    <t>MUNDIAL CENTER ATACADISTA S/A</t>
  </si>
  <si>
    <t>MARINI MATERIAIS DE CONSTRUCAO LTDA</t>
  </si>
  <si>
    <t>GABRIEL AGATTI STRAPASSON ME</t>
  </si>
  <si>
    <t>FERRAGEM BARATAO LTDA</t>
  </si>
  <si>
    <t>23.727.228/0001-83</t>
  </si>
  <si>
    <t>48 99175899</t>
  </si>
  <si>
    <t>1025PD16809</t>
  </si>
  <si>
    <t>13.073.747/0001-11</t>
  </si>
  <si>
    <t>79 32177447</t>
  </si>
  <si>
    <t>Aracaju</t>
  </si>
  <si>
    <t>00840F</t>
  </si>
  <si>
    <t>02LA25003915</t>
  </si>
  <si>
    <t>08.191.914/0001-99</t>
  </si>
  <si>
    <t>44 36376577</t>
  </si>
  <si>
    <t>01.713.958/0003-54</t>
  </si>
  <si>
    <t>61 21083817</t>
  </si>
  <si>
    <t>00583F</t>
  </si>
  <si>
    <t>00841F</t>
  </si>
  <si>
    <t>02.227.782/0001-21</t>
  </si>
  <si>
    <t>46 32626458</t>
  </si>
  <si>
    <t>00844F</t>
  </si>
  <si>
    <t>15.099.399/0001-87</t>
  </si>
  <si>
    <t>51 34516877</t>
  </si>
  <si>
    <t>00845F</t>
  </si>
  <si>
    <t>02LA2501215</t>
  </si>
  <si>
    <t>15.263.423/0001-71</t>
  </si>
  <si>
    <t>54 99535410</t>
  </si>
  <si>
    <t>Constantina</t>
  </si>
  <si>
    <t>00846F</t>
  </si>
  <si>
    <t>02LA25001315</t>
  </si>
  <si>
    <t>VALMOR SANTO TALGATI ME</t>
  </si>
  <si>
    <t>GLAUBER DE SOUZA SILVA</t>
  </si>
  <si>
    <t>RENILDA DOS SANTOS</t>
  </si>
  <si>
    <t>AMPLA MATERIAIS DE CONSTRUÇÃO</t>
  </si>
  <si>
    <t>PARAZÃO MADEIRAS LTDA</t>
  </si>
  <si>
    <t>TESTONI &amp; TESTONI</t>
  </si>
  <si>
    <t>NERA DISTRIB DE PROD AGROP LTDA</t>
  </si>
  <si>
    <t>KOEFENDER E KOEFENDER</t>
  </si>
  <si>
    <t>KIILLING S/A</t>
  </si>
  <si>
    <t>INOVAR COMERCIO DE MATERIAIS PARA CONSTRUCAO LTDA</t>
  </si>
  <si>
    <t>MADROCON MATERIAIS DE CONSTRUCAO LTDA</t>
  </si>
  <si>
    <t>PRESTADORA DE SERVIÇOS EM ALVENARIA DEMASI</t>
  </si>
  <si>
    <t>ROLOFF COMÉRCIO DE TINTAS</t>
  </si>
  <si>
    <t>AGENCIA DE VIAGENS E TURISMO KLEINTUR</t>
  </si>
  <si>
    <t>MARIANA DA SILVA WASIELESKI</t>
  </si>
  <si>
    <t>REFORMARE</t>
  </si>
  <si>
    <t xml:space="preserve">RCBA TINTAS E ACESSORIOS </t>
  </si>
  <si>
    <t>RO &amp; RO TINTAS LTDA</t>
  </si>
  <si>
    <t>ODIMAC COMERCIO DE ARTIGOS DO LAR LTDA</t>
  </si>
  <si>
    <t>TINTASUL DISTRIBUIDOPRA DE TINTAS LTDA</t>
  </si>
  <si>
    <t>HELFER MATERIAIS DE CONSTRUCAO LTDA</t>
  </si>
  <si>
    <t>MARIN DISTRIBUIDORA DE MATS DE CONST LTDA</t>
  </si>
  <si>
    <t>LTG COMERCIO DE TINTAS LTDA ME</t>
  </si>
  <si>
    <t>POTIGUAR MATERIAIS DE COSNTRUCAO LTDA</t>
  </si>
  <si>
    <t>BELISARIO MATERIAL DE CONSTRUCAO LTDA</t>
  </si>
  <si>
    <t>MADEREIRA A J REIS</t>
  </si>
  <si>
    <t>ARAUJO E FIGUEIREDO LTDA</t>
  </si>
  <si>
    <t>DRP TINTAS E BAZAR LTDA</t>
  </si>
  <si>
    <t>RENY CESAR MENDES</t>
  </si>
  <si>
    <t>FERRAGEM SANTIAGO LTDA</t>
  </si>
  <si>
    <t>GMB TINTAS E MATERIAIS PARA CONSTRUÇÃO CIVIL</t>
  </si>
  <si>
    <t>92.314.780/0001-62</t>
  </si>
  <si>
    <t>Barão de Cotegipe</t>
  </si>
  <si>
    <t>23.890.115/0001-02</t>
  </si>
  <si>
    <t>Cardoso Moreira</t>
  </si>
  <si>
    <t>85.134.823/0001-62</t>
  </si>
  <si>
    <t>1240F</t>
  </si>
  <si>
    <t>11.549.308/0001-07</t>
  </si>
  <si>
    <t>Seabra</t>
  </si>
  <si>
    <t>09DX1510208</t>
  </si>
  <si>
    <t>sc</t>
  </si>
  <si>
    <t>1241F</t>
  </si>
  <si>
    <t>22.045.672/0001-56</t>
  </si>
  <si>
    <t>Ji-Paraná</t>
  </si>
  <si>
    <t>1242F</t>
  </si>
  <si>
    <t>02LA25002215</t>
  </si>
  <si>
    <t>13.192.721/0002-73</t>
  </si>
  <si>
    <t>00048C</t>
  </si>
  <si>
    <t>02LA25002715</t>
  </si>
  <si>
    <t>95.441.515/0001-33</t>
  </si>
  <si>
    <t>Imbituva</t>
  </si>
  <si>
    <t>00833F</t>
  </si>
  <si>
    <t>1243F</t>
  </si>
  <si>
    <t>11.303.991/0001-06</t>
  </si>
  <si>
    <t>00047C</t>
  </si>
  <si>
    <t>02LA2503615</t>
  </si>
  <si>
    <t>07.984.262/0001-87</t>
  </si>
  <si>
    <t>1248F</t>
  </si>
  <si>
    <t>02LA25003815</t>
  </si>
  <si>
    <t>22.541.137/0001-96</t>
  </si>
  <si>
    <t>Morro da Fumaça</t>
  </si>
  <si>
    <t>02LA25004015</t>
  </si>
  <si>
    <t>00842F</t>
  </si>
  <si>
    <t>02LA25004515</t>
  </si>
  <si>
    <t>1252F</t>
  </si>
  <si>
    <t>01DX1505116</t>
  </si>
  <si>
    <t>08DX1505115</t>
  </si>
  <si>
    <t>1253F</t>
  </si>
  <si>
    <t>1254F</t>
  </si>
  <si>
    <t>1255F</t>
  </si>
  <si>
    <t>04.856.781/0001-71</t>
  </si>
  <si>
    <t>1258F</t>
  </si>
  <si>
    <t>02LA25004415</t>
  </si>
  <si>
    <t>1249F</t>
  </si>
  <si>
    <t>1259F</t>
  </si>
  <si>
    <t>13.693.929/0001-95</t>
  </si>
  <si>
    <t>Valparaíso de Goiás</t>
  </si>
  <si>
    <t>1260F</t>
  </si>
  <si>
    <t>06.778.591/0009-66</t>
  </si>
  <si>
    <t>São Luis</t>
  </si>
  <si>
    <t>01DX1505416</t>
  </si>
  <si>
    <t>06.778.591/0003-70</t>
  </si>
  <si>
    <t>AT1500HS</t>
  </si>
  <si>
    <t>05HS00715</t>
  </si>
  <si>
    <t>03.596.703/0004-65</t>
  </si>
  <si>
    <t>1261F</t>
  </si>
  <si>
    <t>01DX1505516</t>
  </si>
  <si>
    <t>1263F</t>
  </si>
  <si>
    <t>04.201.608/0001-35</t>
  </si>
  <si>
    <t>1364F</t>
  </si>
  <si>
    <t>04.991.012/0001-86</t>
  </si>
  <si>
    <t>São Domingos</t>
  </si>
  <si>
    <t>10.535.570/0001-30</t>
  </si>
  <si>
    <t>Santiago do Sul</t>
  </si>
  <si>
    <t>07.821.072/0001-49</t>
  </si>
  <si>
    <t>1365F</t>
  </si>
  <si>
    <t>10.878.640/0002-33</t>
  </si>
  <si>
    <t>08DX1505215</t>
  </si>
  <si>
    <t>1244F</t>
  </si>
  <si>
    <t>02LA25003515</t>
  </si>
  <si>
    <t>94.915.402/0001-60</t>
  </si>
  <si>
    <t>1245F</t>
  </si>
  <si>
    <t>19.810.947/0001-96</t>
  </si>
  <si>
    <t>91.501.866/0001-31</t>
  </si>
  <si>
    <t>1246F</t>
  </si>
  <si>
    <t>20.085.041/0001-35</t>
  </si>
  <si>
    <t>1247F</t>
  </si>
  <si>
    <t>07.275.942/0001-21</t>
  </si>
  <si>
    <t>89.339.303/0001-47</t>
  </si>
  <si>
    <t>00017c</t>
  </si>
  <si>
    <t>88.318.456/0001-45</t>
  </si>
  <si>
    <t>01DX1504416</t>
  </si>
  <si>
    <t>1257F</t>
  </si>
  <si>
    <t>1256F</t>
  </si>
  <si>
    <t>01DX1504516</t>
  </si>
  <si>
    <t>01DX1504716</t>
  </si>
  <si>
    <t>02LA25004115</t>
  </si>
  <si>
    <t>01DX1504816</t>
  </si>
  <si>
    <t>02LA25004215</t>
  </si>
  <si>
    <t>Ekdorado do Sul</t>
  </si>
  <si>
    <t>1262F</t>
  </si>
  <si>
    <t>DEON</t>
  </si>
  <si>
    <t>MARLI CATARINA HENNICKA ME</t>
  </si>
  <si>
    <t>DAPPER ELY E VASCONCELOS COMERCIAL DE TINTAS LTDA ME</t>
  </si>
  <si>
    <t>BEDIN COMERCIO DE MATERIAIS DE COSNTRUCAO EIRELI ME</t>
  </si>
  <si>
    <t>COMERCIO DE TINTAS ALTO URUGUAI EIRELI</t>
  </si>
  <si>
    <t>DIFERPAN COMERCIO IMPORTACAO EXPORTACAO LTDA</t>
  </si>
  <si>
    <t>BOCK E MALDANER LTDA EPP</t>
  </si>
  <si>
    <t>OCL COMERCIO E IMPORTACAO LTDA</t>
  </si>
  <si>
    <t>GILSON CONRADO PRESTES EIRELI EPP</t>
  </si>
  <si>
    <t>TOK LAR COMERCIO DE TINTAS LTDA</t>
  </si>
  <si>
    <t>COUSSEAU INDUSTRIA COMERCIO E SERVISO LTDA</t>
  </si>
  <si>
    <t>ARTCOR FUTURA TINTAS LTDA ME</t>
  </si>
  <si>
    <t>COMERCIO DE TINTAS MAT ELETR HIDRAU VERGINIA</t>
  </si>
  <si>
    <t>AMAZON DISTRIBUIDORA DE TINTAS LTDA</t>
  </si>
  <si>
    <t>RECANTO COMERCIO DE TINTAS LTDA</t>
  </si>
  <si>
    <t>ELETROTINTAS COMERCIAL LTDA</t>
  </si>
  <si>
    <t>CAMILA GALVAN MARQUES</t>
  </si>
  <si>
    <t>HEMKEMEIER MATERIAIS DE CONSTRUCAO LTDA ME</t>
  </si>
  <si>
    <t>MANNRICH INDUSTRIA E COMERCIO DE MALHAS LTDA</t>
  </si>
  <si>
    <t>TREVO CASA &amp; CONSTRUÇÃO LTDA</t>
  </si>
  <si>
    <t>MUNDIAL CENTER ATACADISTA</t>
  </si>
  <si>
    <t>SANTANA DISTRIBUIDOR DE TINTAS</t>
  </si>
  <si>
    <t>LEANDRO THEREZIO GANZERT ME</t>
  </si>
  <si>
    <t>TINTAS OLIVEIRA</t>
  </si>
  <si>
    <t>CONSTRUTORA ANA CLARA</t>
  </si>
  <si>
    <t>BENEVIDES MATERIAIS DE CONSTRUÇÃO</t>
  </si>
  <si>
    <t>AMAZON DISTRIBUIDORA</t>
  </si>
  <si>
    <t>COLOR TINTAS CHAPECO LTDA ME</t>
  </si>
  <si>
    <t>AMPERE MATERIAIS DE CONSTRUCOES LTDA</t>
  </si>
  <si>
    <t>CONSTRUA TURVO COMERCIO DE MATS CONST LTDA</t>
  </si>
  <si>
    <t>D &amp; L COMERCIO DE TINTAS LTDA</t>
  </si>
  <si>
    <t>MARIN DISTRIBUIDORA DE MATS CONST LTDA</t>
  </si>
  <si>
    <t>DIFERPAN COMERCIO IMPORTACAO EXPORTCAO LTDA</t>
  </si>
  <si>
    <t>CD-MAX INDUSTRIA E COMERCIO DE TINTAS LTDA</t>
  </si>
  <si>
    <t>REALEZA MATERIAIS DE CONSTRUCAO LTDA</t>
  </si>
  <si>
    <t>RONDOTINTAS COMERCIO DE TINTAS LTDA</t>
  </si>
  <si>
    <t>CONSTRUNETTO MATERIAIS DE CONSTRUCAO LTDA</t>
  </si>
  <si>
    <t>VILMA MORCHE PALMITAL ME</t>
  </si>
  <si>
    <t>E O COMERCIO DE TINTAS LTDA</t>
  </si>
  <si>
    <t>REDCOR DISTRIBUIDORA DE TINTAS LTDA EPP</t>
  </si>
  <si>
    <t>VOVO ANTONIO MATERIAIS DE CONSTRUCAO LTDA ME</t>
  </si>
  <si>
    <t>R PIVATTO E CIA LTDA</t>
  </si>
  <si>
    <t>MADELIMA MATERIAIS DE CONSTRUCAO LTDA</t>
  </si>
  <si>
    <t>BRUSQUE TINTAS LTDA</t>
  </si>
  <si>
    <t>PAULO RICARDO FASSBINDER TINTAS</t>
  </si>
  <si>
    <t>HARTZ TINTAS LTDA</t>
  </si>
  <si>
    <t>MATELANDIA COM IMP E EXP DE FERRAGEM LTDA</t>
  </si>
  <si>
    <t>DIAMANTE COMERCIO DE TINTAS LTDA</t>
  </si>
  <si>
    <t>RENNER SUL DISTRIBUIDORA LTDA</t>
  </si>
  <si>
    <t>COMERCIAL DE TINTAS CATTANI LTDA</t>
  </si>
  <si>
    <t>LUCAS ROMERO TINTAS ME</t>
  </si>
  <si>
    <t>COMERCIAL DISTRIBUIDORA BONFIGLIOLI LTDA</t>
  </si>
  <si>
    <t>VIVAL COMERCIO DE TINTAS LTDA</t>
  </si>
  <si>
    <t>MAURO REDUA</t>
  </si>
  <si>
    <t>CASACOR TINTAS ARACATUBA LTDA</t>
  </si>
  <si>
    <t>ESTOQUE TINTAS EIRELI</t>
  </si>
  <si>
    <t>TINTAS MAGOGA LTDA</t>
  </si>
  <si>
    <t>02.527.485/0001-00</t>
  </si>
  <si>
    <t>01367F</t>
  </si>
  <si>
    <t>14.051.336/0001-98</t>
  </si>
  <si>
    <t>1369F</t>
  </si>
  <si>
    <t>02LA25003315</t>
  </si>
  <si>
    <t>24.468.218/0002-14</t>
  </si>
  <si>
    <t>1250F</t>
  </si>
  <si>
    <t>15.641.993/0001-58</t>
  </si>
  <si>
    <t>01DX1504916</t>
  </si>
  <si>
    <t>02LA25002015</t>
  </si>
  <si>
    <t>0325PD1409</t>
  </si>
  <si>
    <t>08.725.732/0001-50</t>
  </si>
  <si>
    <t>Mondai</t>
  </si>
  <si>
    <t>1371F</t>
  </si>
  <si>
    <t>02LA25001915</t>
  </si>
  <si>
    <t>0725PD08409</t>
  </si>
  <si>
    <t>07.101.097/0001-78</t>
  </si>
  <si>
    <t>Querência</t>
  </si>
  <si>
    <t>1368F</t>
  </si>
  <si>
    <t>Aberlardo Luz</t>
  </si>
  <si>
    <t>Xanxerê</t>
  </si>
  <si>
    <t>01DX1505216</t>
  </si>
  <si>
    <t>09.549.550/0001-39</t>
  </si>
  <si>
    <t>01DX1505616</t>
  </si>
  <si>
    <t>11.871.114/0001-23</t>
  </si>
  <si>
    <t>Rio das Ostras</t>
  </si>
  <si>
    <t>1373F</t>
  </si>
  <si>
    <t>02LA25001615</t>
  </si>
  <si>
    <t>02LA25002415</t>
  </si>
  <si>
    <t>02LA25002615</t>
  </si>
  <si>
    <t>02LA25003115</t>
  </si>
  <si>
    <t>04DX1504016</t>
  </si>
  <si>
    <t>04DX1504116</t>
  </si>
  <si>
    <t>04DX1504216</t>
  </si>
  <si>
    <t>04DX1504316</t>
  </si>
  <si>
    <t>12.325.051/0001-72</t>
  </si>
  <si>
    <t>Guajará-Mirim</t>
  </si>
  <si>
    <t>0325PD15309</t>
  </si>
  <si>
    <t>68.987.742/0001-96</t>
  </si>
  <si>
    <t>04DX25003715</t>
  </si>
  <si>
    <t>02LA25003715</t>
  </si>
  <si>
    <t>31.779.903/0001-46</t>
  </si>
  <si>
    <t>Vitória</t>
  </si>
  <si>
    <t>01DX1505316</t>
  </si>
  <si>
    <t>04DX1504716</t>
  </si>
  <si>
    <t>02LA25004315</t>
  </si>
  <si>
    <t>09.493.566/0001-77</t>
  </si>
  <si>
    <t>Rondon</t>
  </si>
  <si>
    <t>0725PD08009</t>
  </si>
  <si>
    <t>02LA25001415</t>
  </si>
  <si>
    <t>Sintequimica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</si>
</sst>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25" x14ac:knownFonts="1">
    <font>
      <sz val="11"/>
      <color theme="1"/>
      <name val="Calibri"/>
      <family val="2"/>
      <scheme val="minor"/>
    </font>
    <font>
      <b/>
      <sz val="11"/>
      <color indexed="8"/>
      <name val="Calibri"/>
      <family val="2"/>
    </font>
    <font>
      <b/>
      <sz val="8"/>
      <color indexed="81"/>
      <name val="Tahoma"/>
      <family val="2"/>
    </font>
    <font>
      <sz val="8"/>
      <color indexed="81"/>
      <name val="Tahoma"/>
      <family val="2"/>
    </font>
    <font>
      <sz val="9"/>
      <color indexed="81"/>
      <name val="Tahoma"/>
      <family val="2"/>
    </font>
    <font>
      <sz val="11"/>
      <name val="Calibri"/>
      <family val="2"/>
    </font>
    <font>
      <sz val="8"/>
      <name val="Calibri"/>
      <family val="2"/>
    </font>
    <font>
      <u/>
      <sz val="11"/>
      <color theme="10"/>
      <name val="Calibri"/>
      <family val="2"/>
    </font>
    <font>
      <b/>
      <sz val="14"/>
      <color rgb="FF33CC33"/>
      <name val="Calibri"/>
      <family val="2"/>
      <scheme val="minor"/>
    </font>
    <font>
      <sz val="11"/>
      <color theme="0" tint="-0.249977111117893"/>
      <name val="Calibri"/>
      <family val="2"/>
      <scheme val="minor"/>
    </font>
    <font>
      <sz val="10"/>
      <name val="Arial"/>
      <family val="2"/>
    </font>
    <font>
      <sz val="10"/>
      <name val="Tahoma"/>
      <family val="2"/>
    </font>
    <font>
      <sz val="10"/>
      <color rgb="FF000000"/>
      <name val="Tahoma"/>
      <family val="2"/>
    </font>
    <font>
      <sz val="10"/>
      <color indexed="8"/>
      <name val="Tahoma"/>
      <family val="2"/>
    </font>
    <font>
      <sz val="11"/>
      <name val="Calibri"/>
      <family val="2"/>
      <scheme val="minor"/>
    </font>
    <font>
      <b/>
      <sz val="10"/>
      <color rgb="FFFF0000"/>
      <name val="Calibri"/>
      <family val="2"/>
      <scheme val="minor"/>
    </font>
    <font>
      <b/>
      <sz val="14"/>
      <color rgb="FFC00000"/>
      <name val="Calibri"/>
      <family val="2"/>
      <scheme val="minor"/>
    </font>
    <font>
      <b/>
      <sz val="20"/>
      <color rgb="FFC00000"/>
      <name val="Calibri"/>
      <family val="2"/>
      <scheme val="minor"/>
    </font>
    <font>
      <sz val="11"/>
      <color theme="1"/>
      <name val="Calibri"/>
      <family val="2"/>
    </font>
    <font>
      <sz val="11"/>
      <color rgb="FF000000"/>
      <name val="Calibri"/>
      <family val="2"/>
    </font>
    <font>
      <sz val="11"/>
      <color indexed="8"/>
      <name val="Calibri"/>
      <family val="2"/>
    </font>
    <font>
      <b/>
      <sz val="11"/>
      <color theme="1"/>
      <name val="Calibri"/>
      <family val="2"/>
      <scheme val="minor"/>
    </font>
    <font>
      <b/>
      <sz val="9"/>
      <color indexed="81"/>
      <name val="Tahoma"/>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indexed="9"/>
        <bgColor indexed="64"/>
      </patternFill>
    </fill>
  </fills>
  <borders count="44">
    <border>
      <left/>
      <right/>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rgb="FF006600"/>
      </left>
      <right style="thin">
        <color rgb="FF006600"/>
      </right>
      <top style="thin">
        <color rgb="FF006600"/>
      </top>
      <bottom style="thin">
        <color rgb="FF006600"/>
      </bottom>
      <diagonal/>
    </border>
    <border>
      <left style="thin">
        <color rgb="FF006600"/>
      </left>
      <right style="thick">
        <color rgb="FF006600"/>
      </right>
      <top style="thin">
        <color rgb="FF006600"/>
      </top>
      <bottom style="thin">
        <color rgb="FF006600"/>
      </bottom>
      <diagonal/>
    </border>
    <border>
      <left style="thin">
        <color rgb="FF006600"/>
      </left>
      <right style="thin">
        <color rgb="FF006600"/>
      </right>
      <top style="thin">
        <color rgb="FF006600"/>
      </top>
      <bottom style="thick">
        <color rgb="FF006600"/>
      </bottom>
      <diagonal/>
    </border>
    <border>
      <left style="thin">
        <color rgb="FF006600"/>
      </left>
      <right style="thick">
        <color rgb="FF006600"/>
      </right>
      <top style="thin">
        <color rgb="FF006600"/>
      </top>
      <bottom style="thick">
        <color rgb="FF006600"/>
      </bottom>
      <diagonal/>
    </border>
    <border>
      <left/>
      <right style="thin">
        <color rgb="FF006600"/>
      </right>
      <top style="thin">
        <color rgb="FF006600"/>
      </top>
      <bottom style="thin">
        <color rgb="FF006600"/>
      </bottom>
      <diagonal/>
    </border>
    <border>
      <left/>
      <right style="thin">
        <color rgb="FF006600"/>
      </right>
      <top style="thin">
        <color rgb="FF006600"/>
      </top>
      <bottom style="thick">
        <color rgb="FF006600"/>
      </bottom>
      <diagonal/>
    </border>
    <border>
      <left style="thick">
        <color rgb="FF006600"/>
      </left>
      <right style="medium">
        <color rgb="FF006600"/>
      </right>
      <top style="medium">
        <color rgb="FF006600"/>
      </top>
      <bottom style="thin">
        <color rgb="FF006600"/>
      </bottom>
      <diagonal/>
    </border>
    <border>
      <left style="thick">
        <color rgb="FF006600"/>
      </left>
      <right style="medium">
        <color rgb="FF006600"/>
      </right>
      <top style="thin">
        <color rgb="FF006600"/>
      </top>
      <bottom style="thin">
        <color rgb="FF006600"/>
      </bottom>
      <diagonal/>
    </border>
    <border>
      <left style="thick">
        <color rgb="FF006600"/>
      </left>
      <right style="medium">
        <color rgb="FF006600"/>
      </right>
      <top style="thin">
        <color rgb="FF006600"/>
      </top>
      <bottom style="thick">
        <color rgb="FF006600"/>
      </bottom>
      <diagonal/>
    </border>
    <border>
      <left style="thick">
        <color rgb="FF006600"/>
      </left>
      <right/>
      <top style="thick">
        <color rgb="FF006600"/>
      </top>
      <bottom/>
      <diagonal/>
    </border>
    <border>
      <left/>
      <right style="thin">
        <color rgb="FF006600"/>
      </right>
      <top/>
      <bottom style="thin">
        <color rgb="FF006600"/>
      </bottom>
      <diagonal/>
    </border>
    <border>
      <left style="thin">
        <color rgb="FF006600"/>
      </left>
      <right style="thin">
        <color rgb="FF006600"/>
      </right>
      <top/>
      <bottom style="thin">
        <color rgb="FF006600"/>
      </bottom>
      <diagonal/>
    </border>
    <border>
      <left style="thin">
        <color rgb="FF006600"/>
      </left>
      <right style="thick">
        <color rgb="FF006600"/>
      </right>
      <top/>
      <bottom style="thin">
        <color rgb="FF006600"/>
      </bottom>
      <diagonal/>
    </border>
    <border>
      <left style="medium">
        <color rgb="FF006600"/>
      </left>
      <right style="thin">
        <color rgb="FF006600"/>
      </right>
      <top style="thick">
        <color rgb="FF006600"/>
      </top>
      <bottom style="medium">
        <color rgb="FF006600"/>
      </bottom>
      <diagonal/>
    </border>
    <border>
      <left style="thin">
        <color rgb="FF006600"/>
      </left>
      <right style="thin">
        <color rgb="FF006600"/>
      </right>
      <top style="thick">
        <color rgb="FF006600"/>
      </top>
      <bottom style="medium">
        <color rgb="FF006600"/>
      </bottom>
      <diagonal/>
    </border>
    <border>
      <left style="thin">
        <color rgb="FF006600"/>
      </left>
      <right style="thick">
        <color rgb="FF006600"/>
      </right>
      <top style="thick">
        <color rgb="FF006600"/>
      </top>
      <bottom style="medium">
        <color rgb="FF006600"/>
      </bottom>
      <diagonal/>
    </border>
    <border>
      <left/>
      <right/>
      <top/>
      <bottom style="thick">
        <color rgb="FF006600"/>
      </bottom>
      <diagonal/>
    </border>
    <border>
      <left style="thin">
        <color rgb="FF006600"/>
      </left>
      <right/>
      <top style="thick">
        <color rgb="FF006600"/>
      </top>
      <bottom style="medium">
        <color rgb="FF006600"/>
      </bottom>
      <diagonal/>
    </border>
    <border>
      <left style="thin">
        <color rgb="FF006600"/>
      </left>
      <right/>
      <top/>
      <bottom style="thin">
        <color rgb="FF006600"/>
      </bottom>
      <diagonal/>
    </border>
    <border>
      <left style="thin">
        <color rgb="FF006600"/>
      </left>
      <right/>
      <top style="thin">
        <color rgb="FF006600"/>
      </top>
      <bottom style="thin">
        <color rgb="FF006600"/>
      </bottom>
      <diagonal/>
    </border>
    <border>
      <left style="thin">
        <color rgb="FF006600"/>
      </left>
      <right/>
      <top style="thin">
        <color rgb="FF006600"/>
      </top>
      <bottom style="thick">
        <color rgb="FF006600"/>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style="thin">
        <color rgb="FF006600"/>
      </right>
      <top style="thick">
        <color rgb="FF006600"/>
      </top>
      <bottom style="medium">
        <color rgb="FF0066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7" fillId="0" borderId="0" applyNumberFormat="0" applyFill="0" applyBorder="0" applyAlignment="0" applyProtection="0">
      <alignment vertical="top"/>
      <protection locked="0"/>
    </xf>
    <xf numFmtId="0" fontId="10" fillId="0" borderId="0"/>
    <xf numFmtId="0" fontId="10" fillId="0" borderId="0"/>
  </cellStyleXfs>
  <cellXfs count="138">
    <xf numFmtId="0" fontId="0" fillId="0" borderId="0" xfId="0"/>
    <xf numFmtId="0" fontId="1" fillId="0" borderId="0" xfId="0" applyFont="1" applyAlignment="1">
      <alignment horizontal="center"/>
    </xf>
    <xf numFmtId="0" fontId="0" fillId="0" borderId="0" xfId="0" applyFill="1" applyBorder="1"/>
    <xf numFmtId="0" fontId="7" fillId="0" borderId="0" xfId="1" applyFill="1" applyBorder="1" applyAlignment="1" applyProtection="1"/>
    <xf numFmtId="0" fontId="0" fillId="0" borderId="0" xfId="0" applyAlignment="1">
      <alignment horizontal="center"/>
    </xf>
    <xf numFmtId="0" fontId="0" fillId="0" borderId="0" xfId="0" applyFill="1" applyBorder="1" applyAlignment="1">
      <alignment horizontal="center"/>
    </xf>
    <xf numFmtId="0" fontId="1" fillId="0" borderId="1" xfId="0" applyFont="1" applyBorder="1" applyAlignment="1">
      <alignment horizontal="center"/>
    </xf>
    <xf numFmtId="0" fontId="0" fillId="0" borderId="0" xfId="0" applyAlignment="1">
      <alignment horizontal="left"/>
    </xf>
    <xf numFmtId="0" fontId="1" fillId="0" borderId="2" xfId="0" applyFont="1" applyBorder="1" applyAlignment="1">
      <alignment horizontal="center"/>
    </xf>
    <xf numFmtId="0" fontId="1" fillId="0" borderId="3" xfId="0" applyFont="1" applyFill="1" applyBorder="1" applyAlignment="1"/>
    <xf numFmtId="0" fontId="7" fillId="0" borderId="0" xfId="1" applyAlignment="1" applyProtection="1"/>
    <xf numFmtId="0" fontId="1" fillId="0" borderId="4" xfId="0" applyFont="1" applyBorder="1" applyAlignment="1">
      <alignment horizontal="left"/>
    </xf>
    <xf numFmtId="0" fontId="1" fillId="0" borderId="1" xfId="0" applyFont="1" applyFill="1" applyBorder="1" applyAlignment="1">
      <alignment horizontal="center"/>
    </xf>
    <xf numFmtId="164" fontId="1" fillId="0" borderId="0" xfId="0" applyNumberFormat="1" applyFont="1" applyAlignment="1">
      <alignment horizontal="center"/>
    </xf>
    <xf numFmtId="0" fontId="7" fillId="0" borderId="0" xfId="1" applyFill="1" applyBorder="1" applyAlignment="1" applyProtection="1">
      <alignment horizontal="left"/>
    </xf>
    <xf numFmtId="0" fontId="0" fillId="0" borderId="0" xfId="0" applyFill="1" applyBorder="1" applyAlignment="1">
      <alignment horizontal="left"/>
    </xf>
    <xf numFmtId="0" fontId="0" fillId="0" borderId="0" xfId="0" applyFont="1" applyBorder="1" applyAlignment="1">
      <alignment horizontal="center"/>
    </xf>
    <xf numFmtId="0" fontId="0" fillId="0" borderId="0" xfId="0" applyAlignment="1"/>
    <xf numFmtId="0" fontId="7" fillId="0" borderId="0" xfId="1" applyAlignment="1" applyProtection="1">
      <alignment horizontal="left"/>
    </xf>
    <xf numFmtId="0" fontId="0" fillId="0" borderId="0" xfId="0" applyFill="1" applyBorder="1" applyAlignment="1"/>
    <xf numFmtId="0" fontId="1" fillId="0" borderId="5" xfId="0" applyFont="1" applyBorder="1" applyAlignment="1">
      <alignment horizontal="center"/>
    </xf>
    <xf numFmtId="0" fontId="0" fillId="0" borderId="0" xfId="0" applyBorder="1"/>
    <xf numFmtId="0" fontId="7" fillId="0" borderId="0" xfId="1" applyBorder="1" applyAlignment="1" applyProtection="1"/>
    <xf numFmtId="0" fontId="0" fillId="0" borderId="0" xfId="0" applyFont="1" applyFill="1" applyBorder="1" applyAlignment="1">
      <alignment horizontal="left"/>
    </xf>
    <xf numFmtId="0" fontId="0" fillId="0" borderId="0" xfId="0" applyBorder="1" applyAlignment="1"/>
    <xf numFmtId="0" fontId="0" fillId="0" borderId="0" xfId="0" applyBorder="1" applyAlignment="1">
      <alignment horizontal="center"/>
    </xf>
    <xf numFmtId="0" fontId="0" fillId="0" borderId="0" xfId="0" applyBorder="1" applyAlignment="1">
      <alignment horizontal="left"/>
    </xf>
    <xf numFmtId="0" fontId="0" fillId="0" borderId="0" xfId="0" applyNumberFormat="1" applyBorder="1" applyAlignment="1">
      <alignment horizontal="left"/>
    </xf>
    <xf numFmtId="0" fontId="0" fillId="0" borderId="0" xfId="0" applyFont="1" applyBorder="1" applyAlignment="1">
      <alignment horizontal="left"/>
    </xf>
    <xf numFmtId="0" fontId="7" fillId="0" borderId="0" xfId="1" applyBorder="1" applyAlignment="1" applyProtection="1">
      <alignment horizontal="left"/>
    </xf>
    <xf numFmtId="0" fontId="0" fillId="0" borderId="0" xfId="0" applyFont="1" applyBorder="1"/>
    <xf numFmtId="0" fontId="1" fillId="0" borderId="0" xfId="0" applyFont="1" applyAlignment="1"/>
    <xf numFmtId="164" fontId="1" fillId="0" borderId="0" xfId="0" applyNumberFormat="1" applyFont="1" applyAlignment="1">
      <alignment horizontal="left"/>
    </xf>
    <xf numFmtId="0" fontId="1" fillId="0" borderId="1" xfId="0" applyFont="1" applyFill="1" applyBorder="1" applyAlignment="1">
      <alignment horizontal="left"/>
    </xf>
    <xf numFmtId="0" fontId="5" fillId="0" borderId="0" xfId="0" applyFont="1" applyFill="1" applyBorder="1" applyAlignment="1">
      <alignment horizontal="left"/>
    </xf>
    <xf numFmtId="0" fontId="0" fillId="2" borderId="0" xfId="0" applyFill="1" applyAlignment="1">
      <alignment horizontal="left"/>
    </xf>
    <xf numFmtId="0" fontId="0" fillId="2" borderId="0" xfId="0" applyFill="1"/>
    <xf numFmtId="0" fontId="0" fillId="2" borderId="0" xfId="0" applyFill="1" applyAlignment="1">
      <alignment horizontal="center"/>
    </xf>
    <xf numFmtId="0" fontId="7" fillId="2" borderId="0" xfId="1" applyFill="1" applyAlignment="1" applyProtection="1"/>
    <xf numFmtId="0" fontId="0" fillId="2" borderId="0" xfId="0" applyFill="1" applyAlignment="1">
      <alignment vertical="center"/>
    </xf>
    <xf numFmtId="0" fontId="0" fillId="2" borderId="0" xfId="0" applyFill="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vertical="center"/>
    </xf>
    <xf numFmtId="0" fontId="0" fillId="2" borderId="13" xfId="0" applyFill="1" applyBorder="1" applyAlignment="1">
      <alignment vertical="center"/>
    </xf>
    <xf numFmtId="0" fontId="0" fillId="2" borderId="14" xfId="0" applyFill="1" applyBorder="1" applyAlignment="1">
      <alignment vertical="center"/>
    </xf>
    <xf numFmtId="0" fontId="0" fillId="2" borderId="15" xfId="0" applyFill="1" applyBorder="1" applyAlignment="1">
      <alignment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26" xfId="0" applyFill="1" applyBorder="1" applyAlignment="1">
      <alignment horizontal="center" vertical="center"/>
    </xf>
    <xf numFmtId="0" fontId="0" fillId="2" borderId="0" xfId="0" applyFill="1" applyBorder="1" applyAlignment="1">
      <alignment vertical="center"/>
    </xf>
    <xf numFmtId="0" fontId="0" fillId="2" borderId="33" xfId="0" applyFill="1" applyBorder="1" applyAlignment="1">
      <alignment vertical="center"/>
    </xf>
    <xf numFmtId="3" fontId="0" fillId="0" borderId="0" xfId="0" applyNumberFormat="1"/>
    <xf numFmtId="0" fontId="0" fillId="2" borderId="0" xfId="0" applyFill="1" applyBorder="1" applyAlignment="1"/>
    <xf numFmtId="0" fontId="0" fillId="2" borderId="0" xfId="0" applyFill="1" applyBorder="1" applyAlignment="1">
      <alignment horizontal="left"/>
    </xf>
    <xf numFmtId="0" fontId="0" fillId="2" borderId="0" xfId="0" applyFill="1" applyBorder="1" applyAlignment="1">
      <alignment horizontal="center"/>
    </xf>
    <xf numFmtId="0" fontId="5" fillId="2" borderId="0" xfId="0" applyFont="1" applyFill="1" applyBorder="1" applyAlignment="1">
      <alignment horizontal="left"/>
    </xf>
    <xf numFmtId="3" fontId="0" fillId="2" borderId="0" xfId="0" applyNumberFormat="1" applyFill="1"/>
    <xf numFmtId="0" fontId="11" fillId="0" borderId="0" xfId="2" applyFont="1" applyAlignment="1">
      <alignment vertical="center"/>
    </xf>
    <xf numFmtId="0" fontId="12" fillId="3" borderId="0" xfId="0" applyFont="1" applyFill="1" applyAlignment="1">
      <alignment horizontal="left" vertical="center"/>
    </xf>
    <xf numFmtId="0" fontId="13" fillId="0" borderId="0" xfId="0" applyFont="1" applyAlignment="1">
      <alignment vertical="center"/>
    </xf>
    <xf numFmtId="0" fontId="11" fillId="0" borderId="0" xfId="3" applyFont="1" applyAlignment="1">
      <alignment vertical="center"/>
    </xf>
    <xf numFmtId="0" fontId="13" fillId="2" borderId="0" xfId="0" applyFont="1" applyFill="1" applyAlignment="1">
      <alignment vertical="center"/>
    </xf>
    <xf numFmtId="0" fontId="0" fillId="2" borderId="35" xfId="0" applyFill="1" applyBorder="1" applyAlignment="1">
      <alignment horizontal="center" vertical="center"/>
    </xf>
    <xf numFmtId="0" fontId="11" fillId="0" borderId="0" xfId="2" applyFont="1" applyAlignment="1">
      <alignment horizontal="left" vertical="center"/>
    </xf>
    <xf numFmtId="0" fontId="13" fillId="0" borderId="0" xfId="0" applyFont="1" applyAlignment="1">
      <alignment horizontal="left" vertical="center"/>
    </xf>
    <xf numFmtId="0" fontId="11" fillId="0" borderId="0" xfId="3" applyFont="1" applyAlignment="1">
      <alignment horizontal="left" vertical="center"/>
    </xf>
    <xf numFmtId="0" fontId="14" fillId="0" borderId="0" xfId="0" applyFont="1"/>
    <xf numFmtId="0" fontId="1" fillId="0" borderId="4" xfId="0" applyFont="1" applyBorder="1" applyAlignment="1">
      <alignment horizontal="center"/>
    </xf>
    <xf numFmtId="0" fontId="0" fillId="2" borderId="39" xfId="0" applyFill="1" applyBorder="1"/>
    <xf numFmtId="0" fontId="0" fillId="2" borderId="0" xfId="0" applyFill="1" applyBorder="1"/>
    <xf numFmtId="0" fontId="0" fillId="2" borderId="40" xfId="0" applyFill="1" applyBorder="1"/>
    <xf numFmtId="0" fontId="0" fillId="2" borderId="41" xfId="0" applyFill="1" applyBorder="1"/>
    <xf numFmtId="0" fontId="0" fillId="2" borderId="42" xfId="0" applyFill="1" applyBorder="1"/>
    <xf numFmtId="0" fontId="0" fillId="2" borderId="43" xfId="0" applyFill="1" applyBorder="1"/>
    <xf numFmtId="0" fontId="18" fillId="0" borderId="0" xfId="0" applyFont="1"/>
    <xf numFmtId="0" fontId="18" fillId="0" borderId="0" xfId="0" applyFont="1" applyAlignment="1">
      <alignment horizontal="left"/>
    </xf>
    <xf numFmtId="0" fontId="18" fillId="0" borderId="0" xfId="0" applyFont="1" applyBorder="1"/>
    <xf numFmtId="0" fontId="18" fillId="0" borderId="0" xfId="0" applyFont="1" applyAlignment="1">
      <alignment horizontal="center"/>
    </xf>
    <xf numFmtId="0" fontId="18" fillId="0" borderId="0" xfId="0" applyFont="1" applyBorder="1" applyAlignment="1"/>
    <xf numFmtId="0" fontId="18" fillId="0" borderId="0" xfId="0" applyFont="1" applyBorder="1" applyAlignment="1">
      <alignment horizontal="left"/>
    </xf>
    <xf numFmtId="0" fontId="18" fillId="0" borderId="0" xfId="0" applyFont="1" applyBorder="1" applyAlignment="1">
      <alignment horizontal="center"/>
    </xf>
    <xf numFmtId="0" fontId="7" fillId="0" borderId="0" xfId="1" applyFont="1" applyFill="1" applyBorder="1" applyAlignment="1" applyProtection="1">
      <alignment horizontal="left"/>
    </xf>
    <xf numFmtId="0" fontId="18" fillId="0" borderId="0" xfId="0" applyFont="1" applyFill="1" applyBorder="1" applyAlignment="1">
      <alignment horizontal="center"/>
    </xf>
    <xf numFmtId="0" fontId="18" fillId="0" borderId="0" xfId="0" applyFont="1" applyFill="1" applyBorder="1"/>
    <xf numFmtId="0" fontId="18" fillId="0" borderId="0" xfId="0" applyFont="1" applyFill="1" applyBorder="1" applyAlignment="1">
      <alignment horizontal="left"/>
    </xf>
    <xf numFmtId="0" fontId="18" fillId="0" borderId="0" xfId="0" applyFont="1" applyFill="1" applyBorder="1" applyAlignment="1"/>
    <xf numFmtId="0" fontId="7" fillId="0" borderId="0" xfId="1" applyFont="1" applyBorder="1" applyAlignment="1" applyProtection="1"/>
    <xf numFmtId="0" fontId="7" fillId="0" borderId="0" xfId="1" applyFont="1" applyBorder="1" applyAlignment="1" applyProtection="1">
      <alignment horizontal="left"/>
    </xf>
    <xf numFmtId="0" fontId="7" fillId="0" borderId="0" xfId="1" applyFont="1" applyFill="1" applyBorder="1" applyAlignment="1" applyProtection="1"/>
    <xf numFmtId="0" fontId="7" fillId="0" borderId="0" xfId="1" applyFont="1" applyAlignment="1" applyProtection="1"/>
    <xf numFmtId="0" fontId="18" fillId="2" borderId="0" xfId="0" applyFont="1" applyFill="1"/>
    <xf numFmtId="0" fontId="18" fillId="2" borderId="0" xfId="0" applyFont="1" applyFill="1" applyAlignment="1">
      <alignment horizontal="center"/>
    </xf>
    <xf numFmtId="0" fontId="18" fillId="2" borderId="0" xfId="0" applyFont="1" applyFill="1" applyBorder="1" applyAlignment="1"/>
    <xf numFmtId="0" fontId="7" fillId="2" borderId="0" xfId="1" applyFont="1" applyFill="1" applyAlignment="1" applyProtection="1"/>
    <xf numFmtId="0" fontId="18" fillId="2" borderId="0" xfId="0" applyFont="1" applyFill="1" applyBorder="1" applyAlignment="1">
      <alignment horizontal="left"/>
    </xf>
    <xf numFmtId="0" fontId="18" fillId="2" borderId="0" xfId="0" applyFont="1" applyFill="1" applyBorder="1" applyAlignment="1">
      <alignment horizontal="center"/>
    </xf>
    <xf numFmtId="0" fontId="18" fillId="2" borderId="0" xfId="0" applyFont="1" applyFill="1" applyAlignment="1">
      <alignment horizontal="left"/>
    </xf>
    <xf numFmtId="0" fontId="5" fillId="0" borderId="0" xfId="2" applyFont="1" applyAlignment="1">
      <alignment vertical="center"/>
    </xf>
    <xf numFmtId="0" fontId="19" fillId="3" borderId="0" xfId="0" applyFont="1" applyFill="1" applyAlignment="1">
      <alignment horizontal="left" vertical="center"/>
    </xf>
    <xf numFmtId="0" fontId="20" fillId="0" borderId="0" xfId="0" applyFont="1" applyAlignment="1">
      <alignment vertical="center"/>
    </xf>
    <xf numFmtId="0" fontId="5" fillId="0" borderId="0" xfId="3" applyFont="1" applyAlignment="1">
      <alignment vertical="center"/>
    </xf>
    <xf numFmtId="0" fontId="21" fillId="0" borderId="0" xfId="0" applyFont="1" applyAlignment="1">
      <alignment horizontal="center"/>
    </xf>
    <xf numFmtId="0" fontId="13" fillId="4" borderId="0" xfId="0" applyFont="1" applyFill="1" applyAlignment="1">
      <alignment horizontal="left" vertical="center"/>
    </xf>
    <xf numFmtId="0" fontId="13" fillId="2" borderId="0" xfId="0" applyFont="1" applyFill="1" applyAlignment="1">
      <alignment horizontal="left" vertical="center"/>
    </xf>
    <xf numFmtId="0" fontId="11" fillId="2" borderId="0" xfId="3" applyFont="1" applyFill="1" applyAlignment="1">
      <alignment vertical="center"/>
    </xf>
    <xf numFmtId="0" fontId="0" fillId="2" borderId="22" xfId="0" applyFill="1" applyBorder="1" applyAlignment="1">
      <alignment horizontal="center" vertical="center"/>
    </xf>
    <xf numFmtId="0" fontId="9" fillId="2" borderId="27" xfId="0" applyFont="1" applyFill="1" applyBorder="1" applyAlignment="1">
      <alignment horizontal="center" vertical="center" textRotation="90"/>
    </xf>
    <xf numFmtId="0" fontId="9" fillId="2" borderId="30" xfId="0" applyFont="1" applyFill="1" applyBorder="1" applyAlignment="1">
      <alignment horizontal="center" vertical="center" textRotation="90"/>
    </xf>
    <xf numFmtId="0" fontId="9" fillId="2" borderId="32" xfId="0" applyFont="1" applyFill="1" applyBorder="1" applyAlignment="1">
      <alignment horizontal="center" vertical="center" textRotation="90"/>
    </xf>
    <xf numFmtId="0" fontId="8" fillId="2" borderId="28" xfId="0" applyFont="1" applyFill="1" applyBorder="1" applyAlignment="1">
      <alignment horizontal="center" vertical="center"/>
    </xf>
    <xf numFmtId="0" fontId="9" fillId="2" borderId="29" xfId="0" applyFont="1" applyFill="1" applyBorder="1" applyAlignment="1">
      <alignment horizontal="center" vertical="center" textRotation="180"/>
    </xf>
    <xf numFmtId="0" fontId="9" fillId="2" borderId="31" xfId="0" applyFont="1" applyFill="1" applyBorder="1" applyAlignment="1">
      <alignment horizontal="center" vertical="center" textRotation="180"/>
    </xf>
    <xf numFmtId="0" fontId="9" fillId="2" borderId="34" xfId="0" applyFont="1" applyFill="1" applyBorder="1" applyAlignment="1">
      <alignment horizontal="center" vertical="center" textRotation="180"/>
    </xf>
    <xf numFmtId="0" fontId="8" fillId="2" borderId="0" xfId="0" applyFont="1" applyFill="1" applyBorder="1" applyAlignment="1">
      <alignment horizontal="center" vertical="center"/>
    </xf>
    <xf numFmtId="0" fontId="9" fillId="2" borderId="27" xfId="0" applyFont="1" applyFill="1" applyBorder="1" applyAlignment="1">
      <alignment horizontal="center" textRotation="90"/>
    </xf>
    <xf numFmtId="0" fontId="9" fillId="2" borderId="30" xfId="0" applyFont="1" applyFill="1" applyBorder="1" applyAlignment="1">
      <alignment horizontal="center" textRotation="90"/>
    </xf>
    <xf numFmtId="0" fontId="9" fillId="2" borderId="32" xfId="0" applyFont="1" applyFill="1" applyBorder="1" applyAlignment="1">
      <alignment horizontal="center" textRotation="90"/>
    </xf>
    <xf numFmtId="0" fontId="9" fillId="2" borderId="29" xfId="0" applyFont="1" applyFill="1" applyBorder="1" applyAlignment="1">
      <alignment horizontal="center" vertical="top" textRotation="180"/>
    </xf>
    <xf numFmtId="0" fontId="9" fillId="2" borderId="31" xfId="0" applyFont="1" applyFill="1" applyBorder="1" applyAlignment="1">
      <alignment horizontal="center" vertical="top" textRotation="180"/>
    </xf>
    <xf numFmtId="0" fontId="9" fillId="2" borderId="34" xfId="0" applyFont="1" applyFill="1" applyBorder="1" applyAlignment="1">
      <alignment horizontal="center" vertical="top" textRotation="180"/>
    </xf>
    <xf numFmtId="0" fontId="16" fillId="2" borderId="28" xfId="0" applyFont="1" applyFill="1" applyBorder="1" applyAlignment="1">
      <alignment horizontal="center" vertical="center"/>
    </xf>
    <xf numFmtId="0" fontId="16" fillId="2" borderId="0" xfId="0" applyFont="1" applyFill="1" applyBorder="1" applyAlignment="1">
      <alignment horizontal="center" vertical="center"/>
    </xf>
    <xf numFmtId="0" fontId="17" fillId="2" borderId="36" xfId="0" applyFont="1" applyFill="1" applyBorder="1" applyAlignment="1">
      <alignment horizontal="center"/>
    </xf>
    <xf numFmtId="0" fontId="17" fillId="2" borderId="37" xfId="0" applyFont="1" applyFill="1" applyBorder="1" applyAlignment="1">
      <alignment horizontal="center"/>
    </xf>
    <xf numFmtId="0" fontId="17" fillId="2" borderId="38" xfId="0" applyFont="1" applyFill="1" applyBorder="1" applyAlignment="1">
      <alignment horizontal="center"/>
    </xf>
    <xf numFmtId="0" fontId="0" fillId="2" borderId="0" xfId="0" applyFill="1" applyAlignment="1">
      <alignment horizontal="center"/>
    </xf>
  </cellXfs>
  <cellStyles count="4">
    <cellStyle name="Hiperlink" xfId="1" builtinId="8"/>
    <cellStyle name="Normal" xfId="0" builtinId="0"/>
    <cellStyle name="Normal_Abril" xfId="3"/>
    <cellStyle name="Normal_Maio" xfId="2"/>
  </cellStyles>
  <dxfs count="0"/>
  <tableStyles count="0" defaultTableStyle="TableStyleMedium9" defaultPivotStyle="PivotStyleLight16"/>
  <colors>
    <mruColors>
      <color rgb="FF666699"/>
      <color rgb="FF800080"/>
      <color rgb="FFFF99CC"/>
      <color rgb="FFFF3300"/>
      <color rgb="FFFF9900"/>
      <color rgb="FF99FFCC"/>
      <color rgb="FFFF66CC"/>
      <color rgb="FFFFFF99"/>
      <color rgb="FF33CC33"/>
      <color rgb="FF00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2940358146366117E-2"/>
          <c:y val="8.1469178054870792E-2"/>
          <c:w val="0.85659313081575006"/>
          <c:h val="0.8170043638162251"/>
        </c:manualLayout>
      </c:layout>
      <c:barChart>
        <c:barDir val="col"/>
        <c:grouping val="clustered"/>
        <c:varyColors val="0"/>
        <c:ser>
          <c:idx val="0"/>
          <c:order val="0"/>
          <c:tx>
            <c:strRef>
              <c:f>'2011'!$C$4</c:f>
              <c:strCache>
                <c:ptCount val="1"/>
                <c:pt idx="0">
                  <c:v>25PD11 1/96</c:v>
                </c:pt>
              </c:strCache>
            </c:strRef>
          </c:tx>
          <c:invertIfNegative val="0"/>
          <c:dLbls>
            <c:showLegendKey val="0"/>
            <c:showVal val="1"/>
            <c:showCatName val="0"/>
            <c:showSerName val="0"/>
            <c:showPercent val="0"/>
            <c:showBubbleSize val="0"/>
            <c:showLeaderLines val="0"/>
          </c:dLbls>
          <c:cat>
            <c:strRef>
              <c:f>'2011'!$B$5:$B$16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'2011'!$C$5:$C$16</c:f>
              <c:numCache>
                <c:formatCode>General</c:formatCode>
                <c:ptCount val="12"/>
                <c:pt idx="7">
                  <c:v>28</c:v>
                </c:pt>
                <c:pt idx="8">
                  <c:v>12</c:v>
                </c:pt>
                <c:pt idx="10">
                  <c:v>12</c:v>
                </c:pt>
                <c:pt idx="11">
                  <c:v>4</c:v>
                </c:pt>
              </c:numCache>
            </c:numRef>
          </c:val>
        </c:ser>
        <c:ser>
          <c:idx val="1"/>
          <c:order val="1"/>
          <c:tx>
            <c:strRef>
              <c:f>'2011'!$D$4</c:f>
              <c:strCache>
                <c:ptCount val="1"/>
                <c:pt idx="0">
                  <c:v>25PD12 1/48</c:v>
                </c:pt>
              </c:strCache>
            </c:strRef>
          </c:tx>
          <c:invertIfNegative val="0"/>
          <c:dLbls>
            <c:showLegendKey val="0"/>
            <c:showVal val="1"/>
            <c:showCatName val="0"/>
            <c:showSerName val="0"/>
            <c:showPercent val="0"/>
            <c:showBubbleSize val="0"/>
            <c:showLeaderLines val="0"/>
          </c:dLbls>
          <c:cat>
            <c:strRef>
              <c:f>'2011'!$B$5:$B$16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'2011'!$D$5:$D$16</c:f>
              <c:numCache>
                <c:formatCode>General</c:formatCode>
                <c:ptCount val="12"/>
                <c:pt idx="5">
                  <c:v>1</c:v>
                </c:pt>
                <c:pt idx="6">
                  <c:v>3</c:v>
                </c:pt>
              </c:numCache>
            </c:numRef>
          </c:val>
        </c:ser>
        <c:ser>
          <c:idx val="2"/>
          <c:order val="2"/>
          <c:tx>
            <c:strRef>
              <c:f>'2011'!$E$4</c:f>
              <c:strCache>
                <c:ptCount val="1"/>
                <c:pt idx="0">
                  <c:v>25PD12 1/96</c:v>
                </c:pt>
              </c:strCache>
            </c:strRef>
          </c:tx>
          <c:invertIfNegative val="0"/>
          <c:dLbls>
            <c:showLegendKey val="0"/>
            <c:showVal val="1"/>
            <c:showCatName val="0"/>
            <c:showSerName val="0"/>
            <c:showPercent val="0"/>
            <c:showBubbleSize val="0"/>
            <c:showLeaderLines val="0"/>
          </c:dLbls>
          <c:cat>
            <c:strRef>
              <c:f>'2011'!$B$5:$B$16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'2011'!$E$5:$E$16</c:f>
              <c:numCache>
                <c:formatCode>General</c:formatCode>
                <c:ptCount val="12"/>
                <c:pt idx="0">
                  <c:v>2</c:v>
                </c:pt>
                <c:pt idx="1">
                  <c:v>3</c:v>
                </c:pt>
                <c:pt idx="2">
                  <c:v>12</c:v>
                </c:pt>
                <c:pt idx="3">
                  <c:v>9</c:v>
                </c:pt>
                <c:pt idx="4">
                  <c:v>6</c:v>
                </c:pt>
                <c:pt idx="5">
                  <c:v>2</c:v>
                </c:pt>
                <c:pt idx="6">
                  <c:v>7</c:v>
                </c:pt>
              </c:numCache>
            </c:numRef>
          </c:val>
        </c:ser>
        <c:ser>
          <c:idx val="3"/>
          <c:order val="3"/>
          <c:tx>
            <c:strRef>
              <c:f>'2011'!$F$4</c:f>
              <c:strCache>
                <c:ptCount val="1"/>
                <c:pt idx="0">
                  <c:v>25PD14 1/48</c:v>
                </c:pt>
              </c:strCache>
            </c:strRef>
          </c:tx>
          <c:invertIfNegative val="0"/>
          <c:dLbls>
            <c:showLegendKey val="0"/>
            <c:showVal val="1"/>
            <c:showCatName val="0"/>
            <c:showSerName val="0"/>
            <c:showPercent val="0"/>
            <c:showBubbleSize val="0"/>
            <c:showLeaderLines val="0"/>
          </c:dLbls>
          <c:cat>
            <c:strRef>
              <c:f>'2011'!$B$5:$B$16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'2011'!$F$5:$F$16</c:f>
              <c:numCache>
                <c:formatCode>General</c:formatCode>
                <c:ptCount val="12"/>
                <c:pt idx="0">
                  <c:v>3</c:v>
                </c:pt>
                <c:pt idx="1">
                  <c:v>8</c:v>
                </c:pt>
                <c:pt idx="2">
                  <c:v>2</c:v>
                </c:pt>
                <c:pt idx="5">
                  <c:v>5</c:v>
                </c:pt>
                <c:pt idx="6">
                  <c:v>7</c:v>
                </c:pt>
                <c:pt idx="7">
                  <c:v>2</c:v>
                </c:pt>
                <c:pt idx="8">
                  <c:v>5</c:v>
                </c:pt>
                <c:pt idx="9">
                  <c:v>4</c:v>
                </c:pt>
                <c:pt idx="10">
                  <c:v>4</c:v>
                </c:pt>
              </c:numCache>
            </c:numRef>
          </c:val>
        </c:ser>
        <c:ser>
          <c:idx val="4"/>
          <c:order val="4"/>
          <c:tx>
            <c:strRef>
              <c:f>'2011'!$G$4</c:f>
              <c:strCache>
                <c:ptCount val="1"/>
                <c:pt idx="0">
                  <c:v>25PD16 1/32</c:v>
                </c:pt>
              </c:strCache>
            </c:strRef>
          </c:tx>
          <c:invertIfNegative val="0"/>
          <c:cat>
            <c:strRef>
              <c:f>'2011'!$B$5:$B$16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'2011'!$G$5:$G$16</c:f>
              <c:numCache>
                <c:formatCode>General</c:formatCode>
                <c:ptCount val="12"/>
              </c:numCache>
            </c:numRef>
          </c:val>
        </c:ser>
        <c:ser>
          <c:idx val="5"/>
          <c:order val="5"/>
          <c:tx>
            <c:strRef>
              <c:f>'2011'!$H$4</c:f>
              <c:strCache>
                <c:ptCount val="1"/>
                <c:pt idx="0">
                  <c:v>AT1512</c:v>
                </c:pt>
              </c:strCache>
            </c:strRef>
          </c:tx>
          <c:invertIfNegative val="0"/>
          <c:dLbls>
            <c:showLegendKey val="0"/>
            <c:showVal val="1"/>
            <c:showCatName val="0"/>
            <c:showSerName val="0"/>
            <c:showPercent val="0"/>
            <c:showBubbleSize val="0"/>
            <c:showLeaderLines val="0"/>
          </c:dLbls>
          <c:cat>
            <c:strRef>
              <c:f>'2011'!$B$5:$B$16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'2011'!$H$5:$H$16</c:f>
              <c:numCache>
                <c:formatCode>General</c:formatCode>
                <c:ptCount val="12"/>
                <c:pt idx="1">
                  <c:v>1</c:v>
                </c:pt>
                <c:pt idx="2">
                  <c:v>2</c:v>
                </c:pt>
                <c:pt idx="3">
                  <c:v>10</c:v>
                </c:pt>
                <c:pt idx="6">
                  <c:v>5</c:v>
                </c:pt>
                <c:pt idx="7">
                  <c:v>4</c:v>
                </c:pt>
                <c:pt idx="8">
                  <c:v>6</c:v>
                </c:pt>
                <c:pt idx="9">
                  <c:v>3</c:v>
                </c:pt>
                <c:pt idx="11">
                  <c:v>14</c:v>
                </c:pt>
              </c:numCache>
            </c:numRef>
          </c:val>
        </c:ser>
        <c:ser>
          <c:idx val="6"/>
          <c:order val="6"/>
          <c:tx>
            <c:strRef>
              <c:f>'2011'!$I$4</c:f>
              <c:strCache>
                <c:ptCount val="1"/>
                <c:pt idx="0">
                  <c:v>AT1514</c:v>
                </c:pt>
              </c:strCache>
            </c:strRef>
          </c:tx>
          <c:invertIfNegative val="0"/>
          <c:dLbls>
            <c:showLegendKey val="0"/>
            <c:showVal val="1"/>
            <c:showCatName val="0"/>
            <c:showSerName val="0"/>
            <c:showPercent val="0"/>
            <c:showBubbleSize val="0"/>
            <c:showLeaderLines val="0"/>
          </c:dLbls>
          <c:cat>
            <c:strRef>
              <c:f>'2011'!$B$5:$B$16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'2011'!$I$5:$I$16</c:f>
              <c:numCache>
                <c:formatCode>General</c:formatCode>
                <c:ptCount val="12"/>
                <c:pt idx="0">
                  <c:v>2</c:v>
                </c:pt>
                <c:pt idx="1">
                  <c:v>4</c:v>
                </c:pt>
                <c:pt idx="2">
                  <c:v>1</c:v>
                </c:pt>
                <c:pt idx="3">
                  <c:v>1</c:v>
                </c:pt>
                <c:pt idx="4">
                  <c:v>3</c:v>
                </c:pt>
                <c:pt idx="5">
                  <c:v>5</c:v>
                </c:pt>
                <c:pt idx="6">
                  <c:v>7</c:v>
                </c:pt>
                <c:pt idx="7">
                  <c:v>9</c:v>
                </c:pt>
                <c:pt idx="8">
                  <c:v>5</c:v>
                </c:pt>
                <c:pt idx="9">
                  <c:v>5</c:v>
                </c:pt>
                <c:pt idx="10">
                  <c:v>4</c:v>
                </c:pt>
                <c:pt idx="11">
                  <c:v>4</c:v>
                </c:pt>
              </c:numCache>
            </c:numRef>
          </c:val>
        </c:ser>
        <c:ser>
          <c:idx val="7"/>
          <c:order val="7"/>
          <c:tx>
            <c:strRef>
              <c:f>'2011'!$J$4</c:f>
              <c:strCache>
                <c:ptCount val="1"/>
                <c:pt idx="0">
                  <c:v>AT1516</c:v>
                </c:pt>
              </c:strCache>
            </c:strRef>
          </c:tx>
          <c:invertIfNegative val="0"/>
          <c:dLbls>
            <c:showLegendKey val="0"/>
            <c:showVal val="1"/>
            <c:showCatName val="0"/>
            <c:showSerName val="0"/>
            <c:showPercent val="0"/>
            <c:showBubbleSize val="0"/>
            <c:showLeaderLines val="0"/>
          </c:dLbls>
          <c:cat>
            <c:strRef>
              <c:f>'2011'!$B$5:$B$16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'2011'!$J$5:$J$16</c:f>
              <c:numCache>
                <c:formatCode>General</c:formatCode>
                <c:ptCount val="12"/>
                <c:pt idx="10">
                  <c:v>1</c:v>
                </c:pt>
              </c:numCache>
            </c:numRef>
          </c:val>
        </c:ser>
        <c:ser>
          <c:idx val="8"/>
          <c:order val="8"/>
          <c:tx>
            <c:strRef>
              <c:f>'2011'!$K$4</c:f>
              <c:strCache>
                <c:ptCount val="1"/>
                <c:pt idx="0">
                  <c:v>AT7000</c:v>
                </c:pt>
              </c:strCache>
            </c:strRef>
          </c:tx>
          <c:invertIfNegative val="0"/>
          <c:dLbls>
            <c:showLegendKey val="0"/>
            <c:showVal val="1"/>
            <c:showCatName val="0"/>
            <c:showSerName val="0"/>
            <c:showPercent val="0"/>
            <c:showBubbleSize val="0"/>
            <c:showLeaderLines val="0"/>
          </c:dLbls>
          <c:cat>
            <c:strRef>
              <c:f>'2011'!$B$5:$B$16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'2011'!$K$5:$K$16</c:f>
              <c:numCache>
                <c:formatCode>General</c:formatCode>
                <c:ptCount val="12"/>
                <c:pt idx="3">
                  <c:v>2</c:v>
                </c:pt>
              </c:numCache>
            </c:numRef>
          </c:val>
        </c:ser>
        <c:ser>
          <c:idx val="9"/>
          <c:order val="9"/>
          <c:tx>
            <c:strRef>
              <c:f>'2011'!$L$4</c:f>
              <c:strCache>
                <c:ptCount val="1"/>
                <c:pt idx="0">
                  <c:v>5G</c:v>
                </c:pt>
              </c:strCache>
            </c:strRef>
          </c:tx>
          <c:invertIfNegative val="0"/>
          <c:dLbls>
            <c:showLegendKey val="0"/>
            <c:showVal val="1"/>
            <c:showCatName val="0"/>
            <c:showSerName val="0"/>
            <c:showPercent val="0"/>
            <c:showBubbleSize val="0"/>
            <c:showLeaderLines val="0"/>
          </c:dLbls>
          <c:cat>
            <c:strRef>
              <c:f>'2011'!$B$5:$B$16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'2011'!$L$5:$L$16</c:f>
              <c:numCache>
                <c:formatCode>General</c:formatCode>
                <c:ptCount val="12"/>
                <c:pt idx="9">
                  <c:v>1</c:v>
                </c:pt>
              </c:numCache>
            </c:numRef>
          </c:val>
        </c:ser>
        <c:ser>
          <c:idx val="10"/>
          <c:order val="10"/>
          <c:tx>
            <c:strRef>
              <c:f>'2011'!$M$4</c:f>
              <c:strCache>
                <c:ptCount val="1"/>
                <c:pt idx="0">
                  <c:v>Gyromixer</c:v>
                </c:pt>
              </c:strCache>
            </c:strRef>
          </c:tx>
          <c:invertIfNegative val="0"/>
          <c:dLbls>
            <c:showLegendKey val="0"/>
            <c:showVal val="1"/>
            <c:showCatName val="0"/>
            <c:showSerName val="0"/>
            <c:showPercent val="0"/>
            <c:showBubbleSize val="0"/>
            <c:showLeaderLines val="0"/>
          </c:dLbls>
          <c:cat>
            <c:strRef>
              <c:f>'2011'!$B$5:$B$16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'2011'!$M$5:$M$16</c:f>
              <c:numCache>
                <c:formatCode>General</c:formatCode>
                <c:ptCount val="12"/>
                <c:pt idx="1">
                  <c:v>1</c:v>
                </c:pt>
                <c:pt idx="2">
                  <c:v>1</c:v>
                </c:pt>
                <c:pt idx="6">
                  <c:v>1</c:v>
                </c:pt>
                <c:pt idx="8">
                  <c:v>1</c:v>
                </c:pt>
                <c:pt idx="9">
                  <c:v>1</c:v>
                </c:pt>
                <c:pt idx="10">
                  <c:v>2</c:v>
                </c:pt>
                <c:pt idx="11">
                  <c:v>1</c:v>
                </c:pt>
              </c:numCache>
            </c:numRef>
          </c:val>
        </c:ser>
        <c:dLbls>
          <c:showLegendKey val="0"/>
          <c:showVal val="0"/>
          <c:showCatName val="0"/>
          <c:showSerName val="0"/>
          <c:showPercent val="0"/>
          <c:showBubbleSize val="0"/>
        </c:dLbls>
        <c:gapWidth val="150"/>
        <c:axId val="97081216"/>
        <c:axId val="97082752"/>
      </c:barChart>
      <c:catAx>
        <c:axId val="97081216"/>
        <c:scaling>
          <c:orientation val="minMax"/>
        </c:scaling>
        <c:delete val="0"/>
        <c:axPos val="b"/>
        <c:majorTickMark val="out"/>
        <c:minorTickMark val="none"/>
        <c:tickLblPos val="nextTo"/>
        <c:crossAx val="97082752"/>
        <c:crosses val="autoZero"/>
        <c:auto val="1"/>
        <c:lblAlgn val="ctr"/>
        <c:lblOffset val="100"/>
        <c:noMultiLvlLbl val="0"/>
      </c:catAx>
      <c:valAx>
        <c:axId val="97082752"/>
        <c:scaling>
          <c:orientation val="minMax"/>
        </c:scaling>
        <c:delete val="0"/>
        <c:axPos val="l"/>
        <c:majorGridlines/>
        <c:numFmt formatCode="General" sourceLinked="1"/>
        <c:majorTickMark val="out"/>
        <c:minorTickMark val="none"/>
        <c:tickLblPos val="nextTo"/>
        <c:crossAx val="97081216"/>
        <c:crosses val="autoZero"/>
        <c:crossBetween val="between"/>
      </c:valAx>
    </c:plotArea>
    <c:legend>
      <c:legendPos val="r"/>
      <c:overlay val="0"/>
      <c:txPr>
        <a:bodyPr/>
        <a:lstStyle/>
        <a:p>
          <a:pPr>
            <a:defRPr sz="800"/>
          </a:pPr>
          <a:endParaRPr lang="pt-BR"/>
        </a:p>
      </c:txPr>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908986376702913E-2"/>
          <c:y val="4.5063492281628127E-2"/>
          <c:w val="0.85672970878640164"/>
          <c:h val="0.85325553546015087"/>
        </c:manualLayout>
      </c:layout>
      <c:barChart>
        <c:barDir val="col"/>
        <c:grouping val="clustered"/>
        <c:varyColors val="0"/>
        <c:ser>
          <c:idx val="0"/>
          <c:order val="0"/>
          <c:tx>
            <c:strRef>
              <c:f>'2013'!$K$19</c:f>
              <c:strCache>
                <c:ptCount val="1"/>
                <c:pt idx="0">
                  <c:v>AT1514</c:v>
                </c:pt>
              </c:strCache>
            </c:strRef>
          </c:tx>
          <c:invertIfNegative val="0"/>
          <c:dLbls>
            <c:showLegendKey val="0"/>
            <c:showVal val="1"/>
            <c:showCatName val="0"/>
            <c:showSerName val="0"/>
            <c:showPercent val="0"/>
            <c:showBubbleSize val="0"/>
            <c:showLeaderLines val="0"/>
          </c:dLbls>
          <c:cat>
            <c:strRef>
              <c:f>'2013'!$B$20:$B$46</c:f>
              <c:strCache>
                <c:ptCount val="16"/>
                <c:pt idx="0">
                  <c:v>AC</c:v>
                </c:pt>
                <c:pt idx="1">
                  <c:v>AL</c:v>
                </c:pt>
                <c:pt idx="2">
                  <c:v>BA</c:v>
                </c:pt>
                <c:pt idx="3">
                  <c:v>DF</c:v>
                </c:pt>
                <c:pt idx="4">
                  <c:v>ES</c:v>
                </c:pt>
                <c:pt idx="5">
                  <c:v>GO</c:v>
                </c:pt>
                <c:pt idx="6">
                  <c:v>MA</c:v>
                </c:pt>
                <c:pt idx="7">
                  <c:v>MG</c:v>
                </c:pt>
                <c:pt idx="8">
                  <c:v>MS</c:v>
                </c:pt>
                <c:pt idx="9">
                  <c:v>MT</c:v>
                </c:pt>
                <c:pt idx="10">
                  <c:v>PR</c:v>
                </c:pt>
                <c:pt idx="11">
                  <c:v>RJ</c:v>
                </c:pt>
                <c:pt idx="12">
                  <c:v>RO</c:v>
                </c:pt>
                <c:pt idx="13">
                  <c:v>RS</c:v>
                </c:pt>
                <c:pt idx="14">
                  <c:v>SC</c:v>
                </c:pt>
                <c:pt idx="15">
                  <c:v>SP</c:v>
                </c:pt>
              </c:strCache>
            </c:strRef>
          </c:cat>
          <c:val>
            <c:numRef>
              <c:f>'2013'!$K$20:$K$46</c:f>
              <c:numCache>
                <c:formatCode>General</c:formatCode>
                <c:ptCount val="16"/>
                <c:pt idx="0">
                  <c:v>1</c:v>
                </c:pt>
                <c:pt idx="1">
                  <c:v>1</c:v>
                </c:pt>
                <c:pt idx="2">
                  <c:v>1</c:v>
                </c:pt>
                <c:pt idx="3">
                  <c:v>2</c:v>
                </c:pt>
                <c:pt idx="4">
                  <c:v>1</c:v>
                </c:pt>
                <c:pt idx="5">
                  <c:v>2</c:v>
                </c:pt>
                <c:pt idx="7">
                  <c:v>24</c:v>
                </c:pt>
                <c:pt idx="8">
                  <c:v>1</c:v>
                </c:pt>
                <c:pt idx="10">
                  <c:v>23</c:v>
                </c:pt>
                <c:pt idx="11">
                  <c:v>2</c:v>
                </c:pt>
                <c:pt idx="13">
                  <c:v>85</c:v>
                </c:pt>
                <c:pt idx="14">
                  <c:v>27</c:v>
                </c:pt>
                <c:pt idx="15">
                  <c:v>14</c:v>
                </c:pt>
              </c:numCache>
            </c:numRef>
          </c:val>
        </c:ser>
        <c:dLbls>
          <c:showLegendKey val="0"/>
          <c:showVal val="0"/>
          <c:showCatName val="0"/>
          <c:showSerName val="0"/>
          <c:showPercent val="0"/>
          <c:showBubbleSize val="0"/>
        </c:dLbls>
        <c:gapWidth val="150"/>
        <c:axId val="116012544"/>
        <c:axId val="116014080"/>
      </c:barChart>
      <c:catAx>
        <c:axId val="116012544"/>
        <c:scaling>
          <c:orientation val="minMax"/>
        </c:scaling>
        <c:delete val="0"/>
        <c:axPos val="b"/>
        <c:majorTickMark val="out"/>
        <c:minorTickMark val="none"/>
        <c:tickLblPos val="nextTo"/>
        <c:crossAx val="116014080"/>
        <c:crosses val="autoZero"/>
        <c:auto val="1"/>
        <c:lblAlgn val="ctr"/>
        <c:lblOffset val="100"/>
        <c:noMultiLvlLbl val="0"/>
      </c:catAx>
      <c:valAx>
        <c:axId val="116014080"/>
        <c:scaling>
          <c:orientation val="minMax"/>
        </c:scaling>
        <c:delete val="0"/>
        <c:axPos val="l"/>
        <c:majorGridlines/>
        <c:numFmt formatCode="General" sourceLinked="1"/>
        <c:majorTickMark val="out"/>
        <c:minorTickMark val="none"/>
        <c:tickLblPos val="nextTo"/>
        <c:crossAx val="116012544"/>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'2013'!$C$4</c:f>
              <c:strCache>
                <c:ptCount val="1"/>
                <c:pt idx="0">
                  <c:v>25PD11 1/96</c:v>
                </c:pt>
              </c:strCache>
            </c:strRef>
          </c:tx>
          <c:invertIfNegative val="0"/>
          <c:dLbls>
            <c:showLegendKey val="0"/>
            <c:showVal val="1"/>
            <c:showCatName val="0"/>
            <c:showSerName val="0"/>
            <c:showPercent val="0"/>
            <c:showBubbleSize val="0"/>
            <c:showLeaderLines val="0"/>
          </c:dLbls>
          <c:cat>
            <c:strRef>
              <c:f>'2013'!$B$5:$B$16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'2013'!$C$5:$C$16</c:f>
              <c:numCache>
                <c:formatCode>General</c:formatCode>
                <c:ptCount val="12"/>
                <c:pt idx="9">
                  <c:v>1</c:v>
                </c:pt>
              </c:numCache>
            </c:numRef>
          </c:val>
        </c:ser>
        <c:ser>
          <c:idx val="1"/>
          <c:order val="1"/>
          <c:tx>
            <c:strRef>
              <c:f>'2013'!$D$4</c:f>
              <c:strCache>
                <c:ptCount val="1"/>
                <c:pt idx="0">
                  <c:v>25PD11 1/48</c:v>
                </c:pt>
              </c:strCache>
            </c:strRef>
          </c:tx>
          <c:invertIfNegative val="0"/>
          <c:dLbls>
            <c:showLegendKey val="0"/>
            <c:showVal val="1"/>
            <c:showCatName val="0"/>
            <c:showSerName val="0"/>
            <c:showPercent val="0"/>
            <c:showBubbleSize val="0"/>
            <c:showLeaderLines val="0"/>
          </c:dLbls>
          <c:cat>
            <c:strRef>
              <c:f>'2013'!$B$5:$B$16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'2013'!$D$5:$D$16</c:f>
              <c:numCache>
                <c:formatCode>General</c:formatCode>
                <c:ptCount val="12"/>
                <c:pt idx="5">
                  <c:v>1</c:v>
                </c:pt>
              </c:numCache>
            </c:numRef>
          </c:val>
        </c:ser>
        <c:ser>
          <c:idx val="2"/>
          <c:order val="2"/>
          <c:tx>
            <c:strRef>
              <c:f>'2013'!$E$4</c:f>
              <c:strCache>
                <c:ptCount val="1"/>
                <c:pt idx="0">
                  <c:v>25PD12 1/32</c:v>
                </c:pt>
              </c:strCache>
            </c:strRef>
          </c:tx>
          <c:invertIfNegative val="0"/>
          <c:dLbls>
            <c:showLegendKey val="0"/>
            <c:showVal val="1"/>
            <c:showCatName val="0"/>
            <c:showSerName val="0"/>
            <c:showPercent val="0"/>
            <c:showBubbleSize val="0"/>
            <c:showLeaderLines val="0"/>
          </c:dLbls>
          <c:cat>
            <c:strRef>
              <c:f>'2013'!$B$5:$B$16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'2013'!$E$5:$E$16</c:f>
              <c:numCache>
                <c:formatCode>General</c:formatCode>
                <c:ptCount val="12"/>
                <c:pt idx="7">
                  <c:v>1</c:v>
                </c:pt>
                <c:pt idx="8">
                  <c:v>1</c:v>
                </c:pt>
                <c:pt idx="10">
                  <c:v>1</c:v>
                </c:pt>
              </c:numCache>
            </c:numRef>
          </c:val>
        </c:ser>
        <c:ser>
          <c:idx val="3"/>
          <c:order val="3"/>
          <c:tx>
            <c:strRef>
              <c:f>'2013'!$F$4</c:f>
              <c:strCache>
                <c:ptCount val="1"/>
                <c:pt idx="0">
                  <c:v>25PD12 1/48</c:v>
                </c:pt>
              </c:strCache>
            </c:strRef>
          </c:tx>
          <c:invertIfNegative val="0"/>
          <c:cat>
            <c:strRef>
              <c:f>'2013'!$B$5:$B$16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'2013'!$F$5:$F$16</c:f>
            </c:numRef>
          </c:val>
        </c:ser>
        <c:ser>
          <c:idx val="4"/>
          <c:order val="4"/>
          <c:tx>
            <c:strRef>
              <c:f>'2013'!$G$4</c:f>
              <c:strCache>
                <c:ptCount val="1"/>
                <c:pt idx="0">
                  <c:v>25PD12 1/96</c:v>
                </c:pt>
              </c:strCache>
            </c:strRef>
          </c:tx>
          <c:invertIfNegative val="0"/>
          <c:cat>
            <c:strRef>
              <c:f>'2013'!$B$5:$B$16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'2013'!$G$5:$G$16</c:f>
              <c:numCache>
                <c:formatCode>General</c:formatCode>
                <c:ptCount val="12"/>
                <c:pt idx="3">
                  <c:v>1</c:v>
                </c:pt>
              </c:numCache>
            </c:numRef>
          </c:val>
        </c:ser>
        <c:ser>
          <c:idx val="5"/>
          <c:order val="5"/>
          <c:tx>
            <c:strRef>
              <c:f>'2013'!$H$4</c:f>
              <c:strCache>
                <c:ptCount val="1"/>
                <c:pt idx="0">
                  <c:v>25PD14 1/48</c:v>
                </c:pt>
              </c:strCache>
            </c:strRef>
          </c:tx>
          <c:invertIfNegative val="0"/>
          <c:dLbls>
            <c:showLegendKey val="0"/>
            <c:showVal val="1"/>
            <c:showCatName val="0"/>
            <c:showSerName val="0"/>
            <c:showPercent val="0"/>
            <c:showBubbleSize val="0"/>
            <c:showLeaderLines val="0"/>
          </c:dLbls>
          <c:cat>
            <c:strRef>
              <c:f>'2013'!$B$5:$B$16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'2013'!$H$5:$H$16</c:f>
              <c:numCache>
                <c:formatCode>General</c:formatCode>
                <c:ptCount val="12"/>
                <c:pt idx="5">
                  <c:v>1</c:v>
                </c:pt>
                <c:pt idx="10">
                  <c:v>1</c:v>
                </c:pt>
              </c:numCache>
            </c:numRef>
          </c:val>
        </c:ser>
        <c:ser>
          <c:idx val="6"/>
          <c:order val="6"/>
          <c:tx>
            <c:strRef>
              <c:f>'2013'!$I$4</c:f>
              <c:strCache>
                <c:ptCount val="1"/>
                <c:pt idx="0">
                  <c:v>25PD16 1/32</c:v>
                </c:pt>
              </c:strCache>
            </c:strRef>
          </c:tx>
          <c:invertIfNegative val="0"/>
          <c:cat>
            <c:strRef>
              <c:f>'2013'!$B$5:$B$16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'2013'!$I$5:$I$16</c:f>
            </c:numRef>
          </c:val>
        </c:ser>
        <c:ser>
          <c:idx val="7"/>
          <c:order val="7"/>
          <c:tx>
            <c:strRef>
              <c:f>'2013'!$J$4</c:f>
              <c:strCache>
                <c:ptCount val="1"/>
                <c:pt idx="0">
                  <c:v>AT1512</c:v>
                </c:pt>
              </c:strCache>
            </c:strRef>
          </c:tx>
          <c:invertIfNegative val="0"/>
          <c:cat>
            <c:strRef>
              <c:f>'2013'!$B$5:$B$16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'2013'!$J$5:$J$16</c:f>
            </c:numRef>
          </c:val>
        </c:ser>
        <c:ser>
          <c:idx val="8"/>
          <c:order val="8"/>
          <c:tx>
            <c:strRef>
              <c:f>'2013'!$K$4</c:f>
              <c:strCache>
                <c:ptCount val="1"/>
                <c:pt idx="0">
                  <c:v>AT1514</c:v>
                </c:pt>
              </c:strCache>
            </c:strRef>
          </c:tx>
          <c:invertIfNegative val="0"/>
          <c:dLbls>
            <c:showLegendKey val="0"/>
            <c:showVal val="1"/>
            <c:showCatName val="0"/>
            <c:showSerName val="0"/>
            <c:showPercent val="0"/>
            <c:showBubbleSize val="0"/>
            <c:showLeaderLines val="0"/>
          </c:dLbls>
          <c:cat>
            <c:strRef>
              <c:f>'2013'!$B$5:$B$16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'2013'!$K$5:$K$16</c:f>
              <c:numCache>
                <c:formatCode>General</c:formatCode>
                <c:ptCount val="12"/>
                <c:pt idx="0">
                  <c:v>10</c:v>
                </c:pt>
                <c:pt idx="1">
                  <c:v>8</c:v>
                </c:pt>
                <c:pt idx="2">
                  <c:v>15</c:v>
                </c:pt>
                <c:pt idx="3">
                  <c:v>21</c:v>
                </c:pt>
                <c:pt idx="4">
                  <c:v>16</c:v>
                </c:pt>
                <c:pt idx="5">
                  <c:v>12</c:v>
                </c:pt>
                <c:pt idx="6">
                  <c:v>13</c:v>
                </c:pt>
                <c:pt idx="7">
                  <c:v>30</c:v>
                </c:pt>
                <c:pt idx="8">
                  <c:v>20</c:v>
                </c:pt>
                <c:pt idx="9">
                  <c:v>11</c:v>
                </c:pt>
                <c:pt idx="10">
                  <c:v>15</c:v>
                </c:pt>
                <c:pt idx="11">
                  <c:v>13</c:v>
                </c:pt>
              </c:numCache>
            </c:numRef>
          </c:val>
        </c:ser>
        <c:ser>
          <c:idx val="9"/>
          <c:order val="9"/>
          <c:tx>
            <c:strRef>
              <c:f>'2013'!$L$4</c:f>
              <c:strCache>
                <c:ptCount val="1"/>
                <c:pt idx="0">
                  <c:v>AT1516</c:v>
                </c:pt>
              </c:strCache>
            </c:strRef>
          </c:tx>
          <c:invertIfNegative val="0"/>
          <c:cat>
            <c:strRef>
              <c:f>'2013'!$B$5:$B$16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'2013'!$L$5:$L$16</c:f>
            </c:numRef>
          </c:val>
        </c:ser>
        <c:ser>
          <c:idx val="10"/>
          <c:order val="10"/>
          <c:tx>
            <c:strRef>
              <c:f>'2013'!$M$4</c:f>
              <c:strCache>
                <c:ptCount val="1"/>
                <c:pt idx="0">
                  <c:v>AT7000</c:v>
                </c:pt>
              </c:strCache>
            </c:strRef>
          </c:tx>
          <c:invertIfNegative val="0"/>
          <c:dLbls>
            <c:showLegendKey val="0"/>
            <c:showVal val="1"/>
            <c:showCatName val="0"/>
            <c:showSerName val="0"/>
            <c:showPercent val="0"/>
            <c:showBubbleSize val="0"/>
            <c:showLeaderLines val="0"/>
          </c:dLbls>
          <c:cat>
            <c:strRef>
              <c:f>'2013'!$B$5:$B$16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'2013'!$M$5:$M$16</c:f>
              <c:numCache>
                <c:formatCode>General</c:formatCode>
                <c:ptCount val="12"/>
                <c:pt idx="1">
                  <c:v>1</c:v>
                </c:pt>
                <c:pt idx="3">
                  <c:v>1</c:v>
                </c:pt>
                <c:pt idx="9">
                  <c:v>1</c:v>
                </c:pt>
                <c:pt idx="10">
                  <c:v>1</c:v>
                </c:pt>
              </c:numCache>
            </c:numRef>
          </c:val>
        </c:ser>
        <c:ser>
          <c:idx val="11"/>
          <c:order val="11"/>
          <c:tx>
            <c:strRef>
              <c:f>'2013'!$N$4</c:f>
              <c:strCache>
                <c:ptCount val="1"/>
                <c:pt idx="0">
                  <c:v>CW12 1/48</c:v>
                </c:pt>
              </c:strCache>
            </c:strRef>
          </c:tx>
          <c:invertIfNegative val="0"/>
          <c:dLbls>
            <c:showLegendKey val="0"/>
            <c:showVal val="1"/>
            <c:showCatName val="0"/>
            <c:showSerName val="0"/>
            <c:showPercent val="0"/>
            <c:showBubbleSize val="0"/>
            <c:showLeaderLines val="0"/>
          </c:dLbls>
          <c:cat>
            <c:strRef>
              <c:f>'2013'!$B$5:$B$16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'2013'!$N$5:$N$16</c:f>
              <c:numCache>
                <c:formatCode>General</c:formatCode>
                <c:ptCount val="12"/>
                <c:pt idx="1">
                  <c:v>1</c:v>
                </c:pt>
                <c:pt idx="2">
                  <c:v>1</c:v>
                </c:pt>
                <c:pt idx="4">
                  <c:v>1</c:v>
                </c:pt>
                <c:pt idx="6">
                  <c:v>1</c:v>
                </c:pt>
                <c:pt idx="7">
                  <c:v>1</c:v>
                </c:pt>
                <c:pt idx="9">
                  <c:v>2</c:v>
                </c:pt>
                <c:pt idx="11">
                  <c:v>2</c:v>
                </c:pt>
              </c:numCache>
            </c:numRef>
          </c:val>
        </c:ser>
        <c:ser>
          <c:idx val="12"/>
          <c:order val="12"/>
          <c:tx>
            <c:strRef>
              <c:f>'2013'!$O$4</c:f>
              <c:strCache>
                <c:ptCount val="1"/>
                <c:pt idx="0">
                  <c:v>CW12 1/96</c:v>
                </c:pt>
              </c:strCache>
            </c:strRef>
          </c:tx>
          <c:invertIfNegative val="0"/>
          <c:dLbls>
            <c:showLegendKey val="0"/>
            <c:showVal val="1"/>
            <c:showCatName val="0"/>
            <c:showSerName val="0"/>
            <c:showPercent val="0"/>
            <c:showBubbleSize val="0"/>
            <c:showLeaderLines val="0"/>
          </c:dLbls>
          <c:cat>
            <c:strRef>
              <c:f>'2013'!$B$5:$B$16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'2013'!$O$5:$O$16</c:f>
              <c:numCache>
                <c:formatCode>General</c:formatCode>
                <c:ptCount val="12"/>
                <c:pt idx="5">
                  <c:v>1</c:v>
                </c:pt>
                <c:pt idx="6">
                  <c:v>1</c:v>
                </c:pt>
                <c:pt idx="7">
                  <c:v>2</c:v>
                </c:pt>
                <c:pt idx="8">
                  <c:v>2</c:v>
                </c:pt>
                <c:pt idx="10">
                  <c:v>3</c:v>
                </c:pt>
              </c:numCache>
            </c:numRef>
          </c:val>
        </c:ser>
        <c:ser>
          <c:idx val="13"/>
          <c:order val="13"/>
          <c:tx>
            <c:strRef>
              <c:f>'2013'!$P$4</c:f>
              <c:strCache>
                <c:ptCount val="1"/>
                <c:pt idx="0">
                  <c:v>Colour Wheel</c:v>
                </c:pt>
              </c:strCache>
            </c:strRef>
          </c:tx>
          <c:invertIfNegative val="0"/>
          <c:cat>
            <c:strRef>
              <c:f>'2013'!$B$5:$B$16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'2013'!$P$5:$P$16</c:f>
              <c:numCache>
                <c:formatCode>General</c:formatCode>
                <c:ptCount val="12"/>
                <c:pt idx="9">
                  <c:v>1</c:v>
                </c:pt>
              </c:numCache>
            </c:numRef>
          </c:val>
        </c:ser>
        <c:ser>
          <c:idx val="14"/>
          <c:order val="14"/>
          <c:tx>
            <c:strRef>
              <c:f>'2013'!$Q$4</c:f>
              <c:strCache>
                <c:ptCount val="1"/>
                <c:pt idx="0">
                  <c:v>XSmart</c:v>
                </c:pt>
              </c:strCache>
            </c:strRef>
          </c:tx>
          <c:invertIfNegative val="0"/>
          <c:dLbls>
            <c:showLegendKey val="0"/>
            <c:showVal val="1"/>
            <c:showCatName val="0"/>
            <c:showSerName val="0"/>
            <c:showPercent val="0"/>
            <c:showBubbleSize val="0"/>
            <c:showLeaderLines val="0"/>
          </c:dLbls>
          <c:cat>
            <c:strRef>
              <c:f>'2013'!$B$5:$B$16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'2013'!$Q$5:$Q$16</c:f>
              <c:numCache>
                <c:formatCode>General</c:formatCode>
                <c:ptCount val="12"/>
                <c:pt idx="3">
                  <c:v>1</c:v>
                </c:pt>
                <c:pt idx="5">
                  <c:v>4</c:v>
                </c:pt>
                <c:pt idx="6">
                  <c:v>5</c:v>
                </c:pt>
                <c:pt idx="7">
                  <c:v>4</c:v>
                </c:pt>
                <c:pt idx="8">
                  <c:v>1</c:v>
                </c:pt>
                <c:pt idx="9">
                  <c:v>5</c:v>
                </c:pt>
                <c:pt idx="10">
                  <c:v>10</c:v>
                </c:pt>
                <c:pt idx="11">
                  <c:v>10</c:v>
                </c:pt>
              </c:numCache>
            </c:numRef>
          </c:val>
        </c:ser>
        <c:ser>
          <c:idx val="15"/>
          <c:order val="15"/>
          <c:tx>
            <c:strRef>
              <c:f>'2013'!$R$4</c:f>
              <c:strCache>
                <c:ptCount val="1"/>
                <c:pt idx="0">
                  <c:v>5G</c:v>
                </c:pt>
              </c:strCache>
            </c:strRef>
          </c:tx>
          <c:invertIfNegative val="0"/>
          <c:dLbls>
            <c:showLegendKey val="0"/>
            <c:showVal val="1"/>
            <c:showCatName val="0"/>
            <c:showSerName val="0"/>
            <c:showPercent val="0"/>
            <c:showBubbleSize val="0"/>
            <c:showLeaderLines val="0"/>
          </c:dLbls>
          <c:cat>
            <c:strRef>
              <c:f>'2013'!$B$5:$B$16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'2013'!$R$5:$R$16</c:f>
              <c:numCache>
                <c:formatCode>General</c:formatCode>
                <c:ptCount val="12"/>
                <c:pt idx="1">
                  <c:v>2</c:v>
                </c:pt>
                <c:pt idx="3">
                  <c:v>2</c:v>
                </c:pt>
                <c:pt idx="4">
                  <c:v>1</c:v>
                </c:pt>
                <c:pt idx="6">
                  <c:v>1</c:v>
                </c:pt>
                <c:pt idx="8">
                  <c:v>2</c:v>
                </c:pt>
                <c:pt idx="9">
                  <c:v>1</c:v>
                </c:pt>
                <c:pt idx="10">
                  <c:v>1</c:v>
                </c:pt>
              </c:numCache>
            </c:numRef>
          </c:val>
        </c:ser>
        <c:ser>
          <c:idx val="16"/>
          <c:order val="16"/>
          <c:tx>
            <c:strRef>
              <c:f>'2013'!$S$4</c:f>
              <c:strCache>
                <c:ptCount val="1"/>
                <c:pt idx="0">
                  <c:v>V1</c:v>
                </c:pt>
              </c:strCache>
            </c:strRef>
          </c:tx>
          <c:invertIfNegative val="0"/>
          <c:cat>
            <c:strRef>
              <c:f>'2013'!$B$5:$B$16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'2013'!$S$5:$S$16</c:f>
            </c:numRef>
          </c:val>
        </c:ser>
        <c:ser>
          <c:idx val="17"/>
          <c:order val="17"/>
          <c:tx>
            <c:strRef>
              <c:f>'2013'!$T$4</c:f>
              <c:strCache>
                <c:ptCount val="1"/>
                <c:pt idx="0">
                  <c:v>53PD</c:v>
                </c:pt>
              </c:strCache>
            </c:strRef>
          </c:tx>
          <c:invertIfNegative val="0"/>
          <c:dLbls>
            <c:showLegendKey val="0"/>
            <c:showVal val="1"/>
            <c:showCatName val="0"/>
            <c:showSerName val="0"/>
            <c:showPercent val="0"/>
            <c:showBubbleSize val="0"/>
            <c:showLeaderLines val="0"/>
          </c:dLbls>
          <c:cat>
            <c:strRef>
              <c:f>'2013'!$B$5:$B$16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'2013'!$T$5:$T$16</c:f>
              <c:numCache>
                <c:formatCode>General</c:formatCode>
                <c:ptCount val="12"/>
                <c:pt idx="6">
                  <c:v>1</c:v>
                </c:pt>
              </c:numCache>
            </c:numRef>
          </c:val>
        </c:ser>
        <c:ser>
          <c:idx val="18"/>
          <c:order val="18"/>
          <c:tx>
            <c:strRef>
              <c:f>'2013'!$U$4</c:f>
              <c:strCache>
                <c:ptCount val="1"/>
                <c:pt idx="0">
                  <c:v>Gyromixer</c:v>
                </c:pt>
              </c:strCache>
            </c:strRef>
          </c:tx>
          <c:invertIfNegative val="0"/>
          <c:dLbls>
            <c:showLegendKey val="0"/>
            <c:showVal val="1"/>
            <c:showCatName val="0"/>
            <c:showSerName val="0"/>
            <c:showPercent val="0"/>
            <c:showBubbleSize val="0"/>
            <c:showLeaderLines val="0"/>
          </c:dLbls>
          <c:cat>
            <c:strRef>
              <c:f>'2013'!$B$5:$B$16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'2013'!$U$5:$U$16</c:f>
              <c:numCache>
                <c:formatCode>General</c:formatCode>
                <c:ptCount val="12"/>
                <c:pt idx="2">
                  <c:v>2</c:v>
                </c:pt>
                <c:pt idx="3">
                  <c:v>2</c:v>
                </c:pt>
                <c:pt idx="4">
                  <c:v>2</c:v>
                </c:pt>
                <c:pt idx="5">
                  <c:v>1</c:v>
                </c:pt>
                <c:pt idx="6">
                  <c:v>2</c:v>
                </c:pt>
                <c:pt idx="7">
                  <c:v>2</c:v>
                </c:pt>
                <c:pt idx="10">
                  <c:v>2</c:v>
                </c:pt>
                <c:pt idx="11">
                  <c:v>1</c:v>
                </c:pt>
              </c:numCache>
            </c:numRef>
          </c:val>
        </c:ser>
        <c:dLbls>
          <c:showLegendKey val="0"/>
          <c:showVal val="0"/>
          <c:showCatName val="0"/>
          <c:showSerName val="0"/>
          <c:showPercent val="0"/>
          <c:showBubbleSize val="0"/>
        </c:dLbls>
        <c:gapWidth val="150"/>
        <c:axId val="116807552"/>
        <c:axId val="116809088"/>
      </c:barChart>
      <c:catAx>
        <c:axId val="116807552"/>
        <c:scaling>
          <c:orientation val="minMax"/>
        </c:scaling>
        <c:delete val="0"/>
        <c:axPos val="b"/>
        <c:majorTickMark val="out"/>
        <c:minorTickMark val="none"/>
        <c:tickLblPos val="nextTo"/>
        <c:crossAx val="116809088"/>
        <c:crosses val="autoZero"/>
        <c:auto val="1"/>
        <c:lblAlgn val="ctr"/>
        <c:lblOffset val="100"/>
        <c:noMultiLvlLbl val="0"/>
      </c:catAx>
      <c:valAx>
        <c:axId val="116809088"/>
        <c:scaling>
          <c:orientation val="minMax"/>
        </c:scaling>
        <c:delete val="0"/>
        <c:axPos val="l"/>
        <c:majorGridlines/>
        <c:numFmt formatCode="General" sourceLinked="1"/>
        <c:majorTickMark val="out"/>
        <c:minorTickMark val="none"/>
        <c:tickLblPos val="nextTo"/>
        <c:crossAx val="116807552"/>
        <c:crosses val="autoZero"/>
        <c:crossBetween val="between"/>
      </c:valAx>
    </c:plotArea>
    <c:legend>
      <c:legendPos val="r"/>
      <c:overlay val="0"/>
      <c:txPr>
        <a:bodyPr/>
        <a:lstStyle/>
        <a:p>
          <a:pPr>
            <a:defRPr sz="800"/>
          </a:pPr>
          <a:endParaRPr lang="pt-BR"/>
        </a:p>
      </c:txPr>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'2013'!$C$19</c:f>
              <c:strCache>
                <c:ptCount val="1"/>
                <c:pt idx="0">
                  <c:v>25PD11 1/96</c:v>
                </c:pt>
              </c:strCache>
            </c:strRef>
          </c:tx>
          <c:invertIfNegative val="0"/>
          <c:dLbls>
            <c:showLegendKey val="0"/>
            <c:showVal val="1"/>
            <c:showCatName val="0"/>
            <c:showSerName val="0"/>
            <c:showPercent val="0"/>
            <c:showBubbleSize val="0"/>
            <c:showLeaderLines val="0"/>
          </c:dLbls>
          <c:cat>
            <c:strRef>
              <c:f>'2013'!$B$20:$B$46</c:f>
              <c:strCache>
                <c:ptCount val="16"/>
                <c:pt idx="0">
                  <c:v>AC</c:v>
                </c:pt>
                <c:pt idx="1">
                  <c:v>AL</c:v>
                </c:pt>
                <c:pt idx="2">
                  <c:v>BA</c:v>
                </c:pt>
                <c:pt idx="3">
                  <c:v>DF</c:v>
                </c:pt>
                <c:pt idx="4">
                  <c:v>ES</c:v>
                </c:pt>
                <c:pt idx="5">
                  <c:v>GO</c:v>
                </c:pt>
                <c:pt idx="6">
                  <c:v>MA</c:v>
                </c:pt>
                <c:pt idx="7">
                  <c:v>MG</c:v>
                </c:pt>
                <c:pt idx="8">
                  <c:v>MS</c:v>
                </c:pt>
                <c:pt idx="9">
                  <c:v>MT</c:v>
                </c:pt>
                <c:pt idx="10">
                  <c:v>PR</c:v>
                </c:pt>
                <c:pt idx="11">
                  <c:v>RJ</c:v>
                </c:pt>
                <c:pt idx="12">
                  <c:v>RO</c:v>
                </c:pt>
                <c:pt idx="13">
                  <c:v>RS</c:v>
                </c:pt>
                <c:pt idx="14">
                  <c:v>SC</c:v>
                </c:pt>
                <c:pt idx="15">
                  <c:v>SP</c:v>
                </c:pt>
              </c:strCache>
            </c:strRef>
          </c:cat>
          <c:val>
            <c:numRef>
              <c:f>'2013'!$C$20:$C$46</c:f>
              <c:numCache>
                <c:formatCode>General</c:formatCode>
                <c:ptCount val="16"/>
                <c:pt idx="13">
                  <c:v>1</c:v>
                </c:pt>
              </c:numCache>
            </c:numRef>
          </c:val>
        </c:ser>
        <c:ser>
          <c:idx val="1"/>
          <c:order val="1"/>
          <c:tx>
            <c:strRef>
              <c:f>'2013'!$D$19</c:f>
              <c:strCache>
                <c:ptCount val="1"/>
                <c:pt idx="0">
                  <c:v>25PD11 1/48</c:v>
                </c:pt>
              </c:strCache>
            </c:strRef>
          </c:tx>
          <c:invertIfNegative val="0"/>
          <c:dLbls>
            <c:showLegendKey val="0"/>
            <c:showVal val="1"/>
            <c:showCatName val="0"/>
            <c:showSerName val="0"/>
            <c:showPercent val="0"/>
            <c:showBubbleSize val="0"/>
            <c:showLeaderLines val="0"/>
          </c:dLbls>
          <c:cat>
            <c:strRef>
              <c:f>'2013'!$B$20:$B$46</c:f>
              <c:strCache>
                <c:ptCount val="16"/>
                <c:pt idx="0">
                  <c:v>AC</c:v>
                </c:pt>
                <c:pt idx="1">
                  <c:v>AL</c:v>
                </c:pt>
                <c:pt idx="2">
                  <c:v>BA</c:v>
                </c:pt>
                <c:pt idx="3">
                  <c:v>DF</c:v>
                </c:pt>
                <c:pt idx="4">
                  <c:v>ES</c:v>
                </c:pt>
                <c:pt idx="5">
                  <c:v>GO</c:v>
                </c:pt>
                <c:pt idx="6">
                  <c:v>MA</c:v>
                </c:pt>
                <c:pt idx="7">
                  <c:v>MG</c:v>
                </c:pt>
                <c:pt idx="8">
                  <c:v>MS</c:v>
                </c:pt>
                <c:pt idx="9">
                  <c:v>MT</c:v>
                </c:pt>
                <c:pt idx="10">
                  <c:v>PR</c:v>
                </c:pt>
                <c:pt idx="11">
                  <c:v>RJ</c:v>
                </c:pt>
                <c:pt idx="12">
                  <c:v>RO</c:v>
                </c:pt>
                <c:pt idx="13">
                  <c:v>RS</c:v>
                </c:pt>
                <c:pt idx="14">
                  <c:v>SC</c:v>
                </c:pt>
                <c:pt idx="15">
                  <c:v>SP</c:v>
                </c:pt>
              </c:strCache>
            </c:strRef>
          </c:cat>
          <c:val>
            <c:numRef>
              <c:f>'2013'!$D$20:$D$46</c:f>
              <c:numCache>
                <c:formatCode>General</c:formatCode>
                <c:ptCount val="16"/>
                <c:pt idx="15">
                  <c:v>1</c:v>
                </c:pt>
              </c:numCache>
            </c:numRef>
          </c:val>
        </c:ser>
        <c:ser>
          <c:idx val="2"/>
          <c:order val="2"/>
          <c:tx>
            <c:strRef>
              <c:f>'2013'!$E$19</c:f>
              <c:strCache>
                <c:ptCount val="1"/>
                <c:pt idx="0">
                  <c:v>25PD12 1/32</c:v>
                </c:pt>
              </c:strCache>
            </c:strRef>
          </c:tx>
          <c:invertIfNegative val="0"/>
          <c:dLbls>
            <c:showLegendKey val="0"/>
            <c:showVal val="1"/>
            <c:showCatName val="0"/>
            <c:showSerName val="0"/>
            <c:showPercent val="0"/>
            <c:showBubbleSize val="0"/>
            <c:showLeaderLines val="0"/>
          </c:dLbls>
          <c:cat>
            <c:strRef>
              <c:f>'2013'!$B$20:$B$46</c:f>
              <c:strCache>
                <c:ptCount val="16"/>
                <c:pt idx="0">
                  <c:v>AC</c:v>
                </c:pt>
                <c:pt idx="1">
                  <c:v>AL</c:v>
                </c:pt>
                <c:pt idx="2">
                  <c:v>BA</c:v>
                </c:pt>
                <c:pt idx="3">
                  <c:v>DF</c:v>
                </c:pt>
                <c:pt idx="4">
                  <c:v>ES</c:v>
                </c:pt>
                <c:pt idx="5">
                  <c:v>GO</c:v>
                </c:pt>
                <c:pt idx="6">
                  <c:v>MA</c:v>
                </c:pt>
                <c:pt idx="7">
                  <c:v>MG</c:v>
                </c:pt>
                <c:pt idx="8">
                  <c:v>MS</c:v>
                </c:pt>
                <c:pt idx="9">
                  <c:v>MT</c:v>
                </c:pt>
                <c:pt idx="10">
                  <c:v>PR</c:v>
                </c:pt>
                <c:pt idx="11">
                  <c:v>RJ</c:v>
                </c:pt>
                <c:pt idx="12">
                  <c:v>RO</c:v>
                </c:pt>
                <c:pt idx="13">
                  <c:v>RS</c:v>
                </c:pt>
                <c:pt idx="14">
                  <c:v>SC</c:v>
                </c:pt>
                <c:pt idx="15">
                  <c:v>SP</c:v>
                </c:pt>
              </c:strCache>
            </c:strRef>
          </c:cat>
          <c:val>
            <c:numRef>
              <c:f>'2013'!$E$20:$E$46</c:f>
              <c:numCache>
                <c:formatCode>General</c:formatCode>
                <c:ptCount val="16"/>
                <c:pt idx="13">
                  <c:v>2</c:v>
                </c:pt>
                <c:pt idx="14">
                  <c:v>1</c:v>
                </c:pt>
              </c:numCache>
            </c:numRef>
          </c:val>
        </c:ser>
        <c:ser>
          <c:idx val="3"/>
          <c:order val="3"/>
          <c:tx>
            <c:strRef>
              <c:f>'2013'!$F$19</c:f>
              <c:strCache>
                <c:ptCount val="1"/>
                <c:pt idx="0">
                  <c:v>25PD12 1/48</c:v>
                </c:pt>
              </c:strCache>
            </c:strRef>
          </c:tx>
          <c:invertIfNegative val="0"/>
          <c:cat>
            <c:strRef>
              <c:f>'2013'!$B$20:$B$46</c:f>
              <c:strCache>
                <c:ptCount val="16"/>
                <c:pt idx="0">
                  <c:v>AC</c:v>
                </c:pt>
                <c:pt idx="1">
                  <c:v>AL</c:v>
                </c:pt>
                <c:pt idx="2">
                  <c:v>BA</c:v>
                </c:pt>
                <c:pt idx="3">
                  <c:v>DF</c:v>
                </c:pt>
                <c:pt idx="4">
                  <c:v>ES</c:v>
                </c:pt>
                <c:pt idx="5">
                  <c:v>GO</c:v>
                </c:pt>
                <c:pt idx="6">
                  <c:v>MA</c:v>
                </c:pt>
                <c:pt idx="7">
                  <c:v>MG</c:v>
                </c:pt>
                <c:pt idx="8">
                  <c:v>MS</c:v>
                </c:pt>
                <c:pt idx="9">
                  <c:v>MT</c:v>
                </c:pt>
                <c:pt idx="10">
                  <c:v>PR</c:v>
                </c:pt>
                <c:pt idx="11">
                  <c:v>RJ</c:v>
                </c:pt>
                <c:pt idx="12">
                  <c:v>RO</c:v>
                </c:pt>
                <c:pt idx="13">
                  <c:v>RS</c:v>
                </c:pt>
                <c:pt idx="14">
                  <c:v>SC</c:v>
                </c:pt>
                <c:pt idx="15">
                  <c:v>SP</c:v>
                </c:pt>
              </c:strCache>
            </c:strRef>
          </c:cat>
          <c:val>
            <c:numRef>
              <c:f>'2013'!$F$20:$F$46</c:f>
            </c:numRef>
          </c:val>
        </c:ser>
        <c:ser>
          <c:idx val="4"/>
          <c:order val="4"/>
          <c:tx>
            <c:strRef>
              <c:f>'2013'!$G$19</c:f>
              <c:strCache>
                <c:ptCount val="1"/>
                <c:pt idx="0">
                  <c:v>25PD12 1/96</c:v>
                </c:pt>
              </c:strCache>
            </c:strRef>
          </c:tx>
          <c:invertIfNegative val="0"/>
          <c:cat>
            <c:strRef>
              <c:f>'2013'!$B$20:$B$46</c:f>
              <c:strCache>
                <c:ptCount val="16"/>
                <c:pt idx="0">
                  <c:v>AC</c:v>
                </c:pt>
                <c:pt idx="1">
                  <c:v>AL</c:v>
                </c:pt>
                <c:pt idx="2">
                  <c:v>BA</c:v>
                </c:pt>
                <c:pt idx="3">
                  <c:v>DF</c:v>
                </c:pt>
                <c:pt idx="4">
                  <c:v>ES</c:v>
                </c:pt>
                <c:pt idx="5">
                  <c:v>GO</c:v>
                </c:pt>
                <c:pt idx="6">
                  <c:v>MA</c:v>
                </c:pt>
                <c:pt idx="7">
                  <c:v>MG</c:v>
                </c:pt>
                <c:pt idx="8">
                  <c:v>MS</c:v>
                </c:pt>
                <c:pt idx="9">
                  <c:v>MT</c:v>
                </c:pt>
                <c:pt idx="10">
                  <c:v>PR</c:v>
                </c:pt>
                <c:pt idx="11">
                  <c:v>RJ</c:v>
                </c:pt>
                <c:pt idx="12">
                  <c:v>RO</c:v>
                </c:pt>
                <c:pt idx="13">
                  <c:v>RS</c:v>
                </c:pt>
                <c:pt idx="14">
                  <c:v>SC</c:v>
                </c:pt>
                <c:pt idx="15">
                  <c:v>SP</c:v>
                </c:pt>
              </c:strCache>
            </c:strRef>
          </c:cat>
          <c:val>
            <c:numRef>
              <c:f>'2013'!$G$20:$G$46</c:f>
              <c:numCache>
                <c:formatCode>General</c:formatCode>
                <c:ptCount val="16"/>
                <c:pt idx="13">
                  <c:v>1</c:v>
                </c:pt>
              </c:numCache>
            </c:numRef>
          </c:val>
        </c:ser>
        <c:ser>
          <c:idx val="5"/>
          <c:order val="5"/>
          <c:tx>
            <c:strRef>
              <c:f>'2013'!$H$19</c:f>
              <c:strCache>
                <c:ptCount val="1"/>
                <c:pt idx="0">
                  <c:v>25PD14 1/48</c:v>
                </c:pt>
              </c:strCache>
            </c:strRef>
          </c:tx>
          <c:invertIfNegative val="0"/>
          <c:dLbls>
            <c:showLegendKey val="0"/>
            <c:showVal val="1"/>
            <c:showCatName val="0"/>
            <c:showSerName val="0"/>
            <c:showPercent val="0"/>
            <c:showBubbleSize val="0"/>
            <c:showLeaderLines val="0"/>
          </c:dLbls>
          <c:cat>
            <c:strRef>
              <c:f>'2013'!$B$20:$B$46</c:f>
              <c:strCache>
                <c:ptCount val="16"/>
                <c:pt idx="0">
                  <c:v>AC</c:v>
                </c:pt>
                <c:pt idx="1">
                  <c:v>AL</c:v>
                </c:pt>
                <c:pt idx="2">
                  <c:v>BA</c:v>
                </c:pt>
                <c:pt idx="3">
                  <c:v>DF</c:v>
                </c:pt>
                <c:pt idx="4">
                  <c:v>ES</c:v>
                </c:pt>
                <c:pt idx="5">
                  <c:v>GO</c:v>
                </c:pt>
                <c:pt idx="6">
                  <c:v>MA</c:v>
                </c:pt>
                <c:pt idx="7">
                  <c:v>MG</c:v>
                </c:pt>
                <c:pt idx="8">
                  <c:v>MS</c:v>
                </c:pt>
                <c:pt idx="9">
                  <c:v>MT</c:v>
                </c:pt>
                <c:pt idx="10">
                  <c:v>PR</c:v>
                </c:pt>
                <c:pt idx="11">
                  <c:v>RJ</c:v>
                </c:pt>
                <c:pt idx="12">
                  <c:v>RO</c:v>
                </c:pt>
                <c:pt idx="13">
                  <c:v>RS</c:v>
                </c:pt>
                <c:pt idx="14">
                  <c:v>SC</c:v>
                </c:pt>
                <c:pt idx="15">
                  <c:v>SP</c:v>
                </c:pt>
              </c:strCache>
            </c:strRef>
          </c:cat>
          <c:val>
            <c:numRef>
              <c:f>'2013'!$H$20:$H$46</c:f>
              <c:numCache>
                <c:formatCode>General</c:formatCode>
                <c:ptCount val="16"/>
                <c:pt idx="11">
                  <c:v>1</c:v>
                </c:pt>
                <c:pt idx="13">
                  <c:v>1</c:v>
                </c:pt>
              </c:numCache>
            </c:numRef>
          </c:val>
        </c:ser>
        <c:ser>
          <c:idx val="6"/>
          <c:order val="6"/>
          <c:tx>
            <c:strRef>
              <c:f>'2013'!$I$19</c:f>
              <c:strCache>
                <c:ptCount val="1"/>
                <c:pt idx="0">
                  <c:v>25PD16 1/32</c:v>
                </c:pt>
              </c:strCache>
            </c:strRef>
          </c:tx>
          <c:invertIfNegative val="0"/>
          <c:cat>
            <c:strRef>
              <c:f>'2013'!$B$20:$B$46</c:f>
              <c:strCache>
                <c:ptCount val="16"/>
                <c:pt idx="0">
                  <c:v>AC</c:v>
                </c:pt>
                <c:pt idx="1">
                  <c:v>AL</c:v>
                </c:pt>
                <c:pt idx="2">
                  <c:v>BA</c:v>
                </c:pt>
                <c:pt idx="3">
                  <c:v>DF</c:v>
                </c:pt>
                <c:pt idx="4">
                  <c:v>ES</c:v>
                </c:pt>
                <c:pt idx="5">
                  <c:v>GO</c:v>
                </c:pt>
                <c:pt idx="6">
                  <c:v>MA</c:v>
                </c:pt>
                <c:pt idx="7">
                  <c:v>MG</c:v>
                </c:pt>
                <c:pt idx="8">
                  <c:v>MS</c:v>
                </c:pt>
                <c:pt idx="9">
                  <c:v>MT</c:v>
                </c:pt>
                <c:pt idx="10">
                  <c:v>PR</c:v>
                </c:pt>
                <c:pt idx="11">
                  <c:v>RJ</c:v>
                </c:pt>
                <c:pt idx="12">
                  <c:v>RO</c:v>
                </c:pt>
                <c:pt idx="13">
                  <c:v>RS</c:v>
                </c:pt>
                <c:pt idx="14">
                  <c:v>SC</c:v>
                </c:pt>
                <c:pt idx="15">
                  <c:v>SP</c:v>
                </c:pt>
              </c:strCache>
            </c:strRef>
          </c:cat>
          <c:val>
            <c:numRef>
              <c:f>'2013'!$I$20:$I$46</c:f>
            </c:numRef>
          </c:val>
        </c:ser>
        <c:ser>
          <c:idx val="7"/>
          <c:order val="7"/>
          <c:tx>
            <c:strRef>
              <c:f>'2013'!$J$19</c:f>
              <c:strCache>
                <c:ptCount val="1"/>
                <c:pt idx="0">
                  <c:v>AT1512</c:v>
                </c:pt>
              </c:strCache>
            </c:strRef>
          </c:tx>
          <c:invertIfNegative val="0"/>
          <c:cat>
            <c:strRef>
              <c:f>'2013'!$B$20:$B$46</c:f>
              <c:strCache>
                <c:ptCount val="16"/>
                <c:pt idx="0">
                  <c:v>AC</c:v>
                </c:pt>
                <c:pt idx="1">
                  <c:v>AL</c:v>
                </c:pt>
                <c:pt idx="2">
                  <c:v>BA</c:v>
                </c:pt>
                <c:pt idx="3">
                  <c:v>DF</c:v>
                </c:pt>
                <c:pt idx="4">
                  <c:v>ES</c:v>
                </c:pt>
                <c:pt idx="5">
                  <c:v>GO</c:v>
                </c:pt>
                <c:pt idx="6">
                  <c:v>MA</c:v>
                </c:pt>
                <c:pt idx="7">
                  <c:v>MG</c:v>
                </c:pt>
                <c:pt idx="8">
                  <c:v>MS</c:v>
                </c:pt>
                <c:pt idx="9">
                  <c:v>MT</c:v>
                </c:pt>
                <c:pt idx="10">
                  <c:v>PR</c:v>
                </c:pt>
                <c:pt idx="11">
                  <c:v>RJ</c:v>
                </c:pt>
                <c:pt idx="12">
                  <c:v>RO</c:v>
                </c:pt>
                <c:pt idx="13">
                  <c:v>RS</c:v>
                </c:pt>
                <c:pt idx="14">
                  <c:v>SC</c:v>
                </c:pt>
                <c:pt idx="15">
                  <c:v>SP</c:v>
                </c:pt>
              </c:strCache>
            </c:strRef>
          </c:cat>
          <c:val>
            <c:numRef>
              <c:f>'2013'!$J$20:$J$46</c:f>
            </c:numRef>
          </c:val>
        </c:ser>
        <c:ser>
          <c:idx val="8"/>
          <c:order val="8"/>
          <c:tx>
            <c:strRef>
              <c:f>'2013'!$K$19</c:f>
              <c:strCache>
                <c:ptCount val="1"/>
                <c:pt idx="0">
                  <c:v>AT1514</c:v>
                </c:pt>
              </c:strCache>
            </c:strRef>
          </c:tx>
          <c:invertIfNegative val="0"/>
          <c:dLbls>
            <c:showLegendKey val="0"/>
            <c:showVal val="1"/>
            <c:showCatName val="0"/>
            <c:showSerName val="0"/>
            <c:showPercent val="0"/>
            <c:showBubbleSize val="0"/>
            <c:showLeaderLines val="0"/>
          </c:dLbls>
          <c:cat>
            <c:strRef>
              <c:f>'2013'!$B$20:$B$46</c:f>
              <c:strCache>
                <c:ptCount val="16"/>
                <c:pt idx="0">
                  <c:v>AC</c:v>
                </c:pt>
                <c:pt idx="1">
                  <c:v>AL</c:v>
                </c:pt>
                <c:pt idx="2">
                  <c:v>BA</c:v>
                </c:pt>
                <c:pt idx="3">
                  <c:v>DF</c:v>
                </c:pt>
                <c:pt idx="4">
                  <c:v>ES</c:v>
                </c:pt>
                <c:pt idx="5">
                  <c:v>GO</c:v>
                </c:pt>
                <c:pt idx="6">
                  <c:v>MA</c:v>
                </c:pt>
                <c:pt idx="7">
                  <c:v>MG</c:v>
                </c:pt>
                <c:pt idx="8">
                  <c:v>MS</c:v>
                </c:pt>
                <c:pt idx="9">
                  <c:v>MT</c:v>
                </c:pt>
                <c:pt idx="10">
                  <c:v>PR</c:v>
                </c:pt>
                <c:pt idx="11">
                  <c:v>RJ</c:v>
                </c:pt>
                <c:pt idx="12">
                  <c:v>RO</c:v>
                </c:pt>
                <c:pt idx="13">
                  <c:v>RS</c:v>
                </c:pt>
                <c:pt idx="14">
                  <c:v>SC</c:v>
                </c:pt>
                <c:pt idx="15">
                  <c:v>SP</c:v>
                </c:pt>
              </c:strCache>
            </c:strRef>
          </c:cat>
          <c:val>
            <c:numRef>
              <c:f>'2013'!$K$20:$K$46</c:f>
              <c:numCache>
                <c:formatCode>General</c:formatCode>
                <c:ptCount val="16"/>
                <c:pt idx="0">
                  <c:v>1</c:v>
                </c:pt>
                <c:pt idx="1">
                  <c:v>1</c:v>
                </c:pt>
                <c:pt idx="2">
                  <c:v>1</c:v>
                </c:pt>
                <c:pt idx="3">
                  <c:v>2</c:v>
                </c:pt>
                <c:pt idx="4">
                  <c:v>1</c:v>
                </c:pt>
                <c:pt idx="5">
                  <c:v>2</c:v>
                </c:pt>
                <c:pt idx="7">
                  <c:v>24</c:v>
                </c:pt>
                <c:pt idx="8">
                  <c:v>1</c:v>
                </c:pt>
                <c:pt idx="10">
                  <c:v>23</c:v>
                </c:pt>
                <c:pt idx="11">
                  <c:v>2</c:v>
                </c:pt>
                <c:pt idx="13">
                  <c:v>85</c:v>
                </c:pt>
                <c:pt idx="14">
                  <c:v>27</c:v>
                </c:pt>
                <c:pt idx="15">
                  <c:v>14</c:v>
                </c:pt>
              </c:numCache>
            </c:numRef>
          </c:val>
        </c:ser>
        <c:ser>
          <c:idx val="9"/>
          <c:order val="9"/>
          <c:tx>
            <c:strRef>
              <c:f>'2013'!$L$19</c:f>
              <c:strCache>
                <c:ptCount val="1"/>
                <c:pt idx="0">
                  <c:v>AT1516</c:v>
                </c:pt>
              </c:strCache>
            </c:strRef>
          </c:tx>
          <c:invertIfNegative val="0"/>
          <c:cat>
            <c:strRef>
              <c:f>'2013'!$B$20:$B$46</c:f>
              <c:strCache>
                <c:ptCount val="16"/>
                <c:pt idx="0">
                  <c:v>AC</c:v>
                </c:pt>
                <c:pt idx="1">
                  <c:v>AL</c:v>
                </c:pt>
                <c:pt idx="2">
                  <c:v>BA</c:v>
                </c:pt>
                <c:pt idx="3">
                  <c:v>DF</c:v>
                </c:pt>
                <c:pt idx="4">
                  <c:v>ES</c:v>
                </c:pt>
                <c:pt idx="5">
                  <c:v>GO</c:v>
                </c:pt>
                <c:pt idx="6">
                  <c:v>MA</c:v>
                </c:pt>
                <c:pt idx="7">
                  <c:v>MG</c:v>
                </c:pt>
                <c:pt idx="8">
                  <c:v>MS</c:v>
                </c:pt>
                <c:pt idx="9">
                  <c:v>MT</c:v>
                </c:pt>
                <c:pt idx="10">
                  <c:v>PR</c:v>
                </c:pt>
                <c:pt idx="11">
                  <c:v>RJ</c:v>
                </c:pt>
                <c:pt idx="12">
                  <c:v>RO</c:v>
                </c:pt>
                <c:pt idx="13">
                  <c:v>RS</c:v>
                </c:pt>
                <c:pt idx="14">
                  <c:v>SC</c:v>
                </c:pt>
                <c:pt idx="15">
                  <c:v>SP</c:v>
                </c:pt>
              </c:strCache>
            </c:strRef>
          </c:cat>
          <c:val>
            <c:numRef>
              <c:f>'2013'!$L$20:$L$46</c:f>
            </c:numRef>
          </c:val>
        </c:ser>
        <c:ser>
          <c:idx val="10"/>
          <c:order val="10"/>
          <c:tx>
            <c:strRef>
              <c:f>'2013'!$M$19</c:f>
              <c:strCache>
                <c:ptCount val="1"/>
                <c:pt idx="0">
                  <c:v>AT7000</c:v>
                </c:pt>
              </c:strCache>
            </c:strRef>
          </c:tx>
          <c:invertIfNegative val="0"/>
          <c:dLbls>
            <c:showLegendKey val="0"/>
            <c:showVal val="1"/>
            <c:showCatName val="0"/>
            <c:showSerName val="0"/>
            <c:showPercent val="0"/>
            <c:showBubbleSize val="0"/>
            <c:showLeaderLines val="0"/>
          </c:dLbls>
          <c:cat>
            <c:strRef>
              <c:f>'2013'!$B$20:$B$46</c:f>
              <c:strCache>
                <c:ptCount val="16"/>
                <c:pt idx="0">
                  <c:v>AC</c:v>
                </c:pt>
                <c:pt idx="1">
                  <c:v>AL</c:v>
                </c:pt>
                <c:pt idx="2">
                  <c:v>BA</c:v>
                </c:pt>
                <c:pt idx="3">
                  <c:v>DF</c:v>
                </c:pt>
                <c:pt idx="4">
                  <c:v>ES</c:v>
                </c:pt>
                <c:pt idx="5">
                  <c:v>GO</c:v>
                </c:pt>
                <c:pt idx="6">
                  <c:v>MA</c:v>
                </c:pt>
                <c:pt idx="7">
                  <c:v>MG</c:v>
                </c:pt>
                <c:pt idx="8">
                  <c:v>MS</c:v>
                </c:pt>
                <c:pt idx="9">
                  <c:v>MT</c:v>
                </c:pt>
                <c:pt idx="10">
                  <c:v>PR</c:v>
                </c:pt>
                <c:pt idx="11">
                  <c:v>RJ</c:v>
                </c:pt>
                <c:pt idx="12">
                  <c:v>RO</c:v>
                </c:pt>
                <c:pt idx="13">
                  <c:v>RS</c:v>
                </c:pt>
                <c:pt idx="14">
                  <c:v>SC</c:v>
                </c:pt>
                <c:pt idx="15">
                  <c:v>SP</c:v>
                </c:pt>
              </c:strCache>
            </c:strRef>
          </c:cat>
          <c:val>
            <c:numRef>
              <c:f>'2013'!$M$20:$M$46</c:f>
              <c:numCache>
                <c:formatCode>General</c:formatCode>
                <c:ptCount val="16"/>
                <c:pt idx="10">
                  <c:v>1</c:v>
                </c:pt>
                <c:pt idx="13">
                  <c:v>1</c:v>
                </c:pt>
                <c:pt idx="14">
                  <c:v>2</c:v>
                </c:pt>
              </c:numCache>
            </c:numRef>
          </c:val>
        </c:ser>
        <c:ser>
          <c:idx val="11"/>
          <c:order val="11"/>
          <c:tx>
            <c:strRef>
              <c:f>'2013'!$N$19</c:f>
              <c:strCache>
                <c:ptCount val="1"/>
                <c:pt idx="0">
                  <c:v>CW12 1/48</c:v>
                </c:pt>
              </c:strCache>
            </c:strRef>
          </c:tx>
          <c:invertIfNegative val="0"/>
          <c:dLbls>
            <c:showLegendKey val="0"/>
            <c:showVal val="1"/>
            <c:showCatName val="0"/>
            <c:showSerName val="0"/>
            <c:showPercent val="0"/>
            <c:showBubbleSize val="0"/>
            <c:showLeaderLines val="0"/>
          </c:dLbls>
          <c:cat>
            <c:strRef>
              <c:f>'2013'!$B$20:$B$46</c:f>
              <c:strCache>
                <c:ptCount val="16"/>
                <c:pt idx="0">
                  <c:v>AC</c:v>
                </c:pt>
                <c:pt idx="1">
                  <c:v>AL</c:v>
                </c:pt>
                <c:pt idx="2">
                  <c:v>BA</c:v>
                </c:pt>
                <c:pt idx="3">
                  <c:v>DF</c:v>
                </c:pt>
                <c:pt idx="4">
                  <c:v>ES</c:v>
                </c:pt>
                <c:pt idx="5">
                  <c:v>GO</c:v>
                </c:pt>
                <c:pt idx="6">
                  <c:v>MA</c:v>
                </c:pt>
                <c:pt idx="7">
                  <c:v>MG</c:v>
                </c:pt>
                <c:pt idx="8">
                  <c:v>MS</c:v>
                </c:pt>
                <c:pt idx="9">
                  <c:v>MT</c:v>
                </c:pt>
                <c:pt idx="10">
                  <c:v>PR</c:v>
                </c:pt>
                <c:pt idx="11">
                  <c:v>RJ</c:v>
                </c:pt>
                <c:pt idx="12">
                  <c:v>RO</c:v>
                </c:pt>
                <c:pt idx="13">
                  <c:v>RS</c:v>
                </c:pt>
                <c:pt idx="14">
                  <c:v>SC</c:v>
                </c:pt>
                <c:pt idx="15">
                  <c:v>SP</c:v>
                </c:pt>
              </c:strCache>
            </c:strRef>
          </c:cat>
          <c:val>
            <c:numRef>
              <c:f>'2013'!$N$20:$N$46</c:f>
              <c:numCache>
                <c:formatCode>General</c:formatCode>
                <c:ptCount val="16"/>
                <c:pt idx="10">
                  <c:v>1</c:v>
                </c:pt>
                <c:pt idx="13">
                  <c:v>4</c:v>
                </c:pt>
                <c:pt idx="14">
                  <c:v>2</c:v>
                </c:pt>
                <c:pt idx="15">
                  <c:v>1</c:v>
                </c:pt>
              </c:numCache>
            </c:numRef>
          </c:val>
        </c:ser>
        <c:ser>
          <c:idx val="12"/>
          <c:order val="12"/>
          <c:tx>
            <c:strRef>
              <c:f>'2013'!$O$19</c:f>
              <c:strCache>
                <c:ptCount val="1"/>
                <c:pt idx="0">
                  <c:v>CW12 1/96</c:v>
                </c:pt>
              </c:strCache>
            </c:strRef>
          </c:tx>
          <c:invertIfNegative val="0"/>
          <c:dLbls>
            <c:showLegendKey val="0"/>
            <c:showVal val="1"/>
            <c:showCatName val="0"/>
            <c:showSerName val="0"/>
            <c:showPercent val="0"/>
            <c:showBubbleSize val="0"/>
            <c:showLeaderLines val="0"/>
          </c:dLbls>
          <c:cat>
            <c:strRef>
              <c:f>'2013'!$B$20:$B$46</c:f>
              <c:strCache>
                <c:ptCount val="16"/>
                <c:pt idx="0">
                  <c:v>AC</c:v>
                </c:pt>
                <c:pt idx="1">
                  <c:v>AL</c:v>
                </c:pt>
                <c:pt idx="2">
                  <c:v>BA</c:v>
                </c:pt>
                <c:pt idx="3">
                  <c:v>DF</c:v>
                </c:pt>
                <c:pt idx="4">
                  <c:v>ES</c:v>
                </c:pt>
                <c:pt idx="5">
                  <c:v>GO</c:v>
                </c:pt>
                <c:pt idx="6">
                  <c:v>MA</c:v>
                </c:pt>
                <c:pt idx="7">
                  <c:v>MG</c:v>
                </c:pt>
                <c:pt idx="8">
                  <c:v>MS</c:v>
                </c:pt>
                <c:pt idx="9">
                  <c:v>MT</c:v>
                </c:pt>
                <c:pt idx="10">
                  <c:v>PR</c:v>
                </c:pt>
                <c:pt idx="11">
                  <c:v>RJ</c:v>
                </c:pt>
                <c:pt idx="12">
                  <c:v>RO</c:v>
                </c:pt>
                <c:pt idx="13">
                  <c:v>RS</c:v>
                </c:pt>
                <c:pt idx="14">
                  <c:v>SC</c:v>
                </c:pt>
                <c:pt idx="15">
                  <c:v>SP</c:v>
                </c:pt>
              </c:strCache>
            </c:strRef>
          </c:cat>
          <c:val>
            <c:numRef>
              <c:f>'2013'!$O$20:$O$46</c:f>
              <c:numCache>
                <c:formatCode>General</c:formatCode>
                <c:ptCount val="16"/>
                <c:pt idx="0">
                  <c:v>1</c:v>
                </c:pt>
                <c:pt idx="2">
                  <c:v>1</c:v>
                </c:pt>
                <c:pt idx="8">
                  <c:v>1</c:v>
                </c:pt>
                <c:pt idx="10">
                  <c:v>1</c:v>
                </c:pt>
                <c:pt idx="13">
                  <c:v>2</c:v>
                </c:pt>
                <c:pt idx="14">
                  <c:v>2</c:v>
                </c:pt>
                <c:pt idx="15">
                  <c:v>1</c:v>
                </c:pt>
              </c:numCache>
            </c:numRef>
          </c:val>
        </c:ser>
        <c:ser>
          <c:idx val="13"/>
          <c:order val="13"/>
          <c:tx>
            <c:strRef>
              <c:f>'2013'!$P$19</c:f>
              <c:strCache>
                <c:ptCount val="1"/>
                <c:pt idx="0">
                  <c:v>Colour Wheel</c:v>
                </c:pt>
              </c:strCache>
            </c:strRef>
          </c:tx>
          <c:invertIfNegative val="0"/>
          <c:dLbls>
            <c:showLegendKey val="0"/>
            <c:showVal val="1"/>
            <c:showCatName val="0"/>
            <c:showSerName val="0"/>
            <c:showPercent val="0"/>
            <c:showBubbleSize val="0"/>
            <c:showLeaderLines val="0"/>
          </c:dLbls>
          <c:cat>
            <c:strRef>
              <c:f>'2013'!$B$20:$B$46</c:f>
              <c:strCache>
                <c:ptCount val="16"/>
                <c:pt idx="0">
                  <c:v>AC</c:v>
                </c:pt>
                <c:pt idx="1">
                  <c:v>AL</c:v>
                </c:pt>
                <c:pt idx="2">
                  <c:v>BA</c:v>
                </c:pt>
                <c:pt idx="3">
                  <c:v>DF</c:v>
                </c:pt>
                <c:pt idx="4">
                  <c:v>ES</c:v>
                </c:pt>
                <c:pt idx="5">
                  <c:v>GO</c:v>
                </c:pt>
                <c:pt idx="6">
                  <c:v>MA</c:v>
                </c:pt>
                <c:pt idx="7">
                  <c:v>MG</c:v>
                </c:pt>
                <c:pt idx="8">
                  <c:v>MS</c:v>
                </c:pt>
                <c:pt idx="9">
                  <c:v>MT</c:v>
                </c:pt>
                <c:pt idx="10">
                  <c:v>PR</c:v>
                </c:pt>
                <c:pt idx="11">
                  <c:v>RJ</c:v>
                </c:pt>
                <c:pt idx="12">
                  <c:v>RO</c:v>
                </c:pt>
                <c:pt idx="13">
                  <c:v>RS</c:v>
                </c:pt>
                <c:pt idx="14">
                  <c:v>SC</c:v>
                </c:pt>
                <c:pt idx="15">
                  <c:v>SP</c:v>
                </c:pt>
              </c:strCache>
            </c:strRef>
          </c:cat>
          <c:val>
            <c:numRef>
              <c:f>'2013'!$P$20:$P$46</c:f>
              <c:numCache>
                <c:formatCode>General</c:formatCode>
                <c:ptCount val="16"/>
                <c:pt idx="6">
                  <c:v>1</c:v>
                </c:pt>
              </c:numCache>
            </c:numRef>
          </c:val>
        </c:ser>
        <c:ser>
          <c:idx val="14"/>
          <c:order val="14"/>
          <c:tx>
            <c:strRef>
              <c:f>'2013'!$Q$19</c:f>
              <c:strCache>
                <c:ptCount val="1"/>
                <c:pt idx="0">
                  <c:v>XSmart</c:v>
                </c:pt>
              </c:strCache>
            </c:strRef>
          </c:tx>
          <c:invertIfNegative val="0"/>
          <c:dLbls>
            <c:showLegendKey val="0"/>
            <c:showVal val="1"/>
            <c:showCatName val="0"/>
            <c:showSerName val="0"/>
            <c:showPercent val="0"/>
            <c:showBubbleSize val="0"/>
            <c:showLeaderLines val="0"/>
          </c:dLbls>
          <c:cat>
            <c:strRef>
              <c:f>'2013'!$B$20:$B$46</c:f>
              <c:strCache>
                <c:ptCount val="16"/>
                <c:pt idx="0">
                  <c:v>AC</c:v>
                </c:pt>
                <c:pt idx="1">
                  <c:v>AL</c:v>
                </c:pt>
                <c:pt idx="2">
                  <c:v>BA</c:v>
                </c:pt>
                <c:pt idx="3">
                  <c:v>DF</c:v>
                </c:pt>
                <c:pt idx="4">
                  <c:v>ES</c:v>
                </c:pt>
                <c:pt idx="5">
                  <c:v>GO</c:v>
                </c:pt>
                <c:pt idx="6">
                  <c:v>MA</c:v>
                </c:pt>
                <c:pt idx="7">
                  <c:v>MG</c:v>
                </c:pt>
                <c:pt idx="8">
                  <c:v>MS</c:v>
                </c:pt>
                <c:pt idx="9">
                  <c:v>MT</c:v>
                </c:pt>
                <c:pt idx="10">
                  <c:v>PR</c:v>
                </c:pt>
                <c:pt idx="11">
                  <c:v>RJ</c:v>
                </c:pt>
                <c:pt idx="12">
                  <c:v>RO</c:v>
                </c:pt>
                <c:pt idx="13">
                  <c:v>RS</c:v>
                </c:pt>
                <c:pt idx="14">
                  <c:v>SC</c:v>
                </c:pt>
                <c:pt idx="15">
                  <c:v>SP</c:v>
                </c:pt>
              </c:strCache>
            </c:strRef>
          </c:cat>
          <c:val>
            <c:numRef>
              <c:f>'2013'!$Q$20:$Q$46</c:f>
              <c:numCache>
                <c:formatCode>General</c:formatCode>
                <c:ptCount val="16"/>
                <c:pt idx="0">
                  <c:v>1</c:v>
                </c:pt>
                <c:pt idx="5">
                  <c:v>1</c:v>
                </c:pt>
                <c:pt idx="6">
                  <c:v>1</c:v>
                </c:pt>
                <c:pt idx="7">
                  <c:v>1</c:v>
                </c:pt>
                <c:pt idx="9">
                  <c:v>3</c:v>
                </c:pt>
                <c:pt idx="10">
                  <c:v>9</c:v>
                </c:pt>
                <c:pt idx="11">
                  <c:v>2</c:v>
                </c:pt>
                <c:pt idx="12">
                  <c:v>1</c:v>
                </c:pt>
                <c:pt idx="13">
                  <c:v>10</c:v>
                </c:pt>
                <c:pt idx="14">
                  <c:v>2</c:v>
                </c:pt>
                <c:pt idx="15">
                  <c:v>10</c:v>
                </c:pt>
              </c:numCache>
            </c:numRef>
          </c:val>
        </c:ser>
        <c:ser>
          <c:idx val="15"/>
          <c:order val="15"/>
          <c:tx>
            <c:strRef>
              <c:f>'2013'!$R$19</c:f>
              <c:strCache>
                <c:ptCount val="1"/>
                <c:pt idx="0">
                  <c:v>5G</c:v>
                </c:pt>
              </c:strCache>
            </c:strRef>
          </c:tx>
          <c:invertIfNegative val="0"/>
          <c:dLbls>
            <c:showLegendKey val="0"/>
            <c:showVal val="1"/>
            <c:showCatName val="0"/>
            <c:showSerName val="0"/>
            <c:showPercent val="0"/>
            <c:showBubbleSize val="0"/>
            <c:showLeaderLines val="0"/>
          </c:dLbls>
          <c:cat>
            <c:strRef>
              <c:f>'2013'!$B$20:$B$46</c:f>
              <c:strCache>
                <c:ptCount val="16"/>
                <c:pt idx="0">
                  <c:v>AC</c:v>
                </c:pt>
                <c:pt idx="1">
                  <c:v>AL</c:v>
                </c:pt>
                <c:pt idx="2">
                  <c:v>BA</c:v>
                </c:pt>
                <c:pt idx="3">
                  <c:v>DF</c:v>
                </c:pt>
                <c:pt idx="4">
                  <c:v>ES</c:v>
                </c:pt>
                <c:pt idx="5">
                  <c:v>GO</c:v>
                </c:pt>
                <c:pt idx="6">
                  <c:v>MA</c:v>
                </c:pt>
                <c:pt idx="7">
                  <c:v>MG</c:v>
                </c:pt>
                <c:pt idx="8">
                  <c:v>MS</c:v>
                </c:pt>
                <c:pt idx="9">
                  <c:v>MT</c:v>
                </c:pt>
                <c:pt idx="10">
                  <c:v>PR</c:v>
                </c:pt>
                <c:pt idx="11">
                  <c:v>RJ</c:v>
                </c:pt>
                <c:pt idx="12">
                  <c:v>RO</c:v>
                </c:pt>
                <c:pt idx="13">
                  <c:v>RS</c:v>
                </c:pt>
                <c:pt idx="14">
                  <c:v>SC</c:v>
                </c:pt>
                <c:pt idx="15">
                  <c:v>SP</c:v>
                </c:pt>
              </c:strCache>
            </c:strRef>
          </c:cat>
          <c:val>
            <c:numRef>
              <c:f>'2013'!$R$20:$R$46</c:f>
              <c:numCache>
                <c:formatCode>General</c:formatCode>
                <c:ptCount val="16"/>
                <c:pt idx="7">
                  <c:v>1</c:v>
                </c:pt>
                <c:pt idx="10">
                  <c:v>1</c:v>
                </c:pt>
                <c:pt idx="15">
                  <c:v>8</c:v>
                </c:pt>
              </c:numCache>
            </c:numRef>
          </c:val>
        </c:ser>
        <c:ser>
          <c:idx val="16"/>
          <c:order val="16"/>
          <c:tx>
            <c:strRef>
              <c:f>'2013'!$S$19</c:f>
              <c:strCache>
                <c:ptCount val="1"/>
                <c:pt idx="0">
                  <c:v>V1</c:v>
                </c:pt>
              </c:strCache>
            </c:strRef>
          </c:tx>
          <c:invertIfNegative val="0"/>
          <c:cat>
            <c:strRef>
              <c:f>'2013'!$B$20:$B$46</c:f>
              <c:strCache>
                <c:ptCount val="16"/>
                <c:pt idx="0">
                  <c:v>AC</c:v>
                </c:pt>
                <c:pt idx="1">
                  <c:v>AL</c:v>
                </c:pt>
                <c:pt idx="2">
                  <c:v>BA</c:v>
                </c:pt>
                <c:pt idx="3">
                  <c:v>DF</c:v>
                </c:pt>
                <c:pt idx="4">
                  <c:v>ES</c:v>
                </c:pt>
                <c:pt idx="5">
                  <c:v>GO</c:v>
                </c:pt>
                <c:pt idx="6">
                  <c:v>MA</c:v>
                </c:pt>
                <c:pt idx="7">
                  <c:v>MG</c:v>
                </c:pt>
                <c:pt idx="8">
                  <c:v>MS</c:v>
                </c:pt>
                <c:pt idx="9">
                  <c:v>MT</c:v>
                </c:pt>
                <c:pt idx="10">
                  <c:v>PR</c:v>
                </c:pt>
                <c:pt idx="11">
                  <c:v>RJ</c:v>
                </c:pt>
                <c:pt idx="12">
                  <c:v>RO</c:v>
                </c:pt>
                <c:pt idx="13">
                  <c:v>RS</c:v>
                </c:pt>
                <c:pt idx="14">
                  <c:v>SC</c:v>
                </c:pt>
                <c:pt idx="15">
                  <c:v>SP</c:v>
                </c:pt>
              </c:strCache>
            </c:strRef>
          </c:cat>
          <c:val>
            <c:numRef>
              <c:f>'2013'!$S$20:$S$46</c:f>
            </c:numRef>
          </c:val>
        </c:ser>
        <c:ser>
          <c:idx val="17"/>
          <c:order val="17"/>
          <c:tx>
            <c:strRef>
              <c:f>'2013'!$T$19</c:f>
              <c:strCache>
                <c:ptCount val="1"/>
                <c:pt idx="0">
                  <c:v>53PD</c:v>
                </c:pt>
              </c:strCache>
            </c:strRef>
          </c:tx>
          <c:invertIfNegative val="0"/>
          <c:dLbls>
            <c:showLegendKey val="0"/>
            <c:showVal val="1"/>
            <c:showCatName val="0"/>
            <c:showSerName val="0"/>
            <c:showPercent val="0"/>
            <c:showBubbleSize val="0"/>
            <c:showLeaderLines val="0"/>
          </c:dLbls>
          <c:cat>
            <c:strRef>
              <c:f>'2013'!$B$20:$B$46</c:f>
              <c:strCache>
                <c:ptCount val="16"/>
                <c:pt idx="0">
                  <c:v>AC</c:v>
                </c:pt>
                <c:pt idx="1">
                  <c:v>AL</c:v>
                </c:pt>
                <c:pt idx="2">
                  <c:v>BA</c:v>
                </c:pt>
                <c:pt idx="3">
                  <c:v>DF</c:v>
                </c:pt>
                <c:pt idx="4">
                  <c:v>ES</c:v>
                </c:pt>
                <c:pt idx="5">
                  <c:v>GO</c:v>
                </c:pt>
                <c:pt idx="6">
                  <c:v>MA</c:v>
                </c:pt>
                <c:pt idx="7">
                  <c:v>MG</c:v>
                </c:pt>
                <c:pt idx="8">
                  <c:v>MS</c:v>
                </c:pt>
                <c:pt idx="9">
                  <c:v>MT</c:v>
                </c:pt>
                <c:pt idx="10">
                  <c:v>PR</c:v>
                </c:pt>
                <c:pt idx="11">
                  <c:v>RJ</c:v>
                </c:pt>
                <c:pt idx="12">
                  <c:v>RO</c:v>
                </c:pt>
                <c:pt idx="13">
                  <c:v>RS</c:v>
                </c:pt>
                <c:pt idx="14">
                  <c:v>SC</c:v>
                </c:pt>
                <c:pt idx="15">
                  <c:v>SP</c:v>
                </c:pt>
              </c:strCache>
            </c:strRef>
          </c:cat>
          <c:val>
            <c:numRef>
              <c:f>'2013'!$T$20:$T$46</c:f>
              <c:numCache>
                <c:formatCode>General</c:formatCode>
                <c:ptCount val="16"/>
                <c:pt idx="15">
                  <c:v>1</c:v>
                </c:pt>
              </c:numCache>
            </c:numRef>
          </c:val>
        </c:ser>
        <c:ser>
          <c:idx val="18"/>
          <c:order val="18"/>
          <c:tx>
            <c:strRef>
              <c:f>'2013'!$U$19</c:f>
              <c:strCache>
                <c:ptCount val="1"/>
                <c:pt idx="0">
                  <c:v>Gyromixer</c:v>
                </c:pt>
              </c:strCache>
            </c:strRef>
          </c:tx>
          <c:invertIfNegative val="0"/>
          <c:dLbls>
            <c:showLegendKey val="0"/>
            <c:showVal val="1"/>
            <c:showCatName val="0"/>
            <c:showSerName val="0"/>
            <c:showPercent val="0"/>
            <c:showBubbleSize val="0"/>
            <c:showLeaderLines val="0"/>
          </c:dLbls>
          <c:cat>
            <c:strRef>
              <c:f>'2013'!$B$20:$B$46</c:f>
              <c:strCache>
                <c:ptCount val="16"/>
                <c:pt idx="0">
                  <c:v>AC</c:v>
                </c:pt>
                <c:pt idx="1">
                  <c:v>AL</c:v>
                </c:pt>
                <c:pt idx="2">
                  <c:v>BA</c:v>
                </c:pt>
                <c:pt idx="3">
                  <c:v>DF</c:v>
                </c:pt>
                <c:pt idx="4">
                  <c:v>ES</c:v>
                </c:pt>
                <c:pt idx="5">
                  <c:v>GO</c:v>
                </c:pt>
                <c:pt idx="6">
                  <c:v>MA</c:v>
                </c:pt>
                <c:pt idx="7">
                  <c:v>MG</c:v>
                </c:pt>
                <c:pt idx="8">
                  <c:v>MS</c:v>
                </c:pt>
                <c:pt idx="9">
                  <c:v>MT</c:v>
                </c:pt>
                <c:pt idx="10">
                  <c:v>PR</c:v>
                </c:pt>
                <c:pt idx="11">
                  <c:v>RJ</c:v>
                </c:pt>
                <c:pt idx="12">
                  <c:v>RO</c:v>
                </c:pt>
                <c:pt idx="13">
                  <c:v>RS</c:v>
                </c:pt>
                <c:pt idx="14">
                  <c:v>SC</c:v>
                </c:pt>
                <c:pt idx="15">
                  <c:v>SP</c:v>
                </c:pt>
              </c:strCache>
            </c:strRef>
          </c:cat>
          <c:val>
            <c:numRef>
              <c:f>'2013'!$U$20:$U$46</c:f>
              <c:numCache>
                <c:formatCode>General</c:formatCode>
                <c:ptCount val="16"/>
                <c:pt idx="0">
                  <c:v>1</c:v>
                </c:pt>
                <c:pt idx="7">
                  <c:v>1</c:v>
                </c:pt>
                <c:pt idx="10">
                  <c:v>1</c:v>
                </c:pt>
                <c:pt idx="13">
                  <c:v>9</c:v>
                </c:pt>
                <c:pt idx="14">
                  <c:v>2</c:v>
                </c:pt>
              </c:numCache>
            </c:numRef>
          </c:val>
        </c:ser>
        <c:dLbls>
          <c:showLegendKey val="0"/>
          <c:showVal val="0"/>
          <c:showCatName val="0"/>
          <c:showSerName val="0"/>
          <c:showPercent val="0"/>
          <c:showBubbleSize val="0"/>
        </c:dLbls>
        <c:gapWidth val="150"/>
        <c:axId val="117455872"/>
        <c:axId val="117482240"/>
      </c:barChart>
      <c:catAx>
        <c:axId val="117455872"/>
        <c:scaling>
          <c:orientation val="minMax"/>
        </c:scaling>
        <c:delete val="0"/>
        <c:axPos val="b"/>
        <c:majorTickMark val="out"/>
        <c:minorTickMark val="none"/>
        <c:tickLblPos val="nextTo"/>
        <c:crossAx val="117482240"/>
        <c:crosses val="autoZero"/>
        <c:auto val="1"/>
        <c:lblAlgn val="ctr"/>
        <c:lblOffset val="100"/>
        <c:noMultiLvlLbl val="0"/>
      </c:catAx>
      <c:valAx>
        <c:axId val="117482240"/>
        <c:scaling>
          <c:orientation val="minMax"/>
        </c:scaling>
        <c:delete val="0"/>
        <c:axPos val="l"/>
        <c:majorGridlines/>
        <c:numFmt formatCode="General" sourceLinked="1"/>
        <c:majorTickMark val="out"/>
        <c:minorTickMark val="none"/>
        <c:tickLblPos val="nextTo"/>
        <c:crossAx val="117455872"/>
        <c:crosses val="autoZero"/>
        <c:crossBetween val="between"/>
      </c:valAx>
    </c:plotArea>
    <c:legend>
      <c:legendPos val="r"/>
      <c:overlay val="0"/>
      <c:txPr>
        <a:bodyPr/>
        <a:lstStyle/>
        <a:p>
          <a:pPr>
            <a:defRPr sz="800"/>
          </a:pPr>
          <a:endParaRPr lang="pt-BR"/>
        </a:p>
      </c:txPr>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908986376702913E-2"/>
          <c:y val="4.5063492281628127E-2"/>
          <c:w val="0.85672970878640164"/>
          <c:h val="0.85325553546015087"/>
        </c:manualLayout>
      </c:layout>
      <c:barChart>
        <c:barDir val="col"/>
        <c:grouping val="clustered"/>
        <c:varyColors val="0"/>
        <c:ser>
          <c:idx val="0"/>
          <c:order val="0"/>
          <c:tx>
            <c:strRef>
              <c:f>'2014'!$D$4</c:f>
              <c:strCache>
                <c:ptCount val="1"/>
                <c:pt idx="0">
                  <c:v>AT1512</c:v>
                </c:pt>
              </c:strCache>
            </c:strRef>
          </c:tx>
          <c:invertIfNegative val="0"/>
          <c:dLbls>
            <c:showLegendKey val="0"/>
            <c:showVal val="1"/>
            <c:showCatName val="0"/>
            <c:showSerName val="0"/>
            <c:showPercent val="0"/>
            <c:showBubbleSize val="0"/>
            <c:showLeaderLines val="0"/>
          </c:dLbls>
          <c:cat>
            <c:strRef>
              <c:f>'2014'!$B$5:$B$16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'2014'!$D$5:$D$16</c:f>
              <c:numCache>
                <c:formatCode>General</c:formatCode>
                <c:ptCount val="12"/>
                <c:pt idx="10">
                  <c:v>19</c:v>
                </c:pt>
              </c:numCache>
            </c:numRef>
          </c:val>
        </c:ser>
        <c:ser>
          <c:idx val="1"/>
          <c:order val="1"/>
          <c:tx>
            <c:strRef>
              <c:f>'2014'!$E$4</c:f>
              <c:strCache>
                <c:ptCount val="1"/>
                <c:pt idx="0">
                  <c:v>AT1514</c:v>
                </c:pt>
              </c:strCache>
            </c:strRef>
          </c:tx>
          <c:invertIfNegative val="0"/>
          <c:dLbls>
            <c:showLegendKey val="0"/>
            <c:showVal val="1"/>
            <c:showCatName val="0"/>
            <c:showSerName val="0"/>
            <c:showPercent val="0"/>
            <c:showBubbleSize val="0"/>
            <c:showLeaderLines val="0"/>
          </c:dLbls>
          <c:cat>
            <c:strRef>
              <c:f>'2014'!$B$5:$B$16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'2014'!$E$5:$E$16</c:f>
              <c:numCache>
                <c:formatCode>General</c:formatCode>
                <c:ptCount val="12"/>
                <c:pt idx="0">
                  <c:v>5</c:v>
                </c:pt>
                <c:pt idx="1">
                  <c:v>17</c:v>
                </c:pt>
                <c:pt idx="2">
                  <c:v>13</c:v>
                </c:pt>
                <c:pt idx="3">
                  <c:v>16</c:v>
                </c:pt>
                <c:pt idx="4">
                  <c:v>11</c:v>
                </c:pt>
                <c:pt idx="5">
                  <c:v>7</c:v>
                </c:pt>
                <c:pt idx="6">
                  <c:v>49</c:v>
                </c:pt>
                <c:pt idx="7">
                  <c:v>20</c:v>
                </c:pt>
                <c:pt idx="8">
                  <c:v>21</c:v>
                </c:pt>
                <c:pt idx="9">
                  <c:v>12</c:v>
                </c:pt>
                <c:pt idx="11">
                  <c:v>5</c:v>
                </c:pt>
              </c:numCache>
            </c:numRef>
          </c:val>
        </c:ser>
        <c:dLbls>
          <c:showLegendKey val="0"/>
          <c:showVal val="0"/>
          <c:showCatName val="0"/>
          <c:showSerName val="0"/>
          <c:showPercent val="0"/>
          <c:showBubbleSize val="0"/>
        </c:dLbls>
        <c:gapWidth val="150"/>
        <c:axId val="113773184"/>
        <c:axId val="113779072"/>
      </c:barChart>
      <c:catAx>
        <c:axId val="113773184"/>
        <c:scaling>
          <c:orientation val="minMax"/>
        </c:scaling>
        <c:delete val="0"/>
        <c:axPos val="b"/>
        <c:majorTickMark val="out"/>
        <c:minorTickMark val="none"/>
        <c:tickLblPos val="nextTo"/>
        <c:crossAx val="113779072"/>
        <c:crosses val="autoZero"/>
        <c:auto val="1"/>
        <c:lblAlgn val="ctr"/>
        <c:lblOffset val="100"/>
        <c:noMultiLvlLbl val="0"/>
      </c:catAx>
      <c:valAx>
        <c:axId val="113779072"/>
        <c:scaling>
          <c:orientation val="minMax"/>
        </c:scaling>
        <c:delete val="0"/>
        <c:axPos val="l"/>
        <c:majorGridlines/>
        <c:numFmt formatCode="General" sourceLinked="1"/>
        <c:majorTickMark val="out"/>
        <c:minorTickMark val="none"/>
        <c:tickLblPos val="nextTo"/>
        <c:crossAx val="113773184"/>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908986376702913E-2"/>
          <c:y val="4.5063492281628127E-2"/>
          <c:w val="0.85672970878640164"/>
          <c:h val="0.85325553546015087"/>
        </c:manualLayout>
      </c:layout>
      <c:barChart>
        <c:barDir val="col"/>
        <c:grouping val="clustered"/>
        <c:varyColors val="0"/>
        <c:ser>
          <c:idx val="0"/>
          <c:order val="0"/>
          <c:tx>
            <c:strRef>
              <c:f>'2014'!$D$19</c:f>
              <c:strCache>
                <c:ptCount val="1"/>
                <c:pt idx="0">
                  <c:v>AT1512</c:v>
                </c:pt>
              </c:strCache>
            </c:strRef>
          </c:tx>
          <c:invertIfNegative val="0"/>
          <c:dLbls>
            <c:showLegendKey val="0"/>
            <c:showVal val="1"/>
            <c:showCatName val="0"/>
            <c:showSerName val="0"/>
            <c:showPercent val="0"/>
            <c:showBubbleSize val="0"/>
            <c:showLeaderLines val="0"/>
          </c:dLbls>
          <c:cat>
            <c:strRef>
              <c:f>'2014'!$B$20:$B$45</c:f>
              <c:strCache>
                <c:ptCount val="21"/>
                <c:pt idx="0">
                  <c:v>AC</c:v>
                </c:pt>
                <c:pt idx="1">
                  <c:v>AL</c:v>
                </c:pt>
                <c:pt idx="2">
                  <c:v>AM</c:v>
                </c:pt>
                <c:pt idx="3">
                  <c:v>BA</c:v>
                </c:pt>
                <c:pt idx="4">
                  <c:v>CE</c:v>
                </c:pt>
                <c:pt idx="5">
                  <c:v>ES</c:v>
                </c:pt>
                <c:pt idx="6">
                  <c:v>GO</c:v>
                </c:pt>
                <c:pt idx="7">
                  <c:v>MA</c:v>
                </c:pt>
                <c:pt idx="8">
                  <c:v>MG</c:v>
                </c:pt>
                <c:pt idx="9">
                  <c:v>MS</c:v>
                </c:pt>
                <c:pt idx="10">
                  <c:v>MT</c:v>
                </c:pt>
                <c:pt idx="11">
                  <c:v>PA</c:v>
                </c:pt>
                <c:pt idx="12">
                  <c:v>PB</c:v>
                </c:pt>
                <c:pt idx="13">
                  <c:v>PE</c:v>
                </c:pt>
                <c:pt idx="14">
                  <c:v>PR</c:v>
                </c:pt>
                <c:pt idx="15">
                  <c:v>RJ</c:v>
                </c:pt>
                <c:pt idx="16">
                  <c:v>RN</c:v>
                </c:pt>
                <c:pt idx="17">
                  <c:v>RO</c:v>
                </c:pt>
                <c:pt idx="18">
                  <c:v>RS</c:v>
                </c:pt>
                <c:pt idx="19">
                  <c:v>SC</c:v>
                </c:pt>
                <c:pt idx="20">
                  <c:v>SP</c:v>
                </c:pt>
              </c:strCache>
            </c:strRef>
          </c:cat>
          <c:val>
            <c:numRef>
              <c:f>'2014'!$D$20:$D$45</c:f>
              <c:numCache>
                <c:formatCode>General</c:formatCode>
                <c:ptCount val="21"/>
                <c:pt idx="8">
                  <c:v>4</c:v>
                </c:pt>
                <c:pt idx="10">
                  <c:v>3</c:v>
                </c:pt>
                <c:pt idx="14">
                  <c:v>6</c:v>
                </c:pt>
                <c:pt idx="18">
                  <c:v>4</c:v>
                </c:pt>
                <c:pt idx="19">
                  <c:v>2</c:v>
                </c:pt>
              </c:numCache>
            </c:numRef>
          </c:val>
        </c:ser>
        <c:ser>
          <c:idx val="1"/>
          <c:order val="1"/>
          <c:tx>
            <c:strRef>
              <c:f>'2014'!$E$19</c:f>
              <c:strCache>
                <c:ptCount val="1"/>
                <c:pt idx="0">
                  <c:v>AT1514</c:v>
                </c:pt>
              </c:strCache>
            </c:strRef>
          </c:tx>
          <c:invertIfNegative val="0"/>
          <c:dLbls>
            <c:showLegendKey val="0"/>
            <c:showVal val="1"/>
            <c:showCatName val="0"/>
            <c:showSerName val="0"/>
            <c:showPercent val="0"/>
            <c:showBubbleSize val="0"/>
            <c:showLeaderLines val="0"/>
          </c:dLbls>
          <c:cat>
            <c:strRef>
              <c:f>'2014'!$B$20:$B$45</c:f>
              <c:strCache>
                <c:ptCount val="21"/>
                <c:pt idx="0">
                  <c:v>AC</c:v>
                </c:pt>
                <c:pt idx="1">
                  <c:v>AL</c:v>
                </c:pt>
                <c:pt idx="2">
                  <c:v>AM</c:v>
                </c:pt>
                <c:pt idx="3">
                  <c:v>BA</c:v>
                </c:pt>
                <c:pt idx="4">
                  <c:v>CE</c:v>
                </c:pt>
                <c:pt idx="5">
                  <c:v>ES</c:v>
                </c:pt>
                <c:pt idx="6">
                  <c:v>GO</c:v>
                </c:pt>
                <c:pt idx="7">
                  <c:v>MA</c:v>
                </c:pt>
                <c:pt idx="8">
                  <c:v>MG</c:v>
                </c:pt>
                <c:pt idx="9">
                  <c:v>MS</c:v>
                </c:pt>
                <c:pt idx="10">
                  <c:v>MT</c:v>
                </c:pt>
                <c:pt idx="11">
                  <c:v>PA</c:v>
                </c:pt>
                <c:pt idx="12">
                  <c:v>PB</c:v>
                </c:pt>
                <c:pt idx="13">
                  <c:v>PE</c:v>
                </c:pt>
                <c:pt idx="14">
                  <c:v>PR</c:v>
                </c:pt>
                <c:pt idx="15">
                  <c:v>RJ</c:v>
                </c:pt>
                <c:pt idx="16">
                  <c:v>RN</c:v>
                </c:pt>
                <c:pt idx="17">
                  <c:v>RO</c:v>
                </c:pt>
                <c:pt idx="18">
                  <c:v>RS</c:v>
                </c:pt>
                <c:pt idx="19">
                  <c:v>SC</c:v>
                </c:pt>
                <c:pt idx="20">
                  <c:v>SP</c:v>
                </c:pt>
              </c:strCache>
            </c:strRef>
          </c:cat>
          <c:val>
            <c:numRef>
              <c:f>'2014'!$E$20:$E$45</c:f>
              <c:numCache>
                <c:formatCode>General</c:formatCode>
                <c:ptCount val="21"/>
                <c:pt idx="6">
                  <c:v>1</c:v>
                </c:pt>
                <c:pt idx="8">
                  <c:v>18</c:v>
                </c:pt>
                <c:pt idx="9">
                  <c:v>1</c:v>
                </c:pt>
                <c:pt idx="10">
                  <c:v>1</c:v>
                </c:pt>
                <c:pt idx="13">
                  <c:v>1</c:v>
                </c:pt>
                <c:pt idx="14">
                  <c:v>14</c:v>
                </c:pt>
                <c:pt idx="15">
                  <c:v>1</c:v>
                </c:pt>
                <c:pt idx="17">
                  <c:v>1</c:v>
                </c:pt>
                <c:pt idx="18">
                  <c:v>43</c:v>
                </c:pt>
                <c:pt idx="19">
                  <c:v>46</c:v>
                </c:pt>
                <c:pt idx="20">
                  <c:v>49</c:v>
                </c:pt>
              </c:numCache>
            </c:numRef>
          </c:val>
        </c:ser>
        <c:dLbls>
          <c:showLegendKey val="0"/>
          <c:showVal val="0"/>
          <c:showCatName val="0"/>
          <c:showSerName val="0"/>
          <c:showPercent val="0"/>
          <c:showBubbleSize val="0"/>
        </c:dLbls>
        <c:gapWidth val="150"/>
        <c:axId val="113801472"/>
        <c:axId val="113815552"/>
      </c:barChart>
      <c:catAx>
        <c:axId val="113801472"/>
        <c:scaling>
          <c:orientation val="minMax"/>
        </c:scaling>
        <c:delete val="0"/>
        <c:axPos val="b"/>
        <c:majorTickMark val="out"/>
        <c:minorTickMark val="none"/>
        <c:tickLblPos val="nextTo"/>
        <c:crossAx val="113815552"/>
        <c:crosses val="autoZero"/>
        <c:auto val="1"/>
        <c:lblAlgn val="ctr"/>
        <c:lblOffset val="100"/>
        <c:noMultiLvlLbl val="0"/>
      </c:catAx>
      <c:valAx>
        <c:axId val="113815552"/>
        <c:scaling>
          <c:orientation val="minMax"/>
        </c:scaling>
        <c:delete val="0"/>
        <c:axPos val="l"/>
        <c:majorGridlines/>
        <c:numFmt formatCode="General" sourceLinked="1"/>
        <c:majorTickMark val="out"/>
        <c:minorTickMark val="none"/>
        <c:tickLblPos val="nextTo"/>
        <c:crossAx val="113801472"/>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'2014'!$C$4</c:f>
              <c:strCache>
                <c:ptCount val="1"/>
                <c:pt idx="0">
                  <c:v>25PD</c:v>
                </c:pt>
              </c:strCache>
            </c:strRef>
          </c:tx>
          <c:invertIfNegative val="0"/>
          <c:dLbls>
            <c:showLegendKey val="0"/>
            <c:showVal val="1"/>
            <c:showCatName val="0"/>
            <c:showSerName val="0"/>
            <c:showPercent val="0"/>
            <c:showBubbleSize val="0"/>
            <c:showLeaderLines val="0"/>
          </c:dLbls>
          <c:cat>
            <c:strRef>
              <c:f>'2014'!$B$5:$B$16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'2014'!$C$5:$C$16</c:f>
              <c:numCache>
                <c:formatCode>General</c:formatCode>
                <c:ptCount val="12"/>
                <c:pt idx="1">
                  <c:v>1</c:v>
                </c:pt>
                <c:pt idx="3">
                  <c:v>1</c:v>
                </c:pt>
                <c:pt idx="4">
                  <c:v>8</c:v>
                </c:pt>
                <c:pt idx="5">
                  <c:v>3</c:v>
                </c:pt>
                <c:pt idx="6">
                  <c:v>1</c:v>
                </c:pt>
                <c:pt idx="8">
                  <c:v>1</c:v>
                </c:pt>
                <c:pt idx="9">
                  <c:v>1</c:v>
                </c:pt>
              </c:numCache>
            </c:numRef>
          </c:val>
        </c:ser>
        <c:ser>
          <c:idx val="1"/>
          <c:order val="1"/>
          <c:tx>
            <c:strRef>
              <c:f>'2014'!$D$4</c:f>
              <c:strCache>
                <c:ptCount val="1"/>
                <c:pt idx="0">
                  <c:v>AT1512</c:v>
                </c:pt>
              </c:strCache>
            </c:strRef>
          </c:tx>
          <c:invertIfNegative val="0"/>
          <c:dLbls>
            <c:showLegendKey val="0"/>
            <c:showVal val="1"/>
            <c:showCatName val="0"/>
            <c:showSerName val="0"/>
            <c:showPercent val="0"/>
            <c:showBubbleSize val="0"/>
            <c:showLeaderLines val="0"/>
          </c:dLbls>
          <c:cat>
            <c:strRef>
              <c:f>'2014'!$B$5:$B$16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'2014'!$D$5:$D$16</c:f>
              <c:numCache>
                <c:formatCode>General</c:formatCode>
                <c:ptCount val="12"/>
                <c:pt idx="10">
                  <c:v>19</c:v>
                </c:pt>
              </c:numCache>
            </c:numRef>
          </c:val>
        </c:ser>
        <c:ser>
          <c:idx val="2"/>
          <c:order val="2"/>
          <c:tx>
            <c:strRef>
              <c:f>'2014'!$E$4</c:f>
              <c:strCache>
                <c:ptCount val="1"/>
                <c:pt idx="0">
                  <c:v>AT1514</c:v>
                </c:pt>
              </c:strCache>
            </c:strRef>
          </c:tx>
          <c:invertIfNegative val="0"/>
          <c:dLbls>
            <c:showLegendKey val="0"/>
            <c:showVal val="1"/>
            <c:showCatName val="0"/>
            <c:showSerName val="0"/>
            <c:showPercent val="0"/>
            <c:showBubbleSize val="0"/>
            <c:showLeaderLines val="0"/>
          </c:dLbls>
          <c:cat>
            <c:strRef>
              <c:f>'2014'!$B$5:$B$16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'2014'!$E$5:$E$16</c:f>
              <c:numCache>
                <c:formatCode>General</c:formatCode>
                <c:ptCount val="12"/>
                <c:pt idx="0">
                  <c:v>5</c:v>
                </c:pt>
                <c:pt idx="1">
                  <c:v>17</c:v>
                </c:pt>
                <c:pt idx="2">
                  <c:v>13</c:v>
                </c:pt>
                <c:pt idx="3">
                  <c:v>16</c:v>
                </c:pt>
                <c:pt idx="4">
                  <c:v>11</c:v>
                </c:pt>
                <c:pt idx="5">
                  <c:v>7</c:v>
                </c:pt>
                <c:pt idx="6">
                  <c:v>49</c:v>
                </c:pt>
                <c:pt idx="7">
                  <c:v>20</c:v>
                </c:pt>
                <c:pt idx="8">
                  <c:v>21</c:v>
                </c:pt>
                <c:pt idx="9">
                  <c:v>12</c:v>
                </c:pt>
                <c:pt idx="11">
                  <c:v>5</c:v>
                </c:pt>
              </c:numCache>
            </c:numRef>
          </c:val>
        </c:ser>
        <c:ser>
          <c:idx val="3"/>
          <c:order val="3"/>
          <c:tx>
            <c:strRef>
              <c:f>'2014'!$F$4</c:f>
              <c:strCache>
                <c:ptCount val="1"/>
                <c:pt idx="0">
                  <c:v>AT1516</c:v>
                </c:pt>
              </c:strCache>
            </c:strRef>
          </c:tx>
          <c:invertIfNegative val="0"/>
          <c:cat>
            <c:strRef>
              <c:f>'2014'!$B$5:$B$16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'2014'!$F$5:$F$16</c:f>
            </c:numRef>
          </c:val>
        </c:ser>
        <c:ser>
          <c:idx val="4"/>
          <c:order val="4"/>
          <c:tx>
            <c:strRef>
              <c:f>'2014'!$G$4</c:f>
              <c:strCache>
                <c:ptCount val="1"/>
                <c:pt idx="0">
                  <c:v>AT7000</c:v>
                </c:pt>
              </c:strCache>
            </c:strRef>
          </c:tx>
          <c:invertIfNegative val="0"/>
          <c:cat>
            <c:strRef>
              <c:f>'2014'!$B$5:$B$16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'2014'!$G$5:$G$16</c:f>
              <c:numCache>
                <c:formatCode>General</c:formatCode>
                <c:ptCount val="12"/>
                <c:pt idx="5">
                  <c:v>1</c:v>
                </c:pt>
                <c:pt idx="9">
                  <c:v>1</c:v>
                </c:pt>
              </c:numCache>
            </c:numRef>
          </c:val>
        </c:ser>
        <c:ser>
          <c:idx val="5"/>
          <c:order val="5"/>
          <c:tx>
            <c:strRef>
              <c:f>'2014'!$H$4</c:f>
              <c:strCache>
                <c:ptCount val="1"/>
                <c:pt idx="0">
                  <c:v>CW</c:v>
                </c:pt>
              </c:strCache>
            </c:strRef>
          </c:tx>
          <c:invertIfNegative val="0"/>
          <c:dLbls>
            <c:showLegendKey val="0"/>
            <c:showVal val="1"/>
            <c:showCatName val="0"/>
            <c:showSerName val="0"/>
            <c:showPercent val="0"/>
            <c:showBubbleSize val="0"/>
            <c:showLeaderLines val="0"/>
          </c:dLbls>
          <c:cat>
            <c:strRef>
              <c:f>'2014'!$B$5:$B$16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'2014'!$H$5:$H$16</c:f>
              <c:numCache>
                <c:formatCode>General</c:formatCode>
                <c:ptCount val="12"/>
                <c:pt idx="0">
                  <c:v>2</c:v>
                </c:pt>
                <c:pt idx="2">
                  <c:v>4</c:v>
                </c:pt>
                <c:pt idx="3">
                  <c:v>3</c:v>
                </c:pt>
                <c:pt idx="4">
                  <c:v>9</c:v>
                </c:pt>
                <c:pt idx="5">
                  <c:v>1</c:v>
                </c:pt>
                <c:pt idx="6">
                  <c:v>2</c:v>
                </c:pt>
                <c:pt idx="8">
                  <c:v>3</c:v>
                </c:pt>
                <c:pt idx="9">
                  <c:v>8</c:v>
                </c:pt>
                <c:pt idx="10">
                  <c:v>3</c:v>
                </c:pt>
                <c:pt idx="11">
                  <c:v>2</c:v>
                </c:pt>
              </c:numCache>
            </c:numRef>
          </c:val>
        </c:ser>
        <c:ser>
          <c:idx val="6"/>
          <c:order val="6"/>
          <c:tx>
            <c:strRef>
              <c:f>'2014'!$I$4</c:f>
              <c:strCache>
                <c:ptCount val="1"/>
                <c:pt idx="0">
                  <c:v>XSmart</c:v>
                </c:pt>
              </c:strCache>
            </c:strRef>
          </c:tx>
          <c:invertIfNegative val="0"/>
          <c:dLbls>
            <c:showLegendKey val="0"/>
            <c:showVal val="1"/>
            <c:showCatName val="0"/>
            <c:showSerName val="0"/>
            <c:showPercent val="0"/>
            <c:showBubbleSize val="0"/>
            <c:showLeaderLines val="0"/>
          </c:dLbls>
          <c:cat>
            <c:strRef>
              <c:f>'2014'!$B$5:$B$16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'2014'!$I$5:$I$16</c:f>
              <c:numCache>
                <c:formatCode>General</c:formatCode>
                <c:ptCount val="12"/>
                <c:pt idx="0">
                  <c:v>2</c:v>
                </c:pt>
                <c:pt idx="1">
                  <c:v>6</c:v>
                </c:pt>
                <c:pt idx="2">
                  <c:v>11</c:v>
                </c:pt>
                <c:pt idx="3">
                  <c:v>8</c:v>
                </c:pt>
                <c:pt idx="4">
                  <c:v>6</c:v>
                </c:pt>
                <c:pt idx="5">
                  <c:v>13</c:v>
                </c:pt>
                <c:pt idx="6">
                  <c:v>23</c:v>
                </c:pt>
                <c:pt idx="7">
                  <c:v>14</c:v>
                </c:pt>
                <c:pt idx="8">
                  <c:v>17</c:v>
                </c:pt>
                <c:pt idx="9">
                  <c:v>30</c:v>
                </c:pt>
                <c:pt idx="10">
                  <c:v>26</c:v>
                </c:pt>
                <c:pt idx="11">
                  <c:v>14</c:v>
                </c:pt>
              </c:numCache>
            </c:numRef>
          </c:val>
        </c:ser>
        <c:ser>
          <c:idx val="7"/>
          <c:order val="7"/>
          <c:tx>
            <c:strRef>
              <c:f>'2014'!$J$4</c:f>
              <c:strCache>
                <c:ptCount val="1"/>
                <c:pt idx="0">
                  <c:v>5G</c:v>
                </c:pt>
              </c:strCache>
            </c:strRef>
          </c:tx>
          <c:invertIfNegative val="0"/>
          <c:dLbls>
            <c:showLegendKey val="0"/>
            <c:showVal val="1"/>
            <c:showCatName val="0"/>
            <c:showSerName val="0"/>
            <c:showPercent val="0"/>
            <c:showBubbleSize val="0"/>
            <c:showLeaderLines val="0"/>
          </c:dLbls>
          <c:cat>
            <c:strRef>
              <c:f>'2014'!$B$5:$B$16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'2014'!$J$5:$J$16</c:f>
              <c:numCache>
                <c:formatCode>General</c:formatCode>
                <c:ptCount val="12"/>
                <c:pt idx="1">
                  <c:v>1</c:v>
                </c:pt>
                <c:pt idx="4">
                  <c:v>1</c:v>
                </c:pt>
                <c:pt idx="5">
                  <c:v>1</c:v>
                </c:pt>
                <c:pt idx="7">
                  <c:v>1</c:v>
                </c:pt>
                <c:pt idx="10">
                  <c:v>1</c:v>
                </c:pt>
                <c:pt idx="11">
                  <c:v>2</c:v>
                </c:pt>
              </c:numCache>
            </c:numRef>
          </c:val>
        </c:ser>
        <c:ser>
          <c:idx val="8"/>
          <c:order val="8"/>
          <c:tx>
            <c:strRef>
              <c:f>'2014'!$K$4</c:f>
              <c:strCache>
                <c:ptCount val="1"/>
                <c:pt idx="0">
                  <c:v>V1</c:v>
                </c:pt>
              </c:strCache>
            </c:strRef>
          </c:tx>
          <c:invertIfNegative val="0"/>
          <c:dLbls>
            <c:showLegendKey val="0"/>
            <c:showVal val="1"/>
            <c:showCatName val="0"/>
            <c:showSerName val="0"/>
            <c:showPercent val="0"/>
            <c:showBubbleSize val="0"/>
            <c:showLeaderLines val="0"/>
          </c:dLbls>
          <c:cat>
            <c:strRef>
              <c:f>'2014'!$B$5:$B$16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'2014'!$K$5:$K$16</c:f>
            </c:numRef>
          </c:val>
        </c:ser>
        <c:ser>
          <c:idx val="9"/>
          <c:order val="9"/>
          <c:tx>
            <c:strRef>
              <c:f>'2014'!$L$4</c:f>
              <c:strCache>
                <c:ptCount val="1"/>
                <c:pt idx="0">
                  <c:v>53PD</c:v>
                </c:pt>
              </c:strCache>
            </c:strRef>
          </c:tx>
          <c:invertIfNegative val="0"/>
          <c:cat>
            <c:strRef>
              <c:f>'2014'!$B$5:$B$16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'2014'!$L$5:$L$16</c:f>
              <c:numCache>
                <c:formatCode>General</c:formatCode>
                <c:ptCount val="12"/>
                <c:pt idx="7">
                  <c:v>1</c:v>
                </c:pt>
              </c:numCache>
            </c:numRef>
          </c:val>
        </c:ser>
        <c:ser>
          <c:idx val="10"/>
          <c:order val="10"/>
          <c:tx>
            <c:strRef>
              <c:f>'2014'!$M$4</c:f>
              <c:strCache>
                <c:ptCount val="1"/>
                <c:pt idx="0">
                  <c:v>Gyromixer</c:v>
                </c:pt>
              </c:strCache>
            </c:strRef>
          </c:tx>
          <c:invertIfNegative val="0"/>
          <c:dLbls>
            <c:showLegendKey val="0"/>
            <c:showVal val="1"/>
            <c:showCatName val="0"/>
            <c:showSerName val="0"/>
            <c:showPercent val="0"/>
            <c:showBubbleSize val="0"/>
            <c:showLeaderLines val="0"/>
          </c:dLbls>
          <c:cat>
            <c:strRef>
              <c:f>'2014'!$B$5:$B$16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'2014'!$M$5:$M$16</c:f>
              <c:numCache>
                <c:formatCode>General</c:formatCode>
                <c:ptCount val="12"/>
                <c:pt idx="0">
                  <c:v>2</c:v>
                </c:pt>
                <c:pt idx="3">
                  <c:v>1</c:v>
                </c:pt>
                <c:pt idx="9">
                  <c:v>1</c:v>
                </c:pt>
              </c:numCache>
            </c:numRef>
          </c:val>
        </c:ser>
        <c:dLbls>
          <c:showLegendKey val="0"/>
          <c:showVal val="0"/>
          <c:showCatName val="0"/>
          <c:showSerName val="0"/>
          <c:showPercent val="0"/>
          <c:showBubbleSize val="0"/>
        </c:dLbls>
        <c:gapWidth val="150"/>
        <c:axId val="117827456"/>
        <c:axId val="117828992"/>
      </c:barChart>
      <c:catAx>
        <c:axId val="117827456"/>
        <c:scaling>
          <c:orientation val="minMax"/>
        </c:scaling>
        <c:delete val="0"/>
        <c:axPos val="b"/>
        <c:majorTickMark val="out"/>
        <c:minorTickMark val="none"/>
        <c:tickLblPos val="nextTo"/>
        <c:crossAx val="117828992"/>
        <c:crosses val="autoZero"/>
        <c:auto val="1"/>
        <c:lblAlgn val="ctr"/>
        <c:lblOffset val="100"/>
        <c:noMultiLvlLbl val="0"/>
      </c:catAx>
      <c:valAx>
        <c:axId val="117828992"/>
        <c:scaling>
          <c:orientation val="minMax"/>
        </c:scaling>
        <c:delete val="0"/>
        <c:axPos val="l"/>
        <c:majorGridlines/>
        <c:numFmt formatCode="General" sourceLinked="1"/>
        <c:majorTickMark val="out"/>
        <c:minorTickMark val="none"/>
        <c:tickLblPos val="nextTo"/>
        <c:crossAx val="117827456"/>
        <c:crosses val="autoZero"/>
        <c:crossBetween val="between"/>
      </c:valAx>
    </c:plotArea>
    <c:legend>
      <c:legendPos val="r"/>
      <c:overlay val="0"/>
      <c:txPr>
        <a:bodyPr/>
        <a:lstStyle/>
        <a:p>
          <a:pPr>
            <a:defRPr sz="800"/>
          </a:pPr>
          <a:endParaRPr lang="pt-BR"/>
        </a:p>
      </c:txPr>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'2014'!$C$19</c:f>
              <c:strCache>
                <c:ptCount val="1"/>
                <c:pt idx="0">
                  <c:v>25PD</c:v>
                </c:pt>
              </c:strCache>
            </c:strRef>
          </c:tx>
          <c:invertIfNegative val="0"/>
          <c:dLbls>
            <c:showLegendKey val="0"/>
            <c:showVal val="1"/>
            <c:showCatName val="0"/>
            <c:showSerName val="0"/>
            <c:showPercent val="0"/>
            <c:showBubbleSize val="0"/>
            <c:showLeaderLines val="0"/>
          </c:dLbls>
          <c:cat>
            <c:strRef>
              <c:f>'2014'!$B$20:$B$46</c:f>
              <c:strCache>
                <c:ptCount val="21"/>
                <c:pt idx="0">
                  <c:v>AC</c:v>
                </c:pt>
                <c:pt idx="1">
                  <c:v>AL</c:v>
                </c:pt>
                <c:pt idx="2">
                  <c:v>AM</c:v>
                </c:pt>
                <c:pt idx="3">
                  <c:v>BA</c:v>
                </c:pt>
                <c:pt idx="4">
                  <c:v>CE</c:v>
                </c:pt>
                <c:pt idx="5">
                  <c:v>ES</c:v>
                </c:pt>
                <c:pt idx="6">
                  <c:v>GO</c:v>
                </c:pt>
                <c:pt idx="7">
                  <c:v>MA</c:v>
                </c:pt>
                <c:pt idx="8">
                  <c:v>MG</c:v>
                </c:pt>
                <c:pt idx="9">
                  <c:v>MS</c:v>
                </c:pt>
                <c:pt idx="10">
                  <c:v>MT</c:v>
                </c:pt>
                <c:pt idx="11">
                  <c:v>PA</c:v>
                </c:pt>
                <c:pt idx="12">
                  <c:v>PB</c:v>
                </c:pt>
                <c:pt idx="13">
                  <c:v>PE</c:v>
                </c:pt>
                <c:pt idx="14">
                  <c:v>PR</c:v>
                </c:pt>
                <c:pt idx="15">
                  <c:v>RJ</c:v>
                </c:pt>
                <c:pt idx="16">
                  <c:v>RN</c:v>
                </c:pt>
                <c:pt idx="17">
                  <c:v>RO</c:v>
                </c:pt>
                <c:pt idx="18">
                  <c:v>RS</c:v>
                </c:pt>
                <c:pt idx="19">
                  <c:v>SC</c:v>
                </c:pt>
                <c:pt idx="20">
                  <c:v>SP</c:v>
                </c:pt>
              </c:strCache>
            </c:strRef>
          </c:cat>
          <c:val>
            <c:numRef>
              <c:f>'2014'!$C$20:$C$46</c:f>
              <c:numCache>
                <c:formatCode>General</c:formatCode>
                <c:ptCount val="21"/>
                <c:pt idx="14">
                  <c:v>2</c:v>
                </c:pt>
                <c:pt idx="18">
                  <c:v>3</c:v>
                </c:pt>
                <c:pt idx="19">
                  <c:v>2</c:v>
                </c:pt>
                <c:pt idx="20">
                  <c:v>9</c:v>
                </c:pt>
              </c:numCache>
            </c:numRef>
          </c:val>
        </c:ser>
        <c:ser>
          <c:idx val="1"/>
          <c:order val="1"/>
          <c:tx>
            <c:strRef>
              <c:f>'2014'!$D$19</c:f>
              <c:strCache>
                <c:ptCount val="1"/>
                <c:pt idx="0">
                  <c:v>AT1512</c:v>
                </c:pt>
              </c:strCache>
            </c:strRef>
          </c:tx>
          <c:invertIfNegative val="0"/>
          <c:cat>
            <c:strRef>
              <c:f>'2014'!$B$20:$B$46</c:f>
              <c:strCache>
                <c:ptCount val="21"/>
                <c:pt idx="0">
                  <c:v>AC</c:v>
                </c:pt>
                <c:pt idx="1">
                  <c:v>AL</c:v>
                </c:pt>
                <c:pt idx="2">
                  <c:v>AM</c:v>
                </c:pt>
                <c:pt idx="3">
                  <c:v>BA</c:v>
                </c:pt>
                <c:pt idx="4">
                  <c:v>CE</c:v>
                </c:pt>
                <c:pt idx="5">
                  <c:v>ES</c:v>
                </c:pt>
                <c:pt idx="6">
                  <c:v>GO</c:v>
                </c:pt>
                <c:pt idx="7">
                  <c:v>MA</c:v>
                </c:pt>
                <c:pt idx="8">
                  <c:v>MG</c:v>
                </c:pt>
                <c:pt idx="9">
                  <c:v>MS</c:v>
                </c:pt>
                <c:pt idx="10">
                  <c:v>MT</c:v>
                </c:pt>
                <c:pt idx="11">
                  <c:v>PA</c:v>
                </c:pt>
                <c:pt idx="12">
                  <c:v>PB</c:v>
                </c:pt>
                <c:pt idx="13">
                  <c:v>PE</c:v>
                </c:pt>
                <c:pt idx="14">
                  <c:v>PR</c:v>
                </c:pt>
                <c:pt idx="15">
                  <c:v>RJ</c:v>
                </c:pt>
                <c:pt idx="16">
                  <c:v>RN</c:v>
                </c:pt>
                <c:pt idx="17">
                  <c:v>RO</c:v>
                </c:pt>
                <c:pt idx="18">
                  <c:v>RS</c:v>
                </c:pt>
                <c:pt idx="19">
                  <c:v>SC</c:v>
                </c:pt>
                <c:pt idx="20">
                  <c:v>SP</c:v>
                </c:pt>
              </c:strCache>
            </c:strRef>
          </c:cat>
          <c:val>
            <c:numRef>
              <c:f>'2014'!$D$20:$D$46</c:f>
              <c:numCache>
                <c:formatCode>General</c:formatCode>
                <c:ptCount val="21"/>
                <c:pt idx="8">
                  <c:v>4</c:v>
                </c:pt>
                <c:pt idx="10">
                  <c:v>3</c:v>
                </c:pt>
                <c:pt idx="14">
                  <c:v>6</c:v>
                </c:pt>
                <c:pt idx="18">
                  <c:v>4</c:v>
                </c:pt>
                <c:pt idx="19">
                  <c:v>2</c:v>
                </c:pt>
              </c:numCache>
            </c:numRef>
          </c:val>
        </c:ser>
        <c:ser>
          <c:idx val="2"/>
          <c:order val="2"/>
          <c:tx>
            <c:strRef>
              <c:f>'2014'!$E$19</c:f>
              <c:strCache>
                <c:ptCount val="1"/>
                <c:pt idx="0">
                  <c:v>AT1514</c:v>
                </c:pt>
              </c:strCache>
            </c:strRef>
          </c:tx>
          <c:invertIfNegative val="0"/>
          <c:dLbls>
            <c:showLegendKey val="0"/>
            <c:showVal val="1"/>
            <c:showCatName val="0"/>
            <c:showSerName val="0"/>
            <c:showPercent val="0"/>
            <c:showBubbleSize val="0"/>
            <c:showLeaderLines val="0"/>
          </c:dLbls>
          <c:cat>
            <c:strRef>
              <c:f>'2014'!$B$20:$B$46</c:f>
              <c:strCache>
                <c:ptCount val="21"/>
                <c:pt idx="0">
                  <c:v>AC</c:v>
                </c:pt>
                <c:pt idx="1">
                  <c:v>AL</c:v>
                </c:pt>
                <c:pt idx="2">
                  <c:v>AM</c:v>
                </c:pt>
                <c:pt idx="3">
                  <c:v>BA</c:v>
                </c:pt>
                <c:pt idx="4">
                  <c:v>CE</c:v>
                </c:pt>
                <c:pt idx="5">
                  <c:v>ES</c:v>
                </c:pt>
                <c:pt idx="6">
                  <c:v>GO</c:v>
                </c:pt>
                <c:pt idx="7">
                  <c:v>MA</c:v>
                </c:pt>
                <c:pt idx="8">
                  <c:v>MG</c:v>
                </c:pt>
                <c:pt idx="9">
                  <c:v>MS</c:v>
                </c:pt>
                <c:pt idx="10">
                  <c:v>MT</c:v>
                </c:pt>
                <c:pt idx="11">
                  <c:v>PA</c:v>
                </c:pt>
                <c:pt idx="12">
                  <c:v>PB</c:v>
                </c:pt>
                <c:pt idx="13">
                  <c:v>PE</c:v>
                </c:pt>
                <c:pt idx="14">
                  <c:v>PR</c:v>
                </c:pt>
                <c:pt idx="15">
                  <c:v>RJ</c:v>
                </c:pt>
                <c:pt idx="16">
                  <c:v>RN</c:v>
                </c:pt>
                <c:pt idx="17">
                  <c:v>RO</c:v>
                </c:pt>
                <c:pt idx="18">
                  <c:v>RS</c:v>
                </c:pt>
                <c:pt idx="19">
                  <c:v>SC</c:v>
                </c:pt>
                <c:pt idx="20">
                  <c:v>SP</c:v>
                </c:pt>
              </c:strCache>
            </c:strRef>
          </c:cat>
          <c:val>
            <c:numRef>
              <c:f>'2014'!$E$20:$E$46</c:f>
              <c:numCache>
                <c:formatCode>General</c:formatCode>
                <c:ptCount val="21"/>
                <c:pt idx="6">
                  <c:v>1</c:v>
                </c:pt>
                <c:pt idx="8">
                  <c:v>18</c:v>
                </c:pt>
                <c:pt idx="9">
                  <c:v>1</c:v>
                </c:pt>
                <c:pt idx="10">
                  <c:v>1</c:v>
                </c:pt>
                <c:pt idx="13">
                  <c:v>1</c:v>
                </c:pt>
                <c:pt idx="14">
                  <c:v>14</c:v>
                </c:pt>
                <c:pt idx="15">
                  <c:v>1</c:v>
                </c:pt>
                <c:pt idx="17">
                  <c:v>1</c:v>
                </c:pt>
                <c:pt idx="18">
                  <c:v>43</c:v>
                </c:pt>
                <c:pt idx="19">
                  <c:v>46</c:v>
                </c:pt>
                <c:pt idx="20">
                  <c:v>49</c:v>
                </c:pt>
              </c:numCache>
            </c:numRef>
          </c:val>
        </c:ser>
        <c:ser>
          <c:idx val="3"/>
          <c:order val="3"/>
          <c:tx>
            <c:strRef>
              <c:f>'2014'!$F$19</c:f>
              <c:strCache>
                <c:ptCount val="1"/>
                <c:pt idx="0">
                  <c:v>AT1516</c:v>
                </c:pt>
              </c:strCache>
            </c:strRef>
          </c:tx>
          <c:invertIfNegative val="0"/>
          <c:cat>
            <c:strRef>
              <c:f>'2014'!$B$20:$B$46</c:f>
              <c:strCache>
                <c:ptCount val="21"/>
                <c:pt idx="0">
                  <c:v>AC</c:v>
                </c:pt>
                <c:pt idx="1">
                  <c:v>AL</c:v>
                </c:pt>
                <c:pt idx="2">
                  <c:v>AM</c:v>
                </c:pt>
                <c:pt idx="3">
                  <c:v>BA</c:v>
                </c:pt>
                <c:pt idx="4">
                  <c:v>CE</c:v>
                </c:pt>
                <c:pt idx="5">
                  <c:v>ES</c:v>
                </c:pt>
                <c:pt idx="6">
                  <c:v>GO</c:v>
                </c:pt>
                <c:pt idx="7">
                  <c:v>MA</c:v>
                </c:pt>
                <c:pt idx="8">
                  <c:v>MG</c:v>
                </c:pt>
                <c:pt idx="9">
                  <c:v>MS</c:v>
                </c:pt>
                <c:pt idx="10">
                  <c:v>MT</c:v>
                </c:pt>
                <c:pt idx="11">
                  <c:v>PA</c:v>
                </c:pt>
                <c:pt idx="12">
                  <c:v>PB</c:v>
                </c:pt>
                <c:pt idx="13">
                  <c:v>PE</c:v>
                </c:pt>
                <c:pt idx="14">
                  <c:v>PR</c:v>
                </c:pt>
                <c:pt idx="15">
                  <c:v>RJ</c:v>
                </c:pt>
                <c:pt idx="16">
                  <c:v>RN</c:v>
                </c:pt>
                <c:pt idx="17">
                  <c:v>RO</c:v>
                </c:pt>
                <c:pt idx="18">
                  <c:v>RS</c:v>
                </c:pt>
                <c:pt idx="19">
                  <c:v>SC</c:v>
                </c:pt>
                <c:pt idx="20">
                  <c:v>SP</c:v>
                </c:pt>
              </c:strCache>
            </c:strRef>
          </c:cat>
          <c:val>
            <c:numRef>
              <c:f>'2014'!$F$20:$F$46</c:f>
            </c:numRef>
          </c:val>
        </c:ser>
        <c:ser>
          <c:idx val="4"/>
          <c:order val="4"/>
          <c:tx>
            <c:strRef>
              <c:f>'2014'!$G$19</c:f>
              <c:strCache>
                <c:ptCount val="1"/>
                <c:pt idx="0">
                  <c:v>AT7000</c:v>
                </c:pt>
              </c:strCache>
            </c:strRef>
          </c:tx>
          <c:invertIfNegative val="0"/>
          <c:cat>
            <c:strRef>
              <c:f>'2014'!$B$20:$B$46</c:f>
              <c:strCache>
                <c:ptCount val="21"/>
                <c:pt idx="0">
                  <c:v>AC</c:v>
                </c:pt>
                <c:pt idx="1">
                  <c:v>AL</c:v>
                </c:pt>
                <c:pt idx="2">
                  <c:v>AM</c:v>
                </c:pt>
                <c:pt idx="3">
                  <c:v>BA</c:v>
                </c:pt>
                <c:pt idx="4">
                  <c:v>CE</c:v>
                </c:pt>
                <c:pt idx="5">
                  <c:v>ES</c:v>
                </c:pt>
                <c:pt idx="6">
                  <c:v>GO</c:v>
                </c:pt>
                <c:pt idx="7">
                  <c:v>MA</c:v>
                </c:pt>
                <c:pt idx="8">
                  <c:v>MG</c:v>
                </c:pt>
                <c:pt idx="9">
                  <c:v>MS</c:v>
                </c:pt>
                <c:pt idx="10">
                  <c:v>MT</c:v>
                </c:pt>
                <c:pt idx="11">
                  <c:v>PA</c:v>
                </c:pt>
                <c:pt idx="12">
                  <c:v>PB</c:v>
                </c:pt>
                <c:pt idx="13">
                  <c:v>PE</c:v>
                </c:pt>
                <c:pt idx="14">
                  <c:v>PR</c:v>
                </c:pt>
                <c:pt idx="15">
                  <c:v>RJ</c:v>
                </c:pt>
                <c:pt idx="16">
                  <c:v>RN</c:v>
                </c:pt>
                <c:pt idx="17">
                  <c:v>RO</c:v>
                </c:pt>
                <c:pt idx="18">
                  <c:v>RS</c:v>
                </c:pt>
                <c:pt idx="19">
                  <c:v>SC</c:v>
                </c:pt>
                <c:pt idx="20">
                  <c:v>SP</c:v>
                </c:pt>
              </c:strCache>
            </c:strRef>
          </c:cat>
          <c:val>
            <c:numRef>
              <c:f>'2014'!$G$20:$G$46</c:f>
              <c:numCache>
                <c:formatCode>General</c:formatCode>
                <c:ptCount val="21"/>
                <c:pt idx="14">
                  <c:v>1</c:v>
                </c:pt>
                <c:pt idx="19">
                  <c:v>1</c:v>
                </c:pt>
              </c:numCache>
            </c:numRef>
          </c:val>
        </c:ser>
        <c:ser>
          <c:idx val="5"/>
          <c:order val="5"/>
          <c:tx>
            <c:strRef>
              <c:f>'2014'!$H$19</c:f>
              <c:strCache>
                <c:ptCount val="1"/>
                <c:pt idx="0">
                  <c:v>CW</c:v>
                </c:pt>
              </c:strCache>
            </c:strRef>
          </c:tx>
          <c:invertIfNegative val="0"/>
          <c:dLbls>
            <c:showLegendKey val="0"/>
            <c:showVal val="1"/>
            <c:showCatName val="0"/>
            <c:showSerName val="0"/>
            <c:showPercent val="0"/>
            <c:showBubbleSize val="0"/>
            <c:showLeaderLines val="0"/>
          </c:dLbls>
          <c:cat>
            <c:strRef>
              <c:f>'2014'!$B$20:$B$46</c:f>
              <c:strCache>
                <c:ptCount val="21"/>
                <c:pt idx="0">
                  <c:v>AC</c:v>
                </c:pt>
                <c:pt idx="1">
                  <c:v>AL</c:v>
                </c:pt>
                <c:pt idx="2">
                  <c:v>AM</c:v>
                </c:pt>
                <c:pt idx="3">
                  <c:v>BA</c:v>
                </c:pt>
                <c:pt idx="4">
                  <c:v>CE</c:v>
                </c:pt>
                <c:pt idx="5">
                  <c:v>ES</c:v>
                </c:pt>
                <c:pt idx="6">
                  <c:v>GO</c:v>
                </c:pt>
                <c:pt idx="7">
                  <c:v>MA</c:v>
                </c:pt>
                <c:pt idx="8">
                  <c:v>MG</c:v>
                </c:pt>
                <c:pt idx="9">
                  <c:v>MS</c:v>
                </c:pt>
                <c:pt idx="10">
                  <c:v>MT</c:v>
                </c:pt>
                <c:pt idx="11">
                  <c:v>PA</c:v>
                </c:pt>
                <c:pt idx="12">
                  <c:v>PB</c:v>
                </c:pt>
                <c:pt idx="13">
                  <c:v>PE</c:v>
                </c:pt>
                <c:pt idx="14">
                  <c:v>PR</c:v>
                </c:pt>
                <c:pt idx="15">
                  <c:v>RJ</c:v>
                </c:pt>
                <c:pt idx="16">
                  <c:v>RN</c:v>
                </c:pt>
                <c:pt idx="17">
                  <c:v>RO</c:v>
                </c:pt>
                <c:pt idx="18">
                  <c:v>RS</c:v>
                </c:pt>
                <c:pt idx="19">
                  <c:v>SC</c:v>
                </c:pt>
                <c:pt idx="20">
                  <c:v>SP</c:v>
                </c:pt>
              </c:strCache>
            </c:strRef>
          </c:cat>
          <c:val>
            <c:numRef>
              <c:f>'2014'!$H$20:$H$46</c:f>
              <c:numCache>
                <c:formatCode>General</c:formatCode>
                <c:ptCount val="21"/>
                <c:pt idx="0">
                  <c:v>1</c:v>
                </c:pt>
                <c:pt idx="3">
                  <c:v>3</c:v>
                </c:pt>
                <c:pt idx="5">
                  <c:v>1</c:v>
                </c:pt>
                <c:pt idx="9">
                  <c:v>2</c:v>
                </c:pt>
                <c:pt idx="10">
                  <c:v>1</c:v>
                </c:pt>
                <c:pt idx="11">
                  <c:v>1</c:v>
                </c:pt>
                <c:pt idx="14">
                  <c:v>8</c:v>
                </c:pt>
                <c:pt idx="17">
                  <c:v>1</c:v>
                </c:pt>
                <c:pt idx="18">
                  <c:v>9</c:v>
                </c:pt>
                <c:pt idx="19">
                  <c:v>7</c:v>
                </c:pt>
                <c:pt idx="20">
                  <c:v>3</c:v>
                </c:pt>
              </c:numCache>
            </c:numRef>
          </c:val>
        </c:ser>
        <c:ser>
          <c:idx val="6"/>
          <c:order val="6"/>
          <c:tx>
            <c:strRef>
              <c:f>'2014'!$I$19</c:f>
              <c:strCache>
                <c:ptCount val="1"/>
                <c:pt idx="0">
                  <c:v>XSmart</c:v>
                </c:pt>
              </c:strCache>
            </c:strRef>
          </c:tx>
          <c:invertIfNegative val="0"/>
          <c:dLbls>
            <c:showLegendKey val="0"/>
            <c:showVal val="1"/>
            <c:showCatName val="0"/>
            <c:showSerName val="0"/>
            <c:showPercent val="0"/>
            <c:showBubbleSize val="0"/>
            <c:showLeaderLines val="0"/>
          </c:dLbls>
          <c:cat>
            <c:strRef>
              <c:f>'2014'!$B$20:$B$46</c:f>
              <c:strCache>
                <c:ptCount val="21"/>
                <c:pt idx="0">
                  <c:v>AC</c:v>
                </c:pt>
                <c:pt idx="1">
                  <c:v>AL</c:v>
                </c:pt>
                <c:pt idx="2">
                  <c:v>AM</c:v>
                </c:pt>
                <c:pt idx="3">
                  <c:v>BA</c:v>
                </c:pt>
                <c:pt idx="4">
                  <c:v>CE</c:v>
                </c:pt>
                <c:pt idx="5">
                  <c:v>ES</c:v>
                </c:pt>
                <c:pt idx="6">
                  <c:v>GO</c:v>
                </c:pt>
                <c:pt idx="7">
                  <c:v>MA</c:v>
                </c:pt>
                <c:pt idx="8">
                  <c:v>MG</c:v>
                </c:pt>
                <c:pt idx="9">
                  <c:v>MS</c:v>
                </c:pt>
                <c:pt idx="10">
                  <c:v>MT</c:v>
                </c:pt>
                <c:pt idx="11">
                  <c:v>PA</c:v>
                </c:pt>
                <c:pt idx="12">
                  <c:v>PB</c:v>
                </c:pt>
                <c:pt idx="13">
                  <c:v>PE</c:v>
                </c:pt>
                <c:pt idx="14">
                  <c:v>PR</c:v>
                </c:pt>
                <c:pt idx="15">
                  <c:v>RJ</c:v>
                </c:pt>
                <c:pt idx="16">
                  <c:v>RN</c:v>
                </c:pt>
                <c:pt idx="17">
                  <c:v>RO</c:v>
                </c:pt>
                <c:pt idx="18">
                  <c:v>RS</c:v>
                </c:pt>
                <c:pt idx="19">
                  <c:v>SC</c:v>
                </c:pt>
                <c:pt idx="20">
                  <c:v>SP</c:v>
                </c:pt>
              </c:strCache>
            </c:strRef>
          </c:cat>
          <c:val>
            <c:numRef>
              <c:f>'2014'!$I$20:$I$46</c:f>
              <c:numCache>
                <c:formatCode>General</c:formatCode>
                <c:ptCount val="21"/>
                <c:pt idx="1">
                  <c:v>4</c:v>
                </c:pt>
                <c:pt idx="2">
                  <c:v>3</c:v>
                </c:pt>
                <c:pt idx="3">
                  <c:v>2</c:v>
                </c:pt>
                <c:pt idx="4">
                  <c:v>2</c:v>
                </c:pt>
                <c:pt idx="7">
                  <c:v>1</c:v>
                </c:pt>
                <c:pt idx="8">
                  <c:v>8</c:v>
                </c:pt>
                <c:pt idx="10">
                  <c:v>9</c:v>
                </c:pt>
                <c:pt idx="12">
                  <c:v>1</c:v>
                </c:pt>
                <c:pt idx="13">
                  <c:v>4</c:v>
                </c:pt>
                <c:pt idx="14">
                  <c:v>69</c:v>
                </c:pt>
                <c:pt idx="15">
                  <c:v>3</c:v>
                </c:pt>
                <c:pt idx="16">
                  <c:v>2</c:v>
                </c:pt>
                <c:pt idx="17">
                  <c:v>1</c:v>
                </c:pt>
                <c:pt idx="18">
                  <c:v>44</c:v>
                </c:pt>
                <c:pt idx="19">
                  <c:v>9</c:v>
                </c:pt>
                <c:pt idx="20">
                  <c:v>8</c:v>
                </c:pt>
              </c:numCache>
            </c:numRef>
          </c:val>
        </c:ser>
        <c:ser>
          <c:idx val="7"/>
          <c:order val="7"/>
          <c:tx>
            <c:strRef>
              <c:f>'2014'!$J$19</c:f>
              <c:strCache>
                <c:ptCount val="1"/>
                <c:pt idx="0">
                  <c:v>5G</c:v>
                </c:pt>
              </c:strCache>
            </c:strRef>
          </c:tx>
          <c:invertIfNegative val="0"/>
          <c:dLbls>
            <c:showLegendKey val="0"/>
            <c:showVal val="1"/>
            <c:showCatName val="0"/>
            <c:showSerName val="0"/>
            <c:showPercent val="0"/>
            <c:showBubbleSize val="0"/>
            <c:showLeaderLines val="0"/>
          </c:dLbls>
          <c:cat>
            <c:strRef>
              <c:f>'2014'!$B$20:$B$46</c:f>
              <c:strCache>
                <c:ptCount val="21"/>
                <c:pt idx="0">
                  <c:v>AC</c:v>
                </c:pt>
                <c:pt idx="1">
                  <c:v>AL</c:v>
                </c:pt>
                <c:pt idx="2">
                  <c:v>AM</c:v>
                </c:pt>
                <c:pt idx="3">
                  <c:v>BA</c:v>
                </c:pt>
                <c:pt idx="4">
                  <c:v>CE</c:v>
                </c:pt>
                <c:pt idx="5">
                  <c:v>ES</c:v>
                </c:pt>
                <c:pt idx="6">
                  <c:v>GO</c:v>
                </c:pt>
                <c:pt idx="7">
                  <c:v>MA</c:v>
                </c:pt>
                <c:pt idx="8">
                  <c:v>MG</c:v>
                </c:pt>
                <c:pt idx="9">
                  <c:v>MS</c:v>
                </c:pt>
                <c:pt idx="10">
                  <c:v>MT</c:v>
                </c:pt>
                <c:pt idx="11">
                  <c:v>PA</c:v>
                </c:pt>
                <c:pt idx="12">
                  <c:v>PB</c:v>
                </c:pt>
                <c:pt idx="13">
                  <c:v>PE</c:v>
                </c:pt>
                <c:pt idx="14">
                  <c:v>PR</c:v>
                </c:pt>
                <c:pt idx="15">
                  <c:v>RJ</c:v>
                </c:pt>
                <c:pt idx="16">
                  <c:v>RN</c:v>
                </c:pt>
                <c:pt idx="17">
                  <c:v>RO</c:v>
                </c:pt>
                <c:pt idx="18">
                  <c:v>RS</c:v>
                </c:pt>
                <c:pt idx="19">
                  <c:v>SC</c:v>
                </c:pt>
                <c:pt idx="20">
                  <c:v>SP</c:v>
                </c:pt>
              </c:strCache>
            </c:strRef>
          </c:cat>
          <c:val>
            <c:numRef>
              <c:f>'2014'!$J$20:$J$46</c:f>
              <c:numCache>
                <c:formatCode>General</c:formatCode>
                <c:ptCount val="21"/>
                <c:pt idx="8">
                  <c:v>1</c:v>
                </c:pt>
                <c:pt idx="20">
                  <c:v>6</c:v>
                </c:pt>
              </c:numCache>
            </c:numRef>
          </c:val>
        </c:ser>
        <c:ser>
          <c:idx val="8"/>
          <c:order val="8"/>
          <c:tx>
            <c:strRef>
              <c:f>'2014'!$K$19</c:f>
              <c:strCache>
                <c:ptCount val="1"/>
                <c:pt idx="0">
                  <c:v>V1</c:v>
                </c:pt>
              </c:strCache>
            </c:strRef>
          </c:tx>
          <c:invertIfNegative val="0"/>
          <c:dLbls>
            <c:showLegendKey val="0"/>
            <c:showVal val="1"/>
            <c:showCatName val="0"/>
            <c:showSerName val="0"/>
            <c:showPercent val="0"/>
            <c:showBubbleSize val="0"/>
            <c:showLeaderLines val="0"/>
          </c:dLbls>
          <c:cat>
            <c:strRef>
              <c:f>'2014'!$B$20:$B$46</c:f>
              <c:strCache>
                <c:ptCount val="21"/>
                <c:pt idx="0">
                  <c:v>AC</c:v>
                </c:pt>
                <c:pt idx="1">
                  <c:v>AL</c:v>
                </c:pt>
                <c:pt idx="2">
                  <c:v>AM</c:v>
                </c:pt>
                <c:pt idx="3">
                  <c:v>BA</c:v>
                </c:pt>
                <c:pt idx="4">
                  <c:v>CE</c:v>
                </c:pt>
                <c:pt idx="5">
                  <c:v>ES</c:v>
                </c:pt>
                <c:pt idx="6">
                  <c:v>GO</c:v>
                </c:pt>
                <c:pt idx="7">
                  <c:v>MA</c:v>
                </c:pt>
                <c:pt idx="8">
                  <c:v>MG</c:v>
                </c:pt>
                <c:pt idx="9">
                  <c:v>MS</c:v>
                </c:pt>
                <c:pt idx="10">
                  <c:v>MT</c:v>
                </c:pt>
                <c:pt idx="11">
                  <c:v>PA</c:v>
                </c:pt>
                <c:pt idx="12">
                  <c:v>PB</c:v>
                </c:pt>
                <c:pt idx="13">
                  <c:v>PE</c:v>
                </c:pt>
                <c:pt idx="14">
                  <c:v>PR</c:v>
                </c:pt>
                <c:pt idx="15">
                  <c:v>RJ</c:v>
                </c:pt>
                <c:pt idx="16">
                  <c:v>RN</c:v>
                </c:pt>
                <c:pt idx="17">
                  <c:v>RO</c:v>
                </c:pt>
                <c:pt idx="18">
                  <c:v>RS</c:v>
                </c:pt>
                <c:pt idx="19">
                  <c:v>SC</c:v>
                </c:pt>
                <c:pt idx="20">
                  <c:v>SP</c:v>
                </c:pt>
              </c:strCache>
            </c:strRef>
          </c:cat>
          <c:val>
            <c:numRef>
              <c:f>'2014'!$K$20:$K$46</c:f>
            </c:numRef>
          </c:val>
        </c:ser>
        <c:ser>
          <c:idx val="9"/>
          <c:order val="9"/>
          <c:tx>
            <c:strRef>
              <c:f>'2014'!$L$19</c:f>
              <c:strCache>
                <c:ptCount val="1"/>
                <c:pt idx="0">
                  <c:v>53PD</c:v>
                </c:pt>
              </c:strCache>
            </c:strRef>
          </c:tx>
          <c:invertIfNegative val="0"/>
          <c:cat>
            <c:strRef>
              <c:f>'2014'!$B$20:$B$46</c:f>
              <c:strCache>
                <c:ptCount val="21"/>
                <c:pt idx="0">
                  <c:v>AC</c:v>
                </c:pt>
                <c:pt idx="1">
                  <c:v>AL</c:v>
                </c:pt>
                <c:pt idx="2">
                  <c:v>AM</c:v>
                </c:pt>
                <c:pt idx="3">
                  <c:v>BA</c:v>
                </c:pt>
                <c:pt idx="4">
                  <c:v>CE</c:v>
                </c:pt>
                <c:pt idx="5">
                  <c:v>ES</c:v>
                </c:pt>
                <c:pt idx="6">
                  <c:v>GO</c:v>
                </c:pt>
                <c:pt idx="7">
                  <c:v>MA</c:v>
                </c:pt>
                <c:pt idx="8">
                  <c:v>MG</c:v>
                </c:pt>
                <c:pt idx="9">
                  <c:v>MS</c:v>
                </c:pt>
                <c:pt idx="10">
                  <c:v>MT</c:v>
                </c:pt>
                <c:pt idx="11">
                  <c:v>PA</c:v>
                </c:pt>
                <c:pt idx="12">
                  <c:v>PB</c:v>
                </c:pt>
                <c:pt idx="13">
                  <c:v>PE</c:v>
                </c:pt>
                <c:pt idx="14">
                  <c:v>PR</c:v>
                </c:pt>
                <c:pt idx="15">
                  <c:v>RJ</c:v>
                </c:pt>
                <c:pt idx="16">
                  <c:v>RN</c:v>
                </c:pt>
                <c:pt idx="17">
                  <c:v>RO</c:v>
                </c:pt>
                <c:pt idx="18">
                  <c:v>RS</c:v>
                </c:pt>
                <c:pt idx="19">
                  <c:v>SC</c:v>
                </c:pt>
                <c:pt idx="20">
                  <c:v>SP</c:v>
                </c:pt>
              </c:strCache>
            </c:strRef>
          </c:cat>
          <c:val>
            <c:numRef>
              <c:f>'2014'!$L$20:$L$46</c:f>
              <c:numCache>
                <c:formatCode>General</c:formatCode>
                <c:ptCount val="21"/>
                <c:pt idx="7">
                  <c:v>1</c:v>
                </c:pt>
              </c:numCache>
            </c:numRef>
          </c:val>
        </c:ser>
        <c:ser>
          <c:idx val="10"/>
          <c:order val="10"/>
          <c:tx>
            <c:strRef>
              <c:f>'2014'!$M$19</c:f>
              <c:strCache>
                <c:ptCount val="1"/>
                <c:pt idx="0">
                  <c:v>Gyromixer</c:v>
                </c:pt>
              </c:strCache>
            </c:strRef>
          </c:tx>
          <c:invertIfNegative val="0"/>
          <c:dLbls>
            <c:showLegendKey val="0"/>
            <c:showVal val="1"/>
            <c:showCatName val="0"/>
            <c:showSerName val="0"/>
            <c:showPercent val="0"/>
            <c:showBubbleSize val="0"/>
            <c:showLeaderLines val="0"/>
          </c:dLbls>
          <c:cat>
            <c:strRef>
              <c:f>'2014'!$B$20:$B$46</c:f>
              <c:strCache>
                <c:ptCount val="21"/>
                <c:pt idx="0">
                  <c:v>AC</c:v>
                </c:pt>
                <c:pt idx="1">
                  <c:v>AL</c:v>
                </c:pt>
                <c:pt idx="2">
                  <c:v>AM</c:v>
                </c:pt>
                <c:pt idx="3">
                  <c:v>BA</c:v>
                </c:pt>
                <c:pt idx="4">
                  <c:v>CE</c:v>
                </c:pt>
                <c:pt idx="5">
                  <c:v>ES</c:v>
                </c:pt>
                <c:pt idx="6">
                  <c:v>GO</c:v>
                </c:pt>
                <c:pt idx="7">
                  <c:v>MA</c:v>
                </c:pt>
                <c:pt idx="8">
                  <c:v>MG</c:v>
                </c:pt>
                <c:pt idx="9">
                  <c:v>MS</c:v>
                </c:pt>
                <c:pt idx="10">
                  <c:v>MT</c:v>
                </c:pt>
                <c:pt idx="11">
                  <c:v>PA</c:v>
                </c:pt>
                <c:pt idx="12">
                  <c:v>PB</c:v>
                </c:pt>
                <c:pt idx="13">
                  <c:v>PE</c:v>
                </c:pt>
                <c:pt idx="14">
                  <c:v>PR</c:v>
                </c:pt>
                <c:pt idx="15">
                  <c:v>RJ</c:v>
                </c:pt>
                <c:pt idx="16">
                  <c:v>RN</c:v>
                </c:pt>
                <c:pt idx="17">
                  <c:v>RO</c:v>
                </c:pt>
                <c:pt idx="18">
                  <c:v>RS</c:v>
                </c:pt>
                <c:pt idx="19">
                  <c:v>SC</c:v>
                </c:pt>
                <c:pt idx="20">
                  <c:v>SP</c:v>
                </c:pt>
              </c:strCache>
            </c:strRef>
          </c:cat>
          <c:val>
            <c:numRef>
              <c:f>'2014'!$M$20:$M$46</c:f>
              <c:numCache>
                <c:formatCode>General</c:formatCode>
                <c:ptCount val="21"/>
                <c:pt idx="14">
                  <c:v>1</c:v>
                </c:pt>
                <c:pt idx="18">
                  <c:v>1</c:v>
                </c:pt>
                <c:pt idx="20">
                  <c:v>2</c:v>
                </c:pt>
              </c:numCache>
            </c:numRef>
          </c:val>
        </c:ser>
        <c:dLbls>
          <c:showLegendKey val="0"/>
          <c:showVal val="0"/>
          <c:showCatName val="0"/>
          <c:showSerName val="0"/>
          <c:showPercent val="0"/>
          <c:showBubbleSize val="0"/>
        </c:dLbls>
        <c:gapWidth val="150"/>
        <c:axId val="119379840"/>
        <c:axId val="119381376"/>
      </c:barChart>
      <c:catAx>
        <c:axId val="119379840"/>
        <c:scaling>
          <c:orientation val="minMax"/>
        </c:scaling>
        <c:delete val="0"/>
        <c:axPos val="b"/>
        <c:majorTickMark val="out"/>
        <c:minorTickMark val="none"/>
        <c:tickLblPos val="nextTo"/>
        <c:crossAx val="119381376"/>
        <c:crosses val="autoZero"/>
        <c:auto val="1"/>
        <c:lblAlgn val="ctr"/>
        <c:lblOffset val="100"/>
        <c:noMultiLvlLbl val="0"/>
      </c:catAx>
      <c:valAx>
        <c:axId val="119381376"/>
        <c:scaling>
          <c:orientation val="minMax"/>
        </c:scaling>
        <c:delete val="0"/>
        <c:axPos val="l"/>
        <c:majorGridlines/>
        <c:numFmt formatCode="General" sourceLinked="1"/>
        <c:majorTickMark val="out"/>
        <c:minorTickMark val="none"/>
        <c:tickLblPos val="nextTo"/>
        <c:crossAx val="119379840"/>
        <c:crosses val="autoZero"/>
        <c:crossBetween val="between"/>
      </c:valAx>
    </c:plotArea>
    <c:legend>
      <c:legendPos val="r"/>
      <c:overlay val="0"/>
      <c:txPr>
        <a:bodyPr/>
        <a:lstStyle/>
        <a:p>
          <a:pPr>
            <a:defRPr sz="800"/>
          </a:pPr>
          <a:endParaRPr lang="pt-BR"/>
        </a:p>
      </c:txPr>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908986376702913E-2"/>
          <c:y val="4.5063492281628127E-2"/>
          <c:w val="0.85672970878640164"/>
          <c:h val="0.85325553546015087"/>
        </c:manualLayout>
      </c:layout>
      <c:barChart>
        <c:barDir val="col"/>
        <c:grouping val="clustered"/>
        <c:varyColors val="0"/>
        <c:ser>
          <c:idx val="0"/>
          <c:order val="0"/>
          <c:tx>
            <c:strRef>
              <c:f>'2014'!$I$4</c:f>
              <c:strCache>
                <c:ptCount val="1"/>
                <c:pt idx="0">
                  <c:v>XSmart</c:v>
                </c:pt>
              </c:strCache>
            </c:strRef>
          </c:tx>
          <c:invertIfNegative val="0"/>
          <c:dLbls>
            <c:showLegendKey val="0"/>
            <c:showVal val="1"/>
            <c:showCatName val="0"/>
            <c:showSerName val="0"/>
            <c:showPercent val="0"/>
            <c:showBubbleSize val="0"/>
            <c:showLeaderLines val="0"/>
          </c:dLbls>
          <c:cat>
            <c:strRef>
              <c:f>'2014'!$B$5:$B$16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'2014'!$I$5:$I$16</c:f>
              <c:numCache>
                <c:formatCode>General</c:formatCode>
                <c:ptCount val="12"/>
                <c:pt idx="0">
                  <c:v>2</c:v>
                </c:pt>
                <c:pt idx="1">
                  <c:v>6</c:v>
                </c:pt>
                <c:pt idx="2">
                  <c:v>11</c:v>
                </c:pt>
                <c:pt idx="3">
                  <c:v>8</c:v>
                </c:pt>
                <c:pt idx="4">
                  <c:v>6</c:v>
                </c:pt>
                <c:pt idx="5">
                  <c:v>13</c:v>
                </c:pt>
                <c:pt idx="6">
                  <c:v>23</c:v>
                </c:pt>
                <c:pt idx="7">
                  <c:v>14</c:v>
                </c:pt>
                <c:pt idx="8">
                  <c:v>17</c:v>
                </c:pt>
                <c:pt idx="9">
                  <c:v>30</c:v>
                </c:pt>
                <c:pt idx="10">
                  <c:v>26</c:v>
                </c:pt>
                <c:pt idx="11">
                  <c:v>14</c:v>
                </c:pt>
              </c:numCache>
            </c:numRef>
          </c:val>
        </c:ser>
        <c:dLbls>
          <c:showLegendKey val="0"/>
          <c:showVal val="0"/>
          <c:showCatName val="0"/>
          <c:showSerName val="0"/>
          <c:showPercent val="0"/>
          <c:showBubbleSize val="0"/>
        </c:dLbls>
        <c:gapWidth val="150"/>
        <c:axId val="119078912"/>
        <c:axId val="119080448"/>
      </c:barChart>
      <c:catAx>
        <c:axId val="119078912"/>
        <c:scaling>
          <c:orientation val="minMax"/>
        </c:scaling>
        <c:delete val="0"/>
        <c:axPos val="b"/>
        <c:majorTickMark val="out"/>
        <c:minorTickMark val="none"/>
        <c:tickLblPos val="nextTo"/>
        <c:crossAx val="119080448"/>
        <c:crosses val="autoZero"/>
        <c:auto val="1"/>
        <c:lblAlgn val="ctr"/>
        <c:lblOffset val="100"/>
        <c:noMultiLvlLbl val="0"/>
      </c:catAx>
      <c:valAx>
        <c:axId val="119080448"/>
        <c:scaling>
          <c:orientation val="minMax"/>
        </c:scaling>
        <c:delete val="0"/>
        <c:axPos val="l"/>
        <c:majorGridlines/>
        <c:numFmt formatCode="General" sourceLinked="1"/>
        <c:majorTickMark val="out"/>
        <c:minorTickMark val="none"/>
        <c:tickLblPos val="nextTo"/>
        <c:crossAx val="119078912"/>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908986376702913E-2"/>
          <c:y val="4.5063492281628127E-2"/>
          <c:w val="0.85672970878640164"/>
          <c:h val="0.85325553546015087"/>
        </c:manualLayout>
      </c:layout>
      <c:barChart>
        <c:barDir val="col"/>
        <c:grouping val="clustered"/>
        <c:varyColors val="0"/>
        <c:ser>
          <c:idx val="0"/>
          <c:order val="0"/>
          <c:tx>
            <c:strRef>
              <c:f>'2014'!$I$19</c:f>
              <c:strCache>
                <c:ptCount val="1"/>
                <c:pt idx="0">
                  <c:v>XSmart</c:v>
                </c:pt>
              </c:strCache>
            </c:strRef>
          </c:tx>
          <c:invertIfNegative val="0"/>
          <c:dLbls>
            <c:showLegendKey val="0"/>
            <c:showVal val="1"/>
            <c:showCatName val="0"/>
            <c:showSerName val="0"/>
            <c:showPercent val="0"/>
            <c:showBubbleSize val="0"/>
            <c:showLeaderLines val="0"/>
          </c:dLbls>
          <c:cat>
            <c:strRef>
              <c:f>'2014'!$B$20:$B$45</c:f>
              <c:strCache>
                <c:ptCount val="21"/>
                <c:pt idx="0">
                  <c:v>AC</c:v>
                </c:pt>
                <c:pt idx="1">
                  <c:v>AL</c:v>
                </c:pt>
                <c:pt idx="2">
                  <c:v>AM</c:v>
                </c:pt>
                <c:pt idx="3">
                  <c:v>BA</c:v>
                </c:pt>
                <c:pt idx="4">
                  <c:v>CE</c:v>
                </c:pt>
                <c:pt idx="5">
                  <c:v>ES</c:v>
                </c:pt>
                <c:pt idx="6">
                  <c:v>GO</c:v>
                </c:pt>
                <c:pt idx="7">
                  <c:v>MA</c:v>
                </c:pt>
                <c:pt idx="8">
                  <c:v>MG</c:v>
                </c:pt>
                <c:pt idx="9">
                  <c:v>MS</c:v>
                </c:pt>
                <c:pt idx="10">
                  <c:v>MT</c:v>
                </c:pt>
                <c:pt idx="11">
                  <c:v>PA</c:v>
                </c:pt>
                <c:pt idx="12">
                  <c:v>PB</c:v>
                </c:pt>
                <c:pt idx="13">
                  <c:v>PE</c:v>
                </c:pt>
                <c:pt idx="14">
                  <c:v>PR</c:v>
                </c:pt>
                <c:pt idx="15">
                  <c:v>RJ</c:v>
                </c:pt>
                <c:pt idx="16">
                  <c:v>RN</c:v>
                </c:pt>
                <c:pt idx="17">
                  <c:v>RO</c:v>
                </c:pt>
                <c:pt idx="18">
                  <c:v>RS</c:v>
                </c:pt>
                <c:pt idx="19">
                  <c:v>SC</c:v>
                </c:pt>
                <c:pt idx="20">
                  <c:v>SP</c:v>
                </c:pt>
              </c:strCache>
            </c:strRef>
          </c:cat>
          <c:val>
            <c:numRef>
              <c:f>'2014'!$I$20:$I$45</c:f>
              <c:numCache>
                <c:formatCode>General</c:formatCode>
                <c:ptCount val="21"/>
                <c:pt idx="1">
                  <c:v>4</c:v>
                </c:pt>
                <c:pt idx="2">
                  <c:v>3</c:v>
                </c:pt>
                <c:pt idx="3">
                  <c:v>2</c:v>
                </c:pt>
                <c:pt idx="4">
                  <c:v>2</c:v>
                </c:pt>
                <c:pt idx="7">
                  <c:v>1</c:v>
                </c:pt>
                <c:pt idx="8">
                  <c:v>8</c:v>
                </c:pt>
                <c:pt idx="10">
                  <c:v>9</c:v>
                </c:pt>
                <c:pt idx="12">
                  <c:v>1</c:v>
                </c:pt>
                <c:pt idx="13">
                  <c:v>4</c:v>
                </c:pt>
                <c:pt idx="14">
                  <c:v>69</c:v>
                </c:pt>
                <c:pt idx="15">
                  <c:v>3</c:v>
                </c:pt>
                <c:pt idx="16">
                  <c:v>2</c:v>
                </c:pt>
                <c:pt idx="17">
                  <c:v>1</c:v>
                </c:pt>
                <c:pt idx="18">
                  <c:v>44</c:v>
                </c:pt>
                <c:pt idx="19">
                  <c:v>9</c:v>
                </c:pt>
                <c:pt idx="20">
                  <c:v>8</c:v>
                </c:pt>
              </c:numCache>
            </c:numRef>
          </c:val>
        </c:ser>
        <c:dLbls>
          <c:showLegendKey val="0"/>
          <c:showVal val="0"/>
          <c:showCatName val="0"/>
          <c:showSerName val="0"/>
          <c:showPercent val="0"/>
          <c:showBubbleSize val="0"/>
        </c:dLbls>
        <c:gapWidth val="150"/>
        <c:axId val="119101312"/>
        <c:axId val="119102848"/>
      </c:barChart>
      <c:catAx>
        <c:axId val="119101312"/>
        <c:scaling>
          <c:orientation val="minMax"/>
        </c:scaling>
        <c:delete val="0"/>
        <c:axPos val="b"/>
        <c:majorTickMark val="out"/>
        <c:minorTickMark val="none"/>
        <c:tickLblPos val="nextTo"/>
        <c:crossAx val="119102848"/>
        <c:crosses val="autoZero"/>
        <c:auto val="1"/>
        <c:lblAlgn val="ctr"/>
        <c:lblOffset val="100"/>
        <c:noMultiLvlLbl val="0"/>
      </c:catAx>
      <c:valAx>
        <c:axId val="119102848"/>
        <c:scaling>
          <c:orientation val="minMax"/>
        </c:scaling>
        <c:delete val="0"/>
        <c:axPos val="l"/>
        <c:majorGridlines/>
        <c:numFmt formatCode="General" sourceLinked="1"/>
        <c:majorTickMark val="out"/>
        <c:minorTickMark val="none"/>
        <c:tickLblPos val="nextTo"/>
        <c:crossAx val="119101312"/>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908986376702913E-2"/>
          <c:y val="4.5063492281628127E-2"/>
          <c:w val="0.85672970878640164"/>
          <c:h val="0.85325553546015087"/>
        </c:manualLayout>
      </c:layout>
      <c:barChart>
        <c:barDir val="col"/>
        <c:grouping val="clustered"/>
        <c:varyColors val="0"/>
        <c:ser>
          <c:idx val="1"/>
          <c:order val="0"/>
          <c:tx>
            <c:strRef>
              <c:f>'2015'!$D$4</c:f>
              <c:strCache>
                <c:ptCount val="1"/>
                <c:pt idx="0">
                  <c:v>AT1500</c:v>
                </c:pt>
              </c:strCache>
            </c:strRef>
          </c:tx>
          <c:invertIfNegative val="0"/>
          <c:dLbls>
            <c:showLegendKey val="0"/>
            <c:showVal val="1"/>
            <c:showCatName val="0"/>
            <c:showSerName val="0"/>
            <c:showPercent val="0"/>
            <c:showBubbleSize val="0"/>
            <c:showLeaderLines val="0"/>
          </c:dLbls>
          <c:cat>
            <c:strRef>
              <c:f>'2015'!$B$5:$B$16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'2015'!$D$5:$D$16</c:f>
              <c:numCache>
                <c:formatCode>General</c:formatCode>
                <c:ptCount val="12"/>
                <c:pt idx="0">
                  <c:v>2</c:v>
                </c:pt>
                <c:pt idx="1">
                  <c:v>11</c:v>
                </c:pt>
                <c:pt idx="2">
                  <c:v>13</c:v>
                </c:pt>
                <c:pt idx="3">
                  <c:v>6</c:v>
                </c:pt>
                <c:pt idx="4">
                  <c:v>14</c:v>
                </c:pt>
                <c:pt idx="5">
                  <c:v>6</c:v>
                </c:pt>
                <c:pt idx="6">
                  <c:v>11</c:v>
                </c:pt>
                <c:pt idx="7">
                  <c:v>7</c:v>
                </c:pt>
                <c:pt idx="8">
                  <c:v>1</c:v>
                </c:pt>
                <c:pt idx="9">
                  <c:v>7</c:v>
                </c:pt>
                <c:pt idx="10">
                  <c:v>8</c:v>
                </c:pt>
              </c:numCache>
            </c:numRef>
          </c:val>
        </c:ser>
        <c:dLbls>
          <c:showLegendKey val="0"/>
          <c:showVal val="0"/>
          <c:showCatName val="0"/>
          <c:showSerName val="0"/>
          <c:showPercent val="0"/>
          <c:showBubbleSize val="0"/>
        </c:dLbls>
        <c:gapWidth val="150"/>
        <c:axId val="117529984"/>
        <c:axId val="119174272"/>
      </c:barChart>
      <c:catAx>
        <c:axId val="117529984"/>
        <c:scaling>
          <c:orientation val="minMax"/>
        </c:scaling>
        <c:delete val="0"/>
        <c:axPos val="b"/>
        <c:majorTickMark val="out"/>
        <c:minorTickMark val="none"/>
        <c:tickLblPos val="nextTo"/>
        <c:crossAx val="119174272"/>
        <c:crosses val="autoZero"/>
        <c:auto val="1"/>
        <c:lblAlgn val="ctr"/>
        <c:lblOffset val="100"/>
        <c:noMultiLvlLbl val="0"/>
      </c:catAx>
      <c:valAx>
        <c:axId val="119174272"/>
        <c:scaling>
          <c:orientation val="minMax"/>
        </c:scaling>
        <c:delete val="0"/>
        <c:axPos val="l"/>
        <c:majorGridlines/>
        <c:numFmt formatCode="General" sourceLinked="1"/>
        <c:majorTickMark val="out"/>
        <c:minorTickMark val="none"/>
        <c:tickLblPos val="nextTo"/>
        <c:crossAx val="117529984"/>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'2011'!$C$19</c:f>
              <c:strCache>
                <c:ptCount val="1"/>
                <c:pt idx="0">
                  <c:v>25PD11 1/96</c:v>
                </c:pt>
              </c:strCache>
            </c:strRef>
          </c:tx>
          <c:invertIfNegative val="0"/>
          <c:dLbls>
            <c:showLegendKey val="0"/>
            <c:showVal val="1"/>
            <c:showCatName val="0"/>
            <c:showSerName val="0"/>
            <c:showPercent val="0"/>
            <c:showBubbleSize val="0"/>
            <c:showLeaderLines val="0"/>
          </c:dLbls>
          <c:cat>
            <c:strRef>
              <c:f>'2011'!$B$20:$B$46</c:f>
              <c:strCache>
                <c:ptCount val="15"/>
                <c:pt idx="0">
                  <c:v>AC</c:v>
                </c:pt>
                <c:pt idx="1">
                  <c:v>BA</c:v>
                </c:pt>
                <c:pt idx="2">
                  <c:v>CE</c:v>
                </c:pt>
                <c:pt idx="3">
                  <c:v>DF</c:v>
                </c:pt>
                <c:pt idx="4">
                  <c:v>ES</c:v>
                </c:pt>
                <c:pt idx="5">
                  <c:v>MG</c:v>
                </c:pt>
                <c:pt idx="6">
                  <c:v>MS</c:v>
                </c:pt>
                <c:pt idx="7">
                  <c:v>MT</c:v>
                </c:pt>
                <c:pt idx="8">
                  <c:v>PE</c:v>
                </c:pt>
                <c:pt idx="9">
                  <c:v>PR</c:v>
                </c:pt>
                <c:pt idx="10">
                  <c:v>RO</c:v>
                </c:pt>
                <c:pt idx="11">
                  <c:v>RS</c:v>
                </c:pt>
                <c:pt idx="12">
                  <c:v>SC</c:v>
                </c:pt>
                <c:pt idx="13">
                  <c:v>SP</c:v>
                </c:pt>
                <c:pt idx="14">
                  <c:v>TO</c:v>
                </c:pt>
              </c:strCache>
            </c:strRef>
          </c:cat>
          <c:val>
            <c:numRef>
              <c:f>'2011'!$C$20:$C$46</c:f>
              <c:numCache>
                <c:formatCode>General</c:formatCode>
                <c:ptCount val="15"/>
                <c:pt idx="1">
                  <c:v>2</c:v>
                </c:pt>
                <c:pt idx="5">
                  <c:v>18</c:v>
                </c:pt>
                <c:pt idx="6">
                  <c:v>2</c:v>
                </c:pt>
                <c:pt idx="7">
                  <c:v>1</c:v>
                </c:pt>
                <c:pt idx="9">
                  <c:v>2</c:v>
                </c:pt>
                <c:pt idx="11">
                  <c:v>4</c:v>
                </c:pt>
                <c:pt idx="12">
                  <c:v>2</c:v>
                </c:pt>
                <c:pt idx="13">
                  <c:v>24</c:v>
                </c:pt>
              </c:numCache>
            </c:numRef>
          </c:val>
        </c:ser>
        <c:ser>
          <c:idx val="1"/>
          <c:order val="1"/>
          <c:tx>
            <c:strRef>
              <c:f>'2011'!$D$19</c:f>
              <c:strCache>
                <c:ptCount val="1"/>
                <c:pt idx="0">
                  <c:v>25PD12 1/48</c:v>
                </c:pt>
              </c:strCache>
            </c:strRef>
          </c:tx>
          <c:invertIfNegative val="0"/>
          <c:dLbls>
            <c:showLegendKey val="0"/>
            <c:showVal val="1"/>
            <c:showCatName val="0"/>
            <c:showSerName val="0"/>
            <c:showPercent val="0"/>
            <c:showBubbleSize val="0"/>
            <c:showLeaderLines val="0"/>
          </c:dLbls>
          <c:cat>
            <c:strRef>
              <c:f>'2011'!$B$20:$B$46</c:f>
              <c:strCache>
                <c:ptCount val="15"/>
                <c:pt idx="0">
                  <c:v>AC</c:v>
                </c:pt>
                <c:pt idx="1">
                  <c:v>BA</c:v>
                </c:pt>
                <c:pt idx="2">
                  <c:v>CE</c:v>
                </c:pt>
                <c:pt idx="3">
                  <c:v>DF</c:v>
                </c:pt>
                <c:pt idx="4">
                  <c:v>ES</c:v>
                </c:pt>
                <c:pt idx="5">
                  <c:v>MG</c:v>
                </c:pt>
                <c:pt idx="6">
                  <c:v>MS</c:v>
                </c:pt>
                <c:pt idx="7">
                  <c:v>MT</c:v>
                </c:pt>
                <c:pt idx="8">
                  <c:v>PE</c:v>
                </c:pt>
                <c:pt idx="9">
                  <c:v>PR</c:v>
                </c:pt>
                <c:pt idx="10">
                  <c:v>RO</c:v>
                </c:pt>
                <c:pt idx="11">
                  <c:v>RS</c:v>
                </c:pt>
                <c:pt idx="12">
                  <c:v>SC</c:v>
                </c:pt>
                <c:pt idx="13">
                  <c:v>SP</c:v>
                </c:pt>
                <c:pt idx="14">
                  <c:v>TO</c:v>
                </c:pt>
              </c:strCache>
            </c:strRef>
          </c:cat>
          <c:val>
            <c:numRef>
              <c:f>'2011'!$D$20:$D$46</c:f>
              <c:numCache>
                <c:formatCode>General</c:formatCode>
                <c:ptCount val="15"/>
                <c:pt idx="7">
                  <c:v>3</c:v>
                </c:pt>
                <c:pt idx="9">
                  <c:v>1</c:v>
                </c:pt>
              </c:numCache>
            </c:numRef>
          </c:val>
        </c:ser>
        <c:ser>
          <c:idx val="2"/>
          <c:order val="2"/>
          <c:tx>
            <c:strRef>
              <c:f>'2011'!$E$19</c:f>
              <c:strCache>
                <c:ptCount val="1"/>
                <c:pt idx="0">
                  <c:v>25PD12 1/96</c:v>
                </c:pt>
              </c:strCache>
            </c:strRef>
          </c:tx>
          <c:invertIfNegative val="0"/>
          <c:dLbls>
            <c:showLegendKey val="0"/>
            <c:showVal val="1"/>
            <c:showCatName val="0"/>
            <c:showSerName val="0"/>
            <c:showPercent val="0"/>
            <c:showBubbleSize val="0"/>
            <c:showLeaderLines val="0"/>
          </c:dLbls>
          <c:cat>
            <c:strRef>
              <c:f>'2011'!$B$20:$B$46</c:f>
              <c:strCache>
                <c:ptCount val="15"/>
                <c:pt idx="0">
                  <c:v>AC</c:v>
                </c:pt>
                <c:pt idx="1">
                  <c:v>BA</c:v>
                </c:pt>
                <c:pt idx="2">
                  <c:v>CE</c:v>
                </c:pt>
                <c:pt idx="3">
                  <c:v>DF</c:v>
                </c:pt>
                <c:pt idx="4">
                  <c:v>ES</c:v>
                </c:pt>
                <c:pt idx="5">
                  <c:v>MG</c:v>
                </c:pt>
                <c:pt idx="6">
                  <c:v>MS</c:v>
                </c:pt>
                <c:pt idx="7">
                  <c:v>MT</c:v>
                </c:pt>
                <c:pt idx="8">
                  <c:v>PE</c:v>
                </c:pt>
                <c:pt idx="9">
                  <c:v>PR</c:v>
                </c:pt>
                <c:pt idx="10">
                  <c:v>RO</c:v>
                </c:pt>
                <c:pt idx="11">
                  <c:v>RS</c:v>
                </c:pt>
                <c:pt idx="12">
                  <c:v>SC</c:v>
                </c:pt>
                <c:pt idx="13">
                  <c:v>SP</c:v>
                </c:pt>
                <c:pt idx="14">
                  <c:v>TO</c:v>
                </c:pt>
              </c:strCache>
            </c:strRef>
          </c:cat>
          <c:val>
            <c:numRef>
              <c:f>'2011'!$E$20:$E$46</c:f>
              <c:numCache>
                <c:formatCode>General</c:formatCode>
                <c:ptCount val="15"/>
                <c:pt idx="1">
                  <c:v>1</c:v>
                </c:pt>
                <c:pt idx="4">
                  <c:v>2</c:v>
                </c:pt>
                <c:pt idx="5">
                  <c:v>6</c:v>
                </c:pt>
                <c:pt idx="7">
                  <c:v>1</c:v>
                </c:pt>
                <c:pt idx="9">
                  <c:v>5</c:v>
                </c:pt>
                <c:pt idx="10">
                  <c:v>1</c:v>
                </c:pt>
                <c:pt idx="11">
                  <c:v>4</c:v>
                </c:pt>
                <c:pt idx="12">
                  <c:v>20</c:v>
                </c:pt>
                <c:pt idx="14">
                  <c:v>1</c:v>
                </c:pt>
              </c:numCache>
            </c:numRef>
          </c:val>
        </c:ser>
        <c:ser>
          <c:idx val="3"/>
          <c:order val="3"/>
          <c:tx>
            <c:strRef>
              <c:f>'2011'!$F$19</c:f>
              <c:strCache>
                <c:ptCount val="1"/>
                <c:pt idx="0">
                  <c:v>25PD14 1/48</c:v>
                </c:pt>
              </c:strCache>
            </c:strRef>
          </c:tx>
          <c:invertIfNegative val="0"/>
          <c:dLbls>
            <c:showLegendKey val="0"/>
            <c:showVal val="1"/>
            <c:showCatName val="0"/>
            <c:showSerName val="0"/>
            <c:showPercent val="0"/>
            <c:showBubbleSize val="0"/>
            <c:showLeaderLines val="0"/>
          </c:dLbls>
          <c:cat>
            <c:strRef>
              <c:f>'2011'!$B$20:$B$46</c:f>
              <c:strCache>
                <c:ptCount val="15"/>
                <c:pt idx="0">
                  <c:v>AC</c:v>
                </c:pt>
                <c:pt idx="1">
                  <c:v>BA</c:v>
                </c:pt>
                <c:pt idx="2">
                  <c:v>CE</c:v>
                </c:pt>
                <c:pt idx="3">
                  <c:v>DF</c:v>
                </c:pt>
                <c:pt idx="4">
                  <c:v>ES</c:v>
                </c:pt>
                <c:pt idx="5">
                  <c:v>MG</c:v>
                </c:pt>
                <c:pt idx="6">
                  <c:v>MS</c:v>
                </c:pt>
                <c:pt idx="7">
                  <c:v>MT</c:v>
                </c:pt>
                <c:pt idx="8">
                  <c:v>PE</c:v>
                </c:pt>
                <c:pt idx="9">
                  <c:v>PR</c:v>
                </c:pt>
                <c:pt idx="10">
                  <c:v>RO</c:v>
                </c:pt>
                <c:pt idx="11">
                  <c:v>RS</c:v>
                </c:pt>
                <c:pt idx="12">
                  <c:v>SC</c:v>
                </c:pt>
                <c:pt idx="13">
                  <c:v>SP</c:v>
                </c:pt>
                <c:pt idx="14">
                  <c:v>TO</c:v>
                </c:pt>
              </c:strCache>
            </c:strRef>
          </c:cat>
          <c:val>
            <c:numRef>
              <c:f>'2011'!$F$20:$F$46</c:f>
              <c:numCache>
                <c:formatCode>General</c:formatCode>
                <c:ptCount val="15"/>
                <c:pt idx="4">
                  <c:v>2</c:v>
                </c:pt>
                <c:pt idx="5">
                  <c:v>8</c:v>
                </c:pt>
                <c:pt idx="9">
                  <c:v>2</c:v>
                </c:pt>
                <c:pt idx="11">
                  <c:v>18</c:v>
                </c:pt>
                <c:pt idx="12">
                  <c:v>9</c:v>
                </c:pt>
                <c:pt idx="13">
                  <c:v>1</c:v>
                </c:pt>
              </c:numCache>
            </c:numRef>
          </c:val>
        </c:ser>
        <c:ser>
          <c:idx val="4"/>
          <c:order val="4"/>
          <c:tx>
            <c:strRef>
              <c:f>'2011'!$G$19</c:f>
              <c:strCache>
                <c:ptCount val="1"/>
                <c:pt idx="0">
                  <c:v>25PD16 1/32</c:v>
                </c:pt>
              </c:strCache>
            </c:strRef>
          </c:tx>
          <c:invertIfNegative val="0"/>
          <c:cat>
            <c:strRef>
              <c:f>'2011'!$B$20:$B$46</c:f>
              <c:strCache>
                <c:ptCount val="15"/>
                <c:pt idx="0">
                  <c:v>AC</c:v>
                </c:pt>
                <c:pt idx="1">
                  <c:v>BA</c:v>
                </c:pt>
                <c:pt idx="2">
                  <c:v>CE</c:v>
                </c:pt>
                <c:pt idx="3">
                  <c:v>DF</c:v>
                </c:pt>
                <c:pt idx="4">
                  <c:v>ES</c:v>
                </c:pt>
                <c:pt idx="5">
                  <c:v>MG</c:v>
                </c:pt>
                <c:pt idx="6">
                  <c:v>MS</c:v>
                </c:pt>
                <c:pt idx="7">
                  <c:v>MT</c:v>
                </c:pt>
                <c:pt idx="8">
                  <c:v>PE</c:v>
                </c:pt>
                <c:pt idx="9">
                  <c:v>PR</c:v>
                </c:pt>
                <c:pt idx="10">
                  <c:v>RO</c:v>
                </c:pt>
                <c:pt idx="11">
                  <c:v>RS</c:v>
                </c:pt>
                <c:pt idx="12">
                  <c:v>SC</c:v>
                </c:pt>
                <c:pt idx="13">
                  <c:v>SP</c:v>
                </c:pt>
                <c:pt idx="14">
                  <c:v>TO</c:v>
                </c:pt>
              </c:strCache>
            </c:strRef>
          </c:cat>
          <c:val>
            <c:numRef>
              <c:f>'2011'!$G$20:$G$46</c:f>
              <c:numCache>
                <c:formatCode>General</c:formatCode>
                <c:ptCount val="15"/>
              </c:numCache>
            </c:numRef>
          </c:val>
        </c:ser>
        <c:ser>
          <c:idx val="5"/>
          <c:order val="5"/>
          <c:tx>
            <c:strRef>
              <c:f>'2011'!$H$19</c:f>
              <c:strCache>
                <c:ptCount val="1"/>
                <c:pt idx="0">
                  <c:v>AT1512</c:v>
                </c:pt>
              </c:strCache>
            </c:strRef>
          </c:tx>
          <c:invertIfNegative val="0"/>
          <c:dLbls>
            <c:showLegendKey val="0"/>
            <c:showVal val="1"/>
            <c:showCatName val="0"/>
            <c:showSerName val="0"/>
            <c:showPercent val="0"/>
            <c:showBubbleSize val="0"/>
            <c:showLeaderLines val="0"/>
          </c:dLbls>
          <c:cat>
            <c:strRef>
              <c:f>'2011'!$B$20:$B$46</c:f>
              <c:strCache>
                <c:ptCount val="15"/>
                <c:pt idx="0">
                  <c:v>AC</c:v>
                </c:pt>
                <c:pt idx="1">
                  <c:v>BA</c:v>
                </c:pt>
                <c:pt idx="2">
                  <c:v>CE</c:v>
                </c:pt>
                <c:pt idx="3">
                  <c:v>DF</c:v>
                </c:pt>
                <c:pt idx="4">
                  <c:v>ES</c:v>
                </c:pt>
                <c:pt idx="5">
                  <c:v>MG</c:v>
                </c:pt>
                <c:pt idx="6">
                  <c:v>MS</c:v>
                </c:pt>
                <c:pt idx="7">
                  <c:v>MT</c:v>
                </c:pt>
                <c:pt idx="8">
                  <c:v>PE</c:v>
                </c:pt>
                <c:pt idx="9">
                  <c:v>PR</c:v>
                </c:pt>
                <c:pt idx="10">
                  <c:v>RO</c:v>
                </c:pt>
                <c:pt idx="11">
                  <c:v>RS</c:v>
                </c:pt>
                <c:pt idx="12">
                  <c:v>SC</c:v>
                </c:pt>
                <c:pt idx="13">
                  <c:v>SP</c:v>
                </c:pt>
                <c:pt idx="14">
                  <c:v>TO</c:v>
                </c:pt>
              </c:strCache>
            </c:strRef>
          </c:cat>
          <c:val>
            <c:numRef>
              <c:f>'2011'!$H$20:$H$46</c:f>
              <c:numCache>
                <c:formatCode>General</c:formatCode>
                <c:ptCount val="15"/>
                <c:pt idx="0">
                  <c:v>1</c:v>
                </c:pt>
                <c:pt idx="3">
                  <c:v>1</c:v>
                </c:pt>
                <c:pt idx="7">
                  <c:v>4</c:v>
                </c:pt>
                <c:pt idx="9">
                  <c:v>9</c:v>
                </c:pt>
                <c:pt idx="10">
                  <c:v>1</c:v>
                </c:pt>
                <c:pt idx="11">
                  <c:v>10</c:v>
                </c:pt>
                <c:pt idx="12">
                  <c:v>4</c:v>
                </c:pt>
                <c:pt idx="13">
                  <c:v>15</c:v>
                </c:pt>
              </c:numCache>
            </c:numRef>
          </c:val>
        </c:ser>
        <c:ser>
          <c:idx val="6"/>
          <c:order val="6"/>
          <c:tx>
            <c:strRef>
              <c:f>'2011'!$I$19</c:f>
              <c:strCache>
                <c:ptCount val="1"/>
                <c:pt idx="0">
                  <c:v>AT1514</c:v>
                </c:pt>
              </c:strCache>
            </c:strRef>
          </c:tx>
          <c:invertIfNegative val="0"/>
          <c:dLbls>
            <c:showLegendKey val="0"/>
            <c:showVal val="1"/>
            <c:showCatName val="0"/>
            <c:showSerName val="0"/>
            <c:showPercent val="0"/>
            <c:showBubbleSize val="0"/>
            <c:showLeaderLines val="0"/>
          </c:dLbls>
          <c:cat>
            <c:strRef>
              <c:f>'2011'!$B$20:$B$46</c:f>
              <c:strCache>
                <c:ptCount val="15"/>
                <c:pt idx="0">
                  <c:v>AC</c:v>
                </c:pt>
                <c:pt idx="1">
                  <c:v>BA</c:v>
                </c:pt>
                <c:pt idx="2">
                  <c:v>CE</c:v>
                </c:pt>
                <c:pt idx="3">
                  <c:v>DF</c:v>
                </c:pt>
                <c:pt idx="4">
                  <c:v>ES</c:v>
                </c:pt>
                <c:pt idx="5">
                  <c:v>MG</c:v>
                </c:pt>
                <c:pt idx="6">
                  <c:v>MS</c:v>
                </c:pt>
                <c:pt idx="7">
                  <c:v>MT</c:v>
                </c:pt>
                <c:pt idx="8">
                  <c:v>PE</c:v>
                </c:pt>
                <c:pt idx="9">
                  <c:v>PR</c:v>
                </c:pt>
                <c:pt idx="10">
                  <c:v>RO</c:v>
                </c:pt>
                <c:pt idx="11">
                  <c:v>RS</c:v>
                </c:pt>
                <c:pt idx="12">
                  <c:v>SC</c:v>
                </c:pt>
                <c:pt idx="13">
                  <c:v>SP</c:v>
                </c:pt>
                <c:pt idx="14">
                  <c:v>TO</c:v>
                </c:pt>
              </c:strCache>
            </c:strRef>
          </c:cat>
          <c:val>
            <c:numRef>
              <c:f>'2011'!$I$20:$I$46</c:f>
              <c:numCache>
                <c:formatCode>General</c:formatCode>
                <c:ptCount val="15"/>
                <c:pt idx="2">
                  <c:v>2</c:v>
                </c:pt>
                <c:pt idx="6">
                  <c:v>1</c:v>
                </c:pt>
                <c:pt idx="8">
                  <c:v>1</c:v>
                </c:pt>
                <c:pt idx="9">
                  <c:v>10</c:v>
                </c:pt>
                <c:pt idx="11">
                  <c:v>26</c:v>
                </c:pt>
                <c:pt idx="12">
                  <c:v>9</c:v>
                </c:pt>
                <c:pt idx="13">
                  <c:v>1</c:v>
                </c:pt>
              </c:numCache>
            </c:numRef>
          </c:val>
        </c:ser>
        <c:ser>
          <c:idx val="7"/>
          <c:order val="7"/>
          <c:tx>
            <c:strRef>
              <c:f>'2011'!$J$19</c:f>
              <c:strCache>
                <c:ptCount val="1"/>
                <c:pt idx="0">
                  <c:v>AT1516</c:v>
                </c:pt>
              </c:strCache>
            </c:strRef>
          </c:tx>
          <c:invertIfNegative val="0"/>
          <c:cat>
            <c:strRef>
              <c:f>'2011'!$B$20:$B$46</c:f>
              <c:strCache>
                <c:ptCount val="15"/>
                <c:pt idx="0">
                  <c:v>AC</c:v>
                </c:pt>
                <c:pt idx="1">
                  <c:v>BA</c:v>
                </c:pt>
                <c:pt idx="2">
                  <c:v>CE</c:v>
                </c:pt>
                <c:pt idx="3">
                  <c:v>DF</c:v>
                </c:pt>
                <c:pt idx="4">
                  <c:v>ES</c:v>
                </c:pt>
                <c:pt idx="5">
                  <c:v>MG</c:v>
                </c:pt>
                <c:pt idx="6">
                  <c:v>MS</c:v>
                </c:pt>
                <c:pt idx="7">
                  <c:v>MT</c:v>
                </c:pt>
                <c:pt idx="8">
                  <c:v>PE</c:v>
                </c:pt>
                <c:pt idx="9">
                  <c:v>PR</c:v>
                </c:pt>
                <c:pt idx="10">
                  <c:v>RO</c:v>
                </c:pt>
                <c:pt idx="11">
                  <c:v>RS</c:v>
                </c:pt>
                <c:pt idx="12">
                  <c:v>SC</c:v>
                </c:pt>
                <c:pt idx="13">
                  <c:v>SP</c:v>
                </c:pt>
                <c:pt idx="14">
                  <c:v>TO</c:v>
                </c:pt>
              </c:strCache>
            </c:strRef>
          </c:cat>
          <c:val>
            <c:numRef>
              <c:f>'2011'!$J$20:$J$46</c:f>
              <c:numCache>
                <c:formatCode>General</c:formatCode>
                <c:ptCount val="15"/>
                <c:pt idx="12">
                  <c:v>1</c:v>
                </c:pt>
              </c:numCache>
            </c:numRef>
          </c:val>
        </c:ser>
        <c:ser>
          <c:idx val="8"/>
          <c:order val="8"/>
          <c:tx>
            <c:strRef>
              <c:f>'2011'!$K$19</c:f>
              <c:strCache>
                <c:ptCount val="1"/>
                <c:pt idx="0">
                  <c:v>AT7000</c:v>
                </c:pt>
              </c:strCache>
            </c:strRef>
          </c:tx>
          <c:invertIfNegative val="0"/>
          <c:cat>
            <c:strRef>
              <c:f>'2011'!$B$20:$B$46</c:f>
              <c:strCache>
                <c:ptCount val="15"/>
                <c:pt idx="0">
                  <c:v>AC</c:v>
                </c:pt>
                <c:pt idx="1">
                  <c:v>BA</c:v>
                </c:pt>
                <c:pt idx="2">
                  <c:v>CE</c:v>
                </c:pt>
                <c:pt idx="3">
                  <c:v>DF</c:v>
                </c:pt>
                <c:pt idx="4">
                  <c:v>ES</c:v>
                </c:pt>
                <c:pt idx="5">
                  <c:v>MG</c:v>
                </c:pt>
                <c:pt idx="6">
                  <c:v>MS</c:v>
                </c:pt>
                <c:pt idx="7">
                  <c:v>MT</c:v>
                </c:pt>
                <c:pt idx="8">
                  <c:v>PE</c:v>
                </c:pt>
                <c:pt idx="9">
                  <c:v>PR</c:v>
                </c:pt>
                <c:pt idx="10">
                  <c:v>RO</c:v>
                </c:pt>
                <c:pt idx="11">
                  <c:v>RS</c:v>
                </c:pt>
                <c:pt idx="12">
                  <c:v>SC</c:v>
                </c:pt>
                <c:pt idx="13">
                  <c:v>SP</c:v>
                </c:pt>
                <c:pt idx="14">
                  <c:v>TO</c:v>
                </c:pt>
              </c:strCache>
            </c:strRef>
          </c:cat>
          <c:val>
            <c:numRef>
              <c:f>'2011'!$K$20:$K$46</c:f>
              <c:numCache>
                <c:formatCode>General</c:formatCode>
                <c:ptCount val="15"/>
                <c:pt idx="11">
                  <c:v>1</c:v>
                </c:pt>
                <c:pt idx="12">
                  <c:v>1</c:v>
                </c:pt>
              </c:numCache>
            </c:numRef>
          </c:val>
        </c:ser>
        <c:ser>
          <c:idx val="9"/>
          <c:order val="9"/>
          <c:tx>
            <c:strRef>
              <c:f>'2011'!$L$19</c:f>
              <c:strCache>
                <c:ptCount val="1"/>
                <c:pt idx="0">
                  <c:v>5G</c:v>
                </c:pt>
              </c:strCache>
            </c:strRef>
          </c:tx>
          <c:invertIfNegative val="0"/>
          <c:cat>
            <c:strRef>
              <c:f>'2011'!$B$20:$B$46</c:f>
              <c:strCache>
                <c:ptCount val="15"/>
                <c:pt idx="0">
                  <c:v>AC</c:v>
                </c:pt>
                <c:pt idx="1">
                  <c:v>BA</c:v>
                </c:pt>
                <c:pt idx="2">
                  <c:v>CE</c:v>
                </c:pt>
                <c:pt idx="3">
                  <c:v>DF</c:v>
                </c:pt>
                <c:pt idx="4">
                  <c:v>ES</c:v>
                </c:pt>
                <c:pt idx="5">
                  <c:v>MG</c:v>
                </c:pt>
                <c:pt idx="6">
                  <c:v>MS</c:v>
                </c:pt>
                <c:pt idx="7">
                  <c:v>MT</c:v>
                </c:pt>
                <c:pt idx="8">
                  <c:v>PE</c:v>
                </c:pt>
                <c:pt idx="9">
                  <c:v>PR</c:v>
                </c:pt>
                <c:pt idx="10">
                  <c:v>RO</c:v>
                </c:pt>
                <c:pt idx="11">
                  <c:v>RS</c:v>
                </c:pt>
                <c:pt idx="12">
                  <c:v>SC</c:v>
                </c:pt>
                <c:pt idx="13">
                  <c:v>SP</c:v>
                </c:pt>
                <c:pt idx="14">
                  <c:v>TO</c:v>
                </c:pt>
              </c:strCache>
            </c:strRef>
          </c:cat>
          <c:val>
            <c:numRef>
              <c:f>'2011'!$L$20:$L$46</c:f>
              <c:numCache>
                <c:formatCode>General</c:formatCode>
                <c:ptCount val="15"/>
                <c:pt idx="11">
                  <c:v>1</c:v>
                </c:pt>
              </c:numCache>
            </c:numRef>
          </c:val>
        </c:ser>
        <c:ser>
          <c:idx val="10"/>
          <c:order val="10"/>
          <c:tx>
            <c:strRef>
              <c:f>'2011'!$M$19</c:f>
              <c:strCache>
                <c:ptCount val="1"/>
                <c:pt idx="0">
                  <c:v>Gyromixer</c:v>
                </c:pt>
              </c:strCache>
            </c:strRef>
          </c:tx>
          <c:invertIfNegative val="0"/>
          <c:dLbls>
            <c:showLegendKey val="0"/>
            <c:showVal val="1"/>
            <c:showCatName val="0"/>
            <c:showSerName val="0"/>
            <c:showPercent val="0"/>
            <c:showBubbleSize val="0"/>
            <c:showLeaderLines val="0"/>
          </c:dLbls>
          <c:cat>
            <c:strRef>
              <c:f>'2011'!$B$20:$B$46</c:f>
              <c:strCache>
                <c:ptCount val="15"/>
                <c:pt idx="0">
                  <c:v>AC</c:v>
                </c:pt>
                <c:pt idx="1">
                  <c:v>BA</c:v>
                </c:pt>
                <c:pt idx="2">
                  <c:v>CE</c:v>
                </c:pt>
                <c:pt idx="3">
                  <c:v>DF</c:v>
                </c:pt>
                <c:pt idx="4">
                  <c:v>ES</c:v>
                </c:pt>
                <c:pt idx="5">
                  <c:v>MG</c:v>
                </c:pt>
                <c:pt idx="6">
                  <c:v>MS</c:v>
                </c:pt>
                <c:pt idx="7">
                  <c:v>MT</c:v>
                </c:pt>
                <c:pt idx="8">
                  <c:v>PE</c:v>
                </c:pt>
                <c:pt idx="9">
                  <c:v>PR</c:v>
                </c:pt>
                <c:pt idx="10">
                  <c:v>RO</c:v>
                </c:pt>
                <c:pt idx="11">
                  <c:v>RS</c:v>
                </c:pt>
                <c:pt idx="12">
                  <c:v>SC</c:v>
                </c:pt>
                <c:pt idx="13">
                  <c:v>SP</c:v>
                </c:pt>
                <c:pt idx="14">
                  <c:v>TO</c:v>
                </c:pt>
              </c:strCache>
            </c:strRef>
          </c:cat>
          <c:val>
            <c:numRef>
              <c:f>'2011'!$M$20:$M$46</c:f>
              <c:numCache>
                <c:formatCode>General</c:formatCode>
                <c:ptCount val="15"/>
                <c:pt idx="7">
                  <c:v>1</c:v>
                </c:pt>
                <c:pt idx="9">
                  <c:v>2</c:v>
                </c:pt>
                <c:pt idx="11">
                  <c:v>2</c:v>
                </c:pt>
                <c:pt idx="12">
                  <c:v>3</c:v>
                </c:pt>
              </c:numCache>
            </c:numRef>
          </c:val>
        </c:ser>
        <c:dLbls>
          <c:showLegendKey val="0"/>
          <c:showVal val="0"/>
          <c:showCatName val="0"/>
          <c:showSerName val="0"/>
          <c:showPercent val="0"/>
          <c:showBubbleSize val="0"/>
        </c:dLbls>
        <c:gapWidth val="150"/>
        <c:axId val="113080192"/>
        <c:axId val="113081728"/>
      </c:barChart>
      <c:catAx>
        <c:axId val="113080192"/>
        <c:scaling>
          <c:orientation val="minMax"/>
        </c:scaling>
        <c:delete val="0"/>
        <c:axPos val="b"/>
        <c:majorTickMark val="out"/>
        <c:minorTickMark val="none"/>
        <c:tickLblPos val="nextTo"/>
        <c:crossAx val="113081728"/>
        <c:crosses val="autoZero"/>
        <c:auto val="1"/>
        <c:lblAlgn val="ctr"/>
        <c:lblOffset val="100"/>
        <c:noMultiLvlLbl val="0"/>
      </c:catAx>
      <c:valAx>
        <c:axId val="113081728"/>
        <c:scaling>
          <c:orientation val="minMax"/>
        </c:scaling>
        <c:delete val="0"/>
        <c:axPos val="l"/>
        <c:majorGridlines/>
        <c:numFmt formatCode="General" sourceLinked="1"/>
        <c:majorTickMark val="out"/>
        <c:minorTickMark val="none"/>
        <c:tickLblPos val="nextTo"/>
        <c:crossAx val="113080192"/>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908986376702913E-2"/>
          <c:y val="4.5063492281628127E-2"/>
          <c:w val="0.85672970878640164"/>
          <c:h val="0.85325553546015087"/>
        </c:manualLayout>
      </c:layout>
      <c:barChart>
        <c:barDir val="col"/>
        <c:grouping val="clustered"/>
        <c:varyColors val="0"/>
        <c:ser>
          <c:idx val="1"/>
          <c:order val="0"/>
          <c:tx>
            <c:strRef>
              <c:f>'2015'!$D$19</c:f>
              <c:strCache>
                <c:ptCount val="1"/>
                <c:pt idx="0">
                  <c:v>AT1500</c:v>
                </c:pt>
              </c:strCache>
            </c:strRef>
          </c:tx>
          <c:invertIfNegative val="0"/>
          <c:dLbls>
            <c:showLegendKey val="0"/>
            <c:showVal val="1"/>
            <c:showCatName val="0"/>
            <c:showSerName val="0"/>
            <c:showPercent val="0"/>
            <c:showBubbleSize val="0"/>
            <c:showLeaderLines val="0"/>
          </c:dLbls>
          <c:cat>
            <c:strRef>
              <c:f>'2015'!$B$20:$B$45</c:f>
              <c:strCache>
                <c:ptCount val="16"/>
                <c:pt idx="0">
                  <c:v>AC</c:v>
                </c:pt>
                <c:pt idx="1">
                  <c:v>AM</c:v>
                </c:pt>
                <c:pt idx="2">
                  <c:v>BA</c:v>
                </c:pt>
                <c:pt idx="3">
                  <c:v>DF</c:v>
                </c:pt>
                <c:pt idx="4">
                  <c:v>ES</c:v>
                </c:pt>
                <c:pt idx="5">
                  <c:v>GO</c:v>
                </c:pt>
                <c:pt idx="6">
                  <c:v>MG</c:v>
                </c:pt>
                <c:pt idx="7">
                  <c:v>MS</c:v>
                </c:pt>
                <c:pt idx="8">
                  <c:v>MT</c:v>
                </c:pt>
                <c:pt idx="9">
                  <c:v>PE</c:v>
                </c:pt>
                <c:pt idx="10">
                  <c:v>PR</c:v>
                </c:pt>
                <c:pt idx="11">
                  <c:v>RJ</c:v>
                </c:pt>
                <c:pt idx="12">
                  <c:v>RO</c:v>
                </c:pt>
                <c:pt idx="13">
                  <c:v>RS</c:v>
                </c:pt>
                <c:pt idx="14">
                  <c:v>SC</c:v>
                </c:pt>
                <c:pt idx="15">
                  <c:v>SP</c:v>
                </c:pt>
              </c:strCache>
            </c:strRef>
          </c:cat>
          <c:val>
            <c:numRef>
              <c:f>'2015'!$D$20:$D$46</c:f>
              <c:numCache>
                <c:formatCode>General</c:formatCode>
                <c:ptCount val="17"/>
                <c:pt idx="3">
                  <c:v>2</c:v>
                </c:pt>
                <c:pt idx="6">
                  <c:v>7</c:v>
                </c:pt>
                <c:pt idx="8">
                  <c:v>3</c:v>
                </c:pt>
                <c:pt idx="10">
                  <c:v>13</c:v>
                </c:pt>
                <c:pt idx="11">
                  <c:v>1</c:v>
                </c:pt>
                <c:pt idx="13">
                  <c:v>26</c:v>
                </c:pt>
                <c:pt idx="14">
                  <c:v>21</c:v>
                </c:pt>
                <c:pt idx="15">
                  <c:v>13</c:v>
                </c:pt>
              </c:numCache>
            </c:numRef>
          </c:val>
        </c:ser>
        <c:dLbls>
          <c:showLegendKey val="0"/>
          <c:showVal val="0"/>
          <c:showCatName val="0"/>
          <c:showSerName val="0"/>
          <c:showPercent val="0"/>
          <c:showBubbleSize val="0"/>
        </c:dLbls>
        <c:gapWidth val="150"/>
        <c:axId val="119194752"/>
        <c:axId val="119196288"/>
      </c:barChart>
      <c:catAx>
        <c:axId val="119194752"/>
        <c:scaling>
          <c:orientation val="minMax"/>
        </c:scaling>
        <c:delete val="0"/>
        <c:axPos val="b"/>
        <c:majorTickMark val="out"/>
        <c:minorTickMark val="none"/>
        <c:tickLblPos val="nextTo"/>
        <c:crossAx val="119196288"/>
        <c:crosses val="autoZero"/>
        <c:auto val="1"/>
        <c:lblAlgn val="ctr"/>
        <c:lblOffset val="100"/>
        <c:noMultiLvlLbl val="0"/>
      </c:catAx>
      <c:valAx>
        <c:axId val="119196288"/>
        <c:scaling>
          <c:orientation val="minMax"/>
        </c:scaling>
        <c:delete val="0"/>
        <c:axPos val="l"/>
        <c:majorGridlines/>
        <c:numFmt formatCode="General" sourceLinked="1"/>
        <c:majorTickMark val="out"/>
        <c:minorTickMark val="none"/>
        <c:tickLblPos val="nextTo"/>
        <c:crossAx val="119194752"/>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0"/>
          <c:tx>
            <c:strRef>
              <c:f>'2015'!$C$4</c:f>
              <c:strCache>
                <c:ptCount val="1"/>
                <c:pt idx="0">
                  <c:v>25PD</c:v>
                </c:pt>
              </c:strCache>
            </c:strRef>
          </c:tx>
          <c:invertIfNegative val="0"/>
          <c:dLbls>
            <c:showLegendKey val="0"/>
            <c:showVal val="1"/>
            <c:showCatName val="0"/>
            <c:showSerName val="0"/>
            <c:showPercent val="0"/>
            <c:showBubbleSize val="0"/>
            <c:showLeaderLines val="0"/>
          </c:dLbls>
          <c:cat>
            <c:strRef>
              <c:f>'2015'!$B$5:$B$16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'2015'!$C$5:$C$16</c:f>
              <c:numCache>
                <c:formatCode>General</c:formatCode>
                <c:ptCount val="12"/>
                <c:pt idx="4">
                  <c:v>1</c:v>
                </c:pt>
                <c:pt idx="6">
                  <c:v>3</c:v>
                </c:pt>
                <c:pt idx="8">
                  <c:v>4</c:v>
                </c:pt>
                <c:pt idx="9">
                  <c:v>2</c:v>
                </c:pt>
              </c:numCache>
            </c:numRef>
          </c:val>
        </c:ser>
        <c:ser>
          <c:idx val="8"/>
          <c:order val="1"/>
          <c:tx>
            <c:strRef>
              <c:f>'2015'!$D$4</c:f>
              <c:strCache>
                <c:ptCount val="1"/>
                <c:pt idx="0">
                  <c:v>AT1500</c:v>
                </c:pt>
              </c:strCache>
            </c:strRef>
          </c:tx>
          <c:invertIfNegative val="0"/>
          <c:dLbls>
            <c:showLegendKey val="0"/>
            <c:showVal val="1"/>
            <c:showCatName val="0"/>
            <c:showSerName val="0"/>
            <c:showPercent val="0"/>
            <c:showBubbleSize val="0"/>
            <c:showLeaderLines val="0"/>
          </c:dLbls>
          <c:cat>
            <c:strRef>
              <c:f>'2015'!$B$5:$B$16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'2015'!$D$5:$D$16</c:f>
              <c:numCache>
                <c:formatCode>General</c:formatCode>
                <c:ptCount val="12"/>
                <c:pt idx="0">
                  <c:v>2</c:v>
                </c:pt>
                <c:pt idx="1">
                  <c:v>11</c:v>
                </c:pt>
                <c:pt idx="2">
                  <c:v>13</c:v>
                </c:pt>
                <c:pt idx="3">
                  <c:v>6</c:v>
                </c:pt>
                <c:pt idx="4">
                  <c:v>14</c:v>
                </c:pt>
                <c:pt idx="5">
                  <c:v>6</c:v>
                </c:pt>
                <c:pt idx="6">
                  <c:v>11</c:v>
                </c:pt>
                <c:pt idx="7">
                  <c:v>7</c:v>
                </c:pt>
                <c:pt idx="8">
                  <c:v>1</c:v>
                </c:pt>
                <c:pt idx="9">
                  <c:v>7</c:v>
                </c:pt>
                <c:pt idx="10">
                  <c:v>8</c:v>
                </c:pt>
              </c:numCache>
            </c:numRef>
          </c:val>
        </c:ser>
        <c:ser>
          <c:idx val="0"/>
          <c:order val="2"/>
          <c:tx>
            <c:strRef>
              <c:f>'2015'!$E$4</c:f>
              <c:strCache>
                <c:ptCount val="1"/>
                <c:pt idx="0">
                  <c:v>AT1500-HS</c:v>
                </c:pt>
              </c:strCache>
            </c:strRef>
          </c:tx>
          <c:invertIfNegative val="0"/>
          <c:dLbls>
            <c:showLegendKey val="0"/>
            <c:showVal val="1"/>
            <c:showCatName val="0"/>
            <c:showSerName val="0"/>
            <c:showPercent val="0"/>
            <c:showBubbleSize val="0"/>
            <c:showLeaderLines val="0"/>
          </c:dLbls>
          <c:cat>
            <c:strRef>
              <c:f>'2015'!$B$5:$B$16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'2015'!$E$5:$E$16</c:f>
              <c:numCache>
                <c:formatCode>General</c:formatCode>
                <c:ptCount val="12"/>
                <c:pt idx="1">
                  <c:v>1</c:v>
                </c:pt>
              </c:numCache>
            </c:numRef>
          </c:val>
        </c:ser>
        <c:ser>
          <c:idx val="1"/>
          <c:order val="3"/>
          <c:tx>
            <c:strRef>
              <c:f>'2015'!$F$4</c:f>
              <c:strCache>
                <c:ptCount val="1"/>
                <c:pt idx="0">
                  <c:v>CW</c:v>
                </c:pt>
              </c:strCache>
            </c:strRef>
          </c:tx>
          <c:invertIfNegative val="0"/>
          <c:dLbls>
            <c:showLegendKey val="0"/>
            <c:showVal val="1"/>
            <c:showCatName val="0"/>
            <c:showSerName val="0"/>
            <c:showPercent val="0"/>
            <c:showBubbleSize val="0"/>
            <c:showLeaderLines val="0"/>
          </c:dLbls>
          <c:cat>
            <c:strRef>
              <c:f>'2015'!$B$5:$B$16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'2015'!$F$5:$F$16</c:f>
              <c:numCache>
                <c:formatCode>General</c:formatCode>
                <c:ptCount val="12"/>
                <c:pt idx="0">
                  <c:v>1</c:v>
                </c:pt>
                <c:pt idx="2">
                  <c:v>3</c:v>
                </c:pt>
                <c:pt idx="3">
                  <c:v>2</c:v>
                </c:pt>
              </c:numCache>
            </c:numRef>
          </c:val>
        </c:ser>
        <c:ser>
          <c:idx val="2"/>
          <c:order val="4"/>
          <c:tx>
            <c:strRef>
              <c:f>'2015'!$G$4</c:f>
              <c:strCache>
                <c:ptCount val="1"/>
                <c:pt idx="0">
                  <c:v>XSmart</c:v>
                </c:pt>
              </c:strCache>
            </c:strRef>
          </c:tx>
          <c:invertIfNegative val="0"/>
          <c:dLbls>
            <c:showLegendKey val="0"/>
            <c:showVal val="1"/>
            <c:showCatName val="0"/>
            <c:showSerName val="0"/>
            <c:showPercent val="0"/>
            <c:showBubbleSize val="0"/>
            <c:showLeaderLines val="0"/>
          </c:dLbls>
          <c:cat>
            <c:strRef>
              <c:f>'2015'!$B$5:$B$16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'2015'!$G$5:$G$16</c:f>
              <c:numCache>
                <c:formatCode>General</c:formatCode>
                <c:ptCount val="12"/>
                <c:pt idx="0">
                  <c:v>6</c:v>
                </c:pt>
                <c:pt idx="1">
                  <c:v>14</c:v>
                </c:pt>
                <c:pt idx="2">
                  <c:v>11</c:v>
                </c:pt>
                <c:pt idx="3">
                  <c:v>9</c:v>
                </c:pt>
                <c:pt idx="4">
                  <c:v>8</c:v>
                </c:pt>
                <c:pt idx="5">
                  <c:v>6</c:v>
                </c:pt>
                <c:pt idx="6">
                  <c:v>10</c:v>
                </c:pt>
                <c:pt idx="7">
                  <c:v>14</c:v>
                </c:pt>
                <c:pt idx="8">
                  <c:v>17</c:v>
                </c:pt>
                <c:pt idx="9">
                  <c:v>21</c:v>
                </c:pt>
                <c:pt idx="10">
                  <c:v>7</c:v>
                </c:pt>
              </c:numCache>
            </c:numRef>
          </c:val>
        </c:ser>
        <c:ser>
          <c:idx val="4"/>
          <c:order val="5"/>
          <c:tx>
            <c:strRef>
              <c:f>'2015'!$H$4</c:f>
              <c:strCache>
                <c:ptCount val="1"/>
                <c:pt idx="0">
                  <c:v>5G</c:v>
                </c:pt>
              </c:strCache>
            </c:strRef>
          </c:tx>
          <c:invertIfNegative val="0"/>
          <c:dLbls>
            <c:showLegendKey val="0"/>
            <c:showVal val="1"/>
            <c:showCatName val="0"/>
            <c:showSerName val="0"/>
            <c:showPercent val="0"/>
            <c:showBubbleSize val="0"/>
            <c:showLeaderLines val="0"/>
          </c:dLbls>
          <c:cat>
            <c:strRef>
              <c:f>'2015'!$B$5:$B$16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'2015'!$H$5:$H$16</c:f>
              <c:numCache>
                <c:formatCode>General</c:formatCode>
                <c:ptCount val="12"/>
                <c:pt idx="2">
                  <c:v>4</c:v>
                </c:pt>
                <c:pt idx="6">
                  <c:v>1</c:v>
                </c:pt>
                <c:pt idx="7">
                  <c:v>1</c:v>
                </c:pt>
                <c:pt idx="9">
                  <c:v>1</c:v>
                </c:pt>
                <c:pt idx="10">
                  <c:v>1</c:v>
                </c:pt>
              </c:numCache>
            </c:numRef>
          </c:val>
        </c:ser>
        <c:ser>
          <c:idx val="5"/>
          <c:order val="6"/>
          <c:tx>
            <c:strRef>
              <c:f>'2015'!$I$4</c:f>
              <c:strCache>
                <c:ptCount val="1"/>
                <c:pt idx="0">
                  <c:v>LA250</c:v>
                </c:pt>
              </c:strCache>
            </c:strRef>
          </c:tx>
          <c:invertIfNegative val="0"/>
          <c:dLbls>
            <c:showLegendKey val="0"/>
            <c:showVal val="1"/>
            <c:showCatName val="0"/>
            <c:showSerName val="0"/>
            <c:showPercent val="0"/>
            <c:showBubbleSize val="0"/>
            <c:showLeaderLines val="0"/>
          </c:dLbls>
          <c:cat>
            <c:strRef>
              <c:f>'2015'!$B$5:$B$16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'2015'!$I$5:$I$16</c:f>
              <c:numCache>
                <c:formatCode>General</c:formatCode>
                <c:ptCount val="12"/>
                <c:pt idx="4">
                  <c:v>2</c:v>
                </c:pt>
                <c:pt idx="7">
                  <c:v>1</c:v>
                </c:pt>
                <c:pt idx="8">
                  <c:v>1</c:v>
                </c:pt>
                <c:pt idx="9">
                  <c:v>3</c:v>
                </c:pt>
                <c:pt idx="10">
                  <c:v>7</c:v>
                </c:pt>
              </c:numCache>
            </c:numRef>
          </c:val>
        </c:ser>
        <c:ser>
          <c:idx val="6"/>
          <c:order val="7"/>
          <c:tx>
            <c:strRef>
              <c:f>'2015'!$J$4</c:f>
              <c:strCache>
                <c:ptCount val="1"/>
                <c:pt idx="0">
                  <c:v>NSC80</c:v>
                </c:pt>
              </c:strCache>
            </c:strRef>
          </c:tx>
          <c:invertIfNegative val="0"/>
          <c:dLbls>
            <c:showLegendKey val="0"/>
            <c:showVal val="1"/>
            <c:showCatName val="0"/>
            <c:showSerName val="0"/>
            <c:showPercent val="0"/>
            <c:showBubbleSize val="0"/>
            <c:showLeaderLines val="0"/>
          </c:dLbls>
          <c:cat>
            <c:strRef>
              <c:f>'2015'!$B$5:$B$16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'2015'!$J$5:$J$16</c:f>
              <c:numCache>
                <c:formatCode>General</c:formatCode>
                <c:ptCount val="12"/>
                <c:pt idx="5">
                  <c:v>1</c:v>
                </c:pt>
                <c:pt idx="7">
                  <c:v>1</c:v>
                </c:pt>
              </c:numCache>
            </c:numRef>
          </c:val>
        </c:ser>
        <c:ser>
          <c:idx val="7"/>
          <c:order val="8"/>
          <c:tx>
            <c:strRef>
              <c:f>'2015'!$K$4</c:f>
              <c:strCache>
                <c:ptCount val="1"/>
                <c:pt idx="0">
                  <c:v>V1</c:v>
                </c:pt>
              </c:strCache>
            </c:strRef>
          </c:tx>
          <c:invertIfNegative val="0"/>
          <c:cat>
            <c:strRef>
              <c:f>'2015'!$B$5:$B$16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'2015'!$K$5:$K$16</c:f>
            </c:numRef>
          </c:val>
        </c:ser>
        <c:ser>
          <c:idx val="9"/>
          <c:order val="9"/>
          <c:tx>
            <c:strRef>
              <c:f>'2015'!$L$4</c:f>
              <c:strCache>
                <c:ptCount val="1"/>
                <c:pt idx="0">
                  <c:v>53PD</c:v>
                </c:pt>
              </c:strCache>
            </c:strRef>
          </c:tx>
          <c:invertIfNegative val="0"/>
          <c:cat>
            <c:strRef>
              <c:f>'2015'!$B$5:$B$16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'2015'!$L$5:$L$16</c:f>
            </c:numRef>
          </c:val>
        </c:ser>
        <c:ser>
          <c:idx val="10"/>
          <c:order val="10"/>
          <c:tx>
            <c:strRef>
              <c:f>'2015'!$M$4</c:f>
              <c:strCache>
                <c:ptCount val="1"/>
                <c:pt idx="0">
                  <c:v>Gyromixer</c:v>
                </c:pt>
              </c:strCache>
            </c:strRef>
          </c:tx>
          <c:invertIfNegative val="0"/>
          <c:cat>
            <c:strRef>
              <c:f>'2015'!$B$5:$B$16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'2015'!$M$5:$M$16</c:f>
            </c:numRef>
          </c:val>
        </c:ser>
        <c:dLbls>
          <c:showLegendKey val="0"/>
          <c:showVal val="0"/>
          <c:showCatName val="0"/>
          <c:showSerName val="0"/>
          <c:showPercent val="0"/>
          <c:showBubbleSize val="0"/>
        </c:dLbls>
        <c:gapWidth val="150"/>
        <c:axId val="119244288"/>
        <c:axId val="119245824"/>
      </c:barChart>
      <c:catAx>
        <c:axId val="119244288"/>
        <c:scaling>
          <c:orientation val="minMax"/>
        </c:scaling>
        <c:delete val="0"/>
        <c:axPos val="b"/>
        <c:majorTickMark val="out"/>
        <c:minorTickMark val="none"/>
        <c:tickLblPos val="nextTo"/>
        <c:crossAx val="119245824"/>
        <c:crosses val="autoZero"/>
        <c:auto val="1"/>
        <c:lblAlgn val="ctr"/>
        <c:lblOffset val="100"/>
        <c:noMultiLvlLbl val="0"/>
      </c:catAx>
      <c:valAx>
        <c:axId val="119245824"/>
        <c:scaling>
          <c:orientation val="minMax"/>
        </c:scaling>
        <c:delete val="0"/>
        <c:axPos val="l"/>
        <c:majorGridlines/>
        <c:numFmt formatCode="General" sourceLinked="1"/>
        <c:majorTickMark val="out"/>
        <c:minorTickMark val="none"/>
        <c:tickLblPos val="nextTo"/>
        <c:crossAx val="119244288"/>
        <c:crosses val="autoZero"/>
        <c:crossBetween val="between"/>
      </c:valAx>
    </c:plotArea>
    <c:legend>
      <c:legendPos val="r"/>
      <c:overlay val="0"/>
      <c:txPr>
        <a:bodyPr/>
        <a:lstStyle/>
        <a:p>
          <a:pPr>
            <a:defRPr sz="800"/>
          </a:pPr>
          <a:endParaRPr lang="pt-BR"/>
        </a:p>
      </c:txPr>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'2015'!$C$19</c:f>
              <c:strCache>
                <c:ptCount val="1"/>
                <c:pt idx="0">
                  <c:v>25PD</c:v>
                </c:pt>
              </c:strCache>
            </c:strRef>
          </c:tx>
          <c:invertIfNegative val="0"/>
          <c:dLbls>
            <c:showLegendKey val="0"/>
            <c:showVal val="1"/>
            <c:showCatName val="0"/>
            <c:showSerName val="0"/>
            <c:showPercent val="0"/>
            <c:showBubbleSize val="0"/>
            <c:showLeaderLines val="0"/>
          </c:dLbls>
          <c:cat>
            <c:strRef>
              <c:f>'2015'!$B$20:$B$46</c:f>
              <c:strCache>
                <c:ptCount val="17"/>
                <c:pt idx="0">
                  <c:v>AC</c:v>
                </c:pt>
                <c:pt idx="1">
                  <c:v>AM</c:v>
                </c:pt>
                <c:pt idx="2">
                  <c:v>BA</c:v>
                </c:pt>
                <c:pt idx="3">
                  <c:v>DF</c:v>
                </c:pt>
                <c:pt idx="4">
                  <c:v>ES</c:v>
                </c:pt>
                <c:pt idx="5">
                  <c:v>GO</c:v>
                </c:pt>
                <c:pt idx="6">
                  <c:v>MG</c:v>
                </c:pt>
                <c:pt idx="7">
                  <c:v>MS</c:v>
                </c:pt>
                <c:pt idx="8">
                  <c:v>MT</c:v>
                </c:pt>
                <c:pt idx="9">
                  <c:v>PE</c:v>
                </c:pt>
                <c:pt idx="10">
                  <c:v>PR</c:v>
                </c:pt>
                <c:pt idx="11">
                  <c:v>RJ</c:v>
                </c:pt>
                <c:pt idx="12">
                  <c:v>RO</c:v>
                </c:pt>
                <c:pt idx="13">
                  <c:v>RS</c:v>
                </c:pt>
                <c:pt idx="14">
                  <c:v>SC</c:v>
                </c:pt>
                <c:pt idx="15">
                  <c:v>SP</c:v>
                </c:pt>
                <c:pt idx="16">
                  <c:v>TO</c:v>
                </c:pt>
              </c:strCache>
            </c:strRef>
          </c:cat>
          <c:val>
            <c:numRef>
              <c:f>'2015'!$C$20:$C$46</c:f>
              <c:numCache>
                <c:formatCode>General</c:formatCode>
                <c:ptCount val="17"/>
                <c:pt idx="10">
                  <c:v>1</c:v>
                </c:pt>
                <c:pt idx="13">
                  <c:v>2</c:v>
                </c:pt>
                <c:pt idx="14">
                  <c:v>6</c:v>
                </c:pt>
                <c:pt idx="16">
                  <c:v>1</c:v>
                </c:pt>
              </c:numCache>
            </c:numRef>
          </c:val>
        </c:ser>
        <c:ser>
          <c:idx val="1"/>
          <c:order val="1"/>
          <c:tx>
            <c:strRef>
              <c:f>'2015'!$D$19</c:f>
              <c:strCache>
                <c:ptCount val="1"/>
                <c:pt idx="0">
                  <c:v>AT1500</c:v>
                </c:pt>
              </c:strCache>
            </c:strRef>
          </c:tx>
          <c:invertIfNegative val="0"/>
          <c:dLbls>
            <c:showLegendKey val="0"/>
            <c:showVal val="1"/>
            <c:showCatName val="0"/>
            <c:showSerName val="0"/>
            <c:showPercent val="0"/>
            <c:showBubbleSize val="0"/>
            <c:showLeaderLines val="0"/>
          </c:dLbls>
          <c:cat>
            <c:strRef>
              <c:f>'2015'!$B$20:$B$46</c:f>
              <c:strCache>
                <c:ptCount val="17"/>
                <c:pt idx="0">
                  <c:v>AC</c:v>
                </c:pt>
                <c:pt idx="1">
                  <c:v>AM</c:v>
                </c:pt>
                <c:pt idx="2">
                  <c:v>BA</c:v>
                </c:pt>
                <c:pt idx="3">
                  <c:v>DF</c:v>
                </c:pt>
                <c:pt idx="4">
                  <c:v>ES</c:v>
                </c:pt>
                <c:pt idx="5">
                  <c:v>GO</c:v>
                </c:pt>
                <c:pt idx="6">
                  <c:v>MG</c:v>
                </c:pt>
                <c:pt idx="7">
                  <c:v>MS</c:v>
                </c:pt>
                <c:pt idx="8">
                  <c:v>MT</c:v>
                </c:pt>
                <c:pt idx="9">
                  <c:v>PE</c:v>
                </c:pt>
                <c:pt idx="10">
                  <c:v>PR</c:v>
                </c:pt>
                <c:pt idx="11">
                  <c:v>RJ</c:v>
                </c:pt>
                <c:pt idx="12">
                  <c:v>RO</c:v>
                </c:pt>
                <c:pt idx="13">
                  <c:v>RS</c:v>
                </c:pt>
                <c:pt idx="14">
                  <c:v>SC</c:v>
                </c:pt>
                <c:pt idx="15">
                  <c:v>SP</c:v>
                </c:pt>
                <c:pt idx="16">
                  <c:v>TO</c:v>
                </c:pt>
              </c:strCache>
            </c:strRef>
          </c:cat>
          <c:val>
            <c:numRef>
              <c:f>'2015'!$D$20:$D$46</c:f>
              <c:numCache>
                <c:formatCode>General</c:formatCode>
                <c:ptCount val="17"/>
                <c:pt idx="3">
                  <c:v>2</c:v>
                </c:pt>
                <c:pt idx="6">
                  <c:v>7</c:v>
                </c:pt>
                <c:pt idx="8">
                  <c:v>3</c:v>
                </c:pt>
                <c:pt idx="10">
                  <c:v>13</c:v>
                </c:pt>
                <c:pt idx="11">
                  <c:v>1</c:v>
                </c:pt>
                <c:pt idx="13">
                  <c:v>26</c:v>
                </c:pt>
                <c:pt idx="14">
                  <c:v>21</c:v>
                </c:pt>
                <c:pt idx="15">
                  <c:v>13</c:v>
                </c:pt>
              </c:numCache>
            </c:numRef>
          </c:val>
        </c:ser>
        <c:ser>
          <c:idx val="2"/>
          <c:order val="2"/>
          <c:tx>
            <c:strRef>
              <c:f>'2015'!$E$19</c:f>
              <c:strCache>
                <c:ptCount val="1"/>
                <c:pt idx="0">
                  <c:v>AT1500-HS</c:v>
                </c:pt>
              </c:strCache>
            </c:strRef>
          </c:tx>
          <c:invertIfNegative val="0"/>
          <c:dLbls>
            <c:showLegendKey val="0"/>
            <c:showVal val="1"/>
            <c:showCatName val="0"/>
            <c:showSerName val="0"/>
            <c:showPercent val="0"/>
            <c:showBubbleSize val="0"/>
            <c:showLeaderLines val="0"/>
          </c:dLbls>
          <c:cat>
            <c:strRef>
              <c:f>'2015'!$B$20:$B$46</c:f>
              <c:strCache>
                <c:ptCount val="17"/>
                <c:pt idx="0">
                  <c:v>AC</c:v>
                </c:pt>
                <c:pt idx="1">
                  <c:v>AM</c:v>
                </c:pt>
                <c:pt idx="2">
                  <c:v>BA</c:v>
                </c:pt>
                <c:pt idx="3">
                  <c:v>DF</c:v>
                </c:pt>
                <c:pt idx="4">
                  <c:v>ES</c:v>
                </c:pt>
                <c:pt idx="5">
                  <c:v>GO</c:v>
                </c:pt>
                <c:pt idx="6">
                  <c:v>MG</c:v>
                </c:pt>
                <c:pt idx="7">
                  <c:v>MS</c:v>
                </c:pt>
                <c:pt idx="8">
                  <c:v>MT</c:v>
                </c:pt>
                <c:pt idx="9">
                  <c:v>PE</c:v>
                </c:pt>
                <c:pt idx="10">
                  <c:v>PR</c:v>
                </c:pt>
                <c:pt idx="11">
                  <c:v>RJ</c:v>
                </c:pt>
                <c:pt idx="12">
                  <c:v>RO</c:v>
                </c:pt>
                <c:pt idx="13">
                  <c:v>RS</c:v>
                </c:pt>
                <c:pt idx="14">
                  <c:v>SC</c:v>
                </c:pt>
                <c:pt idx="15">
                  <c:v>SP</c:v>
                </c:pt>
                <c:pt idx="16">
                  <c:v>TO</c:v>
                </c:pt>
              </c:strCache>
            </c:strRef>
          </c:cat>
          <c:val>
            <c:numRef>
              <c:f>'2015'!$E$20:$E$46</c:f>
              <c:numCache>
                <c:formatCode>General</c:formatCode>
                <c:ptCount val="17"/>
                <c:pt idx="14">
                  <c:v>1</c:v>
                </c:pt>
              </c:numCache>
            </c:numRef>
          </c:val>
        </c:ser>
        <c:ser>
          <c:idx val="3"/>
          <c:order val="3"/>
          <c:tx>
            <c:strRef>
              <c:f>'2015'!$F$19</c:f>
              <c:strCache>
                <c:ptCount val="1"/>
                <c:pt idx="0">
                  <c:v>CW</c:v>
                </c:pt>
              </c:strCache>
            </c:strRef>
          </c:tx>
          <c:invertIfNegative val="0"/>
          <c:dLbls>
            <c:showLegendKey val="0"/>
            <c:showVal val="1"/>
            <c:showCatName val="0"/>
            <c:showSerName val="0"/>
            <c:showPercent val="0"/>
            <c:showBubbleSize val="0"/>
            <c:showLeaderLines val="0"/>
          </c:dLbls>
          <c:cat>
            <c:strRef>
              <c:f>'2015'!$B$20:$B$46</c:f>
              <c:strCache>
                <c:ptCount val="17"/>
                <c:pt idx="0">
                  <c:v>AC</c:v>
                </c:pt>
                <c:pt idx="1">
                  <c:v>AM</c:v>
                </c:pt>
                <c:pt idx="2">
                  <c:v>BA</c:v>
                </c:pt>
                <c:pt idx="3">
                  <c:v>DF</c:v>
                </c:pt>
                <c:pt idx="4">
                  <c:v>ES</c:v>
                </c:pt>
                <c:pt idx="5">
                  <c:v>GO</c:v>
                </c:pt>
                <c:pt idx="6">
                  <c:v>MG</c:v>
                </c:pt>
                <c:pt idx="7">
                  <c:v>MS</c:v>
                </c:pt>
                <c:pt idx="8">
                  <c:v>MT</c:v>
                </c:pt>
                <c:pt idx="9">
                  <c:v>PE</c:v>
                </c:pt>
                <c:pt idx="10">
                  <c:v>PR</c:v>
                </c:pt>
                <c:pt idx="11">
                  <c:v>RJ</c:v>
                </c:pt>
                <c:pt idx="12">
                  <c:v>RO</c:v>
                </c:pt>
                <c:pt idx="13">
                  <c:v>RS</c:v>
                </c:pt>
                <c:pt idx="14">
                  <c:v>SC</c:v>
                </c:pt>
                <c:pt idx="15">
                  <c:v>SP</c:v>
                </c:pt>
                <c:pt idx="16">
                  <c:v>TO</c:v>
                </c:pt>
              </c:strCache>
            </c:strRef>
          </c:cat>
          <c:val>
            <c:numRef>
              <c:f>'2015'!$F$20:$F$46</c:f>
              <c:numCache>
                <c:formatCode>General</c:formatCode>
                <c:ptCount val="17"/>
                <c:pt idx="0">
                  <c:v>1</c:v>
                </c:pt>
                <c:pt idx="10">
                  <c:v>2</c:v>
                </c:pt>
                <c:pt idx="13">
                  <c:v>1</c:v>
                </c:pt>
                <c:pt idx="14">
                  <c:v>2</c:v>
                </c:pt>
              </c:numCache>
            </c:numRef>
          </c:val>
        </c:ser>
        <c:ser>
          <c:idx val="4"/>
          <c:order val="4"/>
          <c:tx>
            <c:strRef>
              <c:f>'2015'!$G$19</c:f>
              <c:strCache>
                <c:ptCount val="1"/>
                <c:pt idx="0">
                  <c:v>XSmart</c:v>
                </c:pt>
              </c:strCache>
            </c:strRef>
          </c:tx>
          <c:invertIfNegative val="0"/>
          <c:dLbls>
            <c:showLegendKey val="0"/>
            <c:showVal val="1"/>
            <c:showCatName val="0"/>
            <c:showSerName val="0"/>
            <c:showPercent val="0"/>
            <c:showBubbleSize val="0"/>
            <c:showLeaderLines val="0"/>
          </c:dLbls>
          <c:cat>
            <c:strRef>
              <c:f>'2015'!$B$20:$B$46</c:f>
              <c:strCache>
                <c:ptCount val="17"/>
                <c:pt idx="0">
                  <c:v>AC</c:v>
                </c:pt>
                <c:pt idx="1">
                  <c:v>AM</c:v>
                </c:pt>
                <c:pt idx="2">
                  <c:v>BA</c:v>
                </c:pt>
                <c:pt idx="3">
                  <c:v>DF</c:v>
                </c:pt>
                <c:pt idx="4">
                  <c:v>ES</c:v>
                </c:pt>
                <c:pt idx="5">
                  <c:v>GO</c:v>
                </c:pt>
                <c:pt idx="6">
                  <c:v>MG</c:v>
                </c:pt>
                <c:pt idx="7">
                  <c:v>MS</c:v>
                </c:pt>
                <c:pt idx="8">
                  <c:v>MT</c:v>
                </c:pt>
                <c:pt idx="9">
                  <c:v>PE</c:v>
                </c:pt>
                <c:pt idx="10">
                  <c:v>PR</c:v>
                </c:pt>
                <c:pt idx="11">
                  <c:v>RJ</c:v>
                </c:pt>
                <c:pt idx="12">
                  <c:v>RO</c:v>
                </c:pt>
                <c:pt idx="13">
                  <c:v>RS</c:v>
                </c:pt>
                <c:pt idx="14">
                  <c:v>SC</c:v>
                </c:pt>
                <c:pt idx="15">
                  <c:v>SP</c:v>
                </c:pt>
                <c:pt idx="16">
                  <c:v>TO</c:v>
                </c:pt>
              </c:strCache>
            </c:strRef>
          </c:cat>
          <c:val>
            <c:numRef>
              <c:f>'2015'!$G$20:$G$46</c:f>
              <c:numCache>
                <c:formatCode>General</c:formatCode>
                <c:ptCount val="17"/>
                <c:pt idx="2">
                  <c:v>1</c:v>
                </c:pt>
                <c:pt idx="3">
                  <c:v>6</c:v>
                </c:pt>
                <c:pt idx="4">
                  <c:v>2</c:v>
                </c:pt>
                <c:pt idx="5">
                  <c:v>4</c:v>
                </c:pt>
                <c:pt idx="6">
                  <c:v>6</c:v>
                </c:pt>
                <c:pt idx="7">
                  <c:v>1</c:v>
                </c:pt>
                <c:pt idx="8">
                  <c:v>6</c:v>
                </c:pt>
                <c:pt idx="9">
                  <c:v>1</c:v>
                </c:pt>
                <c:pt idx="10">
                  <c:v>39</c:v>
                </c:pt>
                <c:pt idx="11">
                  <c:v>2</c:v>
                </c:pt>
                <c:pt idx="12">
                  <c:v>1</c:v>
                </c:pt>
                <c:pt idx="13">
                  <c:v>34</c:v>
                </c:pt>
                <c:pt idx="14">
                  <c:v>14</c:v>
                </c:pt>
                <c:pt idx="15">
                  <c:v>6</c:v>
                </c:pt>
              </c:numCache>
            </c:numRef>
          </c:val>
        </c:ser>
        <c:ser>
          <c:idx val="5"/>
          <c:order val="5"/>
          <c:tx>
            <c:strRef>
              <c:f>'2015'!$H$19</c:f>
              <c:strCache>
                <c:ptCount val="1"/>
                <c:pt idx="0">
                  <c:v>5G</c:v>
                </c:pt>
              </c:strCache>
            </c:strRef>
          </c:tx>
          <c:invertIfNegative val="0"/>
          <c:cat>
            <c:strRef>
              <c:f>'2015'!$B$20:$B$46</c:f>
              <c:strCache>
                <c:ptCount val="17"/>
                <c:pt idx="0">
                  <c:v>AC</c:v>
                </c:pt>
                <c:pt idx="1">
                  <c:v>AM</c:v>
                </c:pt>
                <c:pt idx="2">
                  <c:v>BA</c:v>
                </c:pt>
                <c:pt idx="3">
                  <c:v>DF</c:v>
                </c:pt>
                <c:pt idx="4">
                  <c:v>ES</c:v>
                </c:pt>
                <c:pt idx="5">
                  <c:v>GO</c:v>
                </c:pt>
                <c:pt idx="6">
                  <c:v>MG</c:v>
                </c:pt>
                <c:pt idx="7">
                  <c:v>MS</c:v>
                </c:pt>
                <c:pt idx="8">
                  <c:v>MT</c:v>
                </c:pt>
                <c:pt idx="9">
                  <c:v>PE</c:v>
                </c:pt>
                <c:pt idx="10">
                  <c:v>PR</c:v>
                </c:pt>
                <c:pt idx="11">
                  <c:v>RJ</c:v>
                </c:pt>
                <c:pt idx="12">
                  <c:v>RO</c:v>
                </c:pt>
                <c:pt idx="13">
                  <c:v>RS</c:v>
                </c:pt>
                <c:pt idx="14">
                  <c:v>SC</c:v>
                </c:pt>
                <c:pt idx="15">
                  <c:v>SP</c:v>
                </c:pt>
                <c:pt idx="16">
                  <c:v>TO</c:v>
                </c:pt>
              </c:strCache>
            </c:strRef>
          </c:cat>
          <c:val>
            <c:numRef>
              <c:f>'2015'!$H$20:$H$46</c:f>
              <c:numCache>
                <c:formatCode>General</c:formatCode>
                <c:ptCount val="17"/>
                <c:pt idx="10">
                  <c:v>1</c:v>
                </c:pt>
                <c:pt idx="14">
                  <c:v>2</c:v>
                </c:pt>
                <c:pt idx="15">
                  <c:v>5</c:v>
                </c:pt>
              </c:numCache>
            </c:numRef>
          </c:val>
        </c:ser>
        <c:ser>
          <c:idx val="6"/>
          <c:order val="6"/>
          <c:tx>
            <c:strRef>
              <c:f>'2015'!$I$19</c:f>
              <c:strCache>
                <c:ptCount val="1"/>
                <c:pt idx="0">
                  <c:v>LA250</c:v>
                </c:pt>
              </c:strCache>
            </c:strRef>
          </c:tx>
          <c:invertIfNegative val="0"/>
          <c:dLbls>
            <c:showLegendKey val="0"/>
            <c:showVal val="1"/>
            <c:showCatName val="0"/>
            <c:showSerName val="0"/>
            <c:showPercent val="0"/>
            <c:showBubbleSize val="0"/>
            <c:showLeaderLines val="0"/>
          </c:dLbls>
          <c:cat>
            <c:strRef>
              <c:f>'2015'!$B$20:$B$46</c:f>
              <c:strCache>
                <c:ptCount val="17"/>
                <c:pt idx="0">
                  <c:v>AC</c:v>
                </c:pt>
                <c:pt idx="1">
                  <c:v>AM</c:v>
                </c:pt>
                <c:pt idx="2">
                  <c:v>BA</c:v>
                </c:pt>
                <c:pt idx="3">
                  <c:v>DF</c:v>
                </c:pt>
                <c:pt idx="4">
                  <c:v>ES</c:v>
                </c:pt>
                <c:pt idx="5">
                  <c:v>GO</c:v>
                </c:pt>
                <c:pt idx="6">
                  <c:v>MG</c:v>
                </c:pt>
                <c:pt idx="7">
                  <c:v>MS</c:v>
                </c:pt>
                <c:pt idx="8">
                  <c:v>MT</c:v>
                </c:pt>
                <c:pt idx="9">
                  <c:v>PE</c:v>
                </c:pt>
                <c:pt idx="10">
                  <c:v>PR</c:v>
                </c:pt>
                <c:pt idx="11">
                  <c:v>RJ</c:v>
                </c:pt>
                <c:pt idx="12">
                  <c:v>RO</c:v>
                </c:pt>
                <c:pt idx="13">
                  <c:v>RS</c:v>
                </c:pt>
                <c:pt idx="14">
                  <c:v>SC</c:v>
                </c:pt>
                <c:pt idx="15">
                  <c:v>SP</c:v>
                </c:pt>
                <c:pt idx="16">
                  <c:v>TO</c:v>
                </c:pt>
              </c:strCache>
            </c:strRef>
          </c:cat>
          <c:val>
            <c:numRef>
              <c:f>'2015'!$I$20:$I$46</c:f>
              <c:numCache>
                <c:formatCode>General</c:formatCode>
                <c:ptCount val="17"/>
                <c:pt idx="6">
                  <c:v>1</c:v>
                </c:pt>
                <c:pt idx="8">
                  <c:v>1</c:v>
                </c:pt>
                <c:pt idx="13">
                  <c:v>10</c:v>
                </c:pt>
                <c:pt idx="14">
                  <c:v>2</c:v>
                </c:pt>
              </c:numCache>
            </c:numRef>
          </c:val>
        </c:ser>
        <c:ser>
          <c:idx val="7"/>
          <c:order val="7"/>
          <c:tx>
            <c:strRef>
              <c:f>'2015'!$J$19</c:f>
              <c:strCache>
                <c:ptCount val="1"/>
                <c:pt idx="0">
                  <c:v>NSC80</c:v>
                </c:pt>
              </c:strCache>
            </c:strRef>
          </c:tx>
          <c:invertIfNegative val="0"/>
          <c:dLbls>
            <c:showLegendKey val="0"/>
            <c:showVal val="1"/>
            <c:showCatName val="0"/>
            <c:showSerName val="0"/>
            <c:showPercent val="0"/>
            <c:showBubbleSize val="0"/>
            <c:showLeaderLines val="0"/>
          </c:dLbls>
          <c:cat>
            <c:strRef>
              <c:f>'2015'!$B$20:$B$46</c:f>
              <c:strCache>
                <c:ptCount val="17"/>
                <c:pt idx="0">
                  <c:v>AC</c:v>
                </c:pt>
                <c:pt idx="1">
                  <c:v>AM</c:v>
                </c:pt>
                <c:pt idx="2">
                  <c:v>BA</c:v>
                </c:pt>
                <c:pt idx="3">
                  <c:v>DF</c:v>
                </c:pt>
                <c:pt idx="4">
                  <c:v>ES</c:v>
                </c:pt>
                <c:pt idx="5">
                  <c:v>GO</c:v>
                </c:pt>
                <c:pt idx="6">
                  <c:v>MG</c:v>
                </c:pt>
                <c:pt idx="7">
                  <c:v>MS</c:v>
                </c:pt>
                <c:pt idx="8">
                  <c:v>MT</c:v>
                </c:pt>
                <c:pt idx="9">
                  <c:v>PE</c:v>
                </c:pt>
                <c:pt idx="10">
                  <c:v>PR</c:v>
                </c:pt>
                <c:pt idx="11">
                  <c:v>RJ</c:v>
                </c:pt>
                <c:pt idx="12">
                  <c:v>RO</c:v>
                </c:pt>
                <c:pt idx="13">
                  <c:v>RS</c:v>
                </c:pt>
                <c:pt idx="14">
                  <c:v>SC</c:v>
                </c:pt>
                <c:pt idx="15">
                  <c:v>SP</c:v>
                </c:pt>
                <c:pt idx="16">
                  <c:v>TO</c:v>
                </c:pt>
              </c:strCache>
            </c:strRef>
          </c:cat>
          <c:val>
            <c:numRef>
              <c:f>'2015'!$J$20:$J$46</c:f>
              <c:numCache>
                <c:formatCode>General</c:formatCode>
                <c:ptCount val="17"/>
                <c:pt idx="1">
                  <c:v>1</c:v>
                </c:pt>
                <c:pt idx="13">
                  <c:v>1</c:v>
                </c:pt>
              </c:numCache>
            </c:numRef>
          </c:val>
        </c:ser>
        <c:ser>
          <c:idx val="8"/>
          <c:order val="8"/>
          <c:tx>
            <c:strRef>
              <c:f>'2015'!$K$19</c:f>
              <c:strCache>
                <c:ptCount val="1"/>
                <c:pt idx="0">
                  <c:v>V1</c:v>
                </c:pt>
              </c:strCache>
            </c:strRef>
          </c:tx>
          <c:invertIfNegative val="0"/>
          <c:cat>
            <c:strRef>
              <c:f>'2015'!$B$20:$B$46</c:f>
              <c:strCache>
                <c:ptCount val="17"/>
                <c:pt idx="0">
                  <c:v>AC</c:v>
                </c:pt>
                <c:pt idx="1">
                  <c:v>AM</c:v>
                </c:pt>
                <c:pt idx="2">
                  <c:v>BA</c:v>
                </c:pt>
                <c:pt idx="3">
                  <c:v>DF</c:v>
                </c:pt>
                <c:pt idx="4">
                  <c:v>ES</c:v>
                </c:pt>
                <c:pt idx="5">
                  <c:v>GO</c:v>
                </c:pt>
                <c:pt idx="6">
                  <c:v>MG</c:v>
                </c:pt>
                <c:pt idx="7">
                  <c:v>MS</c:v>
                </c:pt>
                <c:pt idx="8">
                  <c:v>MT</c:v>
                </c:pt>
                <c:pt idx="9">
                  <c:v>PE</c:v>
                </c:pt>
                <c:pt idx="10">
                  <c:v>PR</c:v>
                </c:pt>
                <c:pt idx="11">
                  <c:v>RJ</c:v>
                </c:pt>
                <c:pt idx="12">
                  <c:v>RO</c:v>
                </c:pt>
                <c:pt idx="13">
                  <c:v>RS</c:v>
                </c:pt>
                <c:pt idx="14">
                  <c:v>SC</c:v>
                </c:pt>
                <c:pt idx="15">
                  <c:v>SP</c:v>
                </c:pt>
                <c:pt idx="16">
                  <c:v>TO</c:v>
                </c:pt>
              </c:strCache>
            </c:strRef>
          </c:cat>
          <c:val>
            <c:numRef>
              <c:f>'2015'!$K$20:$K$46</c:f>
            </c:numRef>
          </c:val>
        </c:ser>
        <c:ser>
          <c:idx val="9"/>
          <c:order val="9"/>
          <c:tx>
            <c:strRef>
              <c:f>'2015'!$L$19</c:f>
              <c:strCache>
                <c:ptCount val="1"/>
                <c:pt idx="0">
                  <c:v>53PD</c:v>
                </c:pt>
              </c:strCache>
            </c:strRef>
          </c:tx>
          <c:invertIfNegative val="0"/>
          <c:cat>
            <c:strRef>
              <c:f>'2015'!$B$20:$B$46</c:f>
              <c:strCache>
                <c:ptCount val="17"/>
                <c:pt idx="0">
                  <c:v>AC</c:v>
                </c:pt>
                <c:pt idx="1">
                  <c:v>AM</c:v>
                </c:pt>
                <c:pt idx="2">
                  <c:v>BA</c:v>
                </c:pt>
                <c:pt idx="3">
                  <c:v>DF</c:v>
                </c:pt>
                <c:pt idx="4">
                  <c:v>ES</c:v>
                </c:pt>
                <c:pt idx="5">
                  <c:v>GO</c:v>
                </c:pt>
                <c:pt idx="6">
                  <c:v>MG</c:v>
                </c:pt>
                <c:pt idx="7">
                  <c:v>MS</c:v>
                </c:pt>
                <c:pt idx="8">
                  <c:v>MT</c:v>
                </c:pt>
                <c:pt idx="9">
                  <c:v>PE</c:v>
                </c:pt>
                <c:pt idx="10">
                  <c:v>PR</c:v>
                </c:pt>
                <c:pt idx="11">
                  <c:v>RJ</c:v>
                </c:pt>
                <c:pt idx="12">
                  <c:v>RO</c:v>
                </c:pt>
                <c:pt idx="13">
                  <c:v>RS</c:v>
                </c:pt>
                <c:pt idx="14">
                  <c:v>SC</c:v>
                </c:pt>
                <c:pt idx="15">
                  <c:v>SP</c:v>
                </c:pt>
                <c:pt idx="16">
                  <c:v>TO</c:v>
                </c:pt>
              </c:strCache>
            </c:strRef>
          </c:cat>
          <c:val>
            <c:numRef>
              <c:f>'2015'!$L$20:$L$46</c:f>
            </c:numRef>
          </c:val>
        </c:ser>
        <c:ser>
          <c:idx val="10"/>
          <c:order val="10"/>
          <c:tx>
            <c:strRef>
              <c:f>'2015'!$M$19</c:f>
              <c:strCache>
                <c:ptCount val="1"/>
                <c:pt idx="0">
                  <c:v>Gyromixer</c:v>
                </c:pt>
              </c:strCache>
            </c:strRef>
          </c:tx>
          <c:invertIfNegative val="0"/>
          <c:cat>
            <c:strRef>
              <c:f>'2015'!$B$20:$B$46</c:f>
              <c:strCache>
                <c:ptCount val="17"/>
                <c:pt idx="0">
                  <c:v>AC</c:v>
                </c:pt>
                <c:pt idx="1">
                  <c:v>AM</c:v>
                </c:pt>
                <c:pt idx="2">
                  <c:v>BA</c:v>
                </c:pt>
                <c:pt idx="3">
                  <c:v>DF</c:v>
                </c:pt>
                <c:pt idx="4">
                  <c:v>ES</c:v>
                </c:pt>
                <c:pt idx="5">
                  <c:v>GO</c:v>
                </c:pt>
                <c:pt idx="6">
                  <c:v>MG</c:v>
                </c:pt>
                <c:pt idx="7">
                  <c:v>MS</c:v>
                </c:pt>
                <c:pt idx="8">
                  <c:v>MT</c:v>
                </c:pt>
                <c:pt idx="9">
                  <c:v>PE</c:v>
                </c:pt>
                <c:pt idx="10">
                  <c:v>PR</c:v>
                </c:pt>
                <c:pt idx="11">
                  <c:v>RJ</c:v>
                </c:pt>
                <c:pt idx="12">
                  <c:v>RO</c:v>
                </c:pt>
                <c:pt idx="13">
                  <c:v>RS</c:v>
                </c:pt>
                <c:pt idx="14">
                  <c:v>SC</c:v>
                </c:pt>
                <c:pt idx="15">
                  <c:v>SP</c:v>
                </c:pt>
                <c:pt idx="16">
                  <c:v>TO</c:v>
                </c:pt>
              </c:strCache>
            </c:strRef>
          </c:cat>
          <c:val>
            <c:numRef>
              <c:f>'2015'!$M$20:$M$46</c:f>
            </c:numRef>
          </c:val>
        </c:ser>
        <c:dLbls>
          <c:showLegendKey val="0"/>
          <c:showVal val="0"/>
          <c:showCatName val="0"/>
          <c:showSerName val="0"/>
          <c:showPercent val="0"/>
          <c:showBubbleSize val="0"/>
        </c:dLbls>
        <c:gapWidth val="150"/>
        <c:axId val="124491264"/>
        <c:axId val="124492800"/>
      </c:barChart>
      <c:catAx>
        <c:axId val="124491264"/>
        <c:scaling>
          <c:orientation val="minMax"/>
        </c:scaling>
        <c:delete val="0"/>
        <c:axPos val="b"/>
        <c:majorTickMark val="out"/>
        <c:minorTickMark val="none"/>
        <c:tickLblPos val="nextTo"/>
        <c:crossAx val="124492800"/>
        <c:crosses val="autoZero"/>
        <c:auto val="1"/>
        <c:lblAlgn val="ctr"/>
        <c:lblOffset val="100"/>
        <c:noMultiLvlLbl val="0"/>
      </c:catAx>
      <c:valAx>
        <c:axId val="124492800"/>
        <c:scaling>
          <c:orientation val="minMax"/>
        </c:scaling>
        <c:delete val="0"/>
        <c:axPos val="l"/>
        <c:majorGridlines/>
        <c:numFmt formatCode="General" sourceLinked="1"/>
        <c:majorTickMark val="out"/>
        <c:minorTickMark val="none"/>
        <c:tickLblPos val="nextTo"/>
        <c:crossAx val="124491264"/>
        <c:crosses val="autoZero"/>
        <c:crossBetween val="between"/>
      </c:valAx>
    </c:plotArea>
    <c:legend>
      <c:legendPos val="r"/>
      <c:overlay val="0"/>
      <c:txPr>
        <a:bodyPr/>
        <a:lstStyle/>
        <a:p>
          <a:pPr>
            <a:defRPr sz="800"/>
          </a:pPr>
          <a:endParaRPr lang="pt-BR"/>
        </a:p>
      </c:txPr>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908986376702913E-2"/>
          <c:y val="4.5063492281628127E-2"/>
          <c:w val="0.85672970878640164"/>
          <c:h val="0.85325553546015087"/>
        </c:manualLayout>
      </c:layout>
      <c:barChart>
        <c:barDir val="col"/>
        <c:grouping val="clustered"/>
        <c:varyColors val="0"/>
        <c:ser>
          <c:idx val="0"/>
          <c:order val="0"/>
          <c:tx>
            <c:strRef>
              <c:f>'2015'!$G$4</c:f>
              <c:strCache>
                <c:ptCount val="1"/>
                <c:pt idx="0">
                  <c:v>XSmart</c:v>
                </c:pt>
              </c:strCache>
            </c:strRef>
          </c:tx>
          <c:invertIfNegative val="0"/>
          <c:dLbls>
            <c:showLegendKey val="0"/>
            <c:showVal val="1"/>
            <c:showCatName val="0"/>
            <c:showSerName val="0"/>
            <c:showPercent val="0"/>
            <c:showBubbleSize val="0"/>
            <c:showLeaderLines val="0"/>
          </c:dLbls>
          <c:cat>
            <c:strRef>
              <c:f>'2015'!$B$5:$B$16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'2015'!$G$5:$G$16</c:f>
              <c:numCache>
                <c:formatCode>General</c:formatCode>
                <c:ptCount val="12"/>
                <c:pt idx="0">
                  <c:v>6</c:v>
                </c:pt>
                <c:pt idx="1">
                  <c:v>14</c:v>
                </c:pt>
                <c:pt idx="2">
                  <c:v>11</c:v>
                </c:pt>
                <c:pt idx="3">
                  <c:v>9</c:v>
                </c:pt>
                <c:pt idx="4">
                  <c:v>8</c:v>
                </c:pt>
                <c:pt idx="5">
                  <c:v>6</c:v>
                </c:pt>
                <c:pt idx="6">
                  <c:v>10</c:v>
                </c:pt>
                <c:pt idx="7">
                  <c:v>14</c:v>
                </c:pt>
                <c:pt idx="8">
                  <c:v>17</c:v>
                </c:pt>
                <c:pt idx="9">
                  <c:v>21</c:v>
                </c:pt>
                <c:pt idx="10">
                  <c:v>7</c:v>
                </c:pt>
              </c:numCache>
            </c:numRef>
          </c:val>
        </c:ser>
        <c:dLbls>
          <c:showLegendKey val="0"/>
          <c:showVal val="0"/>
          <c:showCatName val="0"/>
          <c:showSerName val="0"/>
          <c:showPercent val="0"/>
          <c:showBubbleSize val="0"/>
        </c:dLbls>
        <c:gapWidth val="150"/>
        <c:axId val="124201984"/>
        <c:axId val="124211968"/>
      </c:barChart>
      <c:catAx>
        <c:axId val="124201984"/>
        <c:scaling>
          <c:orientation val="minMax"/>
        </c:scaling>
        <c:delete val="0"/>
        <c:axPos val="b"/>
        <c:majorTickMark val="out"/>
        <c:minorTickMark val="none"/>
        <c:tickLblPos val="nextTo"/>
        <c:crossAx val="124211968"/>
        <c:crosses val="autoZero"/>
        <c:auto val="1"/>
        <c:lblAlgn val="ctr"/>
        <c:lblOffset val="100"/>
        <c:noMultiLvlLbl val="0"/>
      </c:catAx>
      <c:valAx>
        <c:axId val="124211968"/>
        <c:scaling>
          <c:orientation val="minMax"/>
        </c:scaling>
        <c:delete val="0"/>
        <c:axPos val="l"/>
        <c:majorGridlines/>
        <c:numFmt formatCode="General" sourceLinked="1"/>
        <c:majorTickMark val="out"/>
        <c:minorTickMark val="none"/>
        <c:tickLblPos val="nextTo"/>
        <c:crossAx val="124201984"/>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908986376702913E-2"/>
          <c:y val="4.5063492281628127E-2"/>
          <c:w val="0.85672970878640164"/>
          <c:h val="0.85325553546015087"/>
        </c:manualLayout>
      </c:layout>
      <c:barChart>
        <c:barDir val="col"/>
        <c:grouping val="clustered"/>
        <c:varyColors val="0"/>
        <c:ser>
          <c:idx val="0"/>
          <c:order val="0"/>
          <c:tx>
            <c:strRef>
              <c:f>'2015'!$G$19</c:f>
              <c:strCache>
                <c:ptCount val="1"/>
                <c:pt idx="0">
                  <c:v>XSmart</c:v>
                </c:pt>
              </c:strCache>
            </c:strRef>
          </c:tx>
          <c:invertIfNegative val="0"/>
          <c:dLbls>
            <c:showLegendKey val="0"/>
            <c:showVal val="1"/>
            <c:showCatName val="0"/>
            <c:showSerName val="0"/>
            <c:showPercent val="0"/>
            <c:showBubbleSize val="0"/>
            <c:showLeaderLines val="0"/>
          </c:dLbls>
          <c:cat>
            <c:strRef>
              <c:f>'2015'!$B$20:$B$45</c:f>
              <c:strCache>
                <c:ptCount val="16"/>
                <c:pt idx="0">
                  <c:v>AC</c:v>
                </c:pt>
                <c:pt idx="1">
                  <c:v>AM</c:v>
                </c:pt>
                <c:pt idx="2">
                  <c:v>BA</c:v>
                </c:pt>
                <c:pt idx="3">
                  <c:v>DF</c:v>
                </c:pt>
                <c:pt idx="4">
                  <c:v>ES</c:v>
                </c:pt>
                <c:pt idx="5">
                  <c:v>GO</c:v>
                </c:pt>
                <c:pt idx="6">
                  <c:v>MG</c:v>
                </c:pt>
                <c:pt idx="7">
                  <c:v>MS</c:v>
                </c:pt>
                <c:pt idx="8">
                  <c:v>MT</c:v>
                </c:pt>
                <c:pt idx="9">
                  <c:v>PE</c:v>
                </c:pt>
                <c:pt idx="10">
                  <c:v>PR</c:v>
                </c:pt>
                <c:pt idx="11">
                  <c:v>RJ</c:v>
                </c:pt>
                <c:pt idx="12">
                  <c:v>RO</c:v>
                </c:pt>
                <c:pt idx="13">
                  <c:v>RS</c:v>
                </c:pt>
                <c:pt idx="14">
                  <c:v>SC</c:v>
                </c:pt>
                <c:pt idx="15">
                  <c:v>SP</c:v>
                </c:pt>
              </c:strCache>
            </c:strRef>
          </c:cat>
          <c:val>
            <c:numRef>
              <c:f>'2015'!$G$20:$G$46</c:f>
              <c:numCache>
                <c:formatCode>General</c:formatCode>
                <c:ptCount val="17"/>
                <c:pt idx="2">
                  <c:v>1</c:v>
                </c:pt>
                <c:pt idx="3">
                  <c:v>6</c:v>
                </c:pt>
                <c:pt idx="4">
                  <c:v>2</c:v>
                </c:pt>
                <c:pt idx="5">
                  <c:v>4</c:v>
                </c:pt>
                <c:pt idx="6">
                  <c:v>6</c:v>
                </c:pt>
                <c:pt idx="7">
                  <c:v>1</c:v>
                </c:pt>
                <c:pt idx="8">
                  <c:v>6</c:v>
                </c:pt>
                <c:pt idx="9">
                  <c:v>1</c:v>
                </c:pt>
                <c:pt idx="10">
                  <c:v>39</c:v>
                </c:pt>
                <c:pt idx="11">
                  <c:v>2</c:v>
                </c:pt>
                <c:pt idx="12">
                  <c:v>1</c:v>
                </c:pt>
                <c:pt idx="13">
                  <c:v>34</c:v>
                </c:pt>
                <c:pt idx="14">
                  <c:v>14</c:v>
                </c:pt>
                <c:pt idx="15">
                  <c:v>6</c:v>
                </c:pt>
              </c:numCache>
            </c:numRef>
          </c:val>
        </c:ser>
        <c:dLbls>
          <c:showLegendKey val="0"/>
          <c:showVal val="0"/>
          <c:showCatName val="0"/>
          <c:showSerName val="0"/>
          <c:showPercent val="0"/>
          <c:showBubbleSize val="0"/>
        </c:dLbls>
        <c:gapWidth val="150"/>
        <c:axId val="124232832"/>
        <c:axId val="124234368"/>
      </c:barChart>
      <c:catAx>
        <c:axId val="124232832"/>
        <c:scaling>
          <c:orientation val="minMax"/>
        </c:scaling>
        <c:delete val="0"/>
        <c:axPos val="b"/>
        <c:majorTickMark val="out"/>
        <c:minorTickMark val="none"/>
        <c:tickLblPos val="nextTo"/>
        <c:crossAx val="124234368"/>
        <c:crosses val="autoZero"/>
        <c:auto val="1"/>
        <c:lblAlgn val="ctr"/>
        <c:lblOffset val="100"/>
        <c:noMultiLvlLbl val="0"/>
      </c:catAx>
      <c:valAx>
        <c:axId val="124234368"/>
        <c:scaling>
          <c:orientation val="minMax"/>
        </c:scaling>
        <c:delete val="0"/>
        <c:axPos val="l"/>
        <c:majorGridlines/>
        <c:numFmt formatCode="General" sourceLinked="1"/>
        <c:majorTickMark val="out"/>
        <c:minorTickMark val="none"/>
        <c:tickLblPos val="nextTo"/>
        <c:crossAx val="124232832"/>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Geral!$C$3</c:f>
              <c:strCache>
                <c:ptCount val="1"/>
                <c:pt idx="0">
                  <c:v>2010</c:v>
                </c:pt>
              </c:strCache>
            </c:strRef>
          </c:tx>
          <c:invertIfNegative val="0"/>
          <c:dLbls>
            <c:dLbl>
              <c:idx val="0"/>
              <c:tx>
                <c:rich>
                  <a:bodyPr/>
                  <a:lstStyle/>
                  <a:p>
                    <a:r>
                      <a:rPr lang="en-US" b="1">
                        <a:solidFill>
                          <a:schemeClr val="bg1"/>
                        </a:solidFill>
                      </a:rPr>
                      <a:t>2010</a:t>
                    </a:r>
                  </a:p>
                </c:rich>
              </c:tx>
              <c:dLblPos val="ctr"/>
              <c:showLegendKey val="0"/>
              <c:showVal val="0"/>
              <c:showCatName val="0"/>
              <c:showSerName val="1"/>
              <c:showPercent val="0"/>
              <c:showBubbleSize val="0"/>
              <c:separator>; </c:separator>
            </c:dLbl>
            <c:dLblPos val="ctr"/>
            <c:showLegendKey val="0"/>
            <c:showVal val="0"/>
            <c:showCatName val="0"/>
            <c:showSerName val="1"/>
            <c:showPercent val="0"/>
            <c:showBubbleSize val="0"/>
            <c:separator>; </c:separator>
            <c:showLeaderLines val="0"/>
          </c:dLbls>
          <c:trendline>
            <c:trendlineType val="linear"/>
            <c:dispRSqr val="0"/>
            <c:dispEq val="0"/>
          </c:trendline>
          <c:cat>
            <c:strRef>
              <c:f>Geral!$B$3</c:f>
              <c:strCache>
                <c:ptCount val="1"/>
                <c:pt idx="0">
                  <c:v>BASF</c:v>
                </c:pt>
              </c:strCache>
            </c:strRef>
          </c:cat>
          <c:val>
            <c:numRef>
              <c:f>Geral!$C$4</c:f>
              <c:numCache>
                <c:formatCode>General</c:formatCode>
                <c:ptCount val="1"/>
                <c:pt idx="0">
                  <c:v>31</c:v>
                </c:pt>
              </c:numCache>
            </c:numRef>
          </c:val>
        </c:ser>
        <c:ser>
          <c:idx val="1"/>
          <c:order val="1"/>
          <c:tx>
            <c:strRef>
              <c:f>Geral!$D$3</c:f>
              <c:strCache>
                <c:ptCount val="1"/>
                <c:pt idx="0">
                  <c:v>2011</c:v>
                </c:pt>
              </c:strCache>
            </c:strRef>
          </c:tx>
          <c:invertIfNegative val="0"/>
          <c:dLbls>
            <c:dLbl>
              <c:idx val="0"/>
              <c:layout>
                <c:manualLayout>
                  <c:x val="0"/>
                  <c:y val="0.10844859646781441"/>
                </c:manualLayout>
              </c:layout>
              <c:tx>
                <c:rich>
                  <a:bodyPr/>
                  <a:lstStyle/>
                  <a:p>
                    <a:r>
                      <a:rPr lang="en-US" b="1">
                        <a:solidFill>
                          <a:schemeClr val="bg1"/>
                        </a:solidFill>
                      </a:rPr>
                      <a:t>2011</a:t>
                    </a:r>
                  </a:p>
                </c:rich>
              </c:tx>
              <c:dLblPos val="outEnd"/>
              <c:showLegendKey val="0"/>
              <c:showVal val="0"/>
              <c:showCatName val="0"/>
              <c:showSerName val="1"/>
              <c:showPercent val="0"/>
              <c:showBubbleSize val="0"/>
            </c:dLbl>
            <c:dLblPos val="ctr"/>
            <c:showLegendKey val="0"/>
            <c:showVal val="0"/>
            <c:showCatName val="0"/>
            <c:showSerName val="1"/>
            <c:showPercent val="0"/>
            <c:showBubbleSize val="0"/>
            <c:showLeaderLines val="0"/>
          </c:dLbls>
          <c:cat>
            <c:strRef>
              <c:f>Geral!$B$3</c:f>
              <c:strCache>
                <c:ptCount val="1"/>
                <c:pt idx="0">
                  <c:v>BASF</c:v>
                </c:pt>
              </c:strCache>
            </c:strRef>
          </c:cat>
          <c:val>
            <c:numRef>
              <c:f>Geral!$D$4</c:f>
              <c:numCache>
                <c:formatCode>General</c:formatCode>
                <c:ptCount val="1"/>
                <c:pt idx="0">
                  <c:v>56</c:v>
                </c:pt>
              </c:numCache>
            </c:numRef>
          </c:val>
        </c:ser>
        <c:ser>
          <c:idx val="2"/>
          <c:order val="2"/>
          <c:tx>
            <c:strRef>
              <c:f>Geral!$E$3</c:f>
              <c:strCache>
                <c:ptCount val="1"/>
                <c:pt idx="0">
                  <c:v>2012</c:v>
                </c:pt>
              </c:strCache>
            </c:strRef>
          </c:tx>
          <c:invertIfNegative val="0"/>
          <c:dLbls>
            <c:dLbl>
              <c:idx val="0"/>
              <c:layout>
                <c:manualLayout>
                  <c:x val="-1.4831294030404152E-3"/>
                  <c:y val="0.12774233729258419"/>
                </c:manualLayout>
              </c:layout>
              <c:tx>
                <c:rich>
                  <a:bodyPr/>
                  <a:lstStyle/>
                  <a:p>
                    <a:r>
                      <a:rPr lang="en-US" b="1">
                        <a:solidFill>
                          <a:schemeClr val="bg1"/>
                        </a:solidFill>
                      </a:rPr>
                      <a:t>2012</a:t>
                    </a:r>
                  </a:p>
                </c:rich>
              </c:tx>
              <c:dLblPos val="outEnd"/>
              <c:showLegendKey val="0"/>
              <c:showVal val="0"/>
              <c:showCatName val="0"/>
              <c:showSerName val="1"/>
              <c:showPercent val="0"/>
              <c:showBubbleSize val="0"/>
            </c:dLbl>
            <c:txPr>
              <a:bodyPr/>
              <a:lstStyle/>
              <a:p>
                <a:pPr>
                  <a:defRPr>
                    <a:solidFill>
                      <a:schemeClr val="bg1"/>
                    </a:solidFill>
                  </a:defRPr>
                </a:pPr>
                <a:endParaRPr lang="pt-BR"/>
              </a:p>
            </c:txPr>
            <c:dLblPos val="ctr"/>
            <c:showLegendKey val="0"/>
            <c:showVal val="0"/>
            <c:showCatName val="0"/>
            <c:showSerName val="1"/>
            <c:showPercent val="0"/>
            <c:showBubbleSize val="0"/>
            <c:showLeaderLines val="0"/>
          </c:dLbls>
          <c:cat>
            <c:strRef>
              <c:f>Geral!$B$3</c:f>
              <c:strCache>
                <c:ptCount val="1"/>
                <c:pt idx="0">
                  <c:v>BASF</c:v>
                </c:pt>
              </c:strCache>
            </c:strRef>
          </c:cat>
          <c:val>
            <c:numRef>
              <c:f>Geral!$E$4</c:f>
              <c:numCache>
                <c:formatCode>General</c:formatCode>
                <c:ptCount val="1"/>
                <c:pt idx="0">
                  <c:v>134</c:v>
                </c:pt>
              </c:numCache>
            </c:numRef>
          </c:val>
        </c:ser>
        <c:ser>
          <c:idx val="3"/>
          <c:order val="3"/>
          <c:tx>
            <c:strRef>
              <c:f>Geral!$F$3</c:f>
              <c:strCache>
                <c:ptCount val="1"/>
                <c:pt idx="0">
                  <c:v>2013</c:v>
                </c:pt>
              </c:strCache>
            </c:strRef>
          </c:tx>
          <c:invertIfNegative val="0"/>
          <c:dLbls>
            <c:dLbl>
              <c:idx val="0"/>
              <c:layout>
                <c:manualLayout>
                  <c:x val="-2.9662588060808304E-3"/>
                  <c:y val="0.12074558476800569"/>
                </c:manualLayout>
              </c:layout>
              <c:tx>
                <c:rich>
                  <a:bodyPr/>
                  <a:lstStyle/>
                  <a:p>
                    <a:r>
                      <a:rPr lang="en-US" b="1">
                        <a:solidFill>
                          <a:schemeClr val="bg1"/>
                        </a:solidFill>
                      </a:rPr>
                      <a:t>2013</a:t>
                    </a:r>
                  </a:p>
                </c:rich>
              </c:tx>
              <c:dLblPos val="outEnd"/>
              <c:showLegendKey val="0"/>
              <c:showVal val="0"/>
              <c:showCatName val="0"/>
              <c:showSerName val="1"/>
              <c:showPercent val="0"/>
              <c:showBubbleSize val="0"/>
            </c:dLbl>
            <c:dLblPos val="ctr"/>
            <c:showLegendKey val="0"/>
            <c:showVal val="0"/>
            <c:showCatName val="0"/>
            <c:showSerName val="1"/>
            <c:showPercent val="0"/>
            <c:showBubbleSize val="0"/>
            <c:showLeaderLines val="0"/>
          </c:dLbls>
          <c:cat>
            <c:strRef>
              <c:f>Geral!$B$3</c:f>
              <c:strCache>
                <c:ptCount val="1"/>
                <c:pt idx="0">
                  <c:v>BASF</c:v>
                </c:pt>
              </c:strCache>
            </c:strRef>
          </c:cat>
          <c:val>
            <c:numRef>
              <c:f>Geral!$F$4</c:f>
              <c:numCache>
                <c:formatCode>General</c:formatCode>
                <c:ptCount val="1"/>
                <c:pt idx="0">
                  <c:v>113</c:v>
                </c:pt>
              </c:numCache>
            </c:numRef>
          </c:val>
        </c:ser>
        <c:ser>
          <c:idx val="4"/>
          <c:order val="4"/>
          <c:tx>
            <c:strRef>
              <c:f>Geral!$G$3</c:f>
              <c:strCache>
                <c:ptCount val="1"/>
                <c:pt idx="0">
                  <c:v>2014</c:v>
                </c:pt>
              </c:strCache>
            </c:strRef>
          </c:tx>
          <c:invertIfNegative val="0"/>
          <c:dLbls>
            <c:dLbl>
              <c:idx val="0"/>
              <c:layout>
                <c:manualLayout>
                  <c:x val="0"/>
                  <c:y val="0.12417954535344095"/>
                </c:manualLayout>
              </c:layout>
              <c:tx>
                <c:rich>
                  <a:bodyPr/>
                  <a:lstStyle/>
                  <a:p>
                    <a:r>
                      <a:rPr lang="en-US" b="1">
                        <a:solidFill>
                          <a:schemeClr val="bg1"/>
                        </a:solidFill>
                      </a:rPr>
                      <a:t>2014</a:t>
                    </a:r>
                  </a:p>
                </c:rich>
              </c:tx>
              <c:dLblPos val="outEnd"/>
              <c:showLegendKey val="0"/>
              <c:showVal val="1"/>
              <c:showCatName val="0"/>
              <c:showSerName val="0"/>
              <c:showPercent val="0"/>
              <c:showBubbleSize val="0"/>
            </c:dLbl>
            <c:dLblPos val="ctr"/>
            <c:showLegendKey val="0"/>
            <c:showVal val="1"/>
            <c:showCatName val="0"/>
            <c:showSerName val="0"/>
            <c:showPercent val="0"/>
            <c:showBubbleSize val="0"/>
            <c:showLeaderLines val="0"/>
          </c:dLbls>
          <c:cat>
            <c:strRef>
              <c:f>Geral!$B$3</c:f>
              <c:strCache>
                <c:ptCount val="1"/>
                <c:pt idx="0">
                  <c:v>BASF</c:v>
                </c:pt>
              </c:strCache>
            </c:strRef>
          </c:cat>
          <c:val>
            <c:numRef>
              <c:f>Geral!$G$4</c:f>
              <c:numCache>
                <c:formatCode>General</c:formatCode>
                <c:ptCount val="1"/>
                <c:pt idx="0">
                  <c:v>208</c:v>
                </c:pt>
              </c:numCache>
            </c:numRef>
          </c:val>
        </c:ser>
        <c:ser>
          <c:idx val="5"/>
          <c:order val="5"/>
          <c:tx>
            <c:strRef>
              <c:f>Geral!$H$3</c:f>
              <c:strCache>
                <c:ptCount val="1"/>
                <c:pt idx="0">
                  <c:v>2015</c:v>
                </c:pt>
              </c:strCache>
            </c:strRef>
          </c:tx>
          <c:invertIfNegative val="0"/>
          <c:dLbls>
            <c:dLbl>
              <c:idx val="0"/>
              <c:layout>
                <c:manualLayout>
                  <c:x val="1.4831294030404152E-3"/>
                  <c:y val="7.6836158192090401E-2"/>
                </c:manualLayout>
              </c:layout>
              <c:tx>
                <c:rich>
                  <a:bodyPr/>
                  <a:lstStyle/>
                  <a:p>
                    <a:r>
                      <a:rPr lang="en-US" b="1">
                        <a:solidFill>
                          <a:schemeClr val="bg1"/>
                        </a:solidFill>
                      </a:rPr>
                      <a:t>2015</a:t>
                    </a:r>
                  </a:p>
                </c:rich>
              </c:tx>
              <c:showLegendKey val="0"/>
              <c:showVal val="0"/>
              <c:showCatName val="0"/>
              <c:showSerName val="1"/>
              <c:showPercent val="0"/>
              <c:showBubbleSize val="0"/>
            </c:dLbl>
            <c:showLegendKey val="0"/>
            <c:showVal val="0"/>
            <c:showCatName val="0"/>
            <c:showSerName val="1"/>
            <c:showPercent val="0"/>
            <c:showBubbleSize val="0"/>
            <c:showLeaderLines val="0"/>
          </c:dLbls>
          <c:val>
            <c:numRef>
              <c:f>Geral!$H$4</c:f>
              <c:numCache>
                <c:formatCode>General</c:formatCode>
                <c:ptCount val="1"/>
                <c:pt idx="0">
                  <c:v>116</c:v>
                </c:pt>
              </c:numCache>
            </c:numRef>
          </c:val>
        </c:ser>
        <c:ser>
          <c:idx val="6"/>
          <c:order val="6"/>
          <c:tx>
            <c:strRef>
              <c:f>Geral!$I$3</c:f>
              <c:strCache>
                <c:ptCount val="1"/>
                <c:pt idx="0">
                  <c:v>2016</c:v>
                </c:pt>
              </c:strCache>
            </c:strRef>
          </c:tx>
          <c:invertIfNegative val="0"/>
          <c:val>
            <c:numRef>
              <c:f>Geral!$I$4</c:f>
              <c:numCache>
                <c:formatCode>General</c:formatCode>
                <c:ptCount val="1"/>
              </c:numCache>
            </c:numRef>
          </c:val>
        </c:ser>
        <c:dLbls>
          <c:showLegendKey val="0"/>
          <c:showVal val="0"/>
          <c:showCatName val="0"/>
          <c:showSerName val="0"/>
          <c:showPercent val="0"/>
          <c:showBubbleSize val="0"/>
        </c:dLbls>
        <c:gapWidth val="150"/>
        <c:axId val="119605888"/>
        <c:axId val="119615872"/>
      </c:barChart>
      <c:catAx>
        <c:axId val="119605888"/>
        <c:scaling>
          <c:orientation val="minMax"/>
        </c:scaling>
        <c:delete val="0"/>
        <c:axPos val="b"/>
        <c:majorTickMark val="out"/>
        <c:minorTickMark val="none"/>
        <c:tickLblPos val="nextTo"/>
        <c:crossAx val="119615872"/>
        <c:crosses val="autoZero"/>
        <c:auto val="1"/>
        <c:lblAlgn val="ctr"/>
        <c:lblOffset val="100"/>
        <c:noMultiLvlLbl val="0"/>
      </c:catAx>
      <c:valAx>
        <c:axId val="119615872"/>
        <c:scaling>
          <c:orientation val="minMax"/>
        </c:scaling>
        <c:delete val="0"/>
        <c:axPos val="l"/>
        <c:majorGridlines/>
        <c:numFmt formatCode="General" sourceLinked="1"/>
        <c:majorTickMark val="out"/>
        <c:minorTickMark val="none"/>
        <c:tickLblPos val="nextTo"/>
        <c:crossAx val="119605888"/>
        <c:crosses val="autoZero"/>
        <c:crossBetween val="between"/>
      </c:valAx>
    </c:plotArea>
    <c:legend>
      <c:legendPos val="r"/>
      <c:legendEntry>
        <c:idx val="7"/>
        <c:delete val="1"/>
      </c:legendEntry>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Geral!$C$7</c:f>
              <c:strCache>
                <c:ptCount val="1"/>
                <c:pt idx="0">
                  <c:v>2010</c:v>
                </c:pt>
              </c:strCache>
            </c:strRef>
          </c:tx>
          <c:invertIfNegative val="0"/>
          <c:dLbls>
            <c:dLbl>
              <c:idx val="0"/>
              <c:tx>
                <c:rich>
                  <a:bodyPr/>
                  <a:lstStyle/>
                  <a:p>
                    <a:r>
                      <a:rPr lang="en-US" b="1">
                        <a:solidFill>
                          <a:schemeClr val="bg1"/>
                        </a:solidFill>
                      </a:rPr>
                      <a:t>2010</a:t>
                    </a:r>
                  </a:p>
                </c:rich>
              </c:tx>
              <c:dLblPos val="inEnd"/>
              <c:showLegendKey val="0"/>
              <c:showVal val="1"/>
              <c:showCatName val="0"/>
              <c:showSerName val="0"/>
              <c:showPercent val="0"/>
              <c:showBubbleSize val="0"/>
            </c:dLbl>
            <c:dLblPos val="inEnd"/>
            <c:showLegendKey val="0"/>
            <c:showVal val="1"/>
            <c:showCatName val="0"/>
            <c:showSerName val="0"/>
            <c:showPercent val="0"/>
            <c:showBubbleSize val="0"/>
            <c:showLeaderLines val="0"/>
          </c:dLbls>
          <c:trendline>
            <c:trendlineType val="linear"/>
            <c:dispRSqr val="0"/>
            <c:dispEq val="0"/>
          </c:trendline>
          <c:cat>
            <c:strRef>
              <c:f>Geral!$B$7</c:f>
              <c:strCache>
                <c:ptCount val="1"/>
                <c:pt idx="0">
                  <c:v>Máquinas</c:v>
                </c:pt>
              </c:strCache>
            </c:strRef>
          </c:cat>
          <c:val>
            <c:numRef>
              <c:f>Geral!$C$8</c:f>
              <c:numCache>
                <c:formatCode>General</c:formatCode>
                <c:ptCount val="1"/>
                <c:pt idx="0">
                  <c:v>181</c:v>
                </c:pt>
              </c:numCache>
            </c:numRef>
          </c:val>
        </c:ser>
        <c:ser>
          <c:idx val="1"/>
          <c:order val="1"/>
          <c:tx>
            <c:strRef>
              <c:f>Geral!$D$7</c:f>
              <c:strCache>
                <c:ptCount val="1"/>
                <c:pt idx="0">
                  <c:v>2011</c:v>
                </c:pt>
              </c:strCache>
            </c:strRef>
          </c:tx>
          <c:invertIfNegative val="0"/>
          <c:dLbls>
            <c:dLbl>
              <c:idx val="0"/>
              <c:tx>
                <c:rich>
                  <a:bodyPr/>
                  <a:lstStyle/>
                  <a:p>
                    <a:r>
                      <a:rPr lang="en-US" b="1">
                        <a:solidFill>
                          <a:schemeClr val="bg1"/>
                        </a:solidFill>
                      </a:rPr>
                      <a:t>2011</a:t>
                    </a:r>
                  </a:p>
                </c:rich>
              </c:tx>
              <c:dLblPos val="inEnd"/>
              <c:showLegendKey val="0"/>
              <c:showVal val="0"/>
              <c:showCatName val="0"/>
              <c:showSerName val="1"/>
              <c:showPercent val="0"/>
              <c:showBubbleSize val="0"/>
            </c:dLbl>
            <c:dLblPos val="inEnd"/>
            <c:showLegendKey val="0"/>
            <c:showVal val="0"/>
            <c:showCatName val="0"/>
            <c:showSerName val="1"/>
            <c:showPercent val="0"/>
            <c:showBubbleSize val="0"/>
            <c:showLeaderLines val="0"/>
          </c:dLbls>
          <c:cat>
            <c:strRef>
              <c:f>Geral!$B$7</c:f>
              <c:strCache>
                <c:ptCount val="1"/>
                <c:pt idx="0">
                  <c:v>Máquinas</c:v>
                </c:pt>
              </c:strCache>
            </c:strRef>
          </c:cat>
          <c:val>
            <c:numRef>
              <c:f>Geral!$D$8</c:f>
              <c:numCache>
                <c:formatCode>General</c:formatCode>
                <c:ptCount val="1"/>
                <c:pt idx="0">
                  <c:v>247</c:v>
                </c:pt>
              </c:numCache>
            </c:numRef>
          </c:val>
        </c:ser>
        <c:ser>
          <c:idx val="2"/>
          <c:order val="2"/>
          <c:tx>
            <c:strRef>
              <c:f>Geral!$E$7</c:f>
              <c:strCache>
                <c:ptCount val="1"/>
                <c:pt idx="0">
                  <c:v>2012</c:v>
                </c:pt>
              </c:strCache>
            </c:strRef>
          </c:tx>
          <c:invertIfNegative val="0"/>
          <c:dLbls>
            <c:dLbl>
              <c:idx val="0"/>
              <c:tx>
                <c:rich>
                  <a:bodyPr/>
                  <a:lstStyle/>
                  <a:p>
                    <a:r>
                      <a:rPr lang="en-US" b="1">
                        <a:solidFill>
                          <a:schemeClr val="bg1"/>
                        </a:solidFill>
                      </a:rPr>
                      <a:t>2012</a:t>
                    </a:r>
                  </a:p>
                </c:rich>
              </c:tx>
              <c:dLblPos val="inEnd"/>
              <c:showLegendKey val="0"/>
              <c:showVal val="0"/>
              <c:showCatName val="0"/>
              <c:showSerName val="1"/>
              <c:showPercent val="0"/>
              <c:showBubbleSize val="0"/>
            </c:dLbl>
            <c:dLblPos val="ctr"/>
            <c:showLegendKey val="0"/>
            <c:showVal val="0"/>
            <c:showCatName val="0"/>
            <c:showSerName val="1"/>
            <c:showPercent val="0"/>
            <c:showBubbleSize val="0"/>
            <c:showLeaderLines val="0"/>
          </c:dLbls>
          <c:cat>
            <c:strRef>
              <c:f>Geral!$B$7</c:f>
              <c:strCache>
                <c:ptCount val="1"/>
                <c:pt idx="0">
                  <c:v>Máquinas</c:v>
                </c:pt>
              </c:strCache>
            </c:strRef>
          </c:cat>
          <c:val>
            <c:numRef>
              <c:f>Geral!$E$8</c:f>
              <c:numCache>
                <c:formatCode>General</c:formatCode>
                <c:ptCount val="1"/>
                <c:pt idx="0">
                  <c:v>285</c:v>
                </c:pt>
              </c:numCache>
            </c:numRef>
          </c:val>
        </c:ser>
        <c:ser>
          <c:idx val="3"/>
          <c:order val="3"/>
          <c:tx>
            <c:strRef>
              <c:f>Geral!$F$7</c:f>
              <c:strCache>
                <c:ptCount val="1"/>
                <c:pt idx="0">
                  <c:v>2013</c:v>
                </c:pt>
              </c:strCache>
            </c:strRef>
          </c:tx>
          <c:invertIfNegative val="0"/>
          <c:dLbls>
            <c:dLbl>
              <c:idx val="0"/>
              <c:spPr/>
              <c:txPr>
                <a:bodyPr/>
                <a:lstStyle/>
                <a:p>
                  <a:pPr>
                    <a:defRPr b="1">
                      <a:solidFill>
                        <a:schemeClr val="bg1"/>
                      </a:solidFill>
                    </a:defRPr>
                  </a:pPr>
                  <a:endParaRPr lang="pt-BR"/>
                </a:p>
              </c:txPr>
              <c:dLblPos val="inEnd"/>
              <c:showLegendKey val="0"/>
              <c:showVal val="0"/>
              <c:showCatName val="0"/>
              <c:showSerName val="1"/>
              <c:showPercent val="0"/>
              <c:showBubbleSize val="0"/>
            </c:dLbl>
            <c:dLblPos val="inEnd"/>
            <c:showLegendKey val="0"/>
            <c:showVal val="0"/>
            <c:showCatName val="0"/>
            <c:showSerName val="1"/>
            <c:showPercent val="0"/>
            <c:showBubbleSize val="0"/>
            <c:showLeaderLines val="0"/>
          </c:dLbls>
          <c:cat>
            <c:strRef>
              <c:f>Geral!$B$7</c:f>
              <c:strCache>
                <c:ptCount val="1"/>
                <c:pt idx="0">
                  <c:v>Máquinas</c:v>
                </c:pt>
              </c:strCache>
            </c:strRef>
          </c:cat>
          <c:val>
            <c:numRef>
              <c:f>Geral!$F$8</c:f>
              <c:numCache>
                <c:formatCode>General</c:formatCode>
                <c:ptCount val="1"/>
                <c:pt idx="0">
                  <c:v>280</c:v>
                </c:pt>
              </c:numCache>
            </c:numRef>
          </c:val>
        </c:ser>
        <c:ser>
          <c:idx val="4"/>
          <c:order val="4"/>
          <c:tx>
            <c:strRef>
              <c:f>Geral!$G$7</c:f>
              <c:strCache>
                <c:ptCount val="1"/>
                <c:pt idx="0">
                  <c:v>2014</c:v>
                </c:pt>
              </c:strCache>
            </c:strRef>
          </c:tx>
          <c:invertIfNegative val="0"/>
          <c:dLbls>
            <c:dLbl>
              <c:idx val="0"/>
              <c:tx>
                <c:rich>
                  <a:bodyPr/>
                  <a:lstStyle/>
                  <a:p>
                    <a:r>
                      <a:rPr lang="en-US" b="1">
                        <a:solidFill>
                          <a:schemeClr val="bg1"/>
                        </a:solidFill>
                      </a:rPr>
                      <a:t>2014</a:t>
                    </a:r>
                  </a:p>
                </c:rich>
              </c:tx>
              <c:dLblPos val="inEnd"/>
              <c:showLegendKey val="0"/>
              <c:showVal val="0"/>
              <c:showCatName val="0"/>
              <c:showSerName val="1"/>
              <c:showPercent val="0"/>
              <c:showBubbleSize val="0"/>
            </c:dLbl>
            <c:dLblPos val="inEnd"/>
            <c:showLegendKey val="0"/>
            <c:showVal val="0"/>
            <c:showCatName val="0"/>
            <c:showSerName val="1"/>
            <c:showPercent val="0"/>
            <c:showBubbleSize val="0"/>
            <c:showLeaderLines val="0"/>
          </c:dLbls>
          <c:cat>
            <c:strRef>
              <c:f>Geral!$B$7</c:f>
              <c:strCache>
                <c:ptCount val="1"/>
                <c:pt idx="0">
                  <c:v>Máquinas</c:v>
                </c:pt>
              </c:strCache>
            </c:strRef>
          </c:cat>
          <c:val>
            <c:numRef>
              <c:f>Geral!$G$8</c:f>
              <c:numCache>
                <c:formatCode>General</c:formatCode>
                <c:ptCount val="1"/>
                <c:pt idx="0">
                  <c:v>432</c:v>
                </c:pt>
              </c:numCache>
            </c:numRef>
          </c:val>
        </c:ser>
        <c:ser>
          <c:idx val="5"/>
          <c:order val="5"/>
          <c:tx>
            <c:strRef>
              <c:f>Geral!$H$7</c:f>
              <c:strCache>
                <c:ptCount val="1"/>
                <c:pt idx="0">
                  <c:v>2015</c:v>
                </c:pt>
              </c:strCache>
            </c:strRef>
          </c:tx>
          <c:invertIfNegative val="0"/>
          <c:dLbls>
            <c:dLbl>
              <c:idx val="0"/>
              <c:layout>
                <c:manualLayout>
                  <c:x val="0"/>
                  <c:y val="6.7796610169491525E-2"/>
                </c:manualLayout>
              </c:layout>
              <c:tx>
                <c:rich>
                  <a:bodyPr/>
                  <a:lstStyle/>
                  <a:p>
                    <a:r>
                      <a:rPr lang="en-US" b="1">
                        <a:solidFill>
                          <a:schemeClr val="bg1"/>
                        </a:solidFill>
                      </a:rPr>
                      <a:t>2015</a:t>
                    </a:r>
                  </a:p>
                </c:rich>
              </c:tx>
              <c:showLegendKey val="0"/>
              <c:showVal val="0"/>
              <c:showCatName val="0"/>
              <c:showSerName val="1"/>
              <c:showPercent val="0"/>
              <c:showBubbleSize val="0"/>
            </c:dLbl>
            <c:showLegendKey val="0"/>
            <c:showVal val="0"/>
            <c:showCatName val="0"/>
            <c:showSerName val="1"/>
            <c:showPercent val="0"/>
            <c:showBubbleSize val="0"/>
            <c:showLeaderLines val="0"/>
          </c:dLbls>
          <c:cat>
            <c:strRef>
              <c:f>Geral!$B$7</c:f>
              <c:strCache>
                <c:ptCount val="1"/>
                <c:pt idx="0">
                  <c:v>Máquinas</c:v>
                </c:pt>
              </c:strCache>
            </c:strRef>
          </c:cat>
          <c:val>
            <c:numRef>
              <c:f>Geral!$H$8</c:f>
              <c:numCache>
                <c:formatCode>General</c:formatCode>
                <c:ptCount val="1"/>
                <c:pt idx="0">
                  <c:v>250</c:v>
                </c:pt>
              </c:numCache>
            </c:numRef>
          </c:val>
        </c:ser>
        <c:ser>
          <c:idx val="6"/>
          <c:order val="6"/>
          <c:tx>
            <c:strRef>
              <c:f>Geral!$I$7</c:f>
              <c:strCache>
                <c:ptCount val="1"/>
                <c:pt idx="0">
                  <c:v>2016</c:v>
                </c:pt>
              </c:strCache>
            </c:strRef>
          </c:tx>
          <c:invertIfNegative val="0"/>
          <c:cat>
            <c:strRef>
              <c:f>Geral!$B$7</c:f>
              <c:strCache>
                <c:ptCount val="1"/>
                <c:pt idx="0">
                  <c:v>Máquinas</c:v>
                </c:pt>
              </c:strCache>
            </c:strRef>
          </c:cat>
          <c:val>
            <c:numRef>
              <c:f>Geral!$I$8</c:f>
              <c:numCache>
                <c:formatCode>General</c:formatCode>
                <c:ptCount val="1"/>
              </c:numCache>
            </c:numRef>
          </c:val>
        </c:ser>
        <c:dLbls>
          <c:showLegendKey val="0"/>
          <c:showVal val="0"/>
          <c:showCatName val="0"/>
          <c:showSerName val="0"/>
          <c:showPercent val="0"/>
          <c:showBubbleSize val="0"/>
        </c:dLbls>
        <c:gapWidth val="150"/>
        <c:axId val="124404480"/>
        <c:axId val="124406016"/>
      </c:barChart>
      <c:catAx>
        <c:axId val="124404480"/>
        <c:scaling>
          <c:orientation val="minMax"/>
        </c:scaling>
        <c:delete val="0"/>
        <c:axPos val="b"/>
        <c:majorTickMark val="out"/>
        <c:minorTickMark val="none"/>
        <c:tickLblPos val="nextTo"/>
        <c:crossAx val="124406016"/>
        <c:crosses val="autoZero"/>
        <c:auto val="1"/>
        <c:lblAlgn val="ctr"/>
        <c:lblOffset val="100"/>
        <c:noMultiLvlLbl val="0"/>
      </c:catAx>
      <c:valAx>
        <c:axId val="124406016"/>
        <c:scaling>
          <c:orientation val="minMax"/>
        </c:scaling>
        <c:delete val="0"/>
        <c:axPos val="l"/>
        <c:majorGridlines/>
        <c:numFmt formatCode="General" sourceLinked="1"/>
        <c:majorTickMark val="out"/>
        <c:minorTickMark val="none"/>
        <c:tickLblPos val="nextTo"/>
        <c:crossAx val="124404480"/>
        <c:crosses val="autoZero"/>
        <c:crossBetween val="between"/>
      </c:valAx>
    </c:plotArea>
    <c:legend>
      <c:legendPos val="r"/>
      <c:legendEntry>
        <c:idx val="7"/>
        <c:delete val="1"/>
      </c:legendEntry>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Geral!$C$7</c:f>
              <c:strCache>
                <c:ptCount val="1"/>
                <c:pt idx="0">
                  <c:v>2010</c:v>
                </c:pt>
              </c:strCache>
            </c:strRef>
          </c:tx>
          <c:invertIfNegative val="0"/>
          <c:dLbls>
            <c:dLbl>
              <c:idx val="0"/>
              <c:tx>
                <c:rich>
                  <a:bodyPr/>
                  <a:lstStyle/>
                  <a:p>
                    <a:r>
                      <a:rPr lang="en-US" b="1">
                        <a:solidFill>
                          <a:schemeClr val="bg1"/>
                        </a:solidFill>
                      </a:rPr>
                      <a:t>2010</a:t>
                    </a:r>
                  </a:p>
                </c:rich>
              </c:tx>
              <c:dLblPos val="inEnd"/>
              <c:showLegendKey val="0"/>
              <c:showVal val="0"/>
              <c:showCatName val="0"/>
              <c:showSerName val="1"/>
              <c:showPercent val="0"/>
              <c:showBubbleSize val="0"/>
            </c:dLbl>
            <c:dLblPos val="inEnd"/>
            <c:showLegendKey val="0"/>
            <c:showVal val="0"/>
            <c:showCatName val="0"/>
            <c:showSerName val="1"/>
            <c:showPercent val="0"/>
            <c:showBubbleSize val="0"/>
            <c:showLeaderLines val="0"/>
          </c:dLbls>
          <c:cat>
            <c:strRef>
              <c:f>Geral!$B$11</c:f>
              <c:strCache>
                <c:ptCount val="1"/>
                <c:pt idx="0">
                  <c:v>AT1500</c:v>
                </c:pt>
              </c:strCache>
            </c:strRef>
          </c:cat>
          <c:val>
            <c:numRef>
              <c:f>Geral!$C$12</c:f>
              <c:numCache>
                <c:formatCode>General</c:formatCode>
                <c:ptCount val="1"/>
                <c:pt idx="0">
                  <c:v>61</c:v>
                </c:pt>
              </c:numCache>
            </c:numRef>
          </c:val>
        </c:ser>
        <c:ser>
          <c:idx val="1"/>
          <c:order val="1"/>
          <c:tx>
            <c:strRef>
              <c:f>Geral!$D$7</c:f>
              <c:strCache>
                <c:ptCount val="1"/>
                <c:pt idx="0">
                  <c:v>2011</c:v>
                </c:pt>
              </c:strCache>
            </c:strRef>
          </c:tx>
          <c:invertIfNegative val="0"/>
          <c:dLbls>
            <c:dLbl>
              <c:idx val="0"/>
              <c:tx>
                <c:rich>
                  <a:bodyPr/>
                  <a:lstStyle/>
                  <a:p>
                    <a:r>
                      <a:rPr lang="en-US" b="1">
                        <a:solidFill>
                          <a:schemeClr val="bg1"/>
                        </a:solidFill>
                      </a:rPr>
                      <a:t>2011</a:t>
                    </a:r>
                  </a:p>
                </c:rich>
              </c:tx>
              <c:dLblPos val="inEnd"/>
              <c:showLegendKey val="0"/>
              <c:showVal val="0"/>
              <c:showCatName val="0"/>
              <c:showSerName val="1"/>
              <c:showPercent val="0"/>
              <c:showBubbleSize val="0"/>
            </c:dLbl>
            <c:dLblPos val="inEnd"/>
            <c:showLegendKey val="0"/>
            <c:showVal val="0"/>
            <c:showCatName val="0"/>
            <c:showSerName val="1"/>
            <c:showPercent val="0"/>
            <c:showBubbleSize val="0"/>
            <c:showLeaderLines val="0"/>
          </c:dLbls>
          <c:cat>
            <c:strRef>
              <c:f>Geral!$B$11</c:f>
              <c:strCache>
                <c:ptCount val="1"/>
                <c:pt idx="0">
                  <c:v>AT1500</c:v>
                </c:pt>
              </c:strCache>
            </c:strRef>
          </c:cat>
          <c:val>
            <c:numRef>
              <c:f>Geral!$D$12</c:f>
              <c:numCache>
                <c:formatCode>General</c:formatCode>
                <c:ptCount val="1"/>
                <c:pt idx="0">
                  <c:v>96</c:v>
                </c:pt>
              </c:numCache>
            </c:numRef>
          </c:val>
        </c:ser>
        <c:ser>
          <c:idx val="2"/>
          <c:order val="2"/>
          <c:tx>
            <c:strRef>
              <c:f>Geral!$E$7</c:f>
              <c:strCache>
                <c:ptCount val="1"/>
                <c:pt idx="0">
                  <c:v>2012</c:v>
                </c:pt>
              </c:strCache>
            </c:strRef>
          </c:tx>
          <c:invertIfNegative val="0"/>
          <c:dLbls>
            <c:dLbl>
              <c:idx val="0"/>
              <c:tx>
                <c:rich>
                  <a:bodyPr/>
                  <a:lstStyle/>
                  <a:p>
                    <a:r>
                      <a:rPr lang="en-US" b="1">
                        <a:solidFill>
                          <a:schemeClr val="bg1"/>
                        </a:solidFill>
                      </a:rPr>
                      <a:t>2012</a:t>
                    </a:r>
                  </a:p>
                </c:rich>
              </c:tx>
              <c:dLblPos val="inEnd"/>
              <c:showLegendKey val="0"/>
              <c:showVal val="0"/>
              <c:showCatName val="0"/>
              <c:showSerName val="1"/>
              <c:showPercent val="0"/>
              <c:showBubbleSize val="0"/>
            </c:dLbl>
            <c:dLblPos val="inEnd"/>
            <c:showLegendKey val="0"/>
            <c:showVal val="0"/>
            <c:showCatName val="0"/>
            <c:showSerName val="1"/>
            <c:showPercent val="0"/>
            <c:showBubbleSize val="0"/>
            <c:showLeaderLines val="0"/>
          </c:dLbls>
          <c:cat>
            <c:strRef>
              <c:f>Geral!$B$11</c:f>
              <c:strCache>
                <c:ptCount val="1"/>
                <c:pt idx="0">
                  <c:v>AT1500</c:v>
                </c:pt>
              </c:strCache>
            </c:strRef>
          </c:cat>
          <c:val>
            <c:numRef>
              <c:f>Geral!$E$12</c:f>
              <c:numCache>
                <c:formatCode>General</c:formatCode>
                <c:ptCount val="1"/>
                <c:pt idx="0">
                  <c:v>202</c:v>
                </c:pt>
              </c:numCache>
            </c:numRef>
          </c:val>
        </c:ser>
        <c:ser>
          <c:idx val="3"/>
          <c:order val="3"/>
          <c:tx>
            <c:strRef>
              <c:f>Geral!$F$7</c:f>
              <c:strCache>
                <c:ptCount val="1"/>
                <c:pt idx="0">
                  <c:v>2013</c:v>
                </c:pt>
              </c:strCache>
            </c:strRef>
          </c:tx>
          <c:invertIfNegative val="0"/>
          <c:dLbls>
            <c:dLbl>
              <c:idx val="0"/>
              <c:tx>
                <c:rich>
                  <a:bodyPr/>
                  <a:lstStyle/>
                  <a:p>
                    <a:r>
                      <a:rPr lang="en-US" b="1">
                        <a:solidFill>
                          <a:schemeClr val="bg1"/>
                        </a:solidFill>
                      </a:rPr>
                      <a:t>2013</a:t>
                    </a:r>
                  </a:p>
                </c:rich>
              </c:tx>
              <c:dLblPos val="inEnd"/>
              <c:showLegendKey val="0"/>
              <c:showVal val="0"/>
              <c:showCatName val="0"/>
              <c:showSerName val="1"/>
              <c:showPercent val="0"/>
              <c:showBubbleSize val="0"/>
            </c:dLbl>
            <c:dLblPos val="inEnd"/>
            <c:showLegendKey val="0"/>
            <c:showVal val="0"/>
            <c:showCatName val="0"/>
            <c:showSerName val="1"/>
            <c:showPercent val="0"/>
            <c:showBubbleSize val="0"/>
            <c:showLeaderLines val="0"/>
          </c:dLbls>
          <c:cat>
            <c:strRef>
              <c:f>Geral!$B$11</c:f>
              <c:strCache>
                <c:ptCount val="1"/>
                <c:pt idx="0">
                  <c:v>AT1500</c:v>
                </c:pt>
              </c:strCache>
            </c:strRef>
          </c:cat>
          <c:val>
            <c:numRef>
              <c:f>Geral!$F$12</c:f>
              <c:numCache>
                <c:formatCode>General</c:formatCode>
                <c:ptCount val="1"/>
                <c:pt idx="0">
                  <c:v>184</c:v>
                </c:pt>
              </c:numCache>
            </c:numRef>
          </c:val>
        </c:ser>
        <c:ser>
          <c:idx val="4"/>
          <c:order val="4"/>
          <c:tx>
            <c:strRef>
              <c:f>Geral!$G$7</c:f>
              <c:strCache>
                <c:ptCount val="1"/>
                <c:pt idx="0">
                  <c:v>2014</c:v>
                </c:pt>
              </c:strCache>
            </c:strRef>
          </c:tx>
          <c:invertIfNegative val="0"/>
          <c:dLbls>
            <c:dLbl>
              <c:idx val="0"/>
              <c:tx>
                <c:rich>
                  <a:bodyPr/>
                  <a:lstStyle/>
                  <a:p>
                    <a:r>
                      <a:rPr lang="en-US" b="1">
                        <a:solidFill>
                          <a:schemeClr val="bg1"/>
                        </a:solidFill>
                      </a:rPr>
                      <a:t>2014</a:t>
                    </a:r>
                  </a:p>
                </c:rich>
              </c:tx>
              <c:dLblPos val="inEnd"/>
              <c:showLegendKey val="0"/>
              <c:showVal val="1"/>
              <c:showCatName val="0"/>
              <c:showSerName val="0"/>
              <c:showPercent val="0"/>
              <c:showBubbleSize val="0"/>
            </c:dLbl>
            <c:dLblPos val="inEnd"/>
            <c:showLegendKey val="0"/>
            <c:showVal val="1"/>
            <c:showCatName val="0"/>
            <c:showSerName val="0"/>
            <c:showPercent val="0"/>
            <c:showBubbleSize val="0"/>
            <c:showLeaderLines val="0"/>
          </c:dLbls>
          <c:cat>
            <c:strRef>
              <c:f>Geral!$B$11</c:f>
              <c:strCache>
                <c:ptCount val="1"/>
                <c:pt idx="0">
                  <c:v>AT1500</c:v>
                </c:pt>
              </c:strCache>
            </c:strRef>
          </c:cat>
          <c:val>
            <c:numRef>
              <c:f>Geral!$G$12</c:f>
              <c:numCache>
                <c:formatCode>General</c:formatCode>
                <c:ptCount val="1"/>
                <c:pt idx="0">
                  <c:v>195</c:v>
                </c:pt>
              </c:numCache>
            </c:numRef>
          </c:val>
        </c:ser>
        <c:ser>
          <c:idx val="5"/>
          <c:order val="5"/>
          <c:tx>
            <c:strRef>
              <c:f>Geral!$H$7</c:f>
              <c:strCache>
                <c:ptCount val="1"/>
                <c:pt idx="0">
                  <c:v>2015</c:v>
                </c:pt>
              </c:strCache>
            </c:strRef>
          </c:tx>
          <c:invertIfNegative val="0"/>
          <c:dLbls>
            <c:dLbl>
              <c:idx val="0"/>
              <c:layout>
                <c:manualLayout>
                  <c:x val="0"/>
                  <c:y val="9.9435028248587576E-2"/>
                </c:manualLayout>
              </c:layout>
              <c:tx>
                <c:rich>
                  <a:bodyPr/>
                  <a:lstStyle/>
                  <a:p>
                    <a:r>
                      <a:rPr lang="en-US" b="1">
                        <a:solidFill>
                          <a:schemeClr val="bg1"/>
                        </a:solidFill>
                      </a:rPr>
                      <a:t>2015</a:t>
                    </a:r>
                  </a:p>
                </c:rich>
              </c:tx>
              <c:showLegendKey val="0"/>
              <c:showVal val="0"/>
              <c:showCatName val="0"/>
              <c:showSerName val="1"/>
              <c:showPercent val="0"/>
              <c:showBubbleSize val="0"/>
            </c:dLbl>
            <c:showLegendKey val="0"/>
            <c:showVal val="0"/>
            <c:showCatName val="0"/>
            <c:showSerName val="1"/>
            <c:showPercent val="0"/>
            <c:showBubbleSize val="0"/>
            <c:showLeaderLines val="0"/>
          </c:dLbls>
          <c:cat>
            <c:strRef>
              <c:f>Geral!$B$11</c:f>
              <c:strCache>
                <c:ptCount val="1"/>
                <c:pt idx="0">
                  <c:v>AT1500</c:v>
                </c:pt>
              </c:strCache>
            </c:strRef>
          </c:cat>
          <c:val>
            <c:numRef>
              <c:f>Geral!$H$12</c:f>
              <c:numCache>
                <c:formatCode>General</c:formatCode>
                <c:ptCount val="1"/>
                <c:pt idx="0">
                  <c:v>86</c:v>
                </c:pt>
              </c:numCache>
            </c:numRef>
          </c:val>
        </c:ser>
        <c:ser>
          <c:idx val="6"/>
          <c:order val="6"/>
          <c:tx>
            <c:strRef>
              <c:f>Geral!$I$7</c:f>
              <c:strCache>
                <c:ptCount val="1"/>
                <c:pt idx="0">
                  <c:v>2016</c:v>
                </c:pt>
              </c:strCache>
            </c:strRef>
          </c:tx>
          <c:invertIfNegative val="0"/>
          <c:cat>
            <c:strRef>
              <c:f>Geral!$B$11</c:f>
              <c:strCache>
                <c:ptCount val="1"/>
                <c:pt idx="0">
                  <c:v>AT1500</c:v>
                </c:pt>
              </c:strCache>
            </c:strRef>
          </c:cat>
          <c:val>
            <c:numRef>
              <c:f>Geral!$I$12</c:f>
              <c:numCache>
                <c:formatCode>General</c:formatCode>
                <c:ptCount val="1"/>
              </c:numCache>
            </c:numRef>
          </c:val>
        </c:ser>
        <c:dLbls>
          <c:showLegendKey val="0"/>
          <c:showVal val="0"/>
          <c:showCatName val="0"/>
          <c:showSerName val="0"/>
          <c:showPercent val="0"/>
          <c:showBubbleSize val="0"/>
        </c:dLbls>
        <c:gapWidth val="150"/>
        <c:axId val="124806656"/>
        <c:axId val="124808192"/>
      </c:barChart>
      <c:catAx>
        <c:axId val="124806656"/>
        <c:scaling>
          <c:orientation val="minMax"/>
        </c:scaling>
        <c:delete val="0"/>
        <c:axPos val="b"/>
        <c:majorTickMark val="out"/>
        <c:minorTickMark val="none"/>
        <c:tickLblPos val="nextTo"/>
        <c:crossAx val="124808192"/>
        <c:crosses val="autoZero"/>
        <c:auto val="1"/>
        <c:lblAlgn val="ctr"/>
        <c:lblOffset val="100"/>
        <c:noMultiLvlLbl val="0"/>
      </c:catAx>
      <c:valAx>
        <c:axId val="124808192"/>
        <c:scaling>
          <c:orientation val="minMax"/>
        </c:scaling>
        <c:delete val="0"/>
        <c:axPos val="l"/>
        <c:majorGridlines/>
        <c:numFmt formatCode="General" sourceLinked="1"/>
        <c:majorTickMark val="out"/>
        <c:minorTickMark val="none"/>
        <c:tickLblPos val="nextTo"/>
        <c:crossAx val="124806656"/>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Geral!$C$7</c:f>
              <c:strCache>
                <c:ptCount val="1"/>
                <c:pt idx="0">
                  <c:v>2010</c:v>
                </c:pt>
              </c:strCache>
            </c:strRef>
          </c:tx>
          <c:invertIfNegative val="0"/>
          <c:dLbls>
            <c:dLbl>
              <c:idx val="0"/>
              <c:tx>
                <c:rich>
                  <a:bodyPr/>
                  <a:lstStyle/>
                  <a:p>
                    <a:r>
                      <a:rPr lang="en-US" b="1">
                        <a:solidFill>
                          <a:schemeClr val="bg1"/>
                        </a:solidFill>
                      </a:rPr>
                      <a:t>2010</a:t>
                    </a:r>
                  </a:p>
                </c:rich>
              </c:tx>
              <c:dLblPos val="inEnd"/>
              <c:showLegendKey val="0"/>
              <c:showVal val="0"/>
              <c:showCatName val="0"/>
              <c:showSerName val="1"/>
              <c:showPercent val="0"/>
              <c:showBubbleSize val="0"/>
            </c:dLbl>
            <c:dLblPos val="inEnd"/>
            <c:showLegendKey val="0"/>
            <c:showVal val="0"/>
            <c:showCatName val="0"/>
            <c:showSerName val="1"/>
            <c:showPercent val="0"/>
            <c:showBubbleSize val="0"/>
            <c:showLeaderLines val="0"/>
          </c:dLbls>
          <c:cat>
            <c:strRef>
              <c:f>Geral!$B$15</c:f>
              <c:strCache>
                <c:ptCount val="1"/>
                <c:pt idx="0">
                  <c:v>Gyromixer</c:v>
                </c:pt>
              </c:strCache>
            </c:strRef>
          </c:cat>
          <c:val>
            <c:numRef>
              <c:f>Geral!$C$16</c:f>
              <c:numCache>
                <c:formatCode>General</c:formatCode>
                <c:ptCount val="1"/>
                <c:pt idx="0">
                  <c:v>4</c:v>
                </c:pt>
              </c:numCache>
            </c:numRef>
          </c:val>
        </c:ser>
        <c:ser>
          <c:idx val="1"/>
          <c:order val="1"/>
          <c:tx>
            <c:strRef>
              <c:f>Geral!$D$7</c:f>
              <c:strCache>
                <c:ptCount val="1"/>
                <c:pt idx="0">
                  <c:v>2011</c:v>
                </c:pt>
              </c:strCache>
            </c:strRef>
          </c:tx>
          <c:invertIfNegative val="0"/>
          <c:dLbls>
            <c:dLbl>
              <c:idx val="0"/>
              <c:tx>
                <c:rich>
                  <a:bodyPr/>
                  <a:lstStyle/>
                  <a:p>
                    <a:r>
                      <a:rPr lang="en-US" b="1">
                        <a:solidFill>
                          <a:schemeClr val="bg1"/>
                        </a:solidFill>
                      </a:rPr>
                      <a:t>2011</a:t>
                    </a:r>
                  </a:p>
                </c:rich>
              </c:tx>
              <c:dLblPos val="inEnd"/>
              <c:showLegendKey val="0"/>
              <c:showVal val="0"/>
              <c:showCatName val="0"/>
              <c:showSerName val="1"/>
              <c:showPercent val="0"/>
              <c:showBubbleSize val="0"/>
            </c:dLbl>
            <c:dLblPos val="inEnd"/>
            <c:showLegendKey val="0"/>
            <c:showVal val="0"/>
            <c:showCatName val="0"/>
            <c:showSerName val="1"/>
            <c:showPercent val="0"/>
            <c:showBubbleSize val="0"/>
            <c:showLeaderLines val="0"/>
          </c:dLbls>
          <c:cat>
            <c:strRef>
              <c:f>Geral!$B$15</c:f>
              <c:strCache>
                <c:ptCount val="1"/>
                <c:pt idx="0">
                  <c:v>Gyromixer</c:v>
                </c:pt>
              </c:strCache>
            </c:strRef>
          </c:cat>
          <c:val>
            <c:numRef>
              <c:f>Geral!$D$16</c:f>
              <c:numCache>
                <c:formatCode>General</c:formatCode>
                <c:ptCount val="1"/>
                <c:pt idx="0">
                  <c:v>8</c:v>
                </c:pt>
              </c:numCache>
            </c:numRef>
          </c:val>
        </c:ser>
        <c:ser>
          <c:idx val="2"/>
          <c:order val="2"/>
          <c:tx>
            <c:strRef>
              <c:f>Geral!$E$7</c:f>
              <c:strCache>
                <c:ptCount val="1"/>
                <c:pt idx="0">
                  <c:v>2012</c:v>
                </c:pt>
              </c:strCache>
            </c:strRef>
          </c:tx>
          <c:invertIfNegative val="0"/>
          <c:dLbls>
            <c:dLbl>
              <c:idx val="0"/>
              <c:tx>
                <c:rich>
                  <a:bodyPr/>
                  <a:lstStyle/>
                  <a:p>
                    <a:r>
                      <a:rPr lang="en-US" b="1">
                        <a:solidFill>
                          <a:schemeClr val="bg1"/>
                        </a:solidFill>
                      </a:rPr>
                      <a:t>2012</a:t>
                    </a:r>
                  </a:p>
                </c:rich>
              </c:tx>
              <c:dLblPos val="inEnd"/>
              <c:showLegendKey val="0"/>
              <c:showVal val="0"/>
              <c:showCatName val="0"/>
              <c:showSerName val="1"/>
              <c:showPercent val="0"/>
              <c:showBubbleSize val="0"/>
            </c:dLbl>
            <c:dLblPos val="inEnd"/>
            <c:showLegendKey val="0"/>
            <c:showVal val="0"/>
            <c:showCatName val="0"/>
            <c:showSerName val="1"/>
            <c:showPercent val="0"/>
            <c:showBubbleSize val="0"/>
            <c:showLeaderLines val="0"/>
          </c:dLbls>
          <c:cat>
            <c:strRef>
              <c:f>Geral!$B$15</c:f>
              <c:strCache>
                <c:ptCount val="1"/>
                <c:pt idx="0">
                  <c:v>Gyromixer</c:v>
                </c:pt>
              </c:strCache>
            </c:strRef>
          </c:cat>
          <c:val>
            <c:numRef>
              <c:f>Geral!$E$16</c:f>
              <c:numCache>
                <c:formatCode>General</c:formatCode>
                <c:ptCount val="1"/>
                <c:pt idx="0">
                  <c:v>20</c:v>
                </c:pt>
              </c:numCache>
            </c:numRef>
          </c:val>
        </c:ser>
        <c:ser>
          <c:idx val="3"/>
          <c:order val="3"/>
          <c:tx>
            <c:strRef>
              <c:f>Geral!$F$7</c:f>
              <c:strCache>
                <c:ptCount val="1"/>
                <c:pt idx="0">
                  <c:v>2013</c:v>
                </c:pt>
              </c:strCache>
            </c:strRef>
          </c:tx>
          <c:invertIfNegative val="0"/>
          <c:dLbls>
            <c:dLbl>
              <c:idx val="0"/>
              <c:tx>
                <c:rich>
                  <a:bodyPr/>
                  <a:lstStyle/>
                  <a:p>
                    <a:r>
                      <a:rPr lang="en-US" b="1">
                        <a:solidFill>
                          <a:schemeClr val="bg1"/>
                        </a:solidFill>
                      </a:rPr>
                      <a:t>2013</a:t>
                    </a:r>
                  </a:p>
                </c:rich>
              </c:tx>
              <c:dLblPos val="inEnd"/>
              <c:showLegendKey val="0"/>
              <c:showVal val="0"/>
              <c:showCatName val="0"/>
              <c:showSerName val="1"/>
              <c:showPercent val="0"/>
              <c:showBubbleSize val="0"/>
            </c:dLbl>
            <c:dLblPos val="inEnd"/>
            <c:showLegendKey val="0"/>
            <c:showVal val="0"/>
            <c:showCatName val="0"/>
            <c:showSerName val="1"/>
            <c:showPercent val="0"/>
            <c:showBubbleSize val="0"/>
            <c:showLeaderLines val="0"/>
          </c:dLbls>
          <c:cat>
            <c:strRef>
              <c:f>Geral!$B$15</c:f>
              <c:strCache>
                <c:ptCount val="1"/>
                <c:pt idx="0">
                  <c:v>Gyromixer</c:v>
                </c:pt>
              </c:strCache>
            </c:strRef>
          </c:cat>
          <c:val>
            <c:numRef>
              <c:f>Geral!$F$16</c:f>
              <c:numCache>
                <c:formatCode>General</c:formatCode>
                <c:ptCount val="1"/>
                <c:pt idx="0">
                  <c:v>12</c:v>
                </c:pt>
              </c:numCache>
            </c:numRef>
          </c:val>
        </c:ser>
        <c:ser>
          <c:idx val="4"/>
          <c:order val="4"/>
          <c:tx>
            <c:strRef>
              <c:f>Geral!$G$7</c:f>
              <c:strCache>
                <c:ptCount val="1"/>
                <c:pt idx="0">
                  <c:v>2014</c:v>
                </c:pt>
              </c:strCache>
            </c:strRef>
          </c:tx>
          <c:invertIfNegative val="0"/>
          <c:dLbls>
            <c:dLbl>
              <c:idx val="0"/>
              <c:tx>
                <c:rich>
                  <a:bodyPr/>
                  <a:lstStyle/>
                  <a:p>
                    <a:r>
                      <a:rPr lang="en-US" b="1">
                        <a:solidFill>
                          <a:schemeClr val="bg1"/>
                        </a:solidFill>
                      </a:rPr>
                      <a:t>2014</a:t>
                    </a:r>
                  </a:p>
                </c:rich>
              </c:tx>
              <c:dLblPos val="inEnd"/>
              <c:showLegendKey val="0"/>
              <c:showVal val="1"/>
              <c:showCatName val="0"/>
              <c:showSerName val="0"/>
              <c:showPercent val="0"/>
              <c:showBubbleSize val="0"/>
            </c:dLbl>
            <c:dLblPos val="inEnd"/>
            <c:showLegendKey val="0"/>
            <c:showVal val="1"/>
            <c:showCatName val="0"/>
            <c:showSerName val="0"/>
            <c:showPercent val="0"/>
            <c:showBubbleSize val="0"/>
            <c:showLeaderLines val="0"/>
          </c:dLbls>
          <c:cat>
            <c:strRef>
              <c:f>Geral!$B$15</c:f>
              <c:strCache>
                <c:ptCount val="1"/>
                <c:pt idx="0">
                  <c:v>Gyromixer</c:v>
                </c:pt>
              </c:strCache>
            </c:strRef>
          </c:cat>
          <c:val>
            <c:numRef>
              <c:f>Geral!$G$16</c:f>
              <c:numCache>
                <c:formatCode>General</c:formatCode>
                <c:ptCount val="1"/>
                <c:pt idx="0">
                  <c:v>4</c:v>
                </c:pt>
              </c:numCache>
            </c:numRef>
          </c:val>
        </c:ser>
        <c:ser>
          <c:idx val="5"/>
          <c:order val="5"/>
          <c:tx>
            <c:strRef>
              <c:f>Geral!$H$7</c:f>
              <c:strCache>
                <c:ptCount val="1"/>
                <c:pt idx="0">
                  <c:v>2015</c:v>
                </c:pt>
              </c:strCache>
            </c:strRef>
          </c:tx>
          <c:invertIfNegative val="0"/>
          <c:cat>
            <c:strRef>
              <c:f>Geral!$B$15</c:f>
              <c:strCache>
                <c:ptCount val="1"/>
                <c:pt idx="0">
                  <c:v>Gyromixer</c:v>
                </c:pt>
              </c:strCache>
            </c:strRef>
          </c:cat>
          <c:val>
            <c:numRef>
              <c:f>Geral!$H$16</c:f>
              <c:numCache>
                <c:formatCode>General</c:formatCode>
                <c:ptCount val="1"/>
                <c:pt idx="0">
                  <c:v>0</c:v>
                </c:pt>
              </c:numCache>
            </c:numRef>
          </c:val>
        </c:ser>
        <c:ser>
          <c:idx val="6"/>
          <c:order val="6"/>
          <c:tx>
            <c:strRef>
              <c:f>Geral!$I$7</c:f>
              <c:strCache>
                <c:ptCount val="1"/>
                <c:pt idx="0">
                  <c:v>2016</c:v>
                </c:pt>
              </c:strCache>
            </c:strRef>
          </c:tx>
          <c:invertIfNegative val="0"/>
          <c:cat>
            <c:strRef>
              <c:f>Geral!$B$15</c:f>
              <c:strCache>
                <c:ptCount val="1"/>
                <c:pt idx="0">
                  <c:v>Gyromixer</c:v>
                </c:pt>
              </c:strCache>
            </c:strRef>
          </c:cat>
          <c:val>
            <c:numRef>
              <c:f>Geral!$I$16</c:f>
              <c:numCache>
                <c:formatCode>General</c:formatCode>
                <c:ptCount val="1"/>
              </c:numCache>
            </c:numRef>
          </c:val>
        </c:ser>
        <c:dLbls>
          <c:showLegendKey val="0"/>
          <c:showVal val="0"/>
          <c:showCatName val="0"/>
          <c:showSerName val="0"/>
          <c:showPercent val="0"/>
          <c:showBubbleSize val="0"/>
        </c:dLbls>
        <c:gapWidth val="150"/>
        <c:axId val="124884480"/>
        <c:axId val="124886016"/>
      </c:barChart>
      <c:catAx>
        <c:axId val="124884480"/>
        <c:scaling>
          <c:orientation val="minMax"/>
        </c:scaling>
        <c:delete val="0"/>
        <c:axPos val="b"/>
        <c:majorTickMark val="out"/>
        <c:minorTickMark val="none"/>
        <c:tickLblPos val="nextTo"/>
        <c:crossAx val="124886016"/>
        <c:crosses val="autoZero"/>
        <c:auto val="1"/>
        <c:lblAlgn val="ctr"/>
        <c:lblOffset val="100"/>
        <c:noMultiLvlLbl val="0"/>
      </c:catAx>
      <c:valAx>
        <c:axId val="124886016"/>
        <c:scaling>
          <c:orientation val="minMax"/>
        </c:scaling>
        <c:delete val="0"/>
        <c:axPos val="l"/>
        <c:majorGridlines/>
        <c:numFmt formatCode="General" sourceLinked="1"/>
        <c:majorTickMark val="out"/>
        <c:minorTickMark val="none"/>
        <c:tickLblPos val="nextTo"/>
        <c:crossAx val="124884480"/>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Geral!$C$18</c:f>
              <c:strCache>
                <c:ptCount val="1"/>
                <c:pt idx="0">
                  <c:v>2010</c:v>
                </c:pt>
              </c:strCache>
            </c:strRef>
          </c:tx>
          <c:invertIfNegative val="0"/>
          <c:cat>
            <c:strLit>
              <c:ptCount val="1"/>
              <c:pt idx="0">
                <c:v>Xsmart</c:v>
              </c:pt>
            </c:strLit>
          </c:cat>
          <c:val>
            <c:numRef>
              <c:f>Geral!$C$19</c:f>
              <c:numCache>
                <c:formatCode>General</c:formatCode>
                <c:ptCount val="1"/>
              </c:numCache>
            </c:numRef>
          </c:val>
        </c:ser>
        <c:ser>
          <c:idx val="1"/>
          <c:order val="1"/>
          <c:tx>
            <c:strRef>
              <c:f>Geral!$D$18</c:f>
              <c:strCache>
                <c:ptCount val="1"/>
                <c:pt idx="0">
                  <c:v>2011</c:v>
                </c:pt>
              </c:strCache>
            </c:strRef>
          </c:tx>
          <c:invertIfNegative val="0"/>
          <c:cat>
            <c:strLit>
              <c:ptCount val="1"/>
              <c:pt idx="0">
                <c:v>Xsmart</c:v>
              </c:pt>
            </c:strLit>
          </c:cat>
          <c:val>
            <c:numRef>
              <c:f>Geral!$D$19</c:f>
              <c:numCache>
                <c:formatCode>General</c:formatCode>
                <c:ptCount val="1"/>
              </c:numCache>
            </c:numRef>
          </c:val>
        </c:ser>
        <c:ser>
          <c:idx val="2"/>
          <c:order val="2"/>
          <c:tx>
            <c:strRef>
              <c:f>Geral!$E$18</c:f>
              <c:strCache>
                <c:ptCount val="1"/>
                <c:pt idx="0">
                  <c:v>2012</c:v>
                </c:pt>
              </c:strCache>
            </c:strRef>
          </c:tx>
          <c:invertIfNegative val="0"/>
          <c:cat>
            <c:strLit>
              <c:ptCount val="1"/>
              <c:pt idx="0">
                <c:v>Xsmart</c:v>
              </c:pt>
            </c:strLit>
          </c:cat>
          <c:val>
            <c:numRef>
              <c:f>Geral!$E$19</c:f>
              <c:numCache>
                <c:formatCode>General</c:formatCode>
                <c:ptCount val="1"/>
              </c:numCache>
            </c:numRef>
          </c:val>
        </c:ser>
        <c:ser>
          <c:idx val="3"/>
          <c:order val="3"/>
          <c:tx>
            <c:strRef>
              <c:f>Geral!$F$18</c:f>
              <c:strCache>
                <c:ptCount val="1"/>
                <c:pt idx="0">
                  <c:v>2013</c:v>
                </c:pt>
              </c:strCache>
            </c:strRef>
          </c:tx>
          <c:invertIfNegative val="0"/>
          <c:dLbls>
            <c:txPr>
              <a:bodyPr/>
              <a:lstStyle/>
              <a:p>
                <a:pPr>
                  <a:defRPr b="1">
                    <a:solidFill>
                      <a:schemeClr val="bg1"/>
                    </a:solidFill>
                  </a:defRPr>
                </a:pPr>
                <a:endParaRPr lang="pt-BR"/>
              </a:p>
            </c:txPr>
            <c:dLblPos val="inEnd"/>
            <c:showLegendKey val="0"/>
            <c:showVal val="0"/>
            <c:showCatName val="0"/>
            <c:showSerName val="1"/>
            <c:showPercent val="0"/>
            <c:showBubbleSize val="0"/>
            <c:showLeaderLines val="0"/>
          </c:dLbls>
          <c:cat>
            <c:strLit>
              <c:ptCount val="1"/>
              <c:pt idx="0">
                <c:v>Xsmart</c:v>
              </c:pt>
            </c:strLit>
          </c:cat>
          <c:val>
            <c:numRef>
              <c:f>Geral!$F$19</c:f>
              <c:numCache>
                <c:formatCode>General</c:formatCode>
                <c:ptCount val="1"/>
                <c:pt idx="0">
                  <c:v>40</c:v>
                </c:pt>
              </c:numCache>
            </c:numRef>
          </c:val>
        </c:ser>
        <c:ser>
          <c:idx val="4"/>
          <c:order val="4"/>
          <c:tx>
            <c:strRef>
              <c:f>Geral!$G$18</c:f>
              <c:strCache>
                <c:ptCount val="1"/>
                <c:pt idx="0">
                  <c:v>2014</c:v>
                </c:pt>
              </c:strCache>
            </c:strRef>
          </c:tx>
          <c:invertIfNegative val="0"/>
          <c:dLbls>
            <c:txPr>
              <a:bodyPr/>
              <a:lstStyle/>
              <a:p>
                <a:pPr>
                  <a:defRPr b="1">
                    <a:solidFill>
                      <a:schemeClr val="bg1"/>
                    </a:solidFill>
                  </a:defRPr>
                </a:pPr>
                <a:endParaRPr lang="pt-BR"/>
              </a:p>
            </c:txPr>
            <c:dLblPos val="inEnd"/>
            <c:showLegendKey val="0"/>
            <c:showVal val="0"/>
            <c:showCatName val="0"/>
            <c:showSerName val="1"/>
            <c:showPercent val="0"/>
            <c:showBubbleSize val="0"/>
            <c:showLeaderLines val="0"/>
          </c:dLbls>
          <c:cat>
            <c:strLit>
              <c:ptCount val="1"/>
              <c:pt idx="0">
                <c:v>Xsmart</c:v>
              </c:pt>
            </c:strLit>
          </c:cat>
          <c:val>
            <c:numRef>
              <c:f>Geral!$G$19</c:f>
              <c:numCache>
                <c:formatCode>General</c:formatCode>
                <c:ptCount val="1"/>
                <c:pt idx="0">
                  <c:v>170</c:v>
                </c:pt>
              </c:numCache>
            </c:numRef>
          </c:val>
        </c:ser>
        <c:ser>
          <c:idx val="5"/>
          <c:order val="5"/>
          <c:tx>
            <c:strRef>
              <c:f>Geral!$H$18</c:f>
              <c:strCache>
                <c:ptCount val="1"/>
                <c:pt idx="0">
                  <c:v>2015</c:v>
                </c:pt>
              </c:strCache>
            </c:strRef>
          </c:tx>
          <c:invertIfNegative val="0"/>
          <c:dLbls>
            <c:dLbl>
              <c:idx val="0"/>
              <c:layout>
                <c:manualLayout>
                  <c:x val="1.4798372179060304E-3"/>
                  <c:y val="9.7222222222222224E-2"/>
                </c:manualLayout>
              </c:layout>
              <c:tx>
                <c:rich>
                  <a:bodyPr/>
                  <a:lstStyle/>
                  <a:p>
                    <a:r>
                      <a:rPr lang="en-US" b="1">
                        <a:solidFill>
                          <a:schemeClr val="bg1"/>
                        </a:solidFill>
                      </a:rPr>
                      <a:t>2015</a:t>
                    </a:r>
                  </a:p>
                </c:rich>
              </c:tx>
              <c:showLegendKey val="0"/>
              <c:showVal val="0"/>
              <c:showCatName val="0"/>
              <c:showSerName val="1"/>
              <c:showPercent val="0"/>
              <c:showBubbleSize val="0"/>
            </c:dLbl>
            <c:showLegendKey val="0"/>
            <c:showVal val="0"/>
            <c:showCatName val="0"/>
            <c:showSerName val="1"/>
            <c:showPercent val="0"/>
            <c:showBubbleSize val="0"/>
            <c:showLeaderLines val="0"/>
          </c:dLbls>
          <c:cat>
            <c:strLit>
              <c:ptCount val="1"/>
              <c:pt idx="0">
                <c:v>Xsmart</c:v>
              </c:pt>
            </c:strLit>
          </c:cat>
          <c:val>
            <c:numRef>
              <c:f>Geral!$H$19</c:f>
              <c:numCache>
                <c:formatCode>General</c:formatCode>
                <c:ptCount val="1"/>
                <c:pt idx="0">
                  <c:v>123</c:v>
                </c:pt>
              </c:numCache>
            </c:numRef>
          </c:val>
        </c:ser>
        <c:ser>
          <c:idx val="6"/>
          <c:order val="6"/>
          <c:tx>
            <c:strRef>
              <c:f>Geral!$I$18</c:f>
              <c:strCache>
                <c:ptCount val="1"/>
                <c:pt idx="0">
                  <c:v>2016</c:v>
                </c:pt>
              </c:strCache>
            </c:strRef>
          </c:tx>
          <c:invertIfNegative val="0"/>
          <c:cat>
            <c:strLit>
              <c:ptCount val="1"/>
              <c:pt idx="0">
                <c:v>Xsmart</c:v>
              </c:pt>
            </c:strLit>
          </c:cat>
          <c:val>
            <c:numRef>
              <c:f>Geral!$I$19</c:f>
              <c:numCache>
                <c:formatCode>General</c:formatCode>
                <c:ptCount val="1"/>
              </c:numCache>
            </c:numRef>
          </c:val>
        </c:ser>
        <c:dLbls>
          <c:showLegendKey val="0"/>
          <c:showVal val="0"/>
          <c:showCatName val="0"/>
          <c:showSerName val="0"/>
          <c:showPercent val="0"/>
          <c:showBubbleSize val="0"/>
        </c:dLbls>
        <c:gapWidth val="150"/>
        <c:axId val="124945152"/>
        <c:axId val="124946688"/>
      </c:barChart>
      <c:catAx>
        <c:axId val="124945152"/>
        <c:scaling>
          <c:orientation val="minMax"/>
        </c:scaling>
        <c:delete val="0"/>
        <c:axPos val="b"/>
        <c:majorTickMark val="out"/>
        <c:minorTickMark val="none"/>
        <c:tickLblPos val="nextTo"/>
        <c:crossAx val="124946688"/>
        <c:crosses val="autoZero"/>
        <c:auto val="1"/>
        <c:lblAlgn val="ctr"/>
        <c:lblOffset val="100"/>
        <c:noMultiLvlLbl val="0"/>
      </c:catAx>
      <c:valAx>
        <c:axId val="124946688"/>
        <c:scaling>
          <c:orientation val="minMax"/>
        </c:scaling>
        <c:delete val="0"/>
        <c:axPos val="l"/>
        <c:majorGridlines/>
        <c:numFmt formatCode="General" sourceLinked="1"/>
        <c:majorTickMark val="out"/>
        <c:minorTickMark val="none"/>
        <c:tickLblPos val="nextTo"/>
        <c:crossAx val="124945152"/>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2940358146366117E-2"/>
          <c:y val="8.1469178054870792E-2"/>
          <c:w val="0.85659313081575006"/>
          <c:h val="0.8170043638162251"/>
        </c:manualLayout>
      </c:layout>
      <c:barChart>
        <c:barDir val="col"/>
        <c:grouping val="clustered"/>
        <c:varyColors val="0"/>
        <c:ser>
          <c:idx val="0"/>
          <c:order val="0"/>
          <c:tx>
            <c:strRef>
              <c:f>'2011'!$C$4</c:f>
              <c:strCache>
                <c:ptCount val="1"/>
                <c:pt idx="0">
                  <c:v>25PD11 1/96</c:v>
                </c:pt>
              </c:strCache>
            </c:strRef>
          </c:tx>
          <c:invertIfNegative val="0"/>
          <c:cat>
            <c:strRef>
              <c:f>'2011'!$B$5:$B$16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'2011'!$C$5:$C$16</c:f>
              <c:numCache>
                <c:formatCode>General</c:formatCode>
                <c:ptCount val="12"/>
                <c:pt idx="7">
                  <c:v>28</c:v>
                </c:pt>
                <c:pt idx="8">
                  <c:v>12</c:v>
                </c:pt>
                <c:pt idx="10">
                  <c:v>12</c:v>
                </c:pt>
                <c:pt idx="11">
                  <c:v>4</c:v>
                </c:pt>
              </c:numCache>
            </c:numRef>
          </c:val>
        </c:ser>
        <c:ser>
          <c:idx val="1"/>
          <c:order val="1"/>
          <c:tx>
            <c:strRef>
              <c:f>'2011'!$D$4</c:f>
              <c:strCache>
                <c:ptCount val="1"/>
                <c:pt idx="0">
                  <c:v>25PD12 1/48</c:v>
                </c:pt>
              </c:strCache>
            </c:strRef>
          </c:tx>
          <c:invertIfNegative val="0"/>
          <c:cat>
            <c:strRef>
              <c:f>'2011'!$B$5:$B$16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'2011'!$D$5:$D$16</c:f>
              <c:numCache>
                <c:formatCode>General</c:formatCode>
                <c:ptCount val="12"/>
                <c:pt idx="5">
                  <c:v>1</c:v>
                </c:pt>
                <c:pt idx="6">
                  <c:v>3</c:v>
                </c:pt>
              </c:numCache>
            </c:numRef>
          </c:val>
        </c:ser>
        <c:ser>
          <c:idx val="2"/>
          <c:order val="2"/>
          <c:tx>
            <c:strRef>
              <c:f>'2011'!$E$4</c:f>
              <c:strCache>
                <c:ptCount val="1"/>
                <c:pt idx="0">
                  <c:v>25PD12 1/96</c:v>
                </c:pt>
              </c:strCache>
            </c:strRef>
          </c:tx>
          <c:invertIfNegative val="0"/>
          <c:cat>
            <c:strRef>
              <c:f>'2011'!$B$5:$B$16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'2011'!$E$5:$E$16</c:f>
              <c:numCache>
                <c:formatCode>General</c:formatCode>
                <c:ptCount val="12"/>
                <c:pt idx="0">
                  <c:v>2</c:v>
                </c:pt>
                <c:pt idx="1">
                  <c:v>3</c:v>
                </c:pt>
                <c:pt idx="2">
                  <c:v>12</c:v>
                </c:pt>
                <c:pt idx="3">
                  <c:v>9</c:v>
                </c:pt>
                <c:pt idx="4">
                  <c:v>6</c:v>
                </c:pt>
                <c:pt idx="5">
                  <c:v>2</c:v>
                </c:pt>
                <c:pt idx="6">
                  <c:v>7</c:v>
                </c:pt>
              </c:numCache>
            </c:numRef>
          </c:val>
        </c:ser>
        <c:ser>
          <c:idx val="3"/>
          <c:order val="3"/>
          <c:tx>
            <c:strRef>
              <c:f>'2011'!$F$4</c:f>
              <c:strCache>
                <c:ptCount val="1"/>
                <c:pt idx="0">
                  <c:v>25PD14 1/48</c:v>
                </c:pt>
              </c:strCache>
            </c:strRef>
          </c:tx>
          <c:invertIfNegative val="0"/>
          <c:cat>
            <c:strRef>
              <c:f>'2011'!$B$5:$B$16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'2011'!$F$5:$F$16</c:f>
              <c:numCache>
                <c:formatCode>General</c:formatCode>
                <c:ptCount val="12"/>
                <c:pt idx="0">
                  <c:v>3</c:v>
                </c:pt>
                <c:pt idx="1">
                  <c:v>8</c:v>
                </c:pt>
                <c:pt idx="2">
                  <c:v>2</c:v>
                </c:pt>
                <c:pt idx="5">
                  <c:v>5</c:v>
                </c:pt>
                <c:pt idx="6">
                  <c:v>7</c:v>
                </c:pt>
                <c:pt idx="7">
                  <c:v>2</c:v>
                </c:pt>
                <c:pt idx="8">
                  <c:v>5</c:v>
                </c:pt>
                <c:pt idx="9">
                  <c:v>4</c:v>
                </c:pt>
                <c:pt idx="10">
                  <c:v>4</c:v>
                </c:pt>
              </c:numCache>
            </c:numRef>
          </c:val>
        </c:ser>
        <c:ser>
          <c:idx val="4"/>
          <c:order val="4"/>
          <c:tx>
            <c:strRef>
              <c:f>'2011'!$H$4</c:f>
              <c:strCache>
                <c:ptCount val="1"/>
                <c:pt idx="0">
                  <c:v>AT1512</c:v>
                </c:pt>
              </c:strCache>
            </c:strRef>
          </c:tx>
          <c:invertIfNegative val="0"/>
          <c:cat>
            <c:strRef>
              <c:f>'2011'!$B$5:$B$16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'2011'!$H$5:$H$16</c:f>
              <c:numCache>
                <c:formatCode>General</c:formatCode>
                <c:ptCount val="12"/>
                <c:pt idx="1">
                  <c:v>1</c:v>
                </c:pt>
                <c:pt idx="2">
                  <c:v>2</c:v>
                </c:pt>
                <c:pt idx="3">
                  <c:v>10</c:v>
                </c:pt>
                <c:pt idx="6">
                  <c:v>5</c:v>
                </c:pt>
                <c:pt idx="7">
                  <c:v>4</c:v>
                </c:pt>
                <c:pt idx="8">
                  <c:v>6</c:v>
                </c:pt>
                <c:pt idx="9">
                  <c:v>3</c:v>
                </c:pt>
                <c:pt idx="11">
                  <c:v>14</c:v>
                </c:pt>
              </c:numCache>
            </c:numRef>
          </c:val>
        </c:ser>
        <c:ser>
          <c:idx val="5"/>
          <c:order val="5"/>
          <c:tx>
            <c:strRef>
              <c:f>'2011'!$I$4</c:f>
              <c:strCache>
                <c:ptCount val="1"/>
                <c:pt idx="0">
                  <c:v>AT1514</c:v>
                </c:pt>
              </c:strCache>
            </c:strRef>
          </c:tx>
          <c:invertIfNegative val="0"/>
          <c:cat>
            <c:strRef>
              <c:f>'2011'!$B$5:$B$16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'2011'!$I$5:$I$16</c:f>
              <c:numCache>
                <c:formatCode>General</c:formatCode>
                <c:ptCount val="12"/>
                <c:pt idx="0">
                  <c:v>2</c:v>
                </c:pt>
                <c:pt idx="1">
                  <c:v>4</c:v>
                </c:pt>
                <c:pt idx="2">
                  <c:v>1</c:v>
                </c:pt>
                <c:pt idx="3">
                  <c:v>1</c:v>
                </c:pt>
                <c:pt idx="4">
                  <c:v>3</c:v>
                </c:pt>
                <c:pt idx="5">
                  <c:v>5</c:v>
                </c:pt>
                <c:pt idx="6">
                  <c:v>7</c:v>
                </c:pt>
                <c:pt idx="7">
                  <c:v>9</c:v>
                </c:pt>
                <c:pt idx="8">
                  <c:v>5</c:v>
                </c:pt>
                <c:pt idx="9">
                  <c:v>5</c:v>
                </c:pt>
                <c:pt idx="10">
                  <c:v>4</c:v>
                </c:pt>
                <c:pt idx="11">
                  <c:v>4</c:v>
                </c:pt>
              </c:numCache>
            </c:numRef>
          </c:val>
        </c:ser>
        <c:ser>
          <c:idx val="6"/>
          <c:order val="6"/>
          <c:tx>
            <c:strRef>
              <c:f>'2011'!$J$4</c:f>
              <c:strCache>
                <c:ptCount val="1"/>
                <c:pt idx="0">
                  <c:v>AT1516</c:v>
                </c:pt>
              </c:strCache>
            </c:strRef>
          </c:tx>
          <c:invertIfNegative val="0"/>
          <c:cat>
            <c:strRef>
              <c:f>'2011'!$B$5:$B$16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'2011'!$J$5:$J$16</c:f>
              <c:numCache>
                <c:formatCode>General</c:formatCode>
                <c:ptCount val="12"/>
                <c:pt idx="10">
                  <c:v>1</c:v>
                </c:pt>
              </c:numCache>
            </c:numRef>
          </c:val>
        </c:ser>
        <c:ser>
          <c:idx val="7"/>
          <c:order val="7"/>
          <c:tx>
            <c:strRef>
              <c:f>'2011'!$K$4</c:f>
              <c:strCache>
                <c:ptCount val="1"/>
                <c:pt idx="0">
                  <c:v>AT7000</c:v>
                </c:pt>
              </c:strCache>
            </c:strRef>
          </c:tx>
          <c:invertIfNegative val="0"/>
          <c:cat>
            <c:strRef>
              <c:f>'2011'!$B$5:$B$16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'2011'!$K$5:$K$16</c:f>
              <c:numCache>
                <c:formatCode>General</c:formatCode>
                <c:ptCount val="12"/>
                <c:pt idx="3">
                  <c:v>2</c:v>
                </c:pt>
              </c:numCache>
            </c:numRef>
          </c:val>
        </c:ser>
        <c:ser>
          <c:idx val="8"/>
          <c:order val="8"/>
          <c:tx>
            <c:strRef>
              <c:f>'2011'!$L$4</c:f>
              <c:strCache>
                <c:ptCount val="1"/>
                <c:pt idx="0">
                  <c:v>5G</c:v>
                </c:pt>
              </c:strCache>
            </c:strRef>
          </c:tx>
          <c:invertIfNegative val="0"/>
          <c:cat>
            <c:strRef>
              <c:f>'2011'!$B$5:$B$16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'2011'!$L$5:$L$16</c:f>
              <c:numCache>
                <c:formatCode>General</c:formatCode>
                <c:ptCount val="12"/>
                <c:pt idx="9">
                  <c:v>1</c:v>
                </c:pt>
              </c:numCache>
            </c:numRef>
          </c:val>
        </c:ser>
        <c:ser>
          <c:idx val="9"/>
          <c:order val="9"/>
          <c:tx>
            <c:strRef>
              <c:f>'2011'!$M$4</c:f>
              <c:strCache>
                <c:ptCount val="1"/>
                <c:pt idx="0">
                  <c:v>Gyromixer</c:v>
                </c:pt>
              </c:strCache>
            </c:strRef>
          </c:tx>
          <c:invertIfNegative val="0"/>
          <c:cat>
            <c:strRef>
              <c:f>'2011'!$B$5:$B$16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'2011'!$M$5:$M$16</c:f>
              <c:numCache>
                <c:formatCode>General</c:formatCode>
                <c:ptCount val="12"/>
                <c:pt idx="1">
                  <c:v>1</c:v>
                </c:pt>
                <c:pt idx="2">
                  <c:v>1</c:v>
                </c:pt>
                <c:pt idx="6">
                  <c:v>1</c:v>
                </c:pt>
                <c:pt idx="8">
                  <c:v>1</c:v>
                </c:pt>
                <c:pt idx="9">
                  <c:v>1</c:v>
                </c:pt>
                <c:pt idx="10">
                  <c:v>2</c:v>
                </c:pt>
                <c:pt idx="11">
                  <c:v>1</c:v>
                </c:pt>
              </c:numCache>
            </c:numRef>
          </c:val>
        </c:ser>
        <c:dLbls>
          <c:showLegendKey val="0"/>
          <c:showVal val="0"/>
          <c:showCatName val="0"/>
          <c:showSerName val="0"/>
          <c:showPercent val="0"/>
          <c:showBubbleSize val="0"/>
        </c:dLbls>
        <c:gapWidth val="150"/>
        <c:axId val="113867392"/>
        <c:axId val="113869184"/>
      </c:barChart>
      <c:catAx>
        <c:axId val="113867392"/>
        <c:scaling>
          <c:orientation val="minMax"/>
        </c:scaling>
        <c:delete val="0"/>
        <c:axPos val="b"/>
        <c:majorTickMark val="out"/>
        <c:minorTickMark val="none"/>
        <c:tickLblPos val="nextTo"/>
        <c:crossAx val="113869184"/>
        <c:crosses val="autoZero"/>
        <c:auto val="1"/>
        <c:lblAlgn val="ctr"/>
        <c:lblOffset val="100"/>
        <c:noMultiLvlLbl val="0"/>
      </c:catAx>
      <c:valAx>
        <c:axId val="113869184"/>
        <c:scaling>
          <c:orientation val="minMax"/>
        </c:scaling>
        <c:delete val="0"/>
        <c:axPos val="l"/>
        <c:majorGridlines/>
        <c:numFmt formatCode="General" sourceLinked="1"/>
        <c:majorTickMark val="out"/>
        <c:minorTickMark val="none"/>
        <c:tickLblPos val="nextTo"/>
        <c:crossAx val="113867392"/>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FFFF00"/>
              </a:solidFill>
            </c:spPr>
          </c:dPt>
          <c:dPt>
            <c:idx val="1"/>
            <c:bubble3D val="0"/>
            <c:spPr>
              <a:solidFill>
                <a:srgbClr val="FF99CC"/>
              </a:solidFill>
            </c:spPr>
          </c:dPt>
          <c:dPt>
            <c:idx val="2"/>
            <c:bubble3D val="0"/>
            <c:spPr>
              <a:solidFill>
                <a:schemeClr val="tx2">
                  <a:lumMod val="60000"/>
                  <a:lumOff val="40000"/>
                </a:schemeClr>
              </a:solidFill>
            </c:spPr>
          </c:dPt>
          <c:dPt>
            <c:idx val="3"/>
            <c:bubble3D val="0"/>
            <c:spPr>
              <a:solidFill>
                <a:schemeClr val="accent5">
                  <a:lumMod val="60000"/>
                  <a:lumOff val="40000"/>
                </a:schemeClr>
              </a:solidFill>
            </c:spPr>
          </c:dPt>
          <c:dPt>
            <c:idx val="4"/>
            <c:bubble3D val="0"/>
            <c:spPr>
              <a:solidFill>
                <a:schemeClr val="accent3">
                  <a:lumMod val="60000"/>
                  <a:lumOff val="40000"/>
                </a:schemeClr>
              </a:solidFill>
            </c:spPr>
          </c:dPt>
          <c:dPt>
            <c:idx val="5"/>
            <c:bubble3D val="0"/>
            <c:spPr>
              <a:solidFill>
                <a:schemeClr val="accent4">
                  <a:lumMod val="60000"/>
                  <a:lumOff val="40000"/>
                </a:schemeClr>
              </a:solidFill>
            </c:spPr>
          </c:dPt>
          <c:dPt>
            <c:idx val="6"/>
            <c:bubble3D val="0"/>
            <c:spPr>
              <a:solidFill>
                <a:srgbClr val="7030A0"/>
              </a:solidFill>
            </c:spPr>
          </c:dPt>
          <c:dPt>
            <c:idx val="7"/>
            <c:bubble3D val="0"/>
            <c:spPr>
              <a:solidFill>
                <a:srgbClr val="92D050"/>
              </a:solidFill>
            </c:spPr>
          </c:dPt>
          <c:dPt>
            <c:idx val="8"/>
            <c:bubble3D val="0"/>
            <c:spPr>
              <a:solidFill>
                <a:schemeClr val="accent3">
                  <a:lumMod val="50000"/>
                </a:schemeClr>
              </a:solidFill>
            </c:spPr>
          </c:dPt>
          <c:dPt>
            <c:idx val="9"/>
            <c:bubble3D val="0"/>
            <c:spPr>
              <a:solidFill>
                <a:srgbClr val="666699"/>
              </a:solidFill>
            </c:spPr>
          </c:dPt>
          <c:dPt>
            <c:idx val="10"/>
            <c:bubble3D val="0"/>
            <c:spPr>
              <a:solidFill>
                <a:srgbClr val="FF3300"/>
              </a:solidFill>
            </c:spPr>
          </c:dPt>
          <c:dPt>
            <c:idx val="11"/>
            <c:bubble3D val="0"/>
            <c:spPr>
              <a:solidFill>
                <a:schemeClr val="accent2">
                  <a:lumMod val="60000"/>
                  <a:lumOff val="40000"/>
                </a:schemeClr>
              </a:solidFill>
            </c:spPr>
          </c:dPt>
          <c:dPt>
            <c:idx val="12"/>
            <c:bubble3D val="0"/>
            <c:spPr>
              <a:solidFill>
                <a:srgbClr val="99FFCC"/>
              </a:solidFill>
            </c:spPr>
          </c:dPt>
          <c:dPt>
            <c:idx val="13"/>
            <c:bubble3D val="0"/>
            <c:spPr>
              <a:solidFill>
                <a:srgbClr val="FF9900"/>
              </a:solidFill>
            </c:spPr>
          </c:dPt>
          <c:dLbls>
            <c:dLbl>
              <c:idx val="0"/>
              <c:layout>
                <c:manualLayout>
                  <c:x val="0.20887643852210783"/>
                  <c:y val="-2.2499478798532164E-2"/>
                </c:manualLayout>
              </c:layout>
              <c:showLegendKey val="0"/>
              <c:showVal val="1"/>
              <c:showCatName val="1"/>
              <c:showSerName val="0"/>
              <c:showPercent val="0"/>
              <c:showBubbleSize val="0"/>
            </c:dLbl>
            <c:dLbl>
              <c:idx val="1"/>
              <c:layout>
                <c:manualLayout>
                  <c:x val="0.2024515781681136"/>
                  <c:y val="3.0997909034899129E-2"/>
                </c:manualLayout>
              </c:layout>
              <c:showLegendKey val="0"/>
              <c:showVal val="1"/>
              <c:showCatName val="1"/>
              <c:showSerName val="0"/>
              <c:showPercent val="0"/>
              <c:showBubbleSize val="0"/>
            </c:dLbl>
            <c:dLbl>
              <c:idx val="3"/>
              <c:layout>
                <c:manualLayout>
                  <c:x val="6.3776835587859206E-3"/>
                  <c:y val="2.2699560436319818E-2"/>
                </c:manualLayout>
              </c:layout>
              <c:showLegendKey val="0"/>
              <c:showVal val="1"/>
              <c:showCatName val="1"/>
              <c:showSerName val="0"/>
              <c:showPercent val="0"/>
              <c:showBubbleSize val="0"/>
            </c:dLbl>
            <c:dLbl>
              <c:idx val="6"/>
              <c:layout>
                <c:manualLayout>
                  <c:x val="-1.2570294097853154E-2"/>
                  <c:y val="2.6857227006616319E-2"/>
                </c:manualLayout>
              </c:layout>
              <c:showLegendKey val="0"/>
              <c:showVal val="1"/>
              <c:showCatName val="1"/>
              <c:showSerName val="0"/>
              <c:showPercent val="0"/>
              <c:showBubbleSize val="0"/>
            </c:dLbl>
            <c:dLbl>
              <c:idx val="10"/>
              <c:layout>
                <c:manualLayout>
                  <c:x val="-1.4577966215761492E-2"/>
                  <c:y val="-5.1448230835977292E-2"/>
                </c:manualLayout>
              </c:layout>
              <c:showLegendKey val="0"/>
              <c:showVal val="1"/>
              <c:showCatName val="1"/>
              <c:showSerName val="0"/>
              <c:showPercent val="0"/>
              <c:showBubbleSize val="0"/>
            </c:dLbl>
            <c:dLbl>
              <c:idx val="12"/>
              <c:layout>
                <c:manualLayout>
                  <c:x val="-2.4765731206676089E-2"/>
                  <c:y val="-3.1094963560691649E-2"/>
                </c:manualLayout>
              </c:layout>
              <c:showLegendKey val="0"/>
              <c:showVal val="1"/>
              <c:showCatName val="1"/>
              <c:showSerName val="0"/>
              <c:showPercent val="0"/>
              <c:showBubbleSize val="0"/>
            </c:dLbl>
            <c:dLbl>
              <c:idx val="13"/>
              <c:layout>
                <c:manualLayout>
                  <c:x val="-1.6956726563025777E-3"/>
                  <c:y val="-8.3610420893748996E-2"/>
                </c:manualLayout>
              </c:layout>
              <c:showLegendKey val="0"/>
              <c:showVal val="1"/>
              <c:showCatName val="1"/>
              <c:showSerName val="0"/>
              <c:showPercent val="0"/>
              <c:showBubbleSize val="0"/>
            </c:dLbl>
            <c:dLbl>
              <c:idx val="14"/>
              <c:layout>
                <c:manualLayout>
                  <c:x val="-8.2492765327410993E-3"/>
                  <c:y val="-0.13368766325908435"/>
                </c:manualLayout>
              </c:layout>
              <c:showLegendKey val="0"/>
              <c:showVal val="1"/>
              <c:showCatName val="1"/>
              <c:showSerName val="0"/>
              <c:showPercent val="0"/>
              <c:showBubbleSize val="0"/>
            </c:dLbl>
            <c:dLbl>
              <c:idx val="15"/>
              <c:layout>
                <c:manualLayout>
                  <c:x val="-0.18844727101420014"/>
                  <c:y val="9.9615272126892078E-3"/>
                </c:manualLayout>
              </c:layout>
              <c:showLegendKey val="0"/>
              <c:showVal val="1"/>
              <c:showCatName val="1"/>
              <c:showSerName val="0"/>
              <c:showPercent val="0"/>
              <c:showBubbleSize val="0"/>
            </c:dLbl>
            <c:dLbl>
              <c:idx val="16"/>
              <c:layout>
                <c:manualLayout>
                  <c:x val="-0.1203978733427552"/>
                  <c:y val="-2.9706897198539778E-2"/>
                </c:manualLayout>
              </c:layout>
              <c:showLegendKey val="0"/>
              <c:showVal val="1"/>
              <c:showCatName val="1"/>
              <c:showSerName val="0"/>
              <c:showPercent val="0"/>
              <c:showBubbleSize val="0"/>
            </c:dLbl>
            <c:dLbl>
              <c:idx val="17"/>
              <c:layout>
                <c:manualLayout>
                  <c:x val="-5.3208156672723602E-3"/>
                  <c:y val="-3.2191679702147126E-2"/>
                </c:manualLayout>
              </c:layout>
              <c:showLegendKey val="0"/>
              <c:showVal val="1"/>
              <c:showCatName val="1"/>
              <c:showSerName val="0"/>
              <c:showPercent val="0"/>
              <c:showBubbleSize val="0"/>
            </c:dLbl>
            <c:dLbl>
              <c:idx val="18"/>
              <c:layout>
                <c:manualLayout>
                  <c:x val="8.8714381856114133E-2"/>
                  <c:y val="-2.7307224048319714E-2"/>
                </c:manualLayout>
              </c:layout>
              <c:showLegendKey val="0"/>
              <c:showVal val="1"/>
              <c:showCatName val="1"/>
              <c:showSerName val="0"/>
              <c:showPercent val="0"/>
              <c:showBubbleSize val="0"/>
            </c:dLbl>
            <c:txPr>
              <a:bodyPr/>
              <a:lstStyle/>
              <a:p>
                <a:pPr>
                  <a:defRPr b="1"/>
                </a:pPr>
                <a:endParaRPr lang="pt-BR"/>
              </a:p>
            </c:txPr>
            <c:showLegendKey val="0"/>
            <c:showVal val="1"/>
            <c:showCatName val="1"/>
            <c:showSerName val="0"/>
            <c:showPercent val="0"/>
            <c:showBubbleSize val="0"/>
            <c:showLeaderLines val="1"/>
          </c:dLbls>
          <c:cat>
            <c:strRef>
              <c:f>'Vendas por Master'!$A$38:$A$58</c:f>
              <c:strCache>
                <c:ptCount val="21"/>
                <c:pt idx="0">
                  <c:v>Alessi</c:v>
                </c:pt>
                <c:pt idx="1">
                  <c:v>Ambra</c:v>
                </c:pt>
                <c:pt idx="2">
                  <c:v>Basf</c:v>
                </c:pt>
                <c:pt idx="3">
                  <c:v>Concentrated</c:v>
                </c:pt>
                <c:pt idx="4">
                  <c:v>Coral</c:v>
                </c:pt>
                <c:pt idx="5">
                  <c:v>Dacar</c:v>
                </c:pt>
                <c:pt idx="6">
                  <c:v>Eucatex</c:v>
                </c:pt>
                <c:pt idx="7">
                  <c:v>Iquine</c:v>
                </c:pt>
                <c:pt idx="8">
                  <c:v>Killing</c:v>
                </c:pt>
                <c:pt idx="9">
                  <c:v>Kresil</c:v>
                </c:pt>
                <c:pt idx="10">
                  <c:v>Monsanto</c:v>
                </c:pt>
                <c:pt idx="11">
                  <c:v>PPG</c:v>
                </c:pt>
                <c:pt idx="12">
                  <c:v>Próprio</c:v>
                </c:pt>
                <c:pt idx="13">
                  <c:v>Recoa</c:v>
                </c:pt>
                <c:pt idx="14">
                  <c:v>Renner Hermann</c:v>
                </c:pt>
                <c:pt idx="15">
                  <c:v>Resicolor</c:v>
                </c:pt>
                <c:pt idx="16">
                  <c:v>Sherwin</c:v>
                </c:pt>
                <c:pt idx="17">
                  <c:v>Têxtil</c:v>
                </c:pt>
                <c:pt idx="18">
                  <c:v>Tingilar</c:v>
                </c:pt>
                <c:pt idx="19">
                  <c:v>Tonal</c:v>
                </c:pt>
                <c:pt idx="20">
                  <c:v>Weg</c:v>
                </c:pt>
              </c:strCache>
            </c:strRef>
          </c:cat>
          <c:val>
            <c:numRef>
              <c:f>'Vendas por Master'!$B$38:$B$58</c:f>
              <c:numCache>
                <c:formatCode>General</c:formatCode>
                <c:ptCount val="21"/>
                <c:pt idx="0">
                  <c:v>2</c:v>
                </c:pt>
                <c:pt idx="1">
                  <c:v>2</c:v>
                </c:pt>
                <c:pt idx="2">
                  <c:v>208</c:v>
                </c:pt>
                <c:pt idx="3">
                  <c:v>14</c:v>
                </c:pt>
                <c:pt idx="4">
                  <c:v>27</c:v>
                </c:pt>
                <c:pt idx="5">
                  <c:v>24</c:v>
                </c:pt>
                <c:pt idx="6">
                  <c:v>11</c:v>
                </c:pt>
                <c:pt idx="7">
                  <c:v>22</c:v>
                </c:pt>
                <c:pt idx="8">
                  <c:v>13</c:v>
                </c:pt>
                <c:pt idx="9">
                  <c:v>2</c:v>
                </c:pt>
                <c:pt idx="10">
                  <c:v>1</c:v>
                </c:pt>
                <c:pt idx="11">
                  <c:v>15</c:v>
                </c:pt>
                <c:pt idx="12">
                  <c:v>3</c:v>
                </c:pt>
                <c:pt idx="13">
                  <c:v>1</c:v>
                </c:pt>
                <c:pt idx="14">
                  <c:v>1</c:v>
                </c:pt>
                <c:pt idx="15">
                  <c:v>1</c:v>
                </c:pt>
                <c:pt idx="16">
                  <c:v>74</c:v>
                </c:pt>
                <c:pt idx="17">
                  <c:v>4</c:v>
                </c:pt>
                <c:pt idx="18">
                  <c:v>2</c:v>
                </c:pt>
                <c:pt idx="19">
                  <c:v>2</c:v>
                </c:pt>
                <c:pt idx="20">
                  <c:v>3</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78597251814111468"/>
          <c:y val="8.1725312735960245E-2"/>
          <c:w val="0.17172232151115435"/>
          <c:h val="0.8513182139894398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FFFF00"/>
              </a:solidFill>
            </c:spPr>
          </c:dPt>
          <c:dPt>
            <c:idx val="1"/>
            <c:bubble3D val="0"/>
            <c:spPr>
              <a:solidFill>
                <a:srgbClr val="FF99CC"/>
              </a:solidFill>
            </c:spPr>
          </c:dPt>
          <c:dPt>
            <c:idx val="2"/>
            <c:bubble3D val="0"/>
            <c:spPr>
              <a:solidFill>
                <a:schemeClr val="tx2">
                  <a:lumMod val="60000"/>
                  <a:lumOff val="40000"/>
                </a:schemeClr>
              </a:solidFill>
            </c:spPr>
          </c:dPt>
          <c:dPt>
            <c:idx val="3"/>
            <c:bubble3D val="0"/>
            <c:spPr>
              <a:solidFill>
                <a:schemeClr val="accent5">
                  <a:lumMod val="60000"/>
                  <a:lumOff val="40000"/>
                </a:schemeClr>
              </a:solidFill>
            </c:spPr>
          </c:dPt>
          <c:dPt>
            <c:idx val="4"/>
            <c:bubble3D val="0"/>
            <c:spPr>
              <a:solidFill>
                <a:schemeClr val="accent3">
                  <a:lumMod val="60000"/>
                  <a:lumOff val="40000"/>
                </a:schemeClr>
              </a:solidFill>
            </c:spPr>
          </c:dPt>
          <c:dPt>
            <c:idx val="5"/>
            <c:bubble3D val="0"/>
            <c:spPr>
              <a:solidFill>
                <a:schemeClr val="accent4">
                  <a:lumMod val="60000"/>
                  <a:lumOff val="40000"/>
                </a:schemeClr>
              </a:solidFill>
            </c:spPr>
          </c:dPt>
          <c:dPt>
            <c:idx val="6"/>
            <c:bubble3D val="0"/>
            <c:spPr>
              <a:solidFill>
                <a:srgbClr val="7030A0"/>
              </a:solidFill>
            </c:spPr>
          </c:dPt>
          <c:dPt>
            <c:idx val="7"/>
            <c:bubble3D val="0"/>
            <c:spPr>
              <a:solidFill>
                <a:srgbClr val="92D050"/>
              </a:solidFill>
            </c:spPr>
          </c:dPt>
          <c:dPt>
            <c:idx val="8"/>
            <c:bubble3D val="0"/>
            <c:spPr>
              <a:solidFill>
                <a:schemeClr val="accent3">
                  <a:lumMod val="50000"/>
                </a:schemeClr>
              </a:solidFill>
            </c:spPr>
          </c:dPt>
          <c:dPt>
            <c:idx val="9"/>
            <c:bubble3D val="0"/>
            <c:spPr>
              <a:solidFill>
                <a:srgbClr val="666699"/>
              </a:solidFill>
            </c:spPr>
          </c:dPt>
          <c:dPt>
            <c:idx val="10"/>
            <c:bubble3D val="0"/>
            <c:spPr>
              <a:solidFill>
                <a:srgbClr val="FF3300"/>
              </a:solidFill>
            </c:spPr>
          </c:dPt>
          <c:dPt>
            <c:idx val="11"/>
            <c:bubble3D val="0"/>
            <c:spPr>
              <a:solidFill>
                <a:schemeClr val="accent2">
                  <a:lumMod val="60000"/>
                  <a:lumOff val="40000"/>
                </a:schemeClr>
              </a:solidFill>
            </c:spPr>
          </c:dPt>
          <c:dPt>
            <c:idx val="12"/>
            <c:bubble3D val="0"/>
            <c:spPr>
              <a:solidFill>
                <a:srgbClr val="99FFCC"/>
              </a:solidFill>
            </c:spPr>
          </c:dPt>
          <c:dPt>
            <c:idx val="13"/>
            <c:bubble3D val="0"/>
            <c:spPr>
              <a:solidFill>
                <a:srgbClr val="FF9900"/>
              </a:solidFill>
            </c:spPr>
          </c:dPt>
          <c:dLbls>
            <c:dLbl>
              <c:idx val="0"/>
              <c:layout>
                <c:manualLayout>
                  <c:x val="4.0189783969311527E-2"/>
                  <c:y val="-9.3650151657028724E-3"/>
                </c:manualLayout>
              </c:layout>
              <c:showLegendKey val="0"/>
              <c:showVal val="1"/>
              <c:showCatName val="1"/>
              <c:showSerName val="0"/>
              <c:showPercent val="0"/>
              <c:showBubbleSize val="0"/>
            </c:dLbl>
            <c:dLbl>
              <c:idx val="3"/>
              <c:layout>
                <c:manualLayout>
                  <c:x val="8.2583619355272898E-3"/>
                  <c:y val="1.2766776294730704E-2"/>
                </c:manualLayout>
              </c:layout>
              <c:showLegendKey val="0"/>
              <c:showVal val="1"/>
              <c:showCatName val="1"/>
              <c:showSerName val="0"/>
              <c:showPercent val="0"/>
              <c:showBubbleSize val="0"/>
            </c:dLbl>
            <c:dLbl>
              <c:idx val="5"/>
              <c:layout>
                <c:manualLayout>
                  <c:x val="-2.5723467258900328E-2"/>
                  <c:y val="5.1483879709874163E-2"/>
                </c:manualLayout>
              </c:layout>
              <c:showLegendKey val="0"/>
              <c:showVal val="1"/>
              <c:showCatName val="1"/>
              <c:showSerName val="0"/>
              <c:showPercent val="0"/>
              <c:showBubbleSize val="0"/>
            </c:dLbl>
            <c:dLbl>
              <c:idx val="6"/>
              <c:layout>
                <c:manualLayout>
                  <c:x val="-4.15630257756242E-2"/>
                  <c:y val="-5.2816326363014166E-3"/>
                </c:manualLayout>
              </c:layout>
              <c:showLegendKey val="0"/>
              <c:showVal val="1"/>
              <c:showCatName val="1"/>
              <c:showSerName val="0"/>
              <c:showPercent val="0"/>
              <c:showBubbleSize val="0"/>
            </c:dLbl>
            <c:dLbl>
              <c:idx val="8"/>
              <c:layout>
                <c:manualLayout>
                  <c:x val="-3.3321152163671847E-2"/>
                  <c:y val="2.8948378750807464E-4"/>
                </c:manualLayout>
              </c:layout>
              <c:showLegendKey val="0"/>
              <c:showVal val="1"/>
              <c:showCatName val="1"/>
              <c:showSerName val="0"/>
              <c:showPercent val="0"/>
              <c:showBubbleSize val="0"/>
            </c:dLbl>
            <c:dLbl>
              <c:idx val="9"/>
              <c:layout>
                <c:manualLayout>
                  <c:x val="-3.8893532539201831E-2"/>
                  <c:y val="-6.815224794146417E-2"/>
                </c:manualLayout>
              </c:layout>
              <c:showLegendKey val="0"/>
              <c:showVal val="1"/>
              <c:showCatName val="1"/>
              <c:showSerName val="0"/>
              <c:showPercent val="0"/>
              <c:showBubbleSize val="0"/>
            </c:dLbl>
            <c:dLbl>
              <c:idx val="10"/>
              <c:layout>
                <c:manualLayout>
                  <c:x val="-1.2538596137021334E-2"/>
                  <c:y val="-0.11918669053959144"/>
                </c:manualLayout>
              </c:layout>
              <c:showLegendKey val="0"/>
              <c:showVal val="1"/>
              <c:showCatName val="1"/>
              <c:showSerName val="0"/>
              <c:showPercent val="0"/>
              <c:showBubbleSize val="0"/>
            </c:dLbl>
            <c:dLbl>
              <c:idx val="12"/>
              <c:layout>
                <c:manualLayout>
                  <c:x val="-1.2143280166902214E-2"/>
                  <c:y val="-2.9075856137569564E-2"/>
                </c:manualLayout>
              </c:layout>
              <c:showLegendKey val="0"/>
              <c:showVal val="1"/>
              <c:showCatName val="1"/>
              <c:showSerName val="0"/>
              <c:showPercent val="0"/>
              <c:showBubbleSize val="0"/>
            </c:dLbl>
            <c:dLbl>
              <c:idx val="14"/>
              <c:layout>
                <c:manualLayout>
                  <c:x val="-4.6248670839222017E-2"/>
                  <c:y val="-2.6033010110655223E-2"/>
                </c:manualLayout>
              </c:layout>
              <c:showLegendKey val="0"/>
              <c:showVal val="1"/>
              <c:showCatName val="1"/>
              <c:showSerName val="0"/>
              <c:showPercent val="0"/>
              <c:showBubbleSize val="0"/>
            </c:dLbl>
            <c:txPr>
              <a:bodyPr/>
              <a:lstStyle/>
              <a:p>
                <a:pPr>
                  <a:defRPr b="1"/>
                </a:pPr>
                <a:endParaRPr lang="pt-BR"/>
              </a:p>
            </c:txPr>
            <c:showLegendKey val="0"/>
            <c:showVal val="1"/>
            <c:showCatName val="1"/>
            <c:showSerName val="0"/>
            <c:showPercent val="0"/>
            <c:showBubbleSize val="0"/>
            <c:showLeaderLines val="1"/>
          </c:dLbls>
          <c:cat>
            <c:strRef>
              <c:f>'Vendas por Master'!$A$74:$A$90</c:f>
              <c:strCache>
                <c:ptCount val="17"/>
                <c:pt idx="0">
                  <c:v>Alessi</c:v>
                </c:pt>
                <c:pt idx="1">
                  <c:v>Basf</c:v>
                </c:pt>
                <c:pt idx="2">
                  <c:v>Coral</c:v>
                </c:pt>
                <c:pt idx="3">
                  <c:v>Dacar</c:v>
                </c:pt>
                <c:pt idx="4">
                  <c:v>Eucatex</c:v>
                </c:pt>
                <c:pt idx="5">
                  <c:v>Hidrorepell</c:v>
                </c:pt>
                <c:pt idx="6">
                  <c:v>International</c:v>
                </c:pt>
                <c:pt idx="7">
                  <c:v>Killing</c:v>
                </c:pt>
                <c:pt idx="8">
                  <c:v>Kresil</c:v>
                </c:pt>
                <c:pt idx="9">
                  <c:v>Liko</c:v>
                </c:pt>
                <c:pt idx="10">
                  <c:v>New Tintas</c:v>
                </c:pt>
                <c:pt idx="11">
                  <c:v>PPG</c:v>
                </c:pt>
                <c:pt idx="12">
                  <c:v>Próprio</c:v>
                </c:pt>
                <c:pt idx="13">
                  <c:v>Resicolor</c:v>
                </c:pt>
                <c:pt idx="14">
                  <c:v>Sherwin</c:v>
                </c:pt>
                <c:pt idx="15">
                  <c:v>Têxtil</c:v>
                </c:pt>
                <c:pt idx="16">
                  <c:v>Verginia</c:v>
                </c:pt>
              </c:strCache>
            </c:strRef>
          </c:cat>
          <c:val>
            <c:numRef>
              <c:f>'Vendas por Master'!$B$74:$B$90</c:f>
              <c:numCache>
                <c:formatCode>General</c:formatCode>
                <c:ptCount val="17"/>
                <c:pt idx="0">
                  <c:v>6</c:v>
                </c:pt>
                <c:pt idx="1">
                  <c:v>115</c:v>
                </c:pt>
                <c:pt idx="2">
                  <c:v>13</c:v>
                </c:pt>
                <c:pt idx="3">
                  <c:v>4</c:v>
                </c:pt>
                <c:pt idx="4">
                  <c:v>30</c:v>
                </c:pt>
                <c:pt idx="5">
                  <c:v>1</c:v>
                </c:pt>
                <c:pt idx="6">
                  <c:v>1</c:v>
                </c:pt>
                <c:pt idx="7">
                  <c:v>13</c:v>
                </c:pt>
                <c:pt idx="8">
                  <c:v>1</c:v>
                </c:pt>
                <c:pt idx="9">
                  <c:v>3</c:v>
                </c:pt>
                <c:pt idx="10">
                  <c:v>1</c:v>
                </c:pt>
                <c:pt idx="11">
                  <c:v>38</c:v>
                </c:pt>
                <c:pt idx="12">
                  <c:v>14</c:v>
                </c:pt>
                <c:pt idx="13">
                  <c:v>2</c:v>
                </c:pt>
                <c:pt idx="14">
                  <c:v>32</c:v>
                </c:pt>
                <c:pt idx="15">
                  <c:v>5</c:v>
                </c:pt>
                <c:pt idx="16">
                  <c:v>1</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78597251814111468"/>
          <c:y val="8.1725312735960245E-2"/>
          <c:w val="0.17172232151115435"/>
          <c:h val="0.8513182139894398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FFFF00"/>
              </a:solidFill>
            </c:spPr>
          </c:dPt>
          <c:dPt>
            <c:idx val="1"/>
            <c:bubble3D val="0"/>
            <c:spPr>
              <a:solidFill>
                <a:srgbClr val="FF99CC"/>
              </a:solidFill>
            </c:spPr>
          </c:dPt>
          <c:dPt>
            <c:idx val="2"/>
            <c:bubble3D val="0"/>
            <c:spPr>
              <a:solidFill>
                <a:schemeClr val="tx2">
                  <a:lumMod val="60000"/>
                  <a:lumOff val="40000"/>
                </a:schemeClr>
              </a:solidFill>
            </c:spPr>
          </c:dPt>
          <c:dPt>
            <c:idx val="3"/>
            <c:bubble3D val="0"/>
            <c:spPr>
              <a:solidFill>
                <a:schemeClr val="accent5">
                  <a:lumMod val="60000"/>
                  <a:lumOff val="40000"/>
                </a:schemeClr>
              </a:solidFill>
            </c:spPr>
          </c:dPt>
          <c:dPt>
            <c:idx val="4"/>
            <c:bubble3D val="0"/>
            <c:spPr>
              <a:solidFill>
                <a:schemeClr val="accent3">
                  <a:lumMod val="60000"/>
                  <a:lumOff val="40000"/>
                </a:schemeClr>
              </a:solidFill>
            </c:spPr>
          </c:dPt>
          <c:dPt>
            <c:idx val="5"/>
            <c:bubble3D val="0"/>
            <c:spPr>
              <a:solidFill>
                <a:schemeClr val="accent4">
                  <a:lumMod val="60000"/>
                  <a:lumOff val="40000"/>
                </a:schemeClr>
              </a:solidFill>
            </c:spPr>
          </c:dPt>
          <c:dPt>
            <c:idx val="6"/>
            <c:bubble3D val="0"/>
            <c:spPr>
              <a:solidFill>
                <a:srgbClr val="7030A0"/>
              </a:solidFill>
            </c:spPr>
          </c:dPt>
          <c:dPt>
            <c:idx val="7"/>
            <c:bubble3D val="0"/>
            <c:spPr>
              <a:solidFill>
                <a:srgbClr val="92D050"/>
              </a:solidFill>
            </c:spPr>
          </c:dPt>
          <c:dPt>
            <c:idx val="8"/>
            <c:bubble3D val="0"/>
            <c:spPr>
              <a:solidFill>
                <a:schemeClr val="accent3">
                  <a:lumMod val="50000"/>
                </a:schemeClr>
              </a:solidFill>
            </c:spPr>
          </c:dPt>
          <c:dPt>
            <c:idx val="9"/>
            <c:bubble3D val="0"/>
            <c:spPr>
              <a:solidFill>
                <a:srgbClr val="666699"/>
              </a:solidFill>
            </c:spPr>
          </c:dPt>
          <c:dPt>
            <c:idx val="10"/>
            <c:bubble3D val="0"/>
            <c:spPr>
              <a:solidFill>
                <a:srgbClr val="FF3300"/>
              </a:solidFill>
            </c:spPr>
          </c:dPt>
          <c:dPt>
            <c:idx val="11"/>
            <c:bubble3D val="0"/>
            <c:spPr>
              <a:solidFill>
                <a:schemeClr val="accent2">
                  <a:lumMod val="60000"/>
                  <a:lumOff val="40000"/>
                </a:schemeClr>
              </a:solidFill>
            </c:spPr>
          </c:dPt>
          <c:dPt>
            <c:idx val="12"/>
            <c:bubble3D val="0"/>
            <c:spPr>
              <a:solidFill>
                <a:srgbClr val="99FFCC"/>
              </a:solidFill>
            </c:spPr>
          </c:dPt>
          <c:dPt>
            <c:idx val="13"/>
            <c:bubble3D val="0"/>
            <c:spPr>
              <a:solidFill>
                <a:srgbClr val="FF9900"/>
              </a:solidFill>
            </c:spPr>
          </c:dPt>
          <c:dLbls>
            <c:dLbl>
              <c:idx val="0"/>
              <c:layout>
                <c:manualLayout>
                  <c:x val="0.20887643852210783"/>
                  <c:y val="-2.2499478798532164E-2"/>
                </c:manualLayout>
              </c:layout>
              <c:showLegendKey val="0"/>
              <c:showVal val="1"/>
              <c:showCatName val="1"/>
              <c:showSerName val="0"/>
              <c:showPercent val="0"/>
              <c:showBubbleSize val="0"/>
            </c:dLbl>
            <c:dLbl>
              <c:idx val="1"/>
              <c:layout>
                <c:manualLayout>
                  <c:x val="-4.8548219934046705E-2"/>
                  <c:y val="-0.24825816423839106"/>
                </c:manualLayout>
              </c:layout>
              <c:showLegendKey val="0"/>
              <c:showVal val="1"/>
              <c:showCatName val="1"/>
              <c:showSerName val="0"/>
              <c:showPercent val="0"/>
              <c:showBubbleSize val="0"/>
            </c:dLbl>
            <c:dLbl>
              <c:idx val="3"/>
              <c:layout>
                <c:manualLayout>
                  <c:x val="6.3776835587859206E-3"/>
                  <c:y val="2.2699560436319818E-2"/>
                </c:manualLayout>
              </c:layout>
              <c:showLegendKey val="0"/>
              <c:showVal val="1"/>
              <c:showCatName val="1"/>
              <c:showSerName val="0"/>
              <c:showPercent val="0"/>
              <c:showBubbleSize val="0"/>
            </c:dLbl>
            <c:dLbl>
              <c:idx val="6"/>
              <c:layout>
                <c:manualLayout>
                  <c:x val="-1.2570294097853154E-2"/>
                  <c:y val="2.6857227006616319E-2"/>
                </c:manualLayout>
              </c:layout>
              <c:showLegendKey val="0"/>
              <c:showVal val="1"/>
              <c:showCatName val="1"/>
              <c:showSerName val="0"/>
              <c:showPercent val="0"/>
              <c:showBubbleSize val="0"/>
            </c:dLbl>
            <c:dLbl>
              <c:idx val="10"/>
              <c:layout>
                <c:manualLayout>
                  <c:x val="-1.4577966215761492E-2"/>
                  <c:y val="-5.1448230835977292E-2"/>
                </c:manualLayout>
              </c:layout>
              <c:showLegendKey val="0"/>
              <c:showVal val="1"/>
              <c:showCatName val="1"/>
              <c:showSerName val="0"/>
              <c:showPercent val="0"/>
              <c:showBubbleSize val="0"/>
            </c:dLbl>
            <c:dLbl>
              <c:idx val="12"/>
              <c:layout>
                <c:manualLayout>
                  <c:x val="-2.4765731206676089E-2"/>
                  <c:y val="-3.1094963560691649E-2"/>
                </c:manualLayout>
              </c:layout>
              <c:showLegendKey val="0"/>
              <c:showVal val="1"/>
              <c:showCatName val="1"/>
              <c:showSerName val="0"/>
              <c:showPercent val="0"/>
              <c:showBubbleSize val="0"/>
            </c:dLbl>
            <c:dLbl>
              <c:idx val="13"/>
              <c:layout>
                <c:manualLayout>
                  <c:x val="-1.6956726563025777E-3"/>
                  <c:y val="-8.3610420893748996E-2"/>
                </c:manualLayout>
              </c:layout>
              <c:showLegendKey val="0"/>
              <c:showVal val="1"/>
              <c:showCatName val="1"/>
              <c:showSerName val="0"/>
              <c:showPercent val="0"/>
              <c:showBubbleSize val="0"/>
            </c:dLbl>
            <c:dLbl>
              <c:idx val="14"/>
              <c:layout>
                <c:manualLayout>
                  <c:x val="-8.2492765327410993E-3"/>
                  <c:y val="-0.13368766325908435"/>
                </c:manualLayout>
              </c:layout>
              <c:showLegendKey val="0"/>
              <c:showVal val="1"/>
              <c:showCatName val="1"/>
              <c:showSerName val="0"/>
              <c:showPercent val="0"/>
              <c:showBubbleSize val="0"/>
            </c:dLbl>
            <c:dLbl>
              <c:idx val="15"/>
              <c:layout>
                <c:manualLayout>
                  <c:x val="-0.18844727101420014"/>
                  <c:y val="9.9615272126892078E-3"/>
                </c:manualLayout>
              </c:layout>
              <c:showLegendKey val="0"/>
              <c:showVal val="1"/>
              <c:showCatName val="1"/>
              <c:showSerName val="0"/>
              <c:showPercent val="0"/>
              <c:showBubbleSize val="0"/>
            </c:dLbl>
            <c:dLbl>
              <c:idx val="16"/>
              <c:layout>
                <c:manualLayout>
                  <c:x val="-0.1203978733427552"/>
                  <c:y val="-2.9706897198539778E-2"/>
                </c:manualLayout>
              </c:layout>
              <c:showLegendKey val="0"/>
              <c:showVal val="1"/>
              <c:showCatName val="1"/>
              <c:showSerName val="0"/>
              <c:showPercent val="0"/>
              <c:showBubbleSize val="0"/>
            </c:dLbl>
            <c:dLbl>
              <c:idx val="17"/>
              <c:layout>
                <c:manualLayout>
                  <c:x val="-5.3208156672723602E-3"/>
                  <c:y val="-3.2191679702147126E-2"/>
                </c:manualLayout>
              </c:layout>
              <c:showLegendKey val="0"/>
              <c:showVal val="1"/>
              <c:showCatName val="1"/>
              <c:showSerName val="0"/>
              <c:showPercent val="0"/>
              <c:showBubbleSize val="0"/>
            </c:dLbl>
            <c:dLbl>
              <c:idx val="18"/>
              <c:layout>
                <c:manualLayout>
                  <c:x val="8.8714381856114133E-2"/>
                  <c:y val="-2.7307224048319714E-2"/>
                </c:manualLayout>
              </c:layout>
              <c:showLegendKey val="0"/>
              <c:showVal val="1"/>
              <c:showCatName val="1"/>
              <c:showSerName val="0"/>
              <c:showPercent val="0"/>
              <c:showBubbleSize val="0"/>
            </c:dLbl>
            <c:txPr>
              <a:bodyPr/>
              <a:lstStyle/>
              <a:p>
                <a:pPr>
                  <a:defRPr b="1"/>
                </a:pPr>
                <a:endParaRPr lang="pt-BR"/>
              </a:p>
            </c:txPr>
            <c:showLegendKey val="0"/>
            <c:showVal val="1"/>
            <c:showCatName val="1"/>
            <c:showSerName val="0"/>
            <c:showPercent val="0"/>
            <c:showBubbleSize val="0"/>
            <c:showLeaderLines val="1"/>
          </c:dLbls>
          <c:cat>
            <c:strRef>
              <c:f>'Vendas por Master'!$A$3:$A$16</c:f>
              <c:strCache>
                <c:ptCount val="14"/>
                <c:pt idx="0">
                  <c:v>Alessi</c:v>
                </c:pt>
                <c:pt idx="1">
                  <c:v>Basf</c:v>
                </c:pt>
                <c:pt idx="2">
                  <c:v>Concentrated</c:v>
                </c:pt>
                <c:pt idx="3">
                  <c:v>Coral</c:v>
                </c:pt>
                <c:pt idx="4">
                  <c:v>Dacar</c:v>
                </c:pt>
                <c:pt idx="5">
                  <c:v>Eucatex</c:v>
                </c:pt>
                <c:pt idx="6">
                  <c:v>Futura</c:v>
                </c:pt>
                <c:pt idx="7">
                  <c:v>Grafftex</c:v>
                </c:pt>
                <c:pt idx="8">
                  <c:v>Killing</c:v>
                </c:pt>
                <c:pt idx="9">
                  <c:v>Lukscolor</c:v>
                </c:pt>
                <c:pt idx="10">
                  <c:v>PPG</c:v>
                </c:pt>
                <c:pt idx="11">
                  <c:v>Próprio</c:v>
                </c:pt>
                <c:pt idx="12">
                  <c:v>Sherwin</c:v>
                </c:pt>
                <c:pt idx="13">
                  <c:v>Weg</c:v>
                </c:pt>
              </c:strCache>
            </c:strRef>
          </c:cat>
          <c:val>
            <c:numRef>
              <c:f>'Vendas por Master'!$B$3:$B$16</c:f>
              <c:numCache>
                <c:formatCode>General</c:formatCode>
                <c:ptCount val="14"/>
                <c:pt idx="0">
                  <c:v>2</c:v>
                </c:pt>
                <c:pt idx="1">
                  <c:v>116</c:v>
                </c:pt>
                <c:pt idx="2">
                  <c:v>1</c:v>
                </c:pt>
                <c:pt idx="3">
                  <c:v>14</c:v>
                </c:pt>
                <c:pt idx="4">
                  <c:v>3</c:v>
                </c:pt>
                <c:pt idx="5">
                  <c:v>14</c:v>
                </c:pt>
                <c:pt idx="6">
                  <c:v>6</c:v>
                </c:pt>
                <c:pt idx="7">
                  <c:v>1</c:v>
                </c:pt>
                <c:pt idx="8">
                  <c:v>21</c:v>
                </c:pt>
                <c:pt idx="9">
                  <c:v>1</c:v>
                </c:pt>
                <c:pt idx="10">
                  <c:v>13</c:v>
                </c:pt>
                <c:pt idx="11">
                  <c:v>14</c:v>
                </c:pt>
                <c:pt idx="12">
                  <c:v>54</c:v>
                </c:pt>
                <c:pt idx="13">
                  <c:v>3</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78597251814111468"/>
          <c:y val="8.1725312735960245E-2"/>
          <c:w val="0.17172232151115435"/>
          <c:h val="0.85131821398943985"/>
        </c:manualLayout>
      </c:layout>
      <c:overlay val="0"/>
      <c:txPr>
        <a:bodyPr/>
        <a:lstStyle/>
        <a:p>
          <a:pPr rtl="0">
            <a:defRPr/>
          </a:pPr>
          <a:endParaRPr lang="pt-BR"/>
        </a:p>
      </c:txPr>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'2011'!$C$19</c:f>
              <c:strCache>
                <c:ptCount val="1"/>
                <c:pt idx="0">
                  <c:v>25PD11 1/96</c:v>
                </c:pt>
              </c:strCache>
            </c:strRef>
          </c:tx>
          <c:invertIfNegative val="0"/>
          <c:cat>
            <c:strRef>
              <c:f>'2011'!$B$20:$B$46</c:f>
              <c:strCache>
                <c:ptCount val="15"/>
                <c:pt idx="0">
                  <c:v>AC</c:v>
                </c:pt>
                <c:pt idx="1">
                  <c:v>BA</c:v>
                </c:pt>
                <c:pt idx="2">
                  <c:v>CE</c:v>
                </c:pt>
                <c:pt idx="3">
                  <c:v>DF</c:v>
                </c:pt>
                <c:pt idx="4">
                  <c:v>ES</c:v>
                </c:pt>
                <c:pt idx="5">
                  <c:v>MG</c:v>
                </c:pt>
                <c:pt idx="6">
                  <c:v>MS</c:v>
                </c:pt>
                <c:pt idx="7">
                  <c:v>MT</c:v>
                </c:pt>
                <c:pt idx="8">
                  <c:v>PE</c:v>
                </c:pt>
                <c:pt idx="9">
                  <c:v>PR</c:v>
                </c:pt>
                <c:pt idx="10">
                  <c:v>RO</c:v>
                </c:pt>
                <c:pt idx="11">
                  <c:v>RS</c:v>
                </c:pt>
                <c:pt idx="12">
                  <c:v>SC</c:v>
                </c:pt>
                <c:pt idx="13">
                  <c:v>SP</c:v>
                </c:pt>
                <c:pt idx="14">
                  <c:v>TO</c:v>
                </c:pt>
              </c:strCache>
            </c:strRef>
          </c:cat>
          <c:val>
            <c:numRef>
              <c:f>'2011'!$C$20:$C$46</c:f>
              <c:numCache>
                <c:formatCode>General</c:formatCode>
                <c:ptCount val="15"/>
                <c:pt idx="1">
                  <c:v>2</c:v>
                </c:pt>
                <c:pt idx="5">
                  <c:v>18</c:v>
                </c:pt>
                <c:pt idx="6">
                  <c:v>2</c:v>
                </c:pt>
                <c:pt idx="7">
                  <c:v>1</c:v>
                </c:pt>
                <c:pt idx="9">
                  <c:v>2</c:v>
                </c:pt>
                <c:pt idx="11">
                  <c:v>4</c:v>
                </c:pt>
                <c:pt idx="12">
                  <c:v>2</c:v>
                </c:pt>
                <c:pt idx="13">
                  <c:v>24</c:v>
                </c:pt>
              </c:numCache>
            </c:numRef>
          </c:val>
        </c:ser>
        <c:ser>
          <c:idx val="1"/>
          <c:order val="1"/>
          <c:tx>
            <c:strRef>
              <c:f>'2011'!$D$19</c:f>
              <c:strCache>
                <c:ptCount val="1"/>
                <c:pt idx="0">
                  <c:v>25PD12 1/48</c:v>
                </c:pt>
              </c:strCache>
            </c:strRef>
          </c:tx>
          <c:invertIfNegative val="0"/>
          <c:cat>
            <c:strRef>
              <c:f>'2011'!$B$20:$B$46</c:f>
              <c:strCache>
                <c:ptCount val="15"/>
                <c:pt idx="0">
                  <c:v>AC</c:v>
                </c:pt>
                <c:pt idx="1">
                  <c:v>BA</c:v>
                </c:pt>
                <c:pt idx="2">
                  <c:v>CE</c:v>
                </c:pt>
                <c:pt idx="3">
                  <c:v>DF</c:v>
                </c:pt>
                <c:pt idx="4">
                  <c:v>ES</c:v>
                </c:pt>
                <c:pt idx="5">
                  <c:v>MG</c:v>
                </c:pt>
                <c:pt idx="6">
                  <c:v>MS</c:v>
                </c:pt>
                <c:pt idx="7">
                  <c:v>MT</c:v>
                </c:pt>
                <c:pt idx="8">
                  <c:v>PE</c:v>
                </c:pt>
                <c:pt idx="9">
                  <c:v>PR</c:v>
                </c:pt>
                <c:pt idx="10">
                  <c:v>RO</c:v>
                </c:pt>
                <c:pt idx="11">
                  <c:v>RS</c:v>
                </c:pt>
                <c:pt idx="12">
                  <c:v>SC</c:v>
                </c:pt>
                <c:pt idx="13">
                  <c:v>SP</c:v>
                </c:pt>
                <c:pt idx="14">
                  <c:v>TO</c:v>
                </c:pt>
              </c:strCache>
            </c:strRef>
          </c:cat>
          <c:val>
            <c:numRef>
              <c:f>'2011'!$D$20:$D$46</c:f>
              <c:numCache>
                <c:formatCode>General</c:formatCode>
                <c:ptCount val="15"/>
                <c:pt idx="7">
                  <c:v>3</c:v>
                </c:pt>
                <c:pt idx="9">
                  <c:v>1</c:v>
                </c:pt>
              </c:numCache>
            </c:numRef>
          </c:val>
        </c:ser>
        <c:ser>
          <c:idx val="2"/>
          <c:order val="2"/>
          <c:tx>
            <c:strRef>
              <c:f>'2011'!$E$19</c:f>
              <c:strCache>
                <c:ptCount val="1"/>
                <c:pt idx="0">
                  <c:v>25PD12 1/96</c:v>
                </c:pt>
              </c:strCache>
            </c:strRef>
          </c:tx>
          <c:invertIfNegative val="0"/>
          <c:cat>
            <c:strRef>
              <c:f>'2011'!$B$20:$B$46</c:f>
              <c:strCache>
                <c:ptCount val="15"/>
                <c:pt idx="0">
                  <c:v>AC</c:v>
                </c:pt>
                <c:pt idx="1">
                  <c:v>BA</c:v>
                </c:pt>
                <c:pt idx="2">
                  <c:v>CE</c:v>
                </c:pt>
                <c:pt idx="3">
                  <c:v>DF</c:v>
                </c:pt>
                <c:pt idx="4">
                  <c:v>ES</c:v>
                </c:pt>
                <c:pt idx="5">
                  <c:v>MG</c:v>
                </c:pt>
                <c:pt idx="6">
                  <c:v>MS</c:v>
                </c:pt>
                <c:pt idx="7">
                  <c:v>MT</c:v>
                </c:pt>
                <c:pt idx="8">
                  <c:v>PE</c:v>
                </c:pt>
                <c:pt idx="9">
                  <c:v>PR</c:v>
                </c:pt>
                <c:pt idx="10">
                  <c:v>RO</c:v>
                </c:pt>
                <c:pt idx="11">
                  <c:v>RS</c:v>
                </c:pt>
                <c:pt idx="12">
                  <c:v>SC</c:v>
                </c:pt>
                <c:pt idx="13">
                  <c:v>SP</c:v>
                </c:pt>
                <c:pt idx="14">
                  <c:v>TO</c:v>
                </c:pt>
              </c:strCache>
            </c:strRef>
          </c:cat>
          <c:val>
            <c:numRef>
              <c:f>'2011'!$E$20:$E$46</c:f>
              <c:numCache>
                <c:formatCode>General</c:formatCode>
                <c:ptCount val="15"/>
                <c:pt idx="1">
                  <c:v>1</c:v>
                </c:pt>
                <c:pt idx="4">
                  <c:v>2</c:v>
                </c:pt>
                <c:pt idx="5">
                  <c:v>6</c:v>
                </c:pt>
                <c:pt idx="7">
                  <c:v>1</c:v>
                </c:pt>
                <c:pt idx="9">
                  <c:v>5</c:v>
                </c:pt>
                <c:pt idx="10">
                  <c:v>1</c:v>
                </c:pt>
                <c:pt idx="11">
                  <c:v>4</c:v>
                </c:pt>
                <c:pt idx="12">
                  <c:v>20</c:v>
                </c:pt>
                <c:pt idx="14">
                  <c:v>1</c:v>
                </c:pt>
              </c:numCache>
            </c:numRef>
          </c:val>
        </c:ser>
        <c:ser>
          <c:idx val="3"/>
          <c:order val="3"/>
          <c:tx>
            <c:strRef>
              <c:f>'2011'!$F$19</c:f>
              <c:strCache>
                <c:ptCount val="1"/>
                <c:pt idx="0">
                  <c:v>25PD14 1/48</c:v>
                </c:pt>
              </c:strCache>
            </c:strRef>
          </c:tx>
          <c:invertIfNegative val="0"/>
          <c:cat>
            <c:strRef>
              <c:f>'2011'!$B$20:$B$46</c:f>
              <c:strCache>
                <c:ptCount val="15"/>
                <c:pt idx="0">
                  <c:v>AC</c:v>
                </c:pt>
                <c:pt idx="1">
                  <c:v>BA</c:v>
                </c:pt>
                <c:pt idx="2">
                  <c:v>CE</c:v>
                </c:pt>
                <c:pt idx="3">
                  <c:v>DF</c:v>
                </c:pt>
                <c:pt idx="4">
                  <c:v>ES</c:v>
                </c:pt>
                <c:pt idx="5">
                  <c:v>MG</c:v>
                </c:pt>
                <c:pt idx="6">
                  <c:v>MS</c:v>
                </c:pt>
                <c:pt idx="7">
                  <c:v>MT</c:v>
                </c:pt>
                <c:pt idx="8">
                  <c:v>PE</c:v>
                </c:pt>
                <c:pt idx="9">
                  <c:v>PR</c:v>
                </c:pt>
                <c:pt idx="10">
                  <c:v>RO</c:v>
                </c:pt>
                <c:pt idx="11">
                  <c:v>RS</c:v>
                </c:pt>
                <c:pt idx="12">
                  <c:v>SC</c:v>
                </c:pt>
                <c:pt idx="13">
                  <c:v>SP</c:v>
                </c:pt>
                <c:pt idx="14">
                  <c:v>TO</c:v>
                </c:pt>
              </c:strCache>
            </c:strRef>
          </c:cat>
          <c:val>
            <c:numRef>
              <c:f>'2011'!$F$20:$F$46</c:f>
              <c:numCache>
                <c:formatCode>General</c:formatCode>
                <c:ptCount val="15"/>
                <c:pt idx="4">
                  <c:v>2</c:v>
                </c:pt>
                <c:pt idx="5">
                  <c:v>8</c:v>
                </c:pt>
                <c:pt idx="9">
                  <c:v>2</c:v>
                </c:pt>
                <c:pt idx="11">
                  <c:v>18</c:v>
                </c:pt>
                <c:pt idx="12">
                  <c:v>9</c:v>
                </c:pt>
                <c:pt idx="13">
                  <c:v>1</c:v>
                </c:pt>
              </c:numCache>
            </c:numRef>
          </c:val>
        </c:ser>
        <c:ser>
          <c:idx val="4"/>
          <c:order val="4"/>
          <c:tx>
            <c:strRef>
              <c:f>'2011'!$H$19</c:f>
              <c:strCache>
                <c:ptCount val="1"/>
                <c:pt idx="0">
                  <c:v>AT1512</c:v>
                </c:pt>
              </c:strCache>
            </c:strRef>
          </c:tx>
          <c:invertIfNegative val="0"/>
          <c:cat>
            <c:strRef>
              <c:f>'2011'!$B$20:$B$46</c:f>
              <c:strCache>
                <c:ptCount val="15"/>
                <c:pt idx="0">
                  <c:v>AC</c:v>
                </c:pt>
                <c:pt idx="1">
                  <c:v>BA</c:v>
                </c:pt>
                <c:pt idx="2">
                  <c:v>CE</c:v>
                </c:pt>
                <c:pt idx="3">
                  <c:v>DF</c:v>
                </c:pt>
                <c:pt idx="4">
                  <c:v>ES</c:v>
                </c:pt>
                <c:pt idx="5">
                  <c:v>MG</c:v>
                </c:pt>
                <c:pt idx="6">
                  <c:v>MS</c:v>
                </c:pt>
                <c:pt idx="7">
                  <c:v>MT</c:v>
                </c:pt>
                <c:pt idx="8">
                  <c:v>PE</c:v>
                </c:pt>
                <c:pt idx="9">
                  <c:v>PR</c:v>
                </c:pt>
                <c:pt idx="10">
                  <c:v>RO</c:v>
                </c:pt>
                <c:pt idx="11">
                  <c:v>RS</c:v>
                </c:pt>
                <c:pt idx="12">
                  <c:v>SC</c:v>
                </c:pt>
                <c:pt idx="13">
                  <c:v>SP</c:v>
                </c:pt>
                <c:pt idx="14">
                  <c:v>TO</c:v>
                </c:pt>
              </c:strCache>
            </c:strRef>
          </c:cat>
          <c:val>
            <c:numRef>
              <c:f>'2011'!$H$20:$H$46</c:f>
              <c:numCache>
                <c:formatCode>General</c:formatCode>
                <c:ptCount val="15"/>
                <c:pt idx="0">
                  <c:v>1</c:v>
                </c:pt>
                <c:pt idx="3">
                  <c:v>1</c:v>
                </c:pt>
                <c:pt idx="7">
                  <c:v>4</c:v>
                </c:pt>
                <c:pt idx="9">
                  <c:v>9</c:v>
                </c:pt>
                <c:pt idx="10">
                  <c:v>1</c:v>
                </c:pt>
                <c:pt idx="11">
                  <c:v>10</c:v>
                </c:pt>
                <c:pt idx="12">
                  <c:v>4</c:v>
                </c:pt>
                <c:pt idx="13">
                  <c:v>15</c:v>
                </c:pt>
              </c:numCache>
            </c:numRef>
          </c:val>
        </c:ser>
        <c:ser>
          <c:idx val="5"/>
          <c:order val="5"/>
          <c:tx>
            <c:strRef>
              <c:f>'2011'!$I$19</c:f>
              <c:strCache>
                <c:ptCount val="1"/>
                <c:pt idx="0">
                  <c:v>AT1514</c:v>
                </c:pt>
              </c:strCache>
            </c:strRef>
          </c:tx>
          <c:invertIfNegative val="0"/>
          <c:cat>
            <c:strRef>
              <c:f>'2011'!$B$20:$B$46</c:f>
              <c:strCache>
                <c:ptCount val="15"/>
                <c:pt idx="0">
                  <c:v>AC</c:v>
                </c:pt>
                <c:pt idx="1">
                  <c:v>BA</c:v>
                </c:pt>
                <c:pt idx="2">
                  <c:v>CE</c:v>
                </c:pt>
                <c:pt idx="3">
                  <c:v>DF</c:v>
                </c:pt>
                <c:pt idx="4">
                  <c:v>ES</c:v>
                </c:pt>
                <c:pt idx="5">
                  <c:v>MG</c:v>
                </c:pt>
                <c:pt idx="6">
                  <c:v>MS</c:v>
                </c:pt>
                <c:pt idx="7">
                  <c:v>MT</c:v>
                </c:pt>
                <c:pt idx="8">
                  <c:v>PE</c:v>
                </c:pt>
                <c:pt idx="9">
                  <c:v>PR</c:v>
                </c:pt>
                <c:pt idx="10">
                  <c:v>RO</c:v>
                </c:pt>
                <c:pt idx="11">
                  <c:v>RS</c:v>
                </c:pt>
                <c:pt idx="12">
                  <c:v>SC</c:v>
                </c:pt>
                <c:pt idx="13">
                  <c:v>SP</c:v>
                </c:pt>
                <c:pt idx="14">
                  <c:v>TO</c:v>
                </c:pt>
              </c:strCache>
            </c:strRef>
          </c:cat>
          <c:val>
            <c:numRef>
              <c:f>'2011'!$I$20:$I$46</c:f>
              <c:numCache>
                <c:formatCode>General</c:formatCode>
                <c:ptCount val="15"/>
                <c:pt idx="2">
                  <c:v>2</c:v>
                </c:pt>
                <c:pt idx="6">
                  <c:v>1</c:v>
                </c:pt>
                <c:pt idx="8">
                  <c:v>1</c:v>
                </c:pt>
                <c:pt idx="9">
                  <c:v>10</c:v>
                </c:pt>
                <c:pt idx="11">
                  <c:v>26</c:v>
                </c:pt>
                <c:pt idx="12">
                  <c:v>9</c:v>
                </c:pt>
                <c:pt idx="13">
                  <c:v>1</c:v>
                </c:pt>
              </c:numCache>
            </c:numRef>
          </c:val>
        </c:ser>
        <c:ser>
          <c:idx val="6"/>
          <c:order val="6"/>
          <c:tx>
            <c:strRef>
              <c:f>'2011'!$J$19</c:f>
              <c:strCache>
                <c:ptCount val="1"/>
                <c:pt idx="0">
                  <c:v>AT1516</c:v>
                </c:pt>
              </c:strCache>
            </c:strRef>
          </c:tx>
          <c:invertIfNegative val="0"/>
          <c:cat>
            <c:strRef>
              <c:f>'2011'!$B$20:$B$46</c:f>
              <c:strCache>
                <c:ptCount val="15"/>
                <c:pt idx="0">
                  <c:v>AC</c:v>
                </c:pt>
                <c:pt idx="1">
                  <c:v>BA</c:v>
                </c:pt>
                <c:pt idx="2">
                  <c:v>CE</c:v>
                </c:pt>
                <c:pt idx="3">
                  <c:v>DF</c:v>
                </c:pt>
                <c:pt idx="4">
                  <c:v>ES</c:v>
                </c:pt>
                <c:pt idx="5">
                  <c:v>MG</c:v>
                </c:pt>
                <c:pt idx="6">
                  <c:v>MS</c:v>
                </c:pt>
                <c:pt idx="7">
                  <c:v>MT</c:v>
                </c:pt>
                <c:pt idx="8">
                  <c:v>PE</c:v>
                </c:pt>
                <c:pt idx="9">
                  <c:v>PR</c:v>
                </c:pt>
                <c:pt idx="10">
                  <c:v>RO</c:v>
                </c:pt>
                <c:pt idx="11">
                  <c:v>RS</c:v>
                </c:pt>
                <c:pt idx="12">
                  <c:v>SC</c:v>
                </c:pt>
                <c:pt idx="13">
                  <c:v>SP</c:v>
                </c:pt>
                <c:pt idx="14">
                  <c:v>TO</c:v>
                </c:pt>
              </c:strCache>
            </c:strRef>
          </c:cat>
          <c:val>
            <c:numRef>
              <c:f>'2011'!$J$20:$J$46</c:f>
              <c:numCache>
                <c:formatCode>General</c:formatCode>
                <c:ptCount val="15"/>
                <c:pt idx="12">
                  <c:v>1</c:v>
                </c:pt>
              </c:numCache>
            </c:numRef>
          </c:val>
        </c:ser>
        <c:ser>
          <c:idx val="7"/>
          <c:order val="7"/>
          <c:tx>
            <c:strRef>
              <c:f>'2011'!$K$19</c:f>
              <c:strCache>
                <c:ptCount val="1"/>
                <c:pt idx="0">
                  <c:v>AT7000</c:v>
                </c:pt>
              </c:strCache>
            </c:strRef>
          </c:tx>
          <c:invertIfNegative val="0"/>
          <c:cat>
            <c:strRef>
              <c:f>'2011'!$B$20:$B$46</c:f>
              <c:strCache>
                <c:ptCount val="15"/>
                <c:pt idx="0">
                  <c:v>AC</c:v>
                </c:pt>
                <c:pt idx="1">
                  <c:v>BA</c:v>
                </c:pt>
                <c:pt idx="2">
                  <c:v>CE</c:v>
                </c:pt>
                <c:pt idx="3">
                  <c:v>DF</c:v>
                </c:pt>
                <c:pt idx="4">
                  <c:v>ES</c:v>
                </c:pt>
                <c:pt idx="5">
                  <c:v>MG</c:v>
                </c:pt>
                <c:pt idx="6">
                  <c:v>MS</c:v>
                </c:pt>
                <c:pt idx="7">
                  <c:v>MT</c:v>
                </c:pt>
                <c:pt idx="8">
                  <c:v>PE</c:v>
                </c:pt>
                <c:pt idx="9">
                  <c:v>PR</c:v>
                </c:pt>
                <c:pt idx="10">
                  <c:v>RO</c:v>
                </c:pt>
                <c:pt idx="11">
                  <c:v>RS</c:v>
                </c:pt>
                <c:pt idx="12">
                  <c:v>SC</c:v>
                </c:pt>
                <c:pt idx="13">
                  <c:v>SP</c:v>
                </c:pt>
                <c:pt idx="14">
                  <c:v>TO</c:v>
                </c:pt>
              </c:strCache>
            </c:strRef>
          </c:cat>
          <c:val>
            <c:numRef>
              <c:f>'2011'!$K$20:$K$46</c:f>
              <c:numCache>
                <c:formatCode>General</c:formatCode>
                <c:ptCount val="15"/>
                <c:pt idx="11">
                  <c:v>1</c:v>
                </c:pt>
                <c:pt idx="12">
                  <c:v>1</c:v>
                </c:pt>
              </c:numCache>
            </c:numRef>
          </c:val>
        </c:ser>
        <c:ser>
          <c:idx val="8"/>
          <c:order val="8"/>
          <c:tx>
            <c:strRef>
              <c:f>'2011'!$L$19</c:f>
              <c:strCache>
                <c:ptCount val="1"/>
                <c:pt idx="0">
                  <c:v>5G</c:v>
                </c:pt>
              </c:strCache>
            </c:strRef>
          </c:tx>
          <c:invertIfNegative val="0"/>
          <c:cat>
            <c:strRef>
              <c:f>'2011'!$B$20:$B$46</c:f>
              <c:strCache>
                <c:ptCount val="15"/>
                <c:pt idx="0">
                  <c:v>AC</c:v>
                </c:pt>
                <c:pt idx="1">
                  <c:v>BA</c:v>
                </c:pt>
                <c:pt idx="2">
                  <c:v>CE</c:v>
                </c:pt>
                <c:pt idx="3">
                  <c:v>DF</c:v>
                </c:pt>
                <c:pt idx="4">
                  <c:v>ES</c:v>
                </c:pt>
                <c:pt idx="5">
                  <c:v>MG</c:v>
                </c:pt>
                <c:pt idx="6">
                  <c:v>MS</c:v>
                </c:pt>
                <c:pt idx="7">
                  <c:v>MT</c:v>
                </c:pt>
                <c:pt idx="8">
                  <c:v>PE</c:v>
                </c:pt>
                <c:pt idx="9">
                  <c:v>PR</c:v>
                </c:pt>
                <c:pt idx="10">
                  <c:v>RO</c:v>
                </c:pt>
                <c:pt idx="11">
                  <c:v>RS</c:v>
                </c:pt>
                <c:pt idx="12">
                  <c:v>SC</c:v>
                </c:pt>
                <c:pt idx="13">
                  <c:v>SP</c:v>
                </c:pt>
                <c:pt idx="14">
                  <c:v>TO</c:v>
                </c:pt>
              </c:strCache>
            </c:strRef>
          </c:cat>
          <c:val>
            <c:numRef>
              <c:f>'2011'!$L$20:$L$46</c:f>
              <c:numCache>
                <c:formatCode>General</c:formatCode>
                <c:ptCount val="15"/>
                <c:pt idx="11">
                  <c:v>1</c:v>
                </c:pt>
              </c:numCache>
            </c:numRef>
          </c:val>
        </c:ser>
        <c:ser>
          <c:idx val="9"/>
          <c:order val="9"/>
          <c:tx>
            <c:strRef>
              <c:f>'2011'!$M$19</c:f>
              <c:strCache>
                <c:ptCount val="1"/>
                <c:pt idx="0">
                  <c:v>Gyromixer</c:v>
                </c:pt>
              </c:strCache>
            </c:strRef>
          </c:tx>
          <c:invertIfNegative val="0"/>
          <c:cat>
            <c:strRef>
              <c:f>'2011'!$B$20:$B$46</c:f>
              <c:strCache>
                <c:ptCount val="15"/>
                <c:pt idx="0">
                  <c:v>AC</c:v>
                </c:pt>
                <c:pt idx="1">
                  <c:v>BA</c:v>
                </c:pt>
                <c:pt idx="2">
                  <c:v>CE</c:v>
                </c:pt>
                <c:pt idx="3">
                  <c:v>DF</c:v>
                </c:pt>
                <c:pt idx="4">
                  <c:v>ES</c:v>
                </c:pt>
                <c:pt idx="5">
                  <c:v>MG</c:v>
                </c:pt>
                <c:pt idx="6">
                  <c:v>MS</c:v>
                </c:pt>
                <c:pt idx="7">
                  <c:v>MT</c:v>
                </c:pt>
                <c:pt idx="8">
                  <c:v>PE</c:v>
                </c:pt>
                <c:pt idx="9">
                  <c:v>PR</c:v>
                </c:pt>
                <c:pt idx="10">
                  <c:v>RO</c:v>
                </c:pt>
                <c:pt idx="11">
                  <c:v>RS</c:v>
                </c:pt>
                <c:pt idx="12">
                  <c:v>SC</c:v>
                </c:pt>
                <c:pt idx="13">
                  <c:v>SP</c:v>
                </c:pt>
                <c:pt idx="14">
                  <c:v>TO</c:v>
                </c:pt>
              </c:strCache>
            </c:strRef>
          </c:cat>
          <c:val>
            <c:numRef>
              <c:f>'2011'!$M$20:$M$46</c:f>
              <c:numCache>
                <c:formatCode>General</c:formatCode>
                <c:ptCount val="15"/>
                <c:pt idx="7">
                  <c:v>1</c:v>
                </c:pt>
                <c:pt idx="9">
                  <c:v>2</c:v>
                </c:pt>
                <c:pt idx="11">
                  <c:v>2</c:v>
                </c:pt>
                <c:pt idx="12">
                  <c:v>3</c:v>
                </c:pt>
              </c:numCache>
            </c:numRef>
          </c:val>
        </c:ser>
        <c:dLbls>
          <c:showLegendKey val="0"/>
          <c:showVal val="0"/>
          <c:showCatName val="0"/>
          <c:showSerName val="0"/>
          <c:showPercent val="0"/>
          <c:showBubbleSize val="0"/>
        </c:dLbls>
        <c:gapWidth val="150"/>
        <c:axId val="113908736"/>
        <c:axId val="113914624"/>
      </c:barChart>
      <c:catAx>
        <c:axId val="113908736"/>
        <c:scaling>
          <c:orientation val="minMax"/>
        </c:scaling>
        <c:delete val="0"/>
        <c:axPos val="b"/>
        <c:majorTickMark val="out"/>
        <c:minorTickMark val="none"/>
        <c:tickLblPos val="nextTo"/>
        <c:crossAx val="113914624"/>
        <c:crosses val="autoZero"/>
        <c:auto val="1"/>
        <c:lblAlgn val="ctr"/>
        <c:lblOffset val="100"/>
        <c:noMultiLvlLbl val="0"/>
      </c:catAx>
      <c:valAx>
        <c:axId val="113914624"/>
        <c:scaling>
          <c:orientation val="minMax"/>
        </c:scaling>
        <c:delete val="0"/>
        <c:axPos val="l"/>
        <c:majorGridlines/>
        <c:numFmt formatCode="General" sourceLinked="1"/>
        <c:majorTickMark val="out"/>
        <c:minorTickMark val="none"/>
        <c:tickLblPos val="nextTo"/>
        <c:crossAx val="113908736"/>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2940358146366117E-2"/>
          <c:y val="8.1469178054870792E-2"/>
          <c:w val="0.85659313081575006"/>
          <c:h val="0.8170043638162251"/>
        </c:manualLayout>
      </c:layout>
      <c:barChart>
        <c:barDir val="col"/>
        <c:grouping val="clustered"/>
        <c:varyColors val="0"/>
        <c:ser>
          <c:idx val="0"/>
          <c:order val="0"/>
          <c:tx>
            <c:strRef>
              <c:f>'2012'!$C$4</c:f>
              <c:strCache>
                <c:ptCount val="1"/>
                <c:pt idx="0">
                  <c:v>25PD11 1/96</c:v>
                </c:pt>
              </c:strCache>
            </c:strRef>
          </c:tx>
          <c:invertIfNegative val="0"/>
          <c:dLbls>
            <c:showLegendKey val="0"/>
            <c:showVal val="1"/>
            <c:showCatName val="0"/>
            <c:showSerName val="0"/>
            <c:showPercent val="0"/>
            <c:showBubbleSize val="0"/>
            <c:showLeaderLines val="0"/>
          </c:dLbls>
          <c:cat>
            <c:strRef>
              <c:f>'2012'!$B$5:$B$16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'2012'!$C$5:$C$16</c:f>
              <c:numCache>
                <c:formatCode>General</c:formatCode>
                <c:ptCount val="12"/>
                <c:pt idx="1">
                  <c:v>5</c:v>
                </c:pt>
                <c:pt idx="2">
                  <c:v>1</c:v>
                </c:pt>
                <c:pt idx="3">
                  <c:v>1</c:v>
                </c:pt>
                <c:pt idx="4">
                  <c:v>1</c:v>
                </c:pt>
                <c:pt idx="5">
                  <c:v>2</c:v>
                </c:pt>
                <c:pt idx="6">
                  <c:v>1</c:v>
                </c:pt>
              </c:numCache>
            </c:numRef>
          </c:val>
        </c:ser>
        <c:ser>
          <c:idx val="1"/>
          <c:order val="1"/>
          <c:tx>
            <c:strRef>
              <c:f>'2012'!$D$4</c:f>
              <c:strCache>
                <c:ptCount val="1"/>
                <c:pt idx="0">
                  <c:v>25PD12 1/48</c:v>
                </c:pt>
              </c:strCache>
            </c:strRef>
          </c:tx>
          <c:invertIfNegative val="0"/>
          <c:cat>
            <c:strRef>
              <c:f>'2012'!$B$5:$B$16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'2012'!$D$5:$D$16</c:f>
            </c:numRef>
          </c:val>
        </c:ser>
        <c:ser>
          <c:idx val="2"/>
          <c:order val="2"/>
          <c:tx>
            <c:strRef>
              <c:f>'2012'!$E$4</c:f>
              <c:strCache>
                <c:ptCount val="1"/>
                <c:pt idx="0">
                  <c:v>25PD12 1/96</c:v>
                </c:pt>
              </c:strCache>
            </c:strRef>
          </c:tx>
          <c:invertIfNegative val="0"/>
          <c:dLbls>
            <c:showLegendKey val="0"/>
            <c:showVal val="1"/>
            <c:showCatName val="0"/>
            <c:showSerName val="0"/>
            <c:showPercent val="0"/>
            <c:showBubbleSize val="0"/>
            <c:showLeaderLines val="0"/>
          </c:dLbls>
          <c:cat>
            <c:strRef>
              <c:f>'2012'!$B$5:$B$16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'2012'!$E$5:$E$16</c:f>
              <c:numCache>
                <c:formatCode>General</c:formatCode>
                <c:ptCount val="12"/>
                <c:pt idx="11">
                  <c:v>1</c:v>
                </c:pt>
              </c:numCache>
            </c:numRef>
          </c:val>
        </c:ser>
        <c:ser>
          <c:idx val="3"/>
          <c:order val="3"/>
          <c:tx>
            <c:strRef>
              <c:f>'2012'!$F$4</c:f>
              <c:strCache>
                <c:ptCount val="1"/>
                <c:pt idx="0">
                  <c:v>25PD14 1/48</c:v>
                </c:pt>
              </c:strCache>
            </c:strRef>
          </c:tx>
          <c:invertIfNegative val="0"/>
          <c:dLbls>
            <c:showLegendKey val="0"/>
            <c:showVal val="1"/>
            <c:showCatName val="0"/>
            <c:showSerName val="0"/>
            <c:showPercent val="0"/>
            <c:showBubbleSize val="0"/>
            <c:showLeaderLines val="0"/>
          </c:dLbls>
          <c:cat>
            <c:strRef>
              <c:f>'2012'!$B$5:$B$16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'2012'!$F$5:$F$16</c:f>
              <c:numCache>
                <c:formatCode>General</c:formatCode>
                <c:ptCount val="12"/>
                <c:pt idx="0">
                  <c:v>1</c:v>
                </c:pt>
                <c:pt idx="1">
                  <c:v>1</c:v>
                </c:pt>
                <c:pt idx="2">
                  <c:v>4</c:v>
                </c:pt>
                <c:pt idx="9">
                  <c:v>1</c:v>
                </c:pt>
                <c:pt idx="11">
                  <c:v>1</c:v>
                </c:pt>
              </c:numCache>
            </c:numRef>
          </c:val>
        </c:ser>
        <c:ser>
          <c:idx val="4"/>
          <c:order val="4"/>
          <c:tx>
            <c:strRef>
              <c:f>'2012'!$G$4</c:f>
              <c:strCache>
                <c:ptCount val="1"/>
                <c:pt idx="0">
                  <c:v>25PD16 1/32</c:v>
                </c:pt>
              </c:strCache>
            </c:strRef>
          </c:tx>
          <c:invertIfNegative val="0"/>
          <c:cat>
            <c:strRef>
              <c:f>'2012'!$B$5:$B$16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'2012'!$G$5:$G$16</c:f>
            </c:numRef>
          </c:val>
        </c:ser>
        <c:ser>
          <c:idx val="5"/>
          <c:order val="5"/>
          <c:tx>
            <c:strRef>
              <c:f>'2012'!$H$4</c:f>
              <c:strCache>
                <c:ptCount val="1"/>
                <c:pt idx="0">
                  <c:v>AT1512</c:v>
                </c:pt>
              </c:strCache>
            </c:strRef>
          </c:tx>
          <c:invertIfNegative val="0"/>
          <c:dLbls>
            <c:showLegendKey val="0"/>
            <c:showVal val="1"/>
            <c:showCatName val="0"/>
            <c:showSerName val="0"/>
            <c:showPercent val="0"/>
            <c:showBubbleSize val="0"/>
            <c:showLeaderLines val="0"/>
          </c:dLbls>
          <c:cat>
            <c:strRef>
              <c:f>'2012'!$B$5:$B$16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'2012'!$H$5:$H$16</c:f>
              <c:numCache>
                <c:formatCode>General</c:formatCode>
                <c:ptCount val="12"/>
                <c:pt idx="0">
                  <c:v>1</c:v>
                </c:pt>
                <c:pt idx="2">
                  <c:v>1</c:v>
                </c:pt>
              </c:numCache>
            </c:numRef>
          </c:val>
        </c:ser>
        <c:ser>
          <c:idx val="6"/>
          <c:order val="6"/>
          <c:tx>
            <c:strRef>
              <c:f>'2012'!$I$4</c:f>
              <c:strCache>
                <c:ptCount val="1"/>
                <c:pt idx="0">
                  <c:v>AT1514</c:v>
                </c:pt>
              </c:strCache>
            </c:strRef>
          </c:tx>
          <c:invertIfNegative val="0"/>
          <c:dLbls>
            <c:showLegendKey val="0"/>
            <c:showVal val="1"/>
            <c:showCatName val="0"/>
            <c:showSerName val="0"/>
            <c:showPercent val="0"/>
            <c:showBubbleSize val="0"/>
            <c:showLeaderLines val="0"/>
          </c:dLbls>
          <c:cat>
            <c:strRef>
              <c:f>'2012'!$B$5:$B$16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'2012'!$I$5:$I$16</c:f>
              <c:numCache>
                <c:formatCode>General</c:formatCode>
                <c:ptCount val="12"/>
                <c:pt idx="0">
                  <c:v>5</c:v>
                </c:pt>
                <c:pt idx="1">
                  <c:v>7</c:v>
                </c:pt>
                <c:pt idx="2">
                  <c:v>7</c:v>
                </c:pt>
                <c:pt idx="3">
                  <c:v>13</c:v>
                </c:pt>
                <c:pt idx="4">
                  <c:v>11</c:v>
                </c:pt>
                <c:pt idx="5">
                  <c:v>11</c:v>
                </c:pt>
                <c:pt idx="6">
                  <c:v>7</c:v>
                </c:pt>
                <c:pt idx="7">
                  <c:v>51</c:v>
                </c:pt>
                <c:pt idx="8">
                  <c:v>8</c:v>
                </c:pt>
                <c:pt idx="9">
                  <c:v>36</c:v>
                </c:pt>
                <c:pt idx="10">
                  <c:v>22</c:v>
                </c:pt>
                <c:pt idx="11">
                  <c:v>21</c:v>
                </c:pt>
              </c:numCache>
            </c:numRef>
          </c:val>
        </c:ser>
        <c:ser>
          <c:idx val="7"/>
          <c:order val="7"/>
          <c:tx>
            <c:strRef>
              <c:f>'2012'!$J$4</c:f>
              <c:strCache>
                <c:ptCount val="1"/>
                <c:pt idx="0">
                  <c:v>AT1516</c:v>
                </c:pt>
              </c:strCache>
            </c:strRef>
          </c:tx>
          <c:invertIfNegative val="0"/>
          <c:dLbls>
            <c:showLegendKey val="0"/>
            <c:showVal val="1"/>
            <c:showCatName val="0"/>
            <c:showSerName val="0"/>
            <c:showPercent val="0"/>
            <c:showBubbleSize val="0"/>
            <c:showLeaderLines val="0"/>
          </c:dLbls>
          <c:cat>
            <c:strRef>
              <c:f>'2012'!$B$5:$B$16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'2012'!$J$5:$J$16</c:f>
              <c:numCache>
                <c:formatCode>General</c:formatCode>
                <c:ptCount val="12"/>
                <c:pt idx="2">
                  <c:v>1</c:v>
                </c:pt>
              </c:numCache>
            </c:numRef>
          </c:val>
        </c:ser>
        <c:ser>
          <c:idx val="8"/>
          <c:order val="8"/>
          <c:tx>
            <c:strRef>
              <c:f>'2012'!$K$4</c:f>
              <c:strCache>
                <c:ptCount val="1"/>
                <c:pt idx="0">
                  <c:v>AT7000</c:v>
                </c:pt>
              </c:strCache>
            </c:strRef>
          </c:tx>
          <c:invertIfNegative val="0"/>
          <c:dLbls>
            <c:showLegendKey val="0"/>
            <c:showVal val="1"/>
            <c:showCatName val="0"/>
            <c:showSerName val="0"/>
            <c:showPercent val="0"/>
            <c:showBubbleSize val="0"/>
            <c:showLeaderLines val="0"/>
          </c:dLbls>
          <c:cat>
            <c:strRef>
              <c:f>'2012'!$B$5:$B$16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'2012'!$K$5:$K$16</c:f>
              <c:numCache>
                <c:formatCode>General</c:formatCode>
                <c:ptCount val="12"/>
                <c:pt idx="0">
                  <c:v>1</c:v>
                </c:pt>
                <c:pt idx="4">
                  <c:v>1</c:v>
                </c:pt>
                <c:pt idx="6">
                  <c:v>1</c:v>
                </c:pt>
              </c:numCache>
            </c:numRef>
          </c:val>
        </c:ser>
        <c:ser>
          <c:idx val="9"/>
          <c:order val="9"/>
          <c:tx>
            <c:strRef>
              <c:f>'2012'!$L$4</c:f>
              <c:strCache>
                <c:ptCount val="1"/>
                <c:pt idx="0">
                  <c:v>CW12 1/48</c:v>
                </c:pt>
              </c:strCache>
            </c:strRef>
          </c:tx>
          <c:invertIfNegative val="0"/>
          <c:dLbls>
            <c:showLegendKey val="0"/>
            <c:showVal val="1"/>
            <c:showCatName val="0"/>
            <c:showSerName val="0"/>
            <c:showPercent val="0"/>
            <c:showBubbleSize val="0"/>
            <c:showLeaderLines val="0"/>
          </c:dLbls>
          <c:cat>
            <c:strRef>
              <c:f>'2012'!$B$5:$B$16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'2012'!$L$5:$L$16</c:f>
              <c:numCache>
                <c:formatCode>General</c:formatCode>
                <c:ptCount val="12"/>
                <c:pt idx="6">
                  <c:v>8</c:v>
                </c:pt>
                <c:pt idx="7">
                  <c:v>1</c:v>
                </c:pt>
                <c:pt idx="8">
                  <c:v>1</c:v>
                </c:pt>
                <c:pt idx="9">
                  <c:v>1</c:v>
                </c:pt>
                <c:pt idx="10">
                  <c:v>2</c:v>
                </c:pt>
                <c:pt idx="11">
                  <c:v>1</c:v>
                </c:pt>
              </c:numCache>
            </c:numRef>
          </c:val>
        </c:ser>
        <c:ser>
          <c:idx val="10"/>
          <c:order val="10"/>
          <c:tx>
            <c:strRef>
              <c:f>'2012'!$M$4</c:f>
              <c:strCache>
                <c:ptCount val="1"/>
                <c:pt idx="0">
                  <c:v>CW12 1/96</c:v>
                </c:pt>
              </c:strCache>
            </c:strRef>
          </c:tx>
          <c:invertIfNegative val="0"/>
          <c:dLbls>
            <c:showLegendKey val="0"/>
            <c:showVal val="1"/>
            <c:showCatName val="0"/>
            <c:showSerName val="0"/>
            <c:showPercent val="0"/>
            <c:showBubbleSize val="0"/>
            <c:showLeaderLines val="0"/>
          </c:dLbls>
          <c:cat>
            <c:strRef>
              <c:f>'2012'!$B$5:$B$16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'2012'!$M$5:$M$16</c:f>
              <c:numCache>
                <c:formatCode>General</c:formatCode>
                <c:ptCount val="12"/>
                <c:pt idx="4">
                  <c:v>3</c:v>
                </c:pt>
                <c:pt idx="5">
                  <c:v>11</c:v>
                </c:pt>
                <c:pt idx="6">
                  <c:v>1</c:v>
                </c:pt>
                <c:pt idx="7">
                  <c:v>1</c:v>
                </c:pt>
                <c:pt idx="10">
                  <c:v>1</c:v>
                </c:pt>
                <c:pt idx="11">
                  <c:v>2</c:v>
                </c:pt>
              </c:numCache>
            </c:numRef>
          </c:val>
        </c:ser>
        <c:ser>
          <c:idx val="11"/>
          <c:order val="11"/>
          <c:tx>
            <c:strRef>
              <c:f>'2012'!$N$4</c:f>
              <c:strCache>
                <c:ptCount val="1"/>
                <c:pt idx="0">
                  <c:v>5G</c:v>
                </c:pt>
              </c:strCache>
            </c:strRef>
          </c:tx>
          <c:invertIfNegative val="0"/>
          <c:dLbls>
            <c:showLegendKey val="0"/>
            <c:showVal val="1"/>
            <c:showCatName val="0"/>
            <c:showSerName val="0"/>
            <c:showPercent val="0"/>
            <c:showBubbleSize val="0"/>
            <c:showLeaderLines val="0"/>
          </c:dLbls>
          <c:cat>
            <c:strRef>
              <c:f>'2012'!$B$5:$B$16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'2012'!$N$5:$N$16</c:f>
              <c:numCache>
                <c:formatCode>General</c:formatCode>
                <c:ptCount val="12"/>
                <c:pt idx="0">
                  <c:v>1</c:v>
                </c:pt>
                <c:pt idx="2">
                  <c:v>1</c:v>
                </c:pt>
              </c:numCache>
            </c:numRef>
          </c:val>
        </c:ser>
        <c:ser>
          <c:idx val="12"/>
          <c:order val="12"/>
          <c:tx>
            <c:strRef>
              <c:f>'2012'!$O$4</c:f>
              <c:strCache>
                <c:ptCount val="1"/>
                <c:pt idx="0">
                  <c:v>V1</c:v>
                </c:pt>
              </c:strCache>
            </c:strRef>
          </c:tx>
          <c:invertIfNegative val="0"/>
          <c:dLbls>
            <c:showLegendKey val="0"/>
            <c:showVal val="1"/>
            <c:showCatName val="0"/>
            <c:showSerName val="0"/>
            <c:showPercent val="0"/>
            <c:showBubbleSize val="0"/>
            <c:showLeaderLines val="0"/>
          </c:dLbls>
          <c:cat>
            <c:strRef>
              <c:f>'2012'!$B$5:$B$16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'2012'!$O$5:$O$16</c:f>
              <c:numCache>
                <c:formatCode>General</c:formatCode>
                <c:ptCount val="12"/>
                <c:pt idx="6">
                  <c:v>1</c:v>
                </c:pt>
                <c:pt idx="7">
                  <c:v>2</c:v>
                </c:pt>
              </c:numCache>
            </c:numRef>
          </c:val>
        </c:ser>
        <c:ser>
          <c:idx val="13"/>
          <c:order val="13"/>
          <c:tx>
            <c:strRef>
              <c:f>'2012'!$P$4</c:f>
              <c:strCache>
                <c:ptCount val="1"/>
                <c:pt idx="0">
                  <c:v>53PD</c:v>
                </c:pt>
              </c:strCache>
            </c:strRef>
          </c:tx>
          <c:invertIfNegative val="0"/>
          <c:dLbls>
            <c:showLegendKey val="0"/>
            <c:showVal val="1"/>
            <c:showCatName val="0"/>
            <c:showSerName val="0"/>
            <c:showPercent val="0"/>
            <c:showBubbleSize val="0"/>
            <c:showLeaderLines val="0"/>
          </c:dLbls>
          <c:cat>
            <c:strRef>
              <c:f>'2012'!$B$5:$B$16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'2012'!$P$5:$P$16</c:f>
              <c:numCache>
                <c:formatCode>General</c:formatCode>
                <c:ptCount val="12"/>
                <c:pt idx="1">
                  <c:v>2</c:v>
                </c:pt>
              </c:numCache>
            </c:numRef>
          </c:val>
        </c:ser>
        <c:ser>
          <c:idx val="14"/>
          <c:order val="14"/>
          <c:tx>
            <c:strRef>
              <c:f>'2012'!$Q$4</c:f>
              <c:strCache>
                <c:ptCount val="1"/>
                <c:pt idx="0">
                  <c:v>Gyromixer</c:v>
                </c:pt>
              </c:strCache>
            </c:strRef>
          </c:tx>
          <c:invertIfNegative val="0"/>
          <c:dLbls>
            <c:showLegendKey val="0"/>
            <c:showVal val="1"/>
            <c:showCatName val="0"/>
            <c:showSerName val="0"/>
            <c:showPercent val="0"/>
            <c:showBubbleSize val="0"/>
            <c:showLeaderLines val="0"/>
          </c:dLbls>
          <c:cat>
            <c:strRef>
              <c:f>'2012'!$B$5:$B$16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'2012'!$Q$5:$Q$16</c:f>
              <c:numCache>
                <c:formatCode>General</c:formatCode>
                <c:ptCount val="12"/>
                <c:pt idx="0">
                  <c:v>1</c:v>
                </c:pt>
                <c:pt idx="1">
                  <c:v>3</c:v>
                </c:pt>
                <c:pt idx="2">
                  <c:v>2</c:v>
                </c:pt>
                <c:pt idx="3">
                  <c:v>2</c:v>
                </c:pt>
                <c:pt idx="5">
                  <c:v>3</c:v>
                </c:pt>
                <c:pt idx="6">
                  <c:v>2</c:v>
                </c:pt>
                <c:pt idx="7">
                  <c:v>1</c:v>
                </c:pt>
                <c:pt idx="8">
                  <c:v>1</c:v>
                </c:pt>
                <c:pt idx="9">
                  <c:v>1</c:v>
                </c:pt>
                <c:pt idx="10">
                  <c:v>2</c:v>
                </c:pt>
                <c:pt idx="11">
                  <c:v>2</c:v>
                </c:pt>
              </c:numCache>
            </c:numRef>
          </c:val>
        </c:ser>
        <c:dLbls>
          <c:showLegendKey val="0"/>
          <c:showVal val="0"/>
          <c:showCatName val="0"/>
          <c:showSerName val="0"/>
          <c:showPercent val="0"/>
          <c:showBubbleSize val="0"/>
        </c:dLbls>
        <c:gapWidth val="150"/>
        <c:axId val="114428160"/>
        <c:axId val="114458624"/>
      </c:barChart>
      <c:catAx>
        <c:axId val="114428160"/>
        <c:scaling>
          <c:orientation val="minMax"/>
        </c:scaling>
        <c:delete val="0"/>
        <c:axPos val="b"/>
        <c:majorTickMark val="out"/>
        <c:minorTickMark val="none"/>
        <c:tickLblPos val="nextTo"/>
        <c:crossAx val="114458624"/>
        <c:crosses val="autoZero"/>
        <c:auto val="1"/>
        <c:lblAlgn val="ctr"/>
        <c:lblOffset val="100"/>
        <c:noMultiLvlLbl val="0"/>
      </c:catAx>
      <c:valAx>
        <c:axId val="114458624"/>
        <c:scaling>
          <c:orientation val="minMax"/>
        </c:scaling>
        <c:delete val="0"/>
        <c:axPos val="l"/>
        <c:majorGridlines/>
        <c:numFmt formatCode="General" sourceLinked="1"/>
        <c:majorTickMark val="out"/>
        <c:minorTickMark val="none"/>
        <c:tickLblPos val="nextTo"/>
        <c:crossAx val="114428160"/>
        <c:crosses val="autoZero"/>
        <c:crossBetween val="between"/>
      </c:valAx>
    </c:plotArea>
    <c:legend>
      <c:legendPos val="r"/>
      <c:overlay val="0"/>
      <c:txPr>
        <a:bodyPr/>
        <a:lstStyle/>
        <a:p>
          <a:pPr>
            <a:defRPr sz="800"/>
          </a:pPr>
          <a:endParaRPr lang="pt-BR"/>
        </a:p>
      </c:txPr>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'2012'!$C$19</c:f>
              <c:strCache>
                <c:ptCount val="1"/>
                <c:pt idx="0">
                  <c:v>25PD11 1/96</c:v>
                </c:pt>
              </c:strCache>
            </c:strRef>
          </c:tx>
          <c:invertIfNegative val="0"/>
          <c:dLbls>
            <c:showLegendKey val="0"/>
            <c:showVal val="1"/>
            <c:showCatName val="0"/>
            <c:showSerName val="0"/>
            <c:showPercent val="0"/>
            <c:showBubbleSize val="0"/>
            <c:showLeaderLines val="0"/>
          </c:dLbls>
          <c:cat>
            <c:strRef>
              <c:f>'2012'!$B$20:$B$46</c:f>
              <c:strCache>
                <c:ptCount val="14"/>
                <c:pt idx="0">
                  <c:v>BA</c:v>
                </c:pt>
                <c:pt idx="1">
                  <c:v>ES</c:v>
                </c:pt>
                <c:pt idx="2">
                  <c:v>MG</c:v>
                </c:pt>
                <c:pt idx="3">
                  <c:v>MS</c:v>
                </c:pt>
                <c:pt idx="4">
                  <c:v>MT</c:v>
                </c:pt>
                <c:pt idx="5">
                  <c:v>PA</c:v>
                </c:pt>
                <c:pt idx="6">
                  <c:v>PR</c:v>
                </c:pt>
                <c:pt idx="7">
                  <c:v>RJ</c:v>
                </c:pt>
                <c:pt idx="8">
                  <c:v>RO</c:v>
                </c:pt>
                <c:pt idx="9">
                  <c:v>RR</c:v>
                </c:pt>
                <c:pt idx="10">
                  <c:v>RS</c:v>
                </c:pt>
                <c:pt idx="11">
                  <c:v>SC</c:v>
                </c:pt>
                <c:pt idx="12">
                  <c:v>SP</c:v>
                </c:pt>
                <c:pt idx="13">
                  <c:v>TO</c:v>
                </c:pt>
              </c:strCache>
            </c:strRef>
          </c:cat>
          <c:val>
            <c:numRef>
              <c:f>'2012'!$C$20:$C$46</c:f>
              <c:numCache>
                <c:formatCode>General</c:formatCode>
                <c:ptCount val="14"/>
                <c:pt idx="4">
                  <c:v>1</c:v>
                </c:pt>
                <c:pt idx="6">
                  <c:v>1</c:v>
                </c:pt>
                <c:pt idx="10">
                  <c:v>6</c:v>
                </c:pt>
                <c:pt idx="11">
                  <c:v>3</c:v>
                </c:pt>
              </c:numCache>
            </c:numRef>
          </c:val>
        </c:ser>
        <c:ser>
          <c:idx val="1"/>
          <c:order val="1"/>
          <c:tx>
            <c:strRef>
              <c:f>'2012'!$D$19</c:f>
              <c:strCache>
                <c:ptCount val="1"/>
                <c:pt idx="0">
                  <c:v>25PD12 1/48</c:v>
                </c:pt>
              </c:strCache>
            </c:strRef>
          </c:tx>
          <c:invertIfNegative val="0"/>
          <c:cat>
            <c:strRef>
              <c:f>'2012'!$B$20:$B$46</c:f>
              <c:strCache>
                <c:ptCount val="14"/>
                <c:pt idx="0">
                  <c:v>BA</c:v>
                </c:pt>
                <c:pt idx="1">
                  <c:v>ES</c:v>
                </c:pt>
                <c:pt idx="2">
                  <c:v>MG</c:v>
                </c:pt>
                <c:pt idx="3">
                  <c:v>MS</c:v>
                </c:pt>
                <c:pt idx="4">
                  <c:v>MT</c:v>
                </c:pt>
                <c:pt idx="5">
                  <c:v>PA</c:v>
                </c:pt>
                <c:pt idx="6">
                  <c:v>PR</c:v>
                </c:pt>
                <c:pt idx="7">
                  <c:v>RJ</c:v>
                </c:pt>
                <c:pt idx="8">
                  <c:v>RO</c:v>
                </c:pt>
                <c:pt idx="9">
                  <c:v>RR</c:v>
                </c:pt>
                <c:pt idx="10">
                  <c:v>RS</c:v>
                </c:pt>
                <c:pt idx="11">
                  <c:v>SC</c:v>
                </c:pt>
                <c:pt idx="12">
                  <c:v>SP</c:v>
                </c:pt>
                <c:pt idx="13">
                  <c:v>TO</c:v>
                </c:pt>
              </c:strCache>
            </c:strRef>
          </c:cat>
          <c:val>
            <c:numRef>
              <c:f>'2012'!$D$20:$D$46</c:f>
            </c:numRef>
          </c:val>
        </c:ser>
        <c:ser>
          <c:idx val="2"/>
          <c:order val="2"/>
          <c:tx>
            <c:strRef>
              <c:f>'2012'!$E$19</c:f>
              <c:strCache>
                <c:ptCount val="1"/>
                <c:pt idx="0">
                  <c:v>25PD12 1/96</c:v>
                </c:pt>
              </c:strCache>
            </c:strRef>
          </c:tx>
          <c:invertIfNegative val="0"/>
          <c:dLbls>
            <c:showLegendKey val="0"/>
            <c:showVal val="1"/>
            <c:showCatName val="0"/>
            <c:showSerName val="0"/>
            <c:showPercent val="0"/>
            <c:showBubbleSize val="0"/>
            <c:showLeaderLines val="0"/>
          </c:dLbls>
          <c:cat>
            <c:strRef>
              <c:f>'2012'!$B$20:$B$46</c:f>
              <c:strCache>
                <c:ptCount val="14"/>
                <c:pt idx="0">
                  <c:v>BA</c:v>
                </c:pt>
                <c:pt idx="1">
                  <c:v>ES</c:v>
                </c:pt>
                <c:pt idx="2">
                  <c:v>MG</c:v>
                </c:pt>
                <c:pt idx="3">
                  <c:v>MS</c:v>
                </c:pt>
                <c:pt idx="4">
                  <c:v>MT</c:v>
                </c:pt>
                <c:pt idx="5">
                  <c:v>PA</c:v>
                </c:pt>
                <c:pt idx="6">
                  <c:v>PR</c:v>
                </c:pt>
                <c:pt idx="7">
                  <c:v>RJ</c:v>
                </c:pt>
                <c:pt idx="8">
                  <c:v>RO</c:v>
                </c:pt>
                <c:pt idx="9">
                  <c:v>RR</c:v>
                </c:pt>
                <c:pt idx="10">
                  <c:v>RS</c:v>
                </c:pt>
                <c:pt idx="11">
                  <c:v>SC</c:v>
                </c:pt>
                <c:pt idx="12">
                  <c:v>SP</c:v>
                </c:pt>
                <c:pt idx="13">
                  <c:v>TO</c:v>
                </c:pt>
              </c:strCache>
            </c:strRef>
          </c:cat>
          <c:val>
            <c:numRef>
              <c:f>'2012'!$E$20:$E$46</c:f>
              <c:numCache>
                <c:formatCode>General</c:formatCode>
                <c:ptCount val="14"/>
                <c:pt idx="4">
                  <c:v>1</c:v>
                </c:pt>
              </c:numCache>
            </c:numRef>
          </c:val>
        </c:ser>
        <c:ser>
          <c:idx val="3"/>
          <c:order val="3"/>
          <c:tx>
            <c:strRef>
              <c:f>'2012'!$F$19</c:f>
              <c:strCache>
                <c:ptCount val="1"/>
                <c:pt idx="0">
                  <c:v>25PD14 1/48</c:v>
                </c:pt>
              </c:strCache>
            </c:strRef>
          </c:tx>
          <c:invertIfNegative val="0"/>
          <c:dLbls>
            <c:showLegendKey val="0"/>
            <c:showVal val="1"/>
            <c:showCatName val="0"/>
            <c:showSerName val="0"/>
            <c:showPercent val="0"/>
            <c:showBubbleSize val="0"/>
            <c:showLeaderLines val="0"/>
          </c:dLbls>
          <c:cat>
            <c:strRef>
              <c:f>'2012'!$B$20:$B$46</c:f>
              <c:strCache>
                <c:ptCount val="14"/>
                <c:pt idx="0">
                  <c:v>BA</c:v>
                </c:pt>
                <c:pt idx="1">
                  <c:v>ES</c:v>
                </c:pt>
                <c:pt idx="2">
                  <c:v>MG</c:v>
                </c:pt>
                <c:pt idx="3">
                  <c:v>MS</c:v>
                </c:pt>
                <c:pt idx="4">
                  <c:v>MT</c:v>
                </c:pt>
                <c:pt idx="5">
                  <c:v>PA</c:v>
                </c:pt>
                <c:pt idx="6">
                  <c:v>PR</c:v>
                </c:pt>
                <c:pt idx="7">
                  <c:v>RJ</c:v>
                </c:pt>
                <c:pt idx="8">
                  <c:v>RO</c:v>
                </c:pt>
                <c:pt idx="9">
                  <c:v>RR</c:v>
                </c:pt>
                <c:pt idx="10">
                  <c:v>RS</c:v>
                </c:pt>
                <c:pt idx="11">
                  <c:v>SC</c:v>
                </c:pt>
                <c:pt idx="12">
                  <c:v>SP</c:v>
                </c:pt>
                <c:pt idx="13">
                  <c:v>TO</c:v>
                </c:pt>
              </c:strCache>
            </c:strRef>
          </c:cat>
          <c:val>
            <c:numRef>
              <c:f>'2012'!$F$20:$F$46</c:f>
              <c:numCache>
                <c:formatCode>General</c:formatCode>
                <c:ptCount val="14"/>
                <c:pt idx="7">
                  <c:v>1</c:v>
                </c:pt>
                <c:pt idx="10">
                  <c:v>1</c:v>
                </c:pt>
                <c:pt idx="11">
                  <c:v>6</c:v>
                </c:pt>
              </c:numCache>
            </c:numRef>
          </c:val>
        </c:ser>
        <c:ser>
          <c:idx val="4"/>
          <c:order val="4"/>
          <c:tx>
            <c:strRef>
              <c:f>'2012'!$G$19</c:f>
              <c:strCache>
                <c:ptCount val="1"/>
                <c:pt idx="0">
                  <c:v>25PD16 1/32</c:v>
                </c:pt>
              </c:strCache>
            </c:strRef>
          </c:tx>
          <c:invertIfNegative val="0"/>
          <c:cat>
            <c:strRef>
              <c:f>'2012'!$B$20:$B$46</c:f>
              <c:strCache>
                <c:ptCount val="14"/>
                <c:pt idx="0">
                  <c:v>BA</c:v>
                </c:pt>
                <c:pt idx="1">
                  <c:v>ES</c:v>
                </c:pt>
                <c:pt idx="2">
                  <c:v>MG</c:v>
                </c:pt>
                <c:pt idx="3">
                  <c:v>MS</c:v>
                </c:pt>
                <c:pt idx="4">
                  <c:v>MT</c:v>
                </c:pt>
                <c:pt idx="5">
                  <c:v>PA</c:v>
                </c:pt>
                <c:pt idx="6">
                  <c:v>PR</c:v>
                </c:pt>
                <c:pt idx="7">
                  <c:v>RJ</c:v>
                </c:pt>
                <c:pt idx="8">
                  <c:v>RO</c:v>
                </c:pt>
                <c:pt idx="9">
                  <c:v>RR</c:v>
                </c:pt>
                <c:pt idx="10">
                  <c:v>RS</c:v>
                </c:pt>
                <c:pt idx="11">
                  <c:v>SC</c:v>
                </c:pt>
                <c:pt idx="12">
                  <c:v>SP</c:v>
                </c:pt>
                <c:pt idx="13">
                  <c:v>TO</c:v>
                </c:pt>
              </c:strCache>
            </c:strRef>
          </c:cat>
          <c:val>
            <c:numRef>
              <c:f>'2012'!$G$20:$G$46</c:f>
            </c:numRef>
          </c:val>
        </c:ser>
        <c:ser>
          <c:idx val="5"/>
          <c:order val="5"/>
          <c:tx>
            <c:strRef>
              <c:f>'2012'!$H$19</c:f>
              <c:strCache>
                <c:ptCount val="1"/>
                <c:pt idx="0">
                  <c:v>AT1512</c:v>
                </c:pt>
              </c:strCache>
            </c:strRef>
          </c:tx>
          <c:invertIfNegative val="0"/>
          <c:dLbls>
            <c:showLegendKey val="0"/>
            <c:showVal val="1"/>
            <c:showCatName val="0"/>
            <c:showSerName val="0"/>
            <c:showPercent val="0"/>
            <c:showBubbleSize val="0"/>
            <c:showLeaderLines val="0"/>
          </c:dLbls>
          <c:cat>
            <c:strRef>
              <c:f>'2012'!$B$20:$B$46</c:f>
              <c:strCache>
                <c:ptCount val="14"/>
                <c:pt idx="0">
                  <c:v>BA</c:v>
                </c:pt>
                <c:pt idx="1">
                  <c:v>ES</c:v>
                </c:pt>
                <c:pt idx="2">
                  <c:v>MG</c:v>
                </c:pt>
                <c:pt idx="3">
                  <c:v>MS</c:v>
                </c:pt>
                <c:pt idx="4">
                  <c:v>MT</c:v>
                </c:pt>
                <c:pt idx="5">
                  <c:v>PA</c:v>
                </c:pt>
                <c:pt idx="6">
                  <c:v>PR</c:v>
                </c:pt>
                <c:pt idx="7">
                  <c:v>RJ</c:v>
                </c:pt>
                <c:pt idx="8">
                  <c:v>RO</c:v>
                </c:pt>
                <c:pt idx="9">
                  <c:v>RR</c:v>
                </c:pt>
                <c:pt idx="10">
                  <c:v>RS</c:v>
                </c:pt>
                <c:pt idx="11">
                  <c:v>SC</c:v>
                </c:pt>
                <c:pt idx="12">
                  <c:v>SP</c:v>
                </c:pt>
                <c:pt idx="13">
                  <c:v>TO</c:v>
                </c:pt>
              </c:strCache>
            </c:strRef>
          </c:cat>
          <c:val>
            <c:numRef>
              <c:f>'2012'!$H$20:$H$46</c:f>
              <c:numCache>
                <c:formatCode>General</c:formatCode>
                <c:ptCount val="14"/>
                <c:pt idx="10">
                  <c:v>1</c:v>
                </c:pt>
                <c:pt idx="11">
                  <c:v>1</c:v>
                </c:pt>
              </c:numCache>
            </c:numRef>
          </c:val>
        </c:ser>
        <c:ser>
          <c:idx val="6"/>
          <c:order val="6"/>
          <c:tx>
            <c:strRef>
              <c:f>'2012'!$I$19</c:f>
              <c:strCache>
                <c:ptCount val="1"/>
                <c:pt idx="0">
                  <c:v>AT1514</c:v>
                </c:pt>
              </c:strCache>
            </c:strRef>
          </c:tx>
          <c:invertIfNegative val="0"/>
          <c:dLbls>
            <c:showLegendKey val="0"/>
            <c:showVal val="1"/>
            <c:showCatName val="0"/>
            <c:showSerName val="0"/>
            <c:showPercent val="0"/>
            <c:showBubbleSize val="0"/>
            <c:showLeaderLines val="0"/>
          </c:dLbls>
          <c:cat>
            <c:strRef>
              <c:f>'2012'!$B$20:$B$46</c:f>
              <c:strCache>
                <c:ptCount val="14"/>
                <c:pt idx="0">
                  <c:v>BA</c:v>
                </c:pt>
                <c:pt idx="1">
                  <c:v>ES</c:v>
                </c:pt>
                <c:pt idx="2">
                  <c:v>MG</c:v>
                </c:pt>
                <c:pt idx="3">
                  <c:v>MS</c:v>
                </c:pt>
                <c:pt idx="4">
                  <c:v>MT</c:v>
                </c:pt>
                <c:pt idx="5">
                  <c:v>PA</c:v>
                </c:pt>
                <c:pt idx="6">
                  <c:v>PR</c:v>
                </c:pt>
                <c:pt idx="7">
                  <c:v>RJ</c:v>
                </c:pt>
                <c:pt idx="8">
                  <c:v>RO</c:v>
                </c:pt>
                <c:pt idx="9">
                  <c:v>RR</c:v>
                </c:pt>
                <c:pt idx="10">
                  <c:v>RS</c:v>
                </c:pt>
                <c:pt idx="11">
                  <c:v>SC</c:v>
                </c:pt>
                <c:pt idx="12">
                  <c:v>SP</c:v>
                </c:pt>
                <c:pt idx="13">
                  <c:v>TO</c:v>
                </c:pt>
              </c:strCache>
            </c:strRef>
          </c:cat>
          <c:val>
            <c:numRef>
              <c:f>'2012'!$I$20:$I$46</c:f>
              <c:numCache>
                <c:formatCode>General</c:formatCode>
                <c:ptCount val="14"/>
                <c:pt idx="2">
                  <c:v>6</c:v>
                </c:pt>
                <c:pt idx="4">
                  <c:v>6</c:v>
                </c:pt>
                <c:pt idx="5">
                  <c:v>1</c:v>
                </c:pt>
                <c:pt idx="6">
                  <c:v>43</c:v>
                </c:pt>
                <c:pt idx="7">
                  <c:v>2</c:v>
                </c:pt>
                <c:pt idx="8">
                  <c:v>1</c:v>
                </c:pt>
                <c:pt idx="9">
                  <c:v>1</c:v>
                </c:pt>
                <c:pt idx="10">
                  <c:v>66</c:v>
                </c:pt>
                <c:pt idx="11">
                  <c:v>69</c:v>
                </c:pt>
                <c:pt idx="12">
                  <c:v>3</c:v>
                </c:pt>
                <c:pt idx="13">
                  <c:v>1</c:v>
                </c:pt>
              </c:numCache>
            </c:numRef>
          </c:val>
        </c:ser>
        <c:ser>
          <c:idx val="7"/>
          <c:order val="7"/>
          <c:tx>
            <c:strRef>
              <c:f>'2012'!$J$19</c:f>
              <c:strCache>
                <c:ptCount val="1"/>
                <c:pt idx="0">
                  <c:v>AT1516</c:v>
                </c:pt>
              </c:strCache>
            </c:strRef>
          </c:tx>
          <c:invertIfNegative val="0"/>
          <c:dLbls>
            <c:showLegendKey val="0"/>
            <c:showVal val="1"/>
            <c:showCatName val="0"/>
            <c:showSerName val="0"/>
            <c:showPercent val="0"/>
            <c:showBubbleSize val="0"/>
            <c:showLeaderLines val="0"/>
          </c:dLbls>
          <c:cat>
            <c:strRef>
              <c:f>'2012'!$B$20:$B$46</c:f>
              <c:strCache>
                <c:ptCount val="14"/>
                <c:pt idx="0">
                  <c:v>BA</c:v>
                </c:pt>
                <c:pt idx="1">
                  <c:v>ES</c:v>
                </c:pt>
                <c:pt idx="2">
                  <c:v>MG</c:v>
                </c:pt>
                <c:pt idx="3">
                  <c:v>MS</c:v>
                </c:pt>
                <c:pt idx="4">
                  <c:v>MT</c:v>
                </c:pt>
                <c:pt idx="5">
                  <c:v>PA</c:v>
                </c:pt>
                <c:pt idx="6">
                  <c:v>PR</c:v>
                </c:pt>
                <c:pt idx="7">
                  <c:v>RJ</c:v>
                </c:pt>
                <c:pt idx="8">
                  <c:v>RO</c:v>
                </c:pt>
                <c:pt idx="9">
                  <c:v>RR</c:v>
                </c:pt>
                <c:pt idx="10">
                  <c:v>RS</c:v>
                </c:pt>
                <c:pt idx="11">
                  <c:v>SC</c:v>
                </c:pt>
                <c:pt idx="12">
                  <c:v>SP</c:v>
                </c:pt>
                <c:pt idx="13">
                  <c:v>TO</c:v>
                </c:pt>
              </c:strCache>
            </c:strRef>
          </c:cat>
          <c:val>
            <c:numRef>
              <c:f>'2012'!$J$20:$J$46</c:f>
              <c:numCache>
                <c:formatCode>General</c:formatCode>
                <c:ptCount val="14"/>
                <c:pt idx="10">
                  <c:v>1</c:v>
                </c:pt>
              </c:numCache>
            </c:numRef>
          </c:val>
        </c:ser>
        <c:ser>
          <c:idx val="8"/>
          <c:order val="8"/>
          <c:tx>
            <c:strRef>
              <c:f>'2012'!$K$19</c:f>
              <c:strCache>
                <c:ptCount val="1"/>
                <c:pt idx="0">
                  <c:v>AT7000</c:v>
                </c:pt>
              </c:strCache>
            </c:strRef>
          </c:tx>
          <c:invertIfNegative val="0"/>
          <c:dLbls>
            <c:showLegendKey val="0"/>
            <c:showVal val="1"/>
            <c:showCatName val="0"/>
            <c:showSerName val="0"/>
            <c:showPercent val="0"/>
            <c:showBubbleSize val="0"/>
            <c:showLeaderLines val="0"/>
          </c:dLbls>
          <c:cat>
            <c:strRef>
              <c:f>'2012'!$B$20:$B$46</c:f>
              <c:strCache>
                <c:ptCount val="14"/>
                <c:pt idx="0">
                  <c:v>BA</c:v>
                </c:pt>
                <c:pt idx="1">
                  <c:v>ES</c:v>
                </c:pt>
                <c:pt idx="2">
                  <c:v>MG</c:v>
                </c:pt>
                <c:pt idx="3">
                  <c:v>MS</c:v>
                </c:pt>
                <c:pt idx="4">
                  <c:v>MT</c:v>
                </c:pt>
                <c:pt idx="5">
                  <c:v>PA</c:v>
                </c:pt>
                <c:pt idx="6">
                  <c:v>PR</c:v>
                </c:pt>
                <c:pt idx="7">
                  <c:v>RJ</c:v>
                </c:pt>
                <c:pt idx="8">
                  <c:v>RO</c:v>
                </c:pt>
                <c:pt idx="9">
                  <c:v>RR</c:v>
                </c:pt>
                <c:pt idx="10">
                  <c:v>RS</c:v>
                </c:pt>
                <c:pt idx="11">
                  <c:v>SC</c:v>
                </c:pt>
                <c:pt idx="12">
                  <c:v>SP</c:v>
                </c:pt>
                <c:pt idx="13">
                  <c:v>TO</c:v>
                </c:pt>
              </c:strCache>
            </c:strRef>
          </c:cat>
          <c:val>
            <c:numRef>
              <c:f>'2012'!$K$20:$K$46</c:f>
              <c:numCache>
                <c:formatCode>General</c:formatCode>
                <c:ptCount val="14"/>
                <c:pt idx="10">
                  <c:v>1</c:v>
                </c:pt>
                <c:pt idx="11">
                  <c:v>2</c:v>
                </c:pt>
              </c:numCache>
            </c:numRef>
          </c:val>
        </c:ser>
        <c:ser>
          <c:idx val="9"/>
          <c:order val="9"/>
          <c:tx>
            <c:strRef>
              <c:f>'2012'!$L$19</c:f>
              <c:strCache>
                <c:ptCount val="1"/>
                <c:pt idx="0">
                  <c:v>CW12 1/48</c:v>
                </c:pt>
              </c:strCache>
            </c:strRef>
          </c:tx>
          <c:invertIfNegative val="0"/>
          <c:dLbls>
            <c:showLegendKey val="0"/>
            <c:showVal val="1"/>
            <c:showCatName val="0"/>
            <c:showSerName val="0"/>
            <c:showPercent val="0"/>
            <c:showBubbleSize val="0"/>
            <c:showLeaderLines val="0"/>
          </c:dLbls>
          <c:cat>
            <c:strRef>
              <c:f>'2012'!$B$20:$B$46</c:f>
              <c:strCache>
                <c:ptCount val="14"/>
                <c:pt idx="0">
                  <c:v>BA</c:v>
                </c:pt>
                <c:pt idx="1">
                  <c:v>ES</c:v>
                </c:pt>
                <c:pt idx="2">
                  <c:v>MG</c:v>
                </c:pt>
                <c:pt idx="3">
                  <c:v>MS</c:v>
                </c:pt>
                <c:pt idx="4">
                  <c:v>MT</c:v>
                </c:pt>
                <c:pt idx="5">
                  <c:v>PA</c:v>
                </c:pt>
                <c:pt idx="6">
                  <c:v>PR</c:v>
                </c:pt>
                <c:pt idx="7">
                  <c:v>RJ</c:v>
                </c:pt>
                <c:pt idx="8">
                  <c:v>RO</c:v>
                </c:pt>
                <c:pt idx="9">
                  <c:v>RR</c:v>
                </c:pt>
                <c:pt idx="10">
                  <c:v>RS</c:v>
                </c:pt>
                <c:pt idx="11">
                  <c:v>SC</c:v>
                </c:pt>
                <c:pt idx="12">
                  <c:v>SP</c:v>
                </c:pt>
                <c:pt idx="13">
                  <c:v>TO</c:v>
                </c:pt>
              </c:strCache>
            </c:strRef>
          </c:cat>
          <c:val>
            <c:numRef>
              <c:f>'2012'!$L$20:$L$46</c:f>
              <c:numCache>
                <c:formatCode>General</c:formatCode>
                <c:ptCount val="14"/>
                <c:pt idx="1">
                  <c:v>1</c:v>
                </c:pt>
                <c:pt idx="6">
                  <c:v>1</c:v>
                </c:pt>
                <c:pt idx="10">
                  <c:v>1</c:v>
                </c:pt>
                <c:pt idx="11">
                  <c:v>2</c:v>
                </c:pt>
                <c:pt idx="12">
                  <c:v>9</c:v>
                </c:pt>
              </c:numCache>
            </c:numRef>
          </c:val>
        </c:ser>
        <c:ser>
          <c:idx val="10"/>
          <c:order val="10"/>
          <c:tx>
            <c:strRef>
              <c:f>'2012'!$M$19</c:f>
              <c:strCache>
                <c:ptCount val="1"/>
                <c:pt idx="0">
                  <c:v>CW12 1/96</c:v>
                </c:pt>
              </c:strCache>
            </c:strRef>
          </c:tx>
          <c:invertIfNegative val="0"/>
          <c:dLbls>
            <c:showLegendKey val="0"/>
            <c:showVal val="1"/>
            <c:showCatName val="0"/>
            <c:showSerName val="0"/>
            <c:showPercent val="0"/>
            <c:showBubbleSize val="0"/>
            <c:showLeaderLines val="0"/>
          </c:dLbls>
          <c:cat>
            <c:strRef>
              <c:f>'2012'!$B$20:$B$46</c:f>
              <c:strCache>
                <c:ptCount val="14"/>
                <c:pt idx="0">
                  <c:v>BA</c:v>
                </c:pt>
                <c:pt idx="1">
                  <c:v>ES</c:v>
                </c:pt>
                <c:pt idx="2">
                  <c:v>MG</c:v>
                </c:pt>
                <c:pt idx="3">
                  <c:v>MS</c:v>
                </c:pt>
                <c:pt idx="4">
                  <c:v>MT</c:v>
                </c:pt>
                <c:pt idx="5">
                  <c:v>PA</c:v>
                </c:pt>
                <c:pt idx="6">
                  <c:v>PR</c:v>
                </c:pt>
                <c:pt idx="7">
                  <c:v>RJ</c:v>
                </c:pt>
                <c:pt idx="8">
                  <c:v>RO</c:v>
                </c:pt>
                <c:pt idx="9">
                  <c:v>RR</c:v>
                </c:pt>
                <c:pt idx="10">
                  <c:v>RS</c:v>
                </c:pt>
                <c:pt idx="11">
                  <c:v>SC</c:v>
                </c:pt>
                <c:pt idx="12">
                  <c:v>SP</c:v>
                </c:pt>
                <c:pt idx="13">
                  <c:v>TO</c:v>
                </c:pt>
              </c:strCache>
            </c:strRef>
          </c:cat>
          <c:val>
            <c:numRef>
              <c:f>'2012'!$M$20:$M$46</c:f>
              <c:numCache>
                <c:formatCode>General</c:formatCode>
                <c:ptCount val="14"/>
                <c:pt idx="0">
                  <c:v>11</c:v>
                </c:pt>
                <c:pt idx="3">
                  <c:v>1</c:v>
                </c:pt>
                <c:pt idx="6">
                  <c:v>1</c:v>
                </c:pt>
                <c:pt idx="8">
                  <c:v>1</c:v>
                </c:pt>
                <c:pt idx="10">
                  <c:v>3</c:v>
                </c:pt>
                <c:pt idx="11">
                  <c:v>1</c:v>
                </c:pt>
                <c:pt idx="12">
                  <c:v>1</c:v>
                </c:pt>
              </c:numCache>
            </c:numRef>
          </c:val>
        </c:ser>
        <c:ser>
          <c:idx val="11"/>
          <c:order val="11"/>
          <c:tx>
            <c:strRef>
              <c:f>'2012'!$N$19</c:f>
              <c:strCache>
                <c:ptCount val="1"/>
                <c:pt idx="0">
                  <c:v>5G</c:v>
                </c:pt>
              </c:strCache>
            </c:strRef>
          </c:tx>
          <c:invertIfNegative val="0"/>
          <c:dLbls>
            <c:showLegendKey val="0"/>
            <c:showVal val="1"/>
            <c:showCatName val="0"/>
            <c:showSerName val="0"/>
            <c:showPercent val="0"/>
            <c:showBubbleSize val="0"/>
            <c:showLeaderLines val="0"/>
          </c:dLbls>
          <c:cat>
            <c:strRef>
              <c:f>'2012'!$B$20:$B$46</c:f>
              <c:strCache>
                <c:ptCount val="14"/>
                <c:pt idx="0">
                  <c:v>BA</c:v>
                </c:pt>
                <c:pt idx="1">
                  <c:v>ES</c:v>
                </c:pt>
                <c:pt idx="2">
                  <c:v>MG</c:v>
                </c:pt>
                <c:pt idx="3">
                  <c:v>MS</c:v>
                </c:pt>
                <c:pt idx="4">
                  <c:v>MT</c:v>
                </c:pt>
                <c:pt idx="5">
                  <c:v>PA</c:v>
                </c:pt>
                <c:pt idx="6">
                  <c:v>PR</c:v>
                </c:pt>
                <c:pt idx="7">
                  <c:v>RJ</c:v>
                </c:pt>
                <c:pt idx="8">
                  <c:v>RO</c:v>
                </c:pt>
                <c:pt idx="9">
                  <c:v>RR</c:v>
                </c:pt>
                <c:pt idx="10">
                  <c:v>RS</c:v>
                </c:pt>
                <c:pt idx="11">
                  <c:v>SC</c:v>
                </c:pt>
                <c:pt idx="12">
                  <c:v>SP</c:v>
                </c:pt>
                <c:pt idx="13">
                  <c:v>TO</c:v>
                </c:pt>
              </c:strCache>
            </c:strRef>
          </c:cat>
          <c:val>
            <c:numRef>
              <c:f>'2012'!$N$20:$N$46</c:f>
              <c:numCache>
                <c:formatCode>General</c:formatCode>
                <c:ptCount val="14"/>
                <c:pt idx="12">
                  <c:v>2</c:v>
                </c:pt>
              </c:numCache>
            </c:numRef>
          </c:val>
        </c:ser>
        <c:ser>
          <c:idx val="12"/>
          <c:order val="12"/>
          <c:tx>
            <c:strRef>
              <c:f>'2012'!$O$19</c:f>
              <c:strCache>
                <c:ptCount val="1"/>
                <c:pt idx="0">
                  <c:v>V1</c:v>
                </c:pt>
              </c:strCache>
            </c:strRef>
          </c:tx>
          <c:invertIfNegative val="0"/>
          <c:dLbls>
            <c:showLegendKey val="0"/>
            <c:showVal val="1"/>
            <c:showCatName val="0"/>
            <c:showSerName val="0"/>
            <c:showPercent val="0"/>
            <c:showBubbleSize val="0"/>
            <c:showLeaderLines val="0"/>
          </c:dLbls>
          <c:cat>
            <c:strRef>
              <c:f>'2012'!$B$20:$B$46</c:f>
              <c:strCache>
                <c:ptCount val="14"/>
                <c:pt idx="0">
                  <c:v>BA</c:v>
                </c:pt>
                <c:pt idx="1">
                  <c:v>ES</c:v>
                </c:pt>
                <c:pt idx="2">
                  <c:v>MG</c:v>
                </c:pt>
                <c:pt idx="3">
                  <c:v>MS</c:v>
                </c:pt>
                <c:pt idx="4">
                  <c:v>MT</c:v>
                </c:pt>
                <c:pt idx="5">
                  <c:v>PA</c:v>
                </c:pt>
                <c:pt idx="6">
                  <c:v>PR</c:v>
                </c:pt>
                <c:pt idx="7">
                  <c:v>RJ</c:v>
                </c:pt>
                <c:pt idx="8">
                  <c:v>RO</c:v>
                </c:pt>
                <c:pt idx="9">
                  <c:v>RR</c:v>
                </c:pt>
                <c:pt idx="10">
                  <c:v>RS</c:v>
                </c:pt>
                <c:pt idx="11">
                  <c:v>SC</c:v>
                </c:pt>
                <c:pt idx="12">
                  <c:v>SP</c:v>
                </c:pt>
                <c:pt idx="13">
                  <c:v>TO</c:v>
                </c:pt>
              </c:strCache>
            </c:strRef>
          </c:cat>
          <c:val>
            <c:numRef>
              <c:f>'2012'!$O$20:$O$46</c:f>
              <c:numCache>
                <c:formatCode>General</c:formatCode>
                <c:ptCount val="14"/>
                <c:pt idx="12">
                  <c:v>3</c:v>
                </c:pt>
              </c:numCache>
            </c:numRef>
          </c:val>
        </c:ser>
        <c:ser>
          <c:idx val="13"/>
          <c:order val="13"/>
          <c:tx>
            <c:strRef>
              <c:f>'2012'!$P$19</c:f>
              <c:strCache>
                <c:ptCount val="1"/>
                <c:pt idx="0">
                  <c:v>53PD</c:v>
                </c:pt>
              </c:strCache>
            </c:strRef>
          </c:tx>
          <c:invertIfNegative val="0"/>
          <c:dLbls>
            <c:showLegendKey val="0"/>
            <c:showVal val="1"/>
            <c:showCatName val="0"/>
            <c:showSerName val="0"/>
            <c:showPercent val="0"/>
            <c:showBubbleSize val="0"/>
            <c:showLeaderLines val="0"/>
          </c:dLbls>
          <c:cat>
            <c:strRef>
              <c:f>'2012'!$B$20:$B$46</c:f>
              <c:strCache>
                <c:ptCount val="14"/>
                <c:pt idx="0">
                  <c:v>BA</c:v>
                </c:pt>
                <c:pt idx="1">
                  <c:v>ES</c:v>
                </c:pt>
                <c:pt idx="2">
                  <c:v>MG</c:v>
                </c:pt>
                <c:pt idx="3">
                  <c:v>MS</c:v>
                </c:pt>
                <c:pt idx="4">
                  <c:v>MT</c:v>
                </c:pt>
                <c:pt idx="5">
                  <c:v>PA</c:v>
                </c:pt>
                <c:pt idx="6">
                  <c:v>PR</c:v>
                </c:pt>
                <c:pt idx="7">
                  <c:v>RJ</c:v>
                </c:pt>
                <c:pt idx="8">
                  <c:v>RO</c:v>
                </c:pt>
                <c:pt idx="9">
                  <c:v>RR</c:v>
                </c:pt>
                <c:pt idx="10">
                  <c:v>RS</c:v>
                </c:pt>
                <c:pt idx="11">
                  <c:v>SC</c:v>
                </c:pt>
                <c:pt idx="12">
                  <c:v>SP</c:v>
                </c:pt>
                <c:pt idx="13">
                  <c:v>TO</c:v>
                </c:pt>
              </c:strCache>
            </c:strRef>
          </c:cat>
          <c:val>
            <c:numRef>
              <c:f>'2012'!$P$20:$P$46</c:f>
              <c:numCache>
                <c:formatCode>General</c:formatCode>
                <c:ptCount val="14"/>
                <c:pt idx="7">
                  <c:v>2</c:v>
                </c:pt>
              </c:numCache>
            </c:numRef>
          </c:val>
        </c:ser>
        <c:ser>
          <c:idx val="14"/>
          <c:order val="14"/>
          <c:tx>
            <c:strRef>
              <c:f>'2012'!$Q$19</c:f>
              <c:strCache>
                <c:ptCount val="1"/>
                <c:pt idx="0">
                  <c:v>Gyromixer</c:v>
                </c:pt>
              </c:strCache>
            </c:strRef>
          </c:tx>
          <c:invertIfNegative val="0"/>
          <c:dLbls>
            <c:showLegendKey val="0"/>
            <c:showVal val="1"/>
            <c:showCatName val="0"/>
            <c:showSerName val="0"/>
            <c:showPercent val="0"/>
            <c:showBubbleSize val="0"/>
            <c:showLeaderLines val="0"/>
          </c:dLbls>
          <c:cat>
            <c:strRef>
              <c:f>'2012'!$B$20:$B$46</c:f>
              <c:strCache>
                <c:ptCount val="14"/>
                <c:pt idx="0">
                  <c:v>BA</c:v>
                </c:pt>
                <c:pt idx="1">
                  <c:v>ES</c:v>
                </c:pt>
                <c:pt idx="2">
                  <c:v>MG</c:v>
                </c:pt>
                <c:pt idx="3">
                  <c:v>MS</c:v>
                </c:pt>
                <c:pt idx="4">
                  <c:v>MT</c:v>
                </c:pt>
                <c:pt idx="5">
                  <c:v>PA</c:v>
                </c:pt>
                <c:pt idx="6">
                  <c:v>PR</c:v>
                </c:pt>
                <c:pt idx="7">
                  <c:v>RJ</c:v>
                </c:pt>
                <c:pt idx="8">
                  <c:v>RO</c:v>
                </c:pt>
                <c:pt idx="9">
                  <c:v>RR</c:v>
                </c:pt>
                <c:pt idx="10">
                  <c:v>RS</c:v>
                </c:pt>
                <c:pt idx="11">
                  <c:v>SC</c:v>
                </c:pt>
                <c:pt idx="12">
                  <c:v>SP</c:v>
                </c:pt>
                <c:pt idx="13">
                  <c:v>TO</c:v>
                </c:pt>
              </c:strCache>
            </c:strRef>
          </c:cat>
          <c:val>
            <c:numRef>
              <c:f>'2012'!$Q$20:$Q$46</c:f>
              <c:numCache>
                <c:formatCode>General</c:formatCode>
                <c:ptCount val="14"/>
                <c:pt idx="6">
                  <c:v>1</c:v>
                </c:pt>
                <c:pt idx="7">
                  <c:v>2</c:v>
                </c:pt>
                <c:pt idx="10">
                  <c:v>13</c:v>
                </c:pt>
                <c:pt idx="11">
                  <c:v>4</c:v>
                </c:pt>
              </c:numCache>
            </c:numRef>
          </c:val>
        </c:ser>
        <c:dLbls>
          <c:showLegendKey val="0"/>
          <c:showVal val="0"/>
          <c:showCatName val="0"/>
          <c:showSerName val="0"/>
          <c:showPercent val="0"/>
          <c:showBubbleSize val="0"/>
        </c:dLbls>
        <c:gapWidth val="150"/>
        <c:axId val="114823552"/>
        <c:axId val="114825088"/>
      </c:barChart>
      <c:catAx>
        <c:axId val="114823552"/>
        <c:scaling>
          <c:orientation val="minMax"/>
        </c:scaling>
        <c:delete val="0"/>
        <c:axPos val="b"/>
        <c:majorTickMark val="out"/>
        <c:minorTickMark val="none"/>
        <c:tickLblPos val="nextTo"/>
        <c:crossAx val="114825088"/>
        <c:crosses val="autoZero"/>
        <c:auto val="1"/>
        <c:lblAlgn val="ctr"/>
        <c:lblOffset val="100"/>
        <c:noMultiLvlLbl val="0"/>
      </c:catAx>
      <c:valAx>
        <c:axId val="114825088"/>
        <c:scaling>
          <c:orientation val="minMax"/>
        </c:scaling>
        <c:delete val="0"/>
        <c:axPos val="l"/>
        <c:majorGridlines/>
        <c:numFmt formatCode="General" sourceLinked="1"/>
        <c:majorTickMark val="out"/>
        <c:minorTickMark val="none"/>
        <c:tickLblPos val="nextTo"/>
        <c:crossAx val="114823552"/>
        <c:crosses val="autoZero"/>
        <c:crossBetween val="between"/>
      </c:valAx>
    </c:plotArea>
    <c:legend>
      <c:legendPos val="r"/>
      <c:overlay val="0"/>
      <c:txPr>
        <a:bodyPr/>
        <a:lstStyle/>
        <a:p>
          <a:pPr>
            <a:defRPr sz="800"/>
          </a:pPr>
          <a:endParaRPr lang="pt-BR"/>
        </a:p>
      </c:txPr>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908986376702913E-2"/>
          <c:y val="4.5063492281628127E-2"/>
          <c:w val="0.85672970878640164"/>
          <c:h val="0.85325553546015087"/>
        </c:manualLayout>
      </c:layout>
      <c:barChart>
        <c:barDir val="col"/>
        <c:grouping val="clustered"/>
        <c:varyColors val="0"/>
        <c:ser>
          <c:idx val="0"/>
          <c:order val="0"/>
          <c:tx>
            <c:strRef>
              <c:f>'2012'!$I$4</c:f>
              <c:strCache>
                <c:ptCount val="1"/>
                <c:pt idx="0">
                  <c:v>AT1514</c:v>
                </c:pt>
              </c:strCache>
            </c:strRef>
          </c:tx>
          <c:invertIfNegative val="0"/>
          <c:dLbls>
            <c:showLegendKey val="0"/>
            <c:showVal val="1"/>
            <c:showCatName val="0"/>
            <c:showSerName val="0"/>
            <c:showPercent val="0"/>
            <c:showBubbleSize val="0"/>
            <c:showLeaderLines val="0"/>
          </c:dLbls>
          <c:cat>
            <c:strRef>
              <c:f>'2012'!$B$5:$B$16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'2012'!$I$5:$I$16</c:f>
              <c:numCache>
                <c:formatCode>General</c:formatCode>
                <c:ptCount val="12"/>
                <c:pt idx="0">
                  <c:v>5</c:v>
                </c:pt>
                <c:pt idx="1">
                  <c:v>7</c:v>
                </c:pt>
                <c:pt idx="2">
                  <c:v>7</c:v>
                </c:pt>
                <c:pt idx="3">
                  <c:v>13</c:v>
                </c:pt>
                <c:pt idx="4">
                  <c:v>11</c:v>
                </c:pt>
                <c:pt idx="5">
                  <c:v>11</c:v>
                </c:pt>
                <c:pt idx="6">
                  <c:v>7</c:v>
                </c:pt>
                <c:pt idx="7">
                  <c:v>51</c:v>
                </c:pt>
                <c:pt idx="8">
                  <c:v>8</c:v>
                </c:pt>
                <c:pt idx="9">
                  <c:v>36</c:v>
                </c:pt>
                <c:pt idx="10">
                  <c:v>22</c:v>
                </c:pt>
                <c:pt idx="11">
                  <c:v>21</c:v>
                </c:pt>
              </c:numCache>
            </c:numRef>
          </c:val>
        </c:ser>
        <c:dLbls>
          <c:showLegendKey val="0"/>
          <c:showVal val="0"/>
          <c:showCatName val="0"/>
          <c:showSerName val="0"/>
          <c:showPercent val="0"/>
          <c:showBubbleSize val="0"/>
        </c:dLbls>
        <c:gapWidth val="150"/>
        <c:axId val="114856704"/>
        <c:axId val="114858240"/>
      </c:barChart>
      <c:catAx>
        <c:axId val="114856704"/>
        <c:scaling>
          <c:orientation val="minMax"/>
        </c:scaling>
        <c:delete val="0"/>
        <c:axPos val="b"/>
        <c:majorTickMark val="out"/>
        <c:minorTickMark val="none"/>
        <c:tickLblPos val="nextTo"/>
        <c:crossAx val="114858240"/>
        <c:crosses val="autoZero"/>
        <c:auto val="1"/>
        <c:lblAlgn val="ctr"/>
        <c:lblOffset val="100"/>
        <c:noMultiLvlLbl val="0"/>
      </c:catAx>
      <c:valAx>
        <c:axId val="114858240"/>
        <c:scaling>
          <c:orientation val="minMax"/>
        </c:scaling>
        <c:delete val="0"/>
        <c:axPos val="l"/>
        <c:majorGridlines/>
        <c:numFmt formatCode="General" sourceLinked="1"/>
        <c:majorTickMark val="out"/>
        <c:minorTickMark val="none"/>
        <c:tickLblPos val="nextTo"/>
        <c:crossAx val="114856704"/>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908986376702913E-2"/>
          <c:y val="4.5063492281628127E-2"/>
          <c:w val="0.85672970878640164"/>
          <c:h val="0.85325553546015087"/>
        </c:manualLayout>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('2012'!$B$30,'2012'!$B$32:$B$46)</c:f>
              <c:strCache>
                <c:ptCount val="11"/>
                <c:pt idx="0">
                  <c:v>MG</c:v>
                </c:pt>
                <c:pt idx="1">
                  <c:v>MT</c:v>
                </c:pt>
                <c:pt idx="2">
                  <c:v>PA</c:v>
                </c:pt>
                <c:pt idx="3">
                  <c:v>PR</c:v>
                </c:pt>
                <c:pt idx="4">
                  <c:v>RJ</c:v>
                </c:pt>
                <c:pt idx="5">
                  <c:v>RO</c:v>
                </c:pt>
                <c:pt idx="6">
                  <c:v>RR</c:v>
                </c:pt>
                <c:pt idx="7">
                  <c:v>RS</c:v>
                </c:pt>
                <c:pt idx="8">
                  <c:v>SC</c:v>
                </c:pt>
                <c:pt idx="9">
                  <c:v>SP</c:v>
                </c:pt>
                <c:pt idx="10">
                  <c:v>TO</c:v>
                </c:pt>
              </c:strCache>
            </c:strRef>
          </c:cat>
          <c:val>
            <c:numRef>
              <c:f>('2012'!$I$30,'2012'!$I$32:$I$46)</c:f>
              <c:numCache>
                <c:formatCode>General</c:formatCode>
                <c:ptCount val="11"/>
                <c:pt idx="0">
                  <c:v>6</c:v>
                </c:pt>
                <c:pt idx="1">
                  <c:v>6</c:v>
                </c:pt>
                <c:pt idx="2">
                  <c:v>1</c:v>
                </c:pt>
                <c:pt idx="3">
                  <c:v>43</c:v>
                </c:pt>
                <c:pt idx="4">
                  <c:v>2</c:v>
                </c:pt>
                <c:pt idx="5">
                  <c:v>1</c:v>
                </c:pt>
                <c:pt idx="6">
                  <c:v>1</c:v>
                </c:pt>
                <c:pt idx="7">
                  <c:v>66</c:v>
                </c:pt>
                <c:pt idx="8">
                  <c:v>69</c:v>
                </c:pt>
                <c:pt idx="9">
                  <c:v>3</c:v>
                </c:pt>
                <c:pt idx="10">
                  <c:v>1</c:v>
                </c:pt>
              </c:numCache>
            </c:numRef>
          </c:val>
        </c:ser>
        <c:dLbls>
          <c:showLegendKey val="0"/>
          <c:showVal val="0"/>
          <c:showCatName val="0"/>
          <c:showSerName val="0"/>
          <c:showPercent val="0"/>
          <c:showBubbleSize val="0"/>
        </c:dLbls>
        <c:gapWidth val="150"/>
        <c:axId val="114878336"/>
        <c:axId val="114879872"/>
      </c:barChart>
      <c:catAx>
        <c:axId val="114878336"/>
        <c:scaling>
          <c:orientation val="minMax"/>
        </c:scaling>
        <c:delete val="0"/>
        <c:axPos val="b"/>
        <c:majorTickMark val="out"/>
        <c:minorTickMark val="none"/>
        <c:tickLblPos val="nextTo"/>
        <c:crossAx val="114879872"/>
        <c:crosses val="autoZero"/>
        <c:auto val="1"/>
        <c:lblAlgn val="ctr"/>
        <c:lblOffset val="100"/>
        <c:noMultiLvlLbl val="0"/>
      </c:catAx>
      <c:valAx>
        <c:axId val="114879872"/>
        <c:scaling>
          <c:orientation val="minMax"/>
        </c:scaling>
        <c:delete val="0"/>
        <c:axPos val="l"/>
        <c:majorGridlines/>
        <c:numFmt formatCode="General" sourceLinked="1"/>
        <c:majorTickMark val="out"/>
        <c:minorTickMark val="none"/>
        <c:tickLblPos val="nextTo"/>
        <c:crossAx val="114878336"/>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908986376702913E-2"/>
          <c:y val="4.5063492281628127E-2"/>
          <c:w val="0.85672970878640164"/>
          <c:h val="0.85325553546015087"/>
        </c:manualLayout>
      </c:layout>
      <c:barChart>
        <c:barDir val="col"/>
        <c:grouping val="clustered"/>
        <c:varyColors val="0"/>
        <c:ser>
          <c:idx val="0"/>
          <c:order val="0"/>
          <c:tx>
            <c:strRef>
              <c:f>'2013'!$K$4</c:f>
              <c:strCache>
                <c:ptCount val="1"/>
                <c:pt idx="0">
                  <c:v>AT1514</c:v>
                </c:pt>
              </c:strCache>
            </c:strRef>
          </c:tx>
          <c:invertIfNegative val="0"/>
          <c:dLbls>
            <c:showLegendKey val="0"/>
            <c:showVal val="1"/>
            <c:showCatName val="0"/>
            <c:showSerName val="0"/>
            <c:showPercent val="0"/>
            <c:showBubbleSize val="0"/>
            <c:showLeaderLines val="0"/>
          </c:dLbls>
          <c:cat>
            <c:strRef>
              <c:f>'2013'!$B$5:$B$16</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'2013'!$K$5:$K$16</c:f>
              <c:numCache>
                <c:formatCode>General</c:formatCode>
                <c:ptCount val="12"/>
                <c:pt idx="0">
                  <c:v>10</c:v>
                </c:pt>
                <c:pt idx="1">
                  <c:v>8</c:v>
                </c:pt>
                <c:pt idx="2">
                  <c:v>15</c:v>
                </c:pt>
                <c:pt idx="3">
                  <c:v>21</c:v>
                </c:pt>
                <c:pt idx="4">
                  <c:v>16</c:v>
                </c:pt>
                <c:pt idx="5">
                  <c:v>12</c:v>
                </c:pt>
                <c:pt idx="6">
                  <c:v>13</c:v>
                </c:pt>
                <c:pt idx="7">
                  <c:v>30</c:v>
                </c:pt>
                <c:pt idx="8">
                  <c:v>20</c:v>
                </c:pt>
                <c:pt idx="9">
                  <c:v>11</c:v>
                </c:pt>
                <c:pt idx="10">
                  <c:v>15</c:v>
                </c:pt>
                <c:pt idx="11">
                  <c:v>13</c:v>
                </c:pt>
              </c:numCache>
            </c:numRef>
          </c:val>
        </c:ser>
        <c:dLbls>
          <c:showLegendKey val="0"/>
          <c:showVal val="0"/>
          <c:showCatName val="0"/>
          <c:showSerName val="0"/>
          <c:showPercent val="0"/>
          <c:showBubbleSize val="0"/>
        </c:dLbls>
        <c:gapWidth val="150"/>
        <c:axId val="115924992"/>
        <c:axId val="115926528"/>
      </c:barChart>
      <c:catAx>
        <c:axId val="115924992"/>
        <c:scaling>
          <c:orientation val="minMax"/>
        </c:scaling>
        <c:delete val="0"/>
        <c:axPos val="b"/>
        <c:majorTickMark val="out"/>
        <c:minorTickMark val="none"/>
        <c:tickLblPos val="nextTo"/>
        <c:crossAx val="115926528"/>
        <c:crosses val="autoZero"/>
        <c:auto val="1"/>
        <c:lblAlgn val="ctr"/>
        <c:lblOffset val="100"/>
        <c:noMultiLvlLbl val="0"/>
      </c:catAx>
      <c:valAx>
        <c:axId val="115926528"/>
        <c:scaling>
          <c:orientation val="minMax"/>
        </c:scaling>
        <c:delete val="0"/>
        <c:axPos val="l"/>
        <c:majorGridlines/>
        <c:numFmt formatCode="General" sourceLinked="1"/>
        <c:majorTickMark val="out"/>
        <c:minorTickMark val="none"/>
        <c:tickLblPos val="nextTo"/>
        <c:crossAx val="115924992"/>
        <c:crosses val="autoZero"/>
        <c:crossBetween val="between"/>
      </c:valAx>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5" Type="http://schemas.openxmlformats.org/officeDocument/2006/relationships/chart" Target="../charts/chart29.xml"/><Relationship Id="rId4" Type="http://schemas.openxmlformats.org/officeDocument/2006/relationships/chart" Target="../charts/chart2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1</xdr:col>
      <xdr:colOff>495299</xdr:colOff>
      <xdr:row>2</xdr:row>
      <xdr:rowOff>47625</xdr:rowOff>
    </xdr:from>
    <xdr:to>
      <xdr:col>18</xdr:col>
      <xdr:colOff>123824</xdr:colOff>
      <xdr:row>18</xdr:row>
      <xdr:rowOff>133350</xdr:rowOff>
    </xdr:to>
    <xdr:graphicFrame macro="">
      <xdr:nvGraphicFramePr>
        <xdr:cNvPr id="2" name="Gráfico 1" title="Vendas Máquinas 20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485775</xdr:colOff>
      <xdr:row>20</xdr:row>
      <xdr:rowOff>109537</xdr:rowOff>
    </xdr:from>
    <xdr:to>
      <xdr:col>18</xdr:col>
      <xdr:colOff>123825</xdr:colOff>
      <xdr:row>37</xdr:row>
      <xdr:rowOff>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495299</xdr:colOff>
      <xdr:row>3</xdr:row>
      <xdr:rowOff>47625</xdr:rowOff>
    </xdr:from>
    <xdr:to>
      <xdr:col>18</xdr:col>
      <xdr:colOff>123824</xdr:colOff>
      <xdr:row>19</xdr:row>
      <xdr:rowOff>133350</xdr:rowOff>
    </xdr:to>
    <xdr:graphicFrame macro="">
      <xdr:nvGraphicFramePr>
        <xdr:cNvPr id="4" name="Gráfico 3" title="Vendas Máquinas 20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485775</xdr:colOff>
      <xdr:row>27</xdr:row>
      <xdr:rowOff>109537</xdr:rowOff>
    </xdr:from>
    <xdr:to>
      <xdr:col>18</xdr:col>
      <xdr:colOff>123825</xdr:colOff>
      <xdr:row>44</xdr:row>
      <xdr:rowOff>0</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495299</xdr:colOff>
      <xdr:row>3</xdr:row>
      <xdr:rowOff>47625</xdr:rowOff>
    </xdr:from>
    <xdr:to>
      <xdr:col>18</xdr:col>
      <xdr:colOff>123824</xdr:colOff>
      <xdr:row>25</xdr:row>
      <xdr:rowOff>104775</xdr:rowOff>
    </xdr:to>
    <xdr:graphicFrame macro="">
      <xdr:nvGraphicFramePr>
        <xdr:cNvPr id="6" name="Gráfico 5" title="Vendas Máquinas 20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485775</xdr:colOff>
      <xdr:row>27</xdr:row>
      <xdr:rowOff>109537</xdr:rowOff>
    </xdr:from>
    <xdr:to>
      <xdr:col>18</xdr:col>
      <xdr:colOff>123825</xdr:colOff>
      <xdr:row>50</xdr:row>
      <xdr:rowOff>85725</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476250</xdr:colOff>
      <xdr:row>52</xdr:row>
      <xdr:rowOff>142875</xdr:rowOff>
    </xdr:from>
    <xdr:to>
      <xdr:col>18</xdr:col>
      <xdr:colOff>114300</xdr:colOff>
      <xdr:row>69</xdr:row>
      <xdr:rowOff>33338</xdr:rowOff>
    </xdr:to>
    <xdr:graphicFrame macro="">
      <xdr:nvGraphicFramePr>
        <xdr:cNvPr id="8" name="Grá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466725</xdr:colOff>
      <xdr:row>71</xdr:row>
      <xdr:rowOff>114300</xdr:rowOff>
    </xdr:from>
    <xdr:to>
      <xdr:col>18</xdr:col>
      <xdr:colOff>104775</xdr:colOff>
      <xdr:row>88</xdr:row>
      <xdr:rowOff>4763</xdr:rowOff>
    </xdr:to>
    <xdr:graphicFrame macro="">
      <xdr:nvGraphicFramePr>
        <xdr:cNvPr id="9" name="Grá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476250</xdr:colOff>
      <xdr:row>67</xdr:row>
      <xdr:rowOff>142875</xdr:rowOff>
    </xdr:from>
    <xdr:to>
      <xdr:col>22</xdr:col>
      <xdr:colOff>114300</xdr:colOff>
      <xdr:row>84</xdr:row>
      <xdr:rowOff>33338</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466725</xdr:colOff>
      <xdr:row>87</xdr:row>
      <xdr:rowOff>114300</xdr:rowOff>
    </xdr:from>
    <xdr:to>
      <xdr:col>22</xdr:col>
      <xdr:colOff>104775</xdr:colOff>
      <xdr:row>104</xdr:row>
      <xdr:rowOff>4763</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447675</xdr:colOff>
      <xdr:row>4</xdr:row>
      <xdr:rowOff>9525</xdr:rowOff>
    </xdr:from>
    <xdr:to>
      <xdr:col>22</xdr:col>
      <xdr:colOff>85725</xdr:colOff>
      <xdr:row>31</xdr:row>
      <xdr:rowOff>104775</xdr:rowOff>
    </xdr:to>
    <xdr:graphicFrame macro="">
      <xdr:nvGraphicFramePr>
        <xdr:cNvPr id="8" name="Gráfico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447675</xdr:colOff>
      <xdr:row>35</xdr:row>
      <xdr:rowOff>66675</xdr:rowOff>
    </xdr:from>
    <xdr:to>
      <xdr:col>22</xdr:col>
      <xdr:colOff>95250</xdr:colOff>
      <xdr:row>64</xdr:row>
      <xdr:rowOff>1</xdr:rowOff>
    </xdr:to>
    <xdr:graphicFrame macro="">
      <xdr:nvGraphicFramePr>
        <xdr:cNvPr id="9" name="Gráfico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476250</xdr:colOff>
      <xdr:row>67</xdr:row>
      <xdr:rowOff>142875</xdr:rowOff>
    </xdr:from>
    <xdr:to>
      <xdr:col>22</xdr:col>
      <xdr:colOff>114300</xdr:colOff>
      <xdr:row>84</xdr:row>
      <xdr:rowOff>33338</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466725</xdr:colOff>
      <xdr:row>87</xdr:row>
      <xdr:rowOff>114300</xdr:rowOff>
    </xdr:from>
    <xdr:to>
      <xdr:col>22</xdr:col>
      <xdr:colOff>104775</xdr:colOff>
      <xdr:row>104</xdr:row>
      <xdr:rowOff>4763</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447675</xdr:colOff>
      <xdr:row>4</xdr:row>
      <xdr:rowOff>9525</xdr:rowOff>
    </xdr:from>
    <xdr:to>
      <xdr:col>22</xdr:col>
      <xdr:colOff>85725</xdr:colOff>
      <xdr:row>31</xdr:row>
      <xdr:rowOff>104775</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447675</xdr:colOff>
      <xdr:row>35</xdr:row>
      <xdr:rowOff>66675</xdr:rowOff>
    </xdr:from>
    <xdr:to>
      <xdr:col>22</xdr:col>
      <xdr:colOff>95250</xdr:colOff>
      <xdr:row>64</xdr:row>
      <xdr:rowOff>1</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19050</xdr:colOff>
      <xdr:row>107</xdr:row>
      <xdr:rowOff>123825</xdr:rowOff>
    </xdr:from>
    <xdr:to>
      <xdr:col>22</xdr:col>
      <xdr:colOff>123825</xdr:colOff>
      <xdr:row>124</xdr:row>
      <xdr:rowOff>14288</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128</xdr:row>
      <xdr:rowOff>0</xdr:rowOff>
    </xdr:from>
    <xdr:to>
      <xdr:col>22</xdr:col>
      <xdr:colOff>104775</xdr:colOff>
      <xdr:row>144</xdr:row>
      <xdr:rowOff>80963</xdr:rowOff>
    </xdr:to>
    <xdr:graphicFrame macro="">
      <xdr:nvGraphicFramePr>
        <xdr:cNvPr id="8" name="Grá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476250</xdr:colOff>
      <xdr:row>67</xdr:row>
      <xdr:rowOff>142875</xdr:rowOff>
    </xdr:from>
    <xdr:to>
      <xdr:col>22</xdr:col>
      <xdr:colOff>114300</xdr:colOff>
      <xdr:row>84</xdr:row>
      <xdr:rowOff>33338</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466725</xdr:colOff>
      <xdr:row>87</xdr:row>
      <xdr:rowOff>114300</xdr:rowOff>
    </xdr:from>
    <xdr:to>
      <xdr:col>22</xdr:col>
      <xdr:colOff>104775</xdr:colOff>
      <xdr:row>104</xdr:row>
      <xdr:rowOff>4763</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447675</xdr:colOff>
      <xdr:row>4</xdr:row>
      <xdr:rowOff>9525</xdr:rowOff>
    </xdr:from>
    <xdr:to>
      <xdr:col>22</xdr:col>
      <xdr:colOff>85725</xdr:colOff>
      <xdr:row>31</xdr:row>
      <xdr:rowOff>104775</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447675</xdr:colOff>
      <xdr:row>35</xdr:row>
      <xdr:rowOff>66675</xdr:rowOff>
    </xdr:from>
    <xdr:to>
      <xdr:col>22</xdr:col>
      <xdr:colOff>95250</xdr:colOff>
      <xdr:row>64</xdr:row>
      <xdr:rowOff>1</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19050</xdr:colOff>
      <xdr:row>107</xdr:row>
      <xdr:rowOff>123825</xdr:rowOff>
    </xdr:from>
    <xdr:to>
      <xdr:col>22</xdr:col>
      <xdr:colOff>123825</xdr:colOff>
      <xdr:row>124</xdr:row>
      <xdr:rowOff>14288</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128</xdr:row>
      <xdr:rowOff>0</xdr:rowOff>
    </xdr:from>
    <xdr:to>
      <xdr:col>22</xdr:col>
      <xdr:colOff>104775</xdr:colOff>
      <xdr:row>144</xdr:row>
      <xdr:rowOff>80963</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285750</xdr:colOff>
      <xdr:row>3</xdr:row>
      <xdr:rowOff>0</xdr:rowOff>
    </xdr:from>
    <xdr:to>
      <xdr:col>15</xdr:col>
      <xdr:colOff>314325</xdr:colOff>
      <xdr:row>17</xdr:row>
      <xdr:rowOff>142875</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285750</xdr:colOff>
      <xdr:row>21</xdr:row>
      <xdr:rowOff>95250</xdr:rowOff>
    </xdr:from>
    <xdr:to>
      <xdr:col>15</xdr:col>
      <xdr:colOff>314325</xdr:colOff>
      <xdr:row>36</xdr:row>
      <xdr:rowOff>0</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295275</xdr:colOff>
      <xdr:row>39</xdr:row>
      <xdr:rowOff>95250</xdr:rowOff>
    </xdr:from>
    <xdr:to>
      <xdr:col>15</xdr:col>
      <xdr:colOff>323850</xdr:colOff>
      <xdr:row>54</xdr:row>
      <xdr:rowOff>47625</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323850</xdr:colOff>
      <xdr:row>58</xdr:row>
      <xdr:rowOff>152400</xdr:rowOff>
    </xdr:from>
    <xdr:to>
      <xdr:col>15</xdr:col>
      <xdr:colOff>352425</xdr:colOff>
      <xdr:row>73</xdr:row>
      <xdr:rowOff>104775</xdr:rowOff>
    </xdr:to>
    <xdr:graphicFrame macro="">
      <xdr:nvGraphicFramePr>
        <xdr:cNvPr id="8" name="Grá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361949</xdr:colOff>
      <xdr:row>76</xdr:row>
      <xdr:rowOff>166687</xdr:rowOff>
    </xdr:from>
    <xdr:to>
      <xdr:col>15</xdr:col>
      <xdr:colOff>409574</xdr:colOff>
      <xdr:row>91</xdr:row>
      <xdr:rowOff>52387</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228600</xdr:colOff>
      <xdr:row>36</xdr:row>
      <xdr:rowOff>71437</xdr:rowOff>
    </xdr:from>
    <xdr:to>
      <xdr:col>15</xdr:col>
      <xdr:colOff>342900</xdr:colOff>
      <xdr:row>65</xdr:row>
      <xdr:rowOff>95250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219075</xdr:colOff>
      <xdr:row>71</xdr:row>
      <xdr:rowOff>28575</xdr:rowOff>
    </xdr:from>
    <xdr:to>
      <xdr:col>15</xdr:col>
      <xdr:colOff>333375</xdr:colOff>
      <xdr:row>100</xdr:row>
      <xdr:rowOff>52388</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228600</xdr:colOff>
      <xdr:row>2</xdr:row>
      <xdr:rowOff>71437</xdr:rowOff>
    </xdr:from>
    <xdr:to>
      <xdr:col>15</xdr:col>
      <xdr:colOff>342900</xdr:colOff>
      <xdr:row>31</xdr:row>
      <xdr:rowOff>95250</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6" Type="http://schemas.openxmlformats.org/officeDocument/2006/relationships/hyperlink" Target="mailto:tgtintass@hotmail.com" TargetMode="External"/><Relationship Id="rId117" Type="http://schemas.openxmlformats.org/officeDocument/2006/relationships/hyperlink" Target="mailto:danilopacini@codapa.com.br" TargetMode="External"/><Relationship Id="rId21" Type="http://schemas.openxmlformats.org/officeDocument/2006/relationships/hyperlink" Target="mailto:cleitongriebler@hotmail.com" TargetMode="External"/><Relationship Id="rId42" Type="http://schemas.openxmlformats.org/officeDocument/2006/relationships/hyperlink" Target="mailto:andre@acasadapintura.com.br" TargetMode="External"/><Relationship Id="rId47" Type="http://schemas.openxmlformats.org/officeDocument/2006/relationships/hyperlink" Target="mailto:andre@acasadapintura.com.br" TargetMode="External"/><Relationship Id="rId63" Type="http://schemas.openxmlformats.org/officeDocument/2006/relationships/hyperlink" Target="mailto:zealves.1978@hotmail.com" TargetMode="External"/><Relationship Id="rId68" Type="http://schemas.openxmlformats.org/officeDocument/2006/relationships/hyperlink" Target="mailto:delanojunckes@hotmail.com" TargetMode="External"/><Relationship Id="rId84" Type="http://schemas.openxmlformats.org/officeDocument/2006/relationships/hyperlink" Target="mailto:vagnercasas@hotmail.com" TargetMode="External"/><Relationship Id="rId89" Type="http://schemas.openxmlformats.org/officeDocument/2006/relationships/hyperlink" Target="mailto:mcimbuiense@hotmail.com" TargetMode="External"/><Relationship Id="rId112" Type="http://schemas.openxmlformats.org/officeDocument/2006/relationships/hyperlink" Target="mailto:erica@cted.com.br" TargetMode="External"/><Relationship Id="rId133" Type="http://schemas.openxmlformats.org/officeDocument/2006/relationships/hyperlink" Target="mailto:danielepva@agricol.net.br" TargetMode="External"/><Relationship Id="rId138" Type="http://schemas.openxmlformats.org/officeDocument/2006/relationships/hyperlink" Target="mailto:vialitintas@hotmail.com" TargetMode="External"/><Relationship Id="rId154" Type="http://schemas.openxmlformats.org/officeDocument/2006/relationships/hyperlink" Target="mailto:financeiro@santanaferroeaco.com.br" TargetMode="External"/><Relationship Id="rId159" Type="http://schemas.openxmlformats.org/officeDocument/2006/relationships/hyperlink" Target="mailto:daroittintas@gmail.com" TargetMode="External"/><Relationship Id="rId175" Type="http://schemas.openxmlformats.org/officeDocument/2006/relationships/hyperlink" Target="mailto:alberi.brum@diferpan.com.br" TargetMode="External"/><Relationship Id="rId170" Type="http://schemas.openxmlformats.org/officeDocument/2006/relationships/hyperlink" Target="mailto:campertintasinoa@gmail.com" TargetMode="External"/><Relationship Id="rId16" Type="http://schemas.openxmlformats.org/officeDocument/2006/relationships/hyperlink" Target="mailto:financeiro@paranamc.com.br" TargetMode="External"/><Relationship Id="rId107" Type="http://schemas.openxmlformats.org/officeDocument/2006/relationships/hyperlink" Target="mailto:mario@tintasul.com.br" TargetMode="External"/><Relationship Id="rId11" Type="http://schemas.openxmlformats.org/officeDocument/2006/relationships/hyperlink" Target="mailto:lorival@ambraltda.com.br" TargetMode="External"/><Relationship Id="rId32" Type="http://schemas.openxmlformats.org/officeDocument/2006/relationships/hyperlink" Target="mailto:irmaosprevedello@yahoo.com.br" TargetMode="External"/><Relationship Id="rId37" Type="http://schemas.openxmlformats.org/officeDocument/2006/relationships/hyperlink" Target="mailto:erica@cted.com.br" TargetMode="External"/><Relationship Id="rId53" Type="http://schemas.openxmlformats.org/officeDocument/2006/relationships/hyperlink" Target="mailto:jmctintas@gmail.com" TargetMode="External"/><Relationship Id="rId58" Type="http://schemas.openxmlformats.org/officeDocument/2006/relationships/hyperlink" Target="mailto:zimmerferragens@yahoo.com.br" TargetMode="External"/><Relationship Id="rId74" Type="http://schemas.openxmlformats.org/officeDocument/2006/relationships/hyperlink" Target="mailto:rosangela.cabrara@killing.com.br" TargetMode="External"/><Relationship Id="rId79" Type="http://schemas.openxmlformats.org/officeDocument/2006/relationships/hyperlink" Target="mailto:grupo.toklar@gmail.com" TargetMode="External"/><Relationship Id="rId102" Type="http://schemas.openxmlformats.org/officeDocument/2006/relationships/hyperlink" Target="mailto:mario@tintasul.com.br" TargetMode="External"/><Relationship Id="rId123" Type="http://schemas.openxmlformats.org/officeDocument/2006/relationships/hyperlink" Target="mailto:danielrrtintas@yahoo.com.br" TargetMode="External"/><Relationship Id="rId128" Type="http://schemas.openxmlformats.org/officeDocument/2006/relationships/hyperlink" Target="mailto:thomas@casadiamante.com.br" TargetMode="External"/><Relationship Id="rId144" Type="http://schemas.openxmlformats.org/officeDocument/2006/relationships/hyperlink" Target="mailto:msaosebastiao@terra.com.br" TargetMode="External"/><Relationship Id="rId149" Type="http://schemas.openxmlformats.org/officeDocument/2006/relationships/hyperlink" Target="mailto:financeiro@santanaferroeaco.com.br" TargetMode="External"/><Relationship Id="rId5" Type="http://schemas.openxmlformats.org/officeDocument/2006/relationships/hyperlink" Target="mailto:vendas@bigcorestintas.com.br" TargetMode="External"/><Relationship Id="rId90" Type="http://schemas.openxmlformats.org/officeDocument/2006/relationships/hyperlink" Target="mailto:artcores.tintas@yahoo.com.br" TargetMode="External"/><Relationship Id="rId95" Type="http://schemas.openxmlformats.org/officeDocument/2006/relationships/hyperlink" Target="mailto:claudemir.tintasparati@hotmail.com" TargetMode="External"/><Relationship Id="rId160" Type="http://schemas.openxmlformats.org/officeDocument/2006/relationships/hyperlink" Target="mailto:construbelaacabamentos@hotmail.com" TargetMode="External"/><Relationship Id="rId165" Type="http://schemas.openxmlformats.org/officeDocument/2006/relationships/hyperlink" Target="mailto:andrefrota@uol.com.br" TargetMode="External"/><Relationship Id="rId181" Type="http://schemas.openxmlformats.org/officeDocument/2006/relationships/printerSettings" Target="../printerSettings/printerSettings11.bin"/><Relationship Id="rId22" Type="http://schemas.openxmlformats.org/officeDocument/2006/relationships/hyperlink" Target="mailto:casachung@gmail.com" TargetMode="External"/><Relationship Id="rId27" Type="http://schemas.openxmlformats.org/officeDocument/2006/relationships/hyperlink" Target="mailto:casamaciel1@bol.com.br" TargetMode="External"/><Relationship Id="rId43" Type="http://schemas.openxmlformats.org/officeDocument/2006/relationships/hyperlink" Target="mailto:andre@acasadapintura.com.br" TargetMode="External"/><Relationship Id="rId48" Type="http://schemas.openxmlformats.org/officeDocument/2006/relationships/hyperlink" Target="mailto:rodrigo@distribuidoraramos.com.br" TargetMode="External"/><Relationship Id="rId64" Type="http://schemas.openxmlformats.org/officeDocument/2006/relationships/hyperlink" Target="mailto:graczyki@hotmail.com" TargetMode="External"/><Relationship Id="rId69" Type="http://schemas.openxmlformats.org/officeDocument/2006/relationships/hyperlink" Target="mailto:paulo@alessi.ind.br" TargetMode="External"/><Relationship Id="rId113" Type="http://schemas.openxmlformats.org/officeDocument/2006/relationships/hyperlink" Target="mailto:erica@cted.com.br" TargetMode="External"/><Relationship Id="rId118" Type="http://schemas.openxmlformats.org/officeDocument/2006/relationships/hyperlink" Target="mailto:compras@construcolor.com.br" TargetMode="External"/><Relationship Id="rId134" Type="http://schemas.openxmlformats.org/officeDocument/2006/relationships/hyperlink" Target="mailto:tiago.arquimarx@hotmail.com" TargetMode="External"/><Relationship Id="rId139" Type="http://schemas.openxmlformats.org/officeDocument/2006/relationships/hyperlink" Target="mailto:centraltintaspg@yahoo.com.br" TargetMode="External"/><Relationship Id="rId80" Type="http://schemas.openxmlformats.org/officeDocument/2006/relationships/hyperlink" Target="mailto:constrular@hotmail.com" TargetMode="External"/><Relationship Id="rId85" Type="http://schemas.openxmlformats.org/officeDocument/2006/relationships/hyperlink" Target="mailto:gauruss2010@hotmail.com" TargetMode="External"/><Relationship Id="rId150" Type="http://schemas.openxmlformats.org/officeDocument/2006/relationships/hyperlink" Target="mailto:financeiro@santanaferroeaco.com.br" TargetMode="External"/><Relationship Id="rId155" Type="http://schemas.openxmlformats.org/officeDocument/2006/relationships/hyperlink" Target="mailto:comp_tintasecores@outlook.com" TargetMode="External"/><Relationship Id="rId171" Type="http://schemas.openxmlformats.org/officeDocument/2006/relationships/hyperlink" Target="mailto:compras@lojaodaeconomica.com.br" TargetMode="External"/><Relationship Id="rId176" Type="http://schemas.openxmlformats.org/officeDocument/2006/relationships/hyperlink" Target="mailto:alberi.brum@diferpan.com.br" TargetMode="External"/><Relationship Id="rId12" Type="http://schemas.openxmlformats.org/officeDocument/2006/relationships/hyperlink" Target="mailto:falckgilberto@gmail.com" TargetMode="External"/><Relationship Id="rId17" Type="http://schemas.openxmlformats.org/officeDocument/2006/relationships/hyperlink" Target="mailto:leandro@atonal.com.br" TargetMode="External"/><Relationship Id="rId33" Type="http://schemas.openxmlformats.org/officeDocument/2006/relationships/hyperlink" Target="mailto:erica@cted.com.br" TargetMode="External"/><Relationship Id="rId38" Type="http://schemas.openxmlformats.org/officeDocument/2006/relationships/hyperlink" Target="mailto:inovetintas@hotmail.com" TargetMode="External"/><Relationship Id="rId59" Type="http://schemas.openxmlformats.org/officeDocument/2006/relationships/hyperlink" Target="mailto:jdefreitaspeixoto@hotmail.com" TargetMode="External"/><Relationship Id="rId103" Type="http://schemas.openxmlformats.org/officeDocument/2006/relationships/hyperlink" Target="mailto:mario@tintasul.com.br" TargetMode="External"/><Relationship Id="rId108" Type="http://schemas.openxmlformats.org/officeDocument/2006/relationships/hyperlink" Target="mailto:mario@tintasul.com.br" TargetMode="External"/><Relationship Id="rId124" Type="http://schemas.openxmlformats.org/officeDocument/2006/relationships/hyperlink" Target="mailto:tincar@tincar.com.br" TargetMode="External"/><Relationship Id="rId129" Type="http://schemas.openxmlformats.org/officeDocument/2006/relationships/hyperlink" Target="mailto:thomas@casadiamante.com.br" TargetMode="External"/><Relationship Id="rId54" Type="http://schemas.openxmlformats.org/officeDocument/2006/relationships/hyperlink" Target="mailto:mazon.zn@terra.com.br" TargetMode="External"/><Relationship Id="rId70" Type="http://schemas.openxmlformats.org/officeDocument/2006/relationships/hyperlink" Target="mailto:paulo@alessi.ind.br" TargetMode="External"/><Relationship Id="rId75" Type="http://schemas.openxmlformats.org/officeDocument/2006/relationships/hyperlink" Target="mailto:rosangela.cabrara@killing.com.br" TargetMode="External"/><Relationship Id="rId91" Type="http://schemas.openxmlformats.org/officeDocument/2006/relationships/hyperlink" Target="mailto:Construvera.mt@hotmail.com" TargetMode="External"/><Relationship Id="rId96" Type="http://schemas.openxmlformats.org/officeDocument/2006/relationships/hyperlink" Target="mailto:magno.benir@terra.com.br" TargetMode="External"/><Relationship Id="rId140" Type="http://schemas.openxmlformats.org/officeDocument/2006/relationships/hyperlink" Target="mailto:eleniceramos17@hotmail.com" TargetMode="External"/><Relationship Id="rId145" Type="http://schemas.openxmlformats.org/officeDocument/2006/relationships/hyperlink" Target="mailto:imperiotintas@outlook.com" TargetMode="External"/><Relationship Id="rId161" Type="http://schemas.openxmlformats.org/officeDocument/2006/relationships/hyperlink" Target="mailto:adrianolara0@hotmail.com" TargetMode="External"/><Relationship Id="rId166" Type="http://schemas.openxmlformats.org/officeDocument/2006/relationships/hyperlink" Target="mailto:fbconstrucao@hotmail.com" TargetMode="External"/><Relationship Id="rId1" Type="http://schemas.openxmlformats.org/officeDocument/2006/relationships/hyperlink" Target="mailto:tintasmaria@hotmail.com" TargetMode="External"/><Relationship Id="rId6" Type="http://schemas.openxmlformats.org/officeDocument/2006/relationships/hyperlink" Target="mailto:lojadopintor.jlle@hotmail.com" TargetMode="External"/><Relationship Id="rId23" Type="http://schemas.openxmlformats.org/officeDocument/2006/relationships/hyperlink" Target="mailto:sandro.recoa@gmail.com" TargetMode="External"/><Relationship Id="rId28" Type="http://schemas.openxmlformats.org/officeDocument/2006/relationships/hyperlink" Target="mailto:michele.fontes.sl@Hotmail.com" TargetMode="External"/><Relationship Id="rId49" Type="http://schemas.openxmlformats.org/officeDocument/2006/relationships/hyperlink" Target="mailto:compras@cleonor.eng.br" TargetMode="External"/><Relationship Id="rId114" Type="http://schemas.openxmlformats.org/officeDocument/2006/relationships/hyperlink" Target="mailto:erica@cted.com.br" TargetMode="External"/><Relationship Id="rId119" Type="http://schemas.openxmlformats.org/officeDocument/2006/relationships/hyperlink" Target="mailto:max@marinlog.com.br" TargetMode="External"/><Relationship Id="rId44" Type="http://schemas.openxmlformats.org/officeDocument/2006/relationships/hyperlink" Target="mailto:andre@acasadapintura.com.br" TargetMode="External"/><Relationship Id="rId60" Type="http://schemas.openxmlformats.org/officeDocument/2006/relationships/hyperlink" Target="mailto:roquetintas@yahoo.com.br" TargetMode="External"/><Relationship Id="rId65" Type="http://schemas.openxmlformats.org/officeDocument/2006/relationships/hyperlink" Target="mailto:palaciodastintas@hotmail.com" TargetMode="External"/><Relationship Id="rId81" Type="http://schemas.openxmlformats.org/officeDocument/2006/relationships/hyperlink" Target="mailto:espectrotintas@hotmail.com" TargetMode="External"/><Relationship Id="rId86" Type="http://schemas.openxmlformats.org/officeDocument/2006/relationships/hyperlink" Target="mailto:dacar@dacar.ind.br" TargetMode="External"/><Relationship Id="rId130" Type="http://schemas.openxmlformats.org/officeDocument/2006/relationships/hyperlink" Target="mailto:thomas@casadiamante.com.br" TargetMode="External"/><Relationship Id="rId135" Type="http://schemas.openxmlformats.org/officeDocument/2006/relationships/hyperlink" Target="mailto:liderdevit@yahoo.com.br" TargetMode="External"/><Relationship Id="rId151" Type="http://schemas.openxmlformats.org/officeDocument/2006/relationships/hyperlink" Target="mailto:financeiro@santanaferroeaco.com.br" TargetMode="External"/><Relationship Id="rId156" Type="http://schemas.openxmlformats.org/officeDocument/2006/relationships/hyperlink" Target="mailto:comp_tintasecores@outlook.com" TargetMode="External"/><Relationship Id="rId177" Type="http://schemas.openxmlformats.org/officeDocument/2006/relationships/hyperlink" Target="mailto:alberi.brum@diferpan.com.br" TargetMode="External"/><Relationship Id="rId4" Type="http://schemas.openxmlformats.org/officeDocument/2006/relationships/hyperlink" Target="mailto:evandro@pavanetrevisol.com.br" TargetMode="External"/><Relationship Id="rId9" Type="http://schemas.openxmlformats.org/officeDocument/2006/relationships/hyperlink" Target="mailto:js-materiais@bol.com.br" TargetMode="External"/><Relationship Id="rId172" Type="http://schemas.openxmlformats.org/officeDocument/2006/relationships/hyperlink" Target="mailto:cpteutonia@yahoo.com.br" TargetMode="External"/><Relationship Id="rId180" Type="http://schemas.openxmlformats.org/officeDocument/2006/relationships/hyperlink" Target="mailto:consumo@coopatrigo.com.br" TargetMode="External"/><Relationship Id="rId13" Type="http://schemas.openxmlformats.org/officeDocument/2006/relationships/hyperlink" Target="mailto:willianaquitem@hotmail.com" TargetMode="External"/><Relationship Id="rId18" Type="http://schemas.openxmlformats.org/officeDocument/2006/relationships/hyperlink" Target="mailto:maretintassalto@hotmail.com" TargetMode="External"/><Relationship Id="rId39" Type="http://schemas.openxmlformats.org/officeDocument/2006/relationships/hyperlink" Target="mailto:carla.anas@hotmail.com" TargetMode="External"/><Relationship Id="rId109" Type="http://schemas.openxmlformats.org/officeDocument/2006/relationships/hyperlink" Target="mailto:mario@tintasul.com.br" TargetMode="External"/><Relationship Id="rId34" Type="http://schemas.openxmlformats.org/officeDocument/2006/relationships/hyperlink" Target="mailto:erica@cted.com.br" TargetMode="External"/><Relationship Id="rId50" Type="http://schemas.openxmlformats.org/officeDocument/2006/relationships/hyperlink" Target="mailto:planejacores1@gmail.com" TargetMode="External"/><Relationship Id="rId55" Type="http://schemas.openxmlformats.org/officeDocument/2006/relationships/hyperlink" Target="mailto:maj_turvo@engeplus.com.br" TargetMode="External"/><Relationship Id="rId76" Type="http://schemas.openxmlformats.org/officeDocument/2006/relationships/hyperlink" Target="mailto:washington@casashowtintas.com.br" TargetMode="External"/><Relationship Id="rId97" Type="http://schemas.openxmlformats.org/officeDocument/2006/relationships/hyperlink" Target="mailto:rafael@ferragemtamandare.com.br" TargetMode="External"/><Relationship Id="rId104" Type="http://schemas.openxmlformats.org/officeDocument/2006/relationships/hyperlink" Target="mailto:mario@tintasul.com.br" TargetMode="External"/><Relationship Id="rId120" Type="http://schemas.openxmlformats.org/officeDocument/2006/relationships/hyperlink" Target="mailto:max@marinlog.com.br" TargetMode="External"/><Relationship Id="rId125" Type="http://schemas.openxmlformats.org/officeDocument/2006/relationships/hyperlink" Target="mailto:tintas@renascermateriais.com.br" TargetMode="External"/><Relationship Id="rId141" Type="http://schemas.openxmlformats.org/officeDocument/2006/relationships/hyperlink" Target="mailto:fuchseng@uol.com.br" TargetMode="External"/><Relationship Id="rId146" Type="http://schemas.openxmlformats.org/officeDocument/2006/relationships/hyperlink" Target="mailto:financeiro@santanaferroeaco.com.br" TargetMode="External"/><Relationship Id="rId167" Type="http://schemas.openxmlformats.org/officeDocument/2006/relationships/hyperlink" Target="mailto:sulvicom@outlook.com" TargetMode="External"/><Relationship Id="rId7" Type="http://schemas.openxmlformats.org/officeDocument/2006/relationships/hyperlink" Target="mailto:compras@comercialalmeida.com.br" TargetMode="External"/><Relationship Id="rId71" Type="http://schemas.openxmlformats.org/officeDocument/2006/relationships/hyperlink" Target="mailto:rio.tavares@casasdopintor.com.br" TargetMode="External"/><Relationship Id="rId92" Type="http://schemas.openxmlformats.org/officeDocument/2006/relationships/hyperlink" Target="mailto:chuveiraodastintas@yahoo.com.br" TargetMode="External"/><Relationship Id="rId162" Type="http://schemas.openxmlformats.org/officeDocument/2006/relationships/hyperlink" Target="mailto:castellotintas@yahoo.com.br" TargetMode="External"/><Relationship Id="rId2" Type="http://schemas.openxmlformats.org/officeDocument/2006/relationships/hyperlink" Target="mailto:centraldepinturas@ig.com.br" TargetMode="External"/><Relationship Id="rId29" Type="http://schemas.openxmlformats.org/officeDocument/2006/relationships/hyperlink" Target="mailto:inicasa@brturbo.com.br" TargetMode="External"/><Relationship Id="rId24" Type="http://schemas.openxmlformats.org/officeDocument/2006/relationships/hyperlink" Target="mailto:leiabrun@brturbo.com.br" TargetMode="External"/><Relationship Id="rId40" Type="http://schemas.openxmlformats.org/officeDocument/2006/relationships/hyperlink" Target="mailto:contato@casaecortintas.com.br" TargetMode="External"/><Relationship Id="rId45" Type="http://schemas.openxmlformats.org/officeDocument/2006/relationships/hyperlink" Target="mailto:andre@acasadapintura.com.br" TargetMode="External"/><Relationship Id="rId66" Type="http://schemas.openxmlformats.org/officeDocument/2006/relationships/hyperlink" Target="mailto:palaciodastintas@hotmail.com" TargetMode="External"/><Relationship Id="rId87" Type="http://schemas.openxmlformats.org/officeDocument/2006/relationships/hyperlink" Target="mailto:dacar@dacar.ind.br" TargetMode="External"/><Relationship Id="rId110" Type="http://schemas.openxmlformats.org/officeDocument/2006/relationships/hyperlink" Target="mailto:benjamintintas@yahoo.com.br" TargetMode="External"/><Relationship Id="rId115" Type="http://schemas.openxmlformats.org/officeDocument/2006/relationships/hyperlink" Target="mailto:erica@cted.com.br" TargetMode="External"/><Relationship Id="rId131" Type="http://schemas.openxmlformats.org/officeDocument/2006/relationships/hyperlink" Target="mailto:figueiredocontabilidade2012@gmail.com" TargetMode="External"/><Relationship Id="rId136" Type="http://schemas.openxmlformats.org/officeDocument/2006/relationships/hyperlink" Target="mailto:financeiro@zagoferragens.com.br" TargetMode="External"/><Relationship Id="rId157" Type="http://schemas.openxmlformats.org/officeDocument/2006/relationships/hyperlink" Target="mailto:maurina@plusestamparia.com.br" TargetMode="External"/><Relationship Id="rId178" Type="http://schemas.openxmlformats.org/officeDocument/2006/relationships/hyperlink" Target="mailto:emporiodastintas@hotmail.com" TargetMode="External"/><Relationship Id="rId61" Type="http://schemas.openxmlformats.org/officeDocument/2006/relationships/hyperlink" Target="mailto:m.favero@oi.com.br" TargetMode="External"/><Relationship Id="rId82" Type="http://schemas.openxmlformats.org/officeDocument/2006/relationships/hyperlink" Target="mailto:erika.santos@ppg.com" TargetMode="External"/><Relationship Id="rId152" Type="http://schemas.openxmlformats.org/officeDocument/2006/relationships/hyperlink" Target="mailto:financeiro@santanaferroeaco.com.br" TargetMode="External"/><Relationship Id="rId173" Type="http://schemas.openxmlformats.org/officeDocument/2006/relationships/hyperlink" Target="mailto:benevenutticompras@terra.com.br" TargetMode="External"/><Relationship Id="rId19" Type="http://schemas.openxmlformats.org/officeDocument/2006/relationships/hyperlink" Target="mailto:marcelo@mrampanelli.com.br" TargetMode="External"/><Relationship Id="rId14" Type="http://schemas.openxmlformats.org/officeDocument/2006/relationships/hyperlink" Target="mailto:polosul@redebemviver.com.br" TargetMode="External"/><Relationship Id="rId30" Type="http://schemas.openxmlformats.org/officeDocument/2006/relationships/hyperlink" Target="mailto:rosangela.cabrara@killing.com.br" TargetMode="External"/><Relationship Id="rId35" Type="http://schemas.openxmlformats.org/officeDocument/2006/relationships/hyperlink" Target="mailto:erica@cted.com.br" TargetMode="External"/><Relationship Id="rId56" Type="http://schemas.openxmlformats.org/officeDocument/2006/relationships/hyperlink" Target="mailto:casacormm@gmail.com" TargetMode="External"/><Relationship Id="rId77" Type="http://schemas.openxmlformats.org/officeDocument/2006/relationships/hyperlink" Target="mailto:compras@buritimc.com.br" TargetMode="External"/><Relationship Id="rId100" Type="http://schemas.openxmlformats.org/officeDocument/2006/relationships/hyperlink" Target="mailto:mario@tintasul.com.br" TargetMode="External"/><Relationship Id="rId105" Type="http://schemas.openxmlformats.org/officeDocument/2006/relationships/hyperlink" Target="mailto:mario@tintasul.com.br" TargetMode="External"/><Relationship Id="rId126" Type="http://schemas.openxmlformats.org/officeDocument/2006/relationships/hyperlink" Target="mailto:thomas@casadiamante.com.br" TargetMode="External"/><Relationship Id="rId147" Type="http://schemas.openxmlformats.org/officeDocument/2006/relationships/hyperlink" Target="mailto:financeiro@santanaferroeaco.com.br" TargetMode="External"/><Relationship Id="rId168" Type="http://schemas.openxmlformats.org/officeDocument/2006/relationships/hyperlink" Target="mailto:sotintaspassos@uol.com.br" TargetMode="External"/><Relationship Id="rId8" Type="http://schemas.openxmlformats.org/officeDocument/2006/relationships/hyperlink" Target="mailto:contato@dosultintas.com.br" TargetMode="External"/><Relationship Id="rId51" Type="http://schemas.openxmlformats.org/officeDocument/2006/relationships/hyperlink" Target="mailto:justi@rioguacu.com.br" TargetMode="External"/><Relationship Id="rId72" Type="http://schemas.openxmlformats.org/officeDocument/2006/relationships/hyperlink" Target="mailto:estelar@brturbo.com.br" TargetMode="External"/><Relationship Id="rId93" Type="http://schemas.openxmlformats.org/officeDocument/2006/relationships/hyperlink" Target="mailto:ocvferragem@yahoo.com.br" TargetMode="External"/><Relationship Id="rId98" Type="http://schemas.openxmlformats.org/officeDocument/2006/relationships/hyperlink" Target="mailto:mario@tintasul.com.br" TargetMode="External"/><Relationship Id="rId121" Type="http://schemas.openxmlformats.org/officeDocument/2006/relationships/hyperlink" Target="mailto:max@marinlog.com.br" TargetMode="External"/><Relationship Id="rId142" Type="http://schemas.openxmlformats.org/officeDocument/2006/relationships/hyperlink" Target="mailto:rosejacobs@terra.com.br" TargetMode="External"/><Relationship Id="rId163" Type="http://schemas.openxmlformats.org/officeDocument/2006/relationships/hyperlink" Target="mailto:matteussouza@hotmail.com" TargetMode="External"/><Relationship Id="rId3" Type="http://schemas.openxmlformats.org/officeDocument/2006/relationships/hyperlink" Target="mailto:centraldepinturas@ig.com.br" TargetMode="External"/><Relationship Id="rId25" Type="http://schemas.openxmlformats.org/officeDocument/2006/relationships/hyperlink" Target="mailto:fabio@colortomtintas.com.br" TargetMode="External"/><Relationship Id="rId46" Type="http://schemas.openxmlformats.org/officeDocument/2006/relationships/hyperlink" Target="mailto:andre@acasadapintura.com.br" TargetMode="External"/><Relationship Id="rId67" Type="http://schemas.openxmlformats.org/officeDocument/2006/relationships/hyperlink" Target="mailto:comercialdetintasbarros@gmail.com" TargetMode="External"/><Relationship Id="rId116" Type="http://schemas.openxmlformats.org/officeDocument/2006/relationships/hyperlink" Target="mailto:erica@cted.com.br" TargetMode="External"/><Relationship Id="rId137" Type="http://schemas.openxmlformats.org/officeDocument/2006/relationships/hyperlink" Target="mailto:supraatacadoevarejo@hotmail.com" TargetMode="External"/><Relationship Id="rId158" Type="http://schemas.openxmlformats.org/officeDocument/2006/relationships/hyperlink" Target="mailto:paulo_centrodetintas@espumoso.com.br" TargetMode="External"/><Relationship Id="rId20" Type="http://schemas.openxmlformats.org/officeDocument/2006/relationships/hyperlink" Target="mailto:marcelo@mrampanelli.com.br" TargetMode="External"/><Relationship Id="rId41" Type="http://schemas.openxmlformats.org/officeDocument/2006/relationships/hyperlink" Target="mailto:andre@acasadapintura.com.br" TargetMode="External"/><Relationship Id="rId62" Type="http://schemas.openxmlformats.org/officeDocument/2006/relationships/hyperlink" Target="mailto:decorart_tintas@hotmail.com" TargetMode="External"/><Relationship Id="rId83" Type="http://schemas.openxmlformats.org/officeDocument/2006/relationships/hyperlink" Target="mailto:madeneco@terra.com.br" TargetMode="External"/><Relationship Id="rId88" Type="http://schemas.openxmlformats.org/officeDocument/2006/relationships/hyperlink" Target="mailto:dacar@dacar.ind.br" TargetMode="External"/><Relationship Id="rId111" Type="http://schemas.openxmlformats.org/officeDocument/2006/relationships/hyperlink" Target="mailto:rossoni.ricardo@gmail.com" TargetMode="External"/><Relationship Id="rId132" Type="http://schemas.openxmlformats.org/officeDocument/2006/relationships/hyperlink" Target="mailto:carlos@autotintas.net.br" TargetMode="External"/><Relationship Id="rId153" Type="http://schemas.openxmlformats.org/officeDocument/2006/relationships/hyperlink" Target="mailto:financeiro@santanaferroeaco.com.br" TargetMode="External"/><Relationship Id="rId174" Type="http://schemas.openxmlformats.org/officeDocument/2006/relationships/hyperlink" Target="mailto:tato@tatomc.com.br" TargetMode="External"/><Relationship Id="rId179" Type="http://schemas.openxmlformats.org/officeDocument/2006/relationships/hyperlink" Target="mailto:izaiasmateriasdeconstucoes@hotmail.com" TargetMode="External"/><Relationship Id="rId15" Type="http://schemas.openxmlformats.org/officeDocument/2006/relationships/hyperlink" Target="mailto:adriana@tintomax.com.br" TargetMode="External"/><Relationship Id="rId36" Type="http://schemas.openxmlformats.org/officeDocument/2006/relationships/hyperlink" Target="mailto:erica@cted.com.br" TargetMode="External"/><Relationship Id="rId57" Type="http://schemas.openxmlformats.org/officeDocument/2006/relationships/hyperlink" Target="mailto:Evandro@miquelute.com.br" TargetMode="External"/><Relationship Id="rId106" Type="http://schemas.openxmlformats.org/officeDocument/2006/relationships/hyperlink" Target="mailto:mario@tintasul.com.br" TargetMode="External"/><Relationship Id="rId127" Type="http://schemas.openxmlformats.org/officeDocument/2006/relationships/hyperlink" Target="mailto:thomas@casadiamante.com.br" TargetMode="External"/><Relationship Id="rId10" Type="http://schemas.openxmlformats.org/officeDocument/2006/relationships/hyperlink" Target="mailto:lorival@ambraltda.com.br" TargetMode="External"/><Relationship Id="rId31" Type="http://schemas.openxmlformats.org/officeDocument/2006/relationships/hyperlink" Target="mailto:ceramicaseara@gmail.com" TargetMode="External"/><Relationship Id="rId52" Type="http://schemas.openxmlformats.org/officeDocument/2006/relationships/hyperlink" Target="mailto:jv.orlando13@hotmail.com" TargetMode="External"/><Relationship Id="rId73" Type="http://schemas.openxmlformats.org/officeDocument/2006/relationships/hyperlink" Target="mailto:rosangela.cabrara@killing.com.br" TargetMode="External"/><Relationship Id="rId78" Type="http://schemas.openxmlformats.org/officeDocument/2006/relationships/hyperlink" Target="mailto:grupo.toklar@gmail.com" TargetMode="External"/><Relationship Id="rId94" Type="http://schemas.openxmlformats.org/officeDocument/2006/relationships/hyperlink" Target="mailto:g.calderon@terra.com.br" TargetMode="External"/><Relationship Id="rId99" Type="http://schemas.openxmlformats.org/officeDocument/2006/relationships/hyperlink" Target="mailto:mario@tintasul.com.br" TargetMode="External"/><Relationship Id="rId101" Type="http://schemas.openxmlformats.org/officeDocument/2006/relationships/hyperlink" Target="mailto:mario@tintasul.com.br" TargetMode="External"/><Relationship Id="rId122" Type="http://schemas.openxmlformats.org/officeDocument/2006/relationships/hyperlink" Target="mailto:universalparafusoscv@hotmail.com" TargetMode="External"/><Relationship Id="rId143" Type="http://schemas.openxmlformats.org/officeDocument/2006/relationships/hyperlink" Target="mailto:ademir.marangoni@rovitex.com.br" TargetMode="External"/><Relationship Id="rId148" Type="http://schemas.openxmlformats.org/officeDocument/2006/relationships/hyperlink" Target="mailto:financeiro@santanaferroeaco.com.br" TargetMode="External"/><Relationship Id="rId164" Type="http://schemas.openxmlformats.org/officeDocument/2006/relationships/hyperlink" Target="mailto:henrique@ogn.com.br" TargetMode="External"/><Relationship Id="rId169" Type="http://schemas.openxmlformats.org/officeDocument/2006/relationships/hyperlink" Target="mailto:eduardo@saopedroferragens.com.br"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6" Type="http://schemas.openxmlformats.org/officeDocument/2006/relationships/hyperlink" Target="mailto:chuveiraodastintas@yahoo.com.br" TargetMode="External"/><Relationship Id="rId117" Type="http://schemas.openxmlformats.org/officeDocument/2006/relationships/hyperlink" Target="mailto:fabricio@netcolortintas.com.br" TargetMode="External"/><Relationship Id="rId21" Type="http://schemas.openxmlformats.org/officeDocument/2006/relationships/hyperlink" Target="mailto:liell@lielltintas.com.br" TargetMode="External"/><Relationship Id="rId42" Type="http://schemas.openxmlformats.org/officeDocument/2006/relationships/hyperlink" Target="mailto:marcelo@comercialivaipora.com.br" TargetMode="External"/><Relationship Id="rId47" Type="http://schemas.openxmlformats.org/officeDocument/2006/relationships/hyperlink" Target="mailto:financeiro@viacordistribuidora.com.br" TargetMode="External"/><Relationship Id="rId63" Type="http://schemas.openxmlformats.org/officeDocument/2006/relationships/hyperlink" Target="mailto:juninho@maiscortintas.com.br" TargetMode="External"/><Relationship Id="rId68" Type="http://schemas.openxmlformats.org/officeDocument/2006/relationships/hyperlink" Target="mailto:vinicius@killing.com.br" TargetMode="External"/><Relationship Id="rId84" Type="http://schemas.openxmlformats.org/officeDocument/2006/relationships/hyperlink" Target="mailto:ferragembelavista@terra.com.br" TargetMode="External"/><Relationship Id="rId89" Type="http://schemas.openxmlformats.org/officeDocument/2006/relationships/hyperlink" Target="mailto:vendas@lojadematec.com.br" TargetMode="External"/><Relationship Id="rId112" Type="http://schemas.openxmlformats.org/officeDocument/2006/relationships/hyperlink" Target="mailto:fabricio@netcolortintas.com.br" TargetMode="External"/><Relationship Id="rId16" Type="http://schemas.openxmlformats.org/officeDocument/2006/relationships/hyperlink" Target="mailto:edsonponchiado@yahoo.com.br" TargetMode="External"/><Relationship Id="rId107" Type="http://schemas.openxmlformats.org/officeDocument/2006/relationships/hyperlink" Target="mailto:fabricio@netcolortintas.com.br" TargetMode="External"/><Relationship Id="rId11" Type="http://schemas.openxmlformats.org/officeDocument/2006/relationships/hyperlink" Target="mailto:max@marinlog.com.br" TargetMode="External"/><Relationship Id="rId32" Type="http://schemas.openxmlformats.org/officeDocument/2006/relationships/hyperlink" Target="mailto:odilson_vidal@hotmail.com" TargetMode="External"/><Relationship Id="rId37" Type="http://schemas.openxmlformats.org/officeDocument/2006/relationships/hyperlink" Target="mailto:paulo_bigaton@yahoo.com.br" TargetMode="External"/><Relationship Id="rId53" Type="http://schemas.openxmlformats.org/officeDocument/2006/relationships/hyperlink" Target="mailto:redemac_rochas@terra.com.br" TargetMode="External"/><Relationship Id="rId58" Type="http://schemas.openxmlformats.org/officeDocument/2006/relationships/hyperlink" Target="mailto:stalarsmo@brturbo.com.br" TargetMode="External"/><Relationship Id="rId74" Type="http://schemas.openxmlformats.org/officeDocument/2006/relationships/hyperlink" Target="mailto:dany@casadastintasmt.com.br" TargetMode="External"/><Relationship Id="rId79" Type="http://schemas.openxmlformats.org/officeDocument/2006/relationships/hyperlink" Target="mailto:financeiro@santanaferroeaco.com.br" TargetMode="External"/><Relationship Id="rId102" Type="http://schemas.openxmlformats.org/officeDocument/2006/relationships/hyperlink" Target="mailto:maconorte@via-rs.com.br" TargetMode="External"/><Relationship Id="rId123" Type="http://schemas.openxmlformats.org/officeDocument/2006/relationships/hyperlink" Target="mailto:marcelo@comercialivaipora.com.br" TargetMode="External"/><Relationship Id="rId128" Type="http://schemas.openxmlformats.org/officeDocument/2006/relationships/hyperlink" Target="mailto:ecio@tintasrevestir.com.br" TargetMode="External"/><Relationship Id="rId5" Type="http://schemas.openxmlformats.org/officeDocument/2006/relationships/hyperlink" Target="mailto:adilio.filho@terra.com.br" TargetMode="External"/><Relationship Id="rId90" Type="http://schemas.openxmlformats.org/officeDocument/2006/relationships/hyperlink" Target="mailto:tabone@tabone.com.br" TargetMode="External"/><Relationship Id="rId95" Type="http://schemas.openxmlformats.org/officeDocument/2006/relationships/hyperlink" Target="mailto:madsaoluiz@bommtempo.com.br" TargetMode="External"/><Relationship Id="rId19" Type="http://schemas.openxmlformats.org/officeDocument/2006/relationships/hyperlink" Target="mailto:zanin_materiais@hotmail.com" TargetMode="External"/><Relationship Id="rId14" Type="http://schemas.openxmlformats.org/officeDocument/2006/relationships/hyperlink" Target="mailto:agnelo@diprotec.com.br" TargetMode="External"/><Relationship Id="rId22" Type="http://schemas.openxmlformats.org/officeDocument/2006/relationships/hyperlink" Target="mailto:financeiro@viacordistribuidora.com.br" TargetMode="External"/><Relationship Id="rId27" Type="http://schemas.openxmlformats.org/officeDocument/2006/relationships/hyperlink" Target="mailto:andreatta_construcao@hotmail.com" TargetMode="External"/><Relationship Id="rId30" Type="http://schemas.openxmlformats.org/officeDocument/2006/relationships/hyperlink" Target="mailto:marcelo@comercialivaipora.com.br" TargetMode="External"/><Relationship Id="rId35" Type="http://schemas.openxmlformats.org/officeDocument/2006/relationships/hyperlink" Target="mailto:pastoretintas@terra.com.br" TargetMode="External"/><Relationship Id="rId43" Type="http://schemas.openxmlformats.org/officeDocument/2006/relationships/hyperlink" Target="mailto:max@marinlog.com.br" TargetMode="External"/><Relationship Id="rId48" Type="http://schemas.openxmlformats.org/officeDocument/2006/relationships/hyperlink" Target="mailto:habbabie@ibest.com.br" TargetMode="External"/><Relationship Id="rId56" Type="http://schemas.openxmlformats.org/officeDocument/2006/relationships/hyperlink" Target="mailto:Leonardo@tintaecor.com.br" TargetMode="External"/><Relationship Id="rId64" Type="http://schemas.openxmlformats.org/officeDocument/2006/relationships/hyperlink" Target="mailto:juninho@maiscortintas.com.br" TargetMode="External"/><Relationship Id="rId69" Type="http://schemas.openxmlformats.org/officeDocument/2006/relationships/hyperlink" Target="mailto:tintasinos@terra.com.br" TargetMode="External"/><Relationship Id="rId77" Type="http://schemas.openxmlformats.org/officeDocument/2006/relationships/hyperlink" Target="mailto:ferragem.ny@gmail.com" TargetMode="External"/><Relationship Id="rId100" Type="http://schemas.openxmlformats.org/officeDocument/2006/relationships/hyperlink" Target="mailto:carlospasquini@gamacortintas.com.br" TargetMode="External"/><Relationship Id="rId105" Type="http://schemas.openxmlformats.org/officeDocument/2006/relationships/hyperlink" Target="mailto:martintasfloripa@hotmail.com" TargetMode="External"/><Relationship Id="rId113" Type="http://schemas.openxmlformats.org/officeDocument/2006/relationships/hyperlink" Target="mailto:fabricio@netcolortintas.com.br" TargetMode="External"/><Relationship Id="rId118" Type="http://schemas.openxmlformats.org/officeDocument/2006/relationships/hyperlink" Target="mailto:stanganelli@agilcor.com.br" TargetMode="External"/><Relationship Id="rId126" Type="http://schemas.openxmlformats.org/officeDocument/2006/relationships/hyperlink" Target="mailto:madefer@redeconstruir.com" TargetMode="External"/><Relationship Id="rId8" Type="http://schemas.openxmlformats.org/officeDocument/2006/relationships/hyperlink" Target="mailto:max@marinlog.com.br" TargetMode="External"/><Relationship Id="rId51" Type="http://schemas.openxmlformats.org/officeDocument/2006/relationships/hyperlink" Target="mailto:fabiano@distribuidoralopes.com.br" TargetMode="External"/><Relationship Id="rId72" Type="http://schemas.openxmlformats.org/officeDocument/2006/relationships/hyperlink" Target="mailto:kelisajuver@yahoo.com.br" TargetMode="External"/><Relationship Id="rId80" Type="http://schemas.openxmlformats.org/officeDocument/2006/relationships/hyperlink" Target="mailto:juninho@maiscortintas.com.br" TargetMode="External"/><Relationship Id="rId85" Type="http://schemas.openxmlformats.org/officeDocument/2006/relationships/hyperlink" Target="mailto:comercial.sulcolor@ymail.com" TargetMode="External"/><Relationship Id="rId93" Type="http://schemas.openxmlformats.org/officeDocument/2006/relationships/hyperlink" Target="mailto:thiago@novotintas.com.br" TargetMode="External"/><Relationship Id="rId98" Type="http://schemas.openxmlformats.org/officeDocument/2006/relationships/hyperlink" Target="mailto:decorativa2009@hotmail.com" TargetMode="External"/><Relationship Id="rId121" Type="http://schemas.openxmlformats.org/officeDocument/2006/relationships/hyperlink" Target="mailto:scharlao@hotmail.com" TargetMode="External"/><Relationship Id="rId3" Type="http://schemas.openxmlformats.org/officeDocument/2006/relationships/hyperlink" Target="mailto:financeiro@viacordistribuidora.com.br" TargetMode="External"/><Relationship Id="rId12" Type="http://schemas.openxmlformats.org/officeDocument/2006/relationships/hyperlink" Target="mailto:max@marinlog.com.br" TargetMode="External"/><Relationship Id="rId17" Type="http://schemas.openxmlformats.org/officeDocument/2006/relationships/hyperlink" Target="mailto:jpmadeireira@terra.com.br" TargetMode="External"/><Relationship Id="rId25" Type="http://schemas.openxmlformats.org/officeDocument/2006/relationships/hyperlink" Target="mailto:redemac.toninho@terra.com.br" TargetMode="External"/><Relationship Id="rId33" Type="http://schemas.openxmlformats.org/officeDocument/2006/relationships/hyperlink" Target="mailto:marciocamillo@terra.com.br" TargetMode="External"/><Relationship Id="rId38" Type="http://schemas.openxmlformats.org/officeDocument/2006/relationships/hyperlink" Target="mailto:piccolotintas@sinos.net" TargetMode="External"/><Relationship Id="rId46" Type="http://schemas.openxmlformats.org/officeDocument/2006/relationships/hyperlink" Target="mailto:financeiro@viacordistribuidora.com.br" TargetMode="External"/><Relationship Id="rId59" Type="http://schemas.openxmlformats.org/officeDocument/2006/relationships/hyperlink" Target="mailto:castro.comercio@yahoo.com.br" TargetMode="External"/><Relationship Id="rId67" Type="http://schemas.openxmlformats.org/officeDocument/2006/relationships/hyperlink" Target="mailto:montenegro@redemac.com.br" TargetMode="External"/><Relationship Id="rId103" Type="http://schemas.openxmlformats.org/officeDocument/2006/relationships/hyperlink" Target="mailto:maconorte@via-rs.com.br" TargetMode="External"/><Relationship Id="rId108" Type="http://schemas.openxmlformats.org/officeDocument/2006/relationships/hyperlink" Target="mailto:fabricio@netcolortintas.com.br" TargetMode="External"/><Relationship Id="rId116" Type="http://schemas.openxmlformats.org/officeDocument/2006/relationships/hyperlink" Target="mailto:fabricio@netcolortintas.com.br" TargetMode="External"/><Relationship Id="rId124" Type="http://schemas.openxmlformats.org/officeDocument/2006/relationships/hyperlink" Target="mailto:laneveloso@inovacaoltda.com.br" TargetMode="External"/><Relationship Id="rId129" Type="http://schemas.openxmlformats.org/officeDocument/2006/relationships/hyperlink" Target="mailto:ecio@tintasrevestir.com.br" TargetMode="External"/><Relationship Id="rId20" Type="http://schemas.openxmlformats.org/officeDocument/2006/relationships/hyperlink" Target="mailto:aquarelatintas1@hotmail.com" TargetMode="External"/><Relationship Id="rId41" Type="http://schemas.openxmlformats.org/officeDocument/2006/relationships/hyperlink" Target="mailto:contato@construtaq.com.br" TargetMode="External"/><Relationship Id="rId54" Type="http://schemas.openxmlformats.org/officeDocument/2006/relationships/hyperlink" Target="mailto:jorgem@alternet.com.br" TargetMode="External"/><Relationship Id="rId62" Type="http://schemas.openxmlformats.org/officeDocument/2006/relationships/hyperlink" Target="mailto:juninho@maiscortintas.com.br" TargetMode="External"/><Relationship Id="rId70" Type="http://schemas.openxmlformats.org/officeDocument/2006/relationships/hyperlink" Target="mailto:ilhatintas@brturbo.com.br" TargetMode="External"/><Relationship Id="rId75" Type="http://schemas.openxmlformats.org/officeDocument/2006/relationships/hyperlink" Target="mailto:dany@casadastintasmt.com.br" TargetMode="External"/><Relationship Id="rId83" Type="http://schemas.openxmlformats.org/officeDocument/2006/relationships/hyperlink" Target="mailto:juninho@maiscortintas.com.br" TargetMode="External"/><Relationship Id="rId88" Type="http://schemas.openxmlformats.org/officeDocument/2006/relationships/hyperlink" Target="mailto:vendas@lojadematec.com.br" TargetMode="External"/><Relationship Id="rId91" Type="http://schemas.openxmlformats.org/officeDocument/2006/relationships/hyperlink" Target="mailto:dh.rolante@gmail.com" TargetMode="External"/><Relationship Id="rId96" Type="http://schemas.openxmlformats.org/officeDocument/2006/relationships/hyperlink" Target="mailto:compras@ecol.com.br" TargetMode="External"/><Relationship Id="rId111" Type="http://schemas.openxmlformats.org/officeDocument/2006/relationships/hyperlink" Target="mailto:fabricio@netcolortintas.com.br" TargetMode="External"/><Relationship Id="rId1" Type="http://schemas.openxmlformats.org/officeDocument/2006/relationships/hyperlink" Target="mailto:jp.engenharia@hotmail.com" TargetMode="External"/><Relationship Id="rId6" Type="http://schemas.openxmlformats.org/officeDocument/2006/relationships/hyperlink" Target="mailto:adilio.filho@terra.com.br" TargetMode="External"/><Relationship Id="rId15" Type="http://schemas.openxmlformats.org/officeDocument/2006/relationships/hyperlink" Target="mailto:compras@pavaotintas.com.br" TargetMode="External"/><Relationship Id="rId23" Type="http://schemas.openxmlformats.org/officeDocument/2006/relationships/hyperlink" Target="mailto:gdorigon@ig.com.br" TargetMode="External"/><Relationship Id="rId28" Type="http://schemas.openxmlformats.org/officeDocument/2006/relationships/hyperlink" Target="mailto:max@marinlog.com.br" TargetMode="External"/><Relationship Id="rId36" Type="http://schemas.openxmlformats.org/officeDocument/2006/relationships/hyperlink" Target="mailto:sandra.casagrande@hotmail.com" TargetMode="External"/><Relationship Id="rId49" Type="http://schemas.openxmlformats.org/officeDocument/2006/relationships/hyperlink" Target="mailto:habbabie@ibest.com.br" TargetMode="External"/><Relationship Id="rId57" Type="http://schemas.openxmlformats.org/officeDocument/2006/relationships/hyperlink" Target="mailto:centraltintaspg@yahoo.com.br" TargetMode="External"/><Relationship Id="rId106" Type="http://schemas.openxmlformats.org/officeDocument/2006/relationships/hyperlink" Target="mailto:charles@tecnoaco.eng.br" TargetMode="External"/><Relationship Id="rId114" Type="http://schemas.openxmlformats.org/officeDocument/2006/relationships/hyperlink" Target="mailto:fabricio@netcolortintas.com.br" TargetMode="External"/><Relationship Id="rId119" Type="http://schemas.openxmlformats.org/officeDocument/2006/relationships/hyperlink" Target="mailto:rgpiccolo@sinos.net" TargetMode="External"/><Relationship Id="rId127" Type="http://schemas.openxmlformats.org/officeDocument/2006/relationships/hyperlink" Target="mailto:osmartintas@terra.com.br" TargetMode="External"/><Relationship Id="rId10" Type="http://schemas.openxmlformats.org/officeDocument/2006/relationships/hyperlink" Target="mailto:concretodv@hotmail.com" TargetMode="External"/><Relationship Id="rId31" Type="http://schemas.openxmlformats.org/officeDocument/2006/relationships/hyperlink" Target="mailto:marcelo@comercialivaipora.com.br" TargetMode="External"/><Relationship Id="rId44" Type="http://schemas.openxmlformats.org/officeDocument/2006/relationships/hyperlink" Target="mailto:max@marinlog.com.br" TargetMode="External"/><Relationship Id="rId52" Type="http://schemas.openxmlformats.org/officeDocument/2006/relationships/hyperlink" Target="mailto:fabiano@distribuidoralopes.com.br" TargetMode="External"/><Relationship Id="rId60" Type="http://schemas.openxmlformats.org/officeDocument/2006/relationships/hyperlink" Target="mailto:margaimana@hotmail.com" TargetMode="External"/><Relationship Id="rId65" Type="http://schemas.openxmlformats.org/officeDocument/2006/relationships/hyperlink" Target="mailto:everaldolopesfonseca@yahoo.com.br" TargetMode="External"/><Relationship Id="rId73" Type="http://schemas.openxmlformats.org/officeDocument/2006/relationships/hyperlink" Target="mailto:marcos@lorenzet.com.br" TargetMode="External"/><Relationship Id="rId78" Type="http://schemas.openxmlformats.org/officeDocument/2006/relationships/hyperlink" Target="mailto:financeiro@santanaferroeaco.com.br" TargetMode="External"/><Relationship Id="rId81" Type="http://schemas.openxmlformats.org/officeDocument/2006/relationships/hyperlink" Target="mailto:juninho@maiscortintas.com.br" TargetMode="External"/><Relationship Id="rId86" Type="http://schemas.openxmlformats.org/officeDocument/2006/relationships/hyperlink" Target="mailto:mogianatintas@com4.com.br" TargetMode="External"/><Relationship Id="rId94" Type="http://schemas.openxmlformats.org/officeDocument/2006/relationships/hyperlink" Target="mailto:loja@comcasa.com.br" TargetMode="External"/><Relationship Id="rId99" Type="http://schemas.openxmlformats.org/officeDocument/2006/relationships/hyperlink" Target="mailto:pedro.agronorp@uol.com.br" TargetMode="External"/><Relationship Id="rId101" Type="http://schemas.openxmlformats.org/officeDocument/2006/relationships/hyperlink" Target="mailto:maconorte@via-rs.com.br" TargetMode="External"/><Relationship Id="rId122" Type="http://schemas.openxmlformats.org/officeDocument/2006/relationships/hyperlink" Target="mailto:madeireiramadesilva@yahoo.com.br" TargetMode="External"/><Relationship Id="rId130" Type="http://schemas.openxmlformats.org/officeDocument/2006/relationships/hyperlink" Target="mailto:compraspontarolo@yahoo.com.br" TargetMode="External"/><Relationship Id="rId4" Type="http://schemas.openxmlformats.org/officeDocument/2006/relationships/hyperlink" Target="mailto:acercont@hotmail.com" TargetMode="External"/><Relationship Id="rId9" Type="http://schemas.openxmlformats.org/officeDocument/2006/relationships/hyperlink" Target="mailto:max@marinlog.com.br" TargetMode="External"/><Relationship Id="rId13" Type="http://schemas.openxmlformats.org/officeDocument/2006/relationships/hyperlink" Target="mailto:redemactrevo.elton@terra.com.br" TargetMode="External"/><Relationship Id="rId18" Type="http://schemas.openxmlformats.org/officeDocument/2006/relationships/hyperlink" Target="mailto:habbabie@ibest.com.br" TargetMode="External"/><Relationship Id="rId39" Type="http://schemas.openxmlformats.org/officeDocument/2006/relationships/hyperlink" Target="mailto:Jair.Talaska@sinos-rs.com.br" TargetMode="External"/><Relationship Id="rId109" Type="http://schemas.openxmlformats.org/officeDocument/2006/relationships/hyperlink" Target="mailto:fabricio@netcolortintas.com.br" TargetMode="External"/><Relationship Id="rId34" Type="http://schemas.openxmlformats.org/officeDocument/2006/relationships/hyperlink" Target="mailto:adams@adamsredemac.com.br" TargetMode="External"/><Relationship Id="rId50" Type="http://schemas.openxmlformats.org/officeDocument/2006/relationships/hyperlink" Target="mailto:fabiano@distribuidoralopes.com.br" TargetMode="External"/><Relationship Id="rId55" Type="http://schemas.openxmlformats.org/officeDocument/2006/relationships/hyperlink" Target="mailto:casaxoke@gmail.com" TargetMode="External"/><Relationship Id="rId76" Type="http://schemas.openxmlformats.org/officeDocument/2006/relationships/hyperlink" Target="mailto:stoconstru@yahoo.com.br" TargetMode="External"/><Relationship Id="rId97" Type="http://schemas.openxmlformats.org/officeDocument/2006/relationships/hyperlink" Target="mailto:financeiro@smartdistribuidora.com.br" TargetMode="External"/><Relationship Id="rId104" Type="http://schemas.openxmlformats.org/officeDocument/2006/relationships/hyperlink" Target="mailto:maconorte@via-rs.com.br" TargetMode="External"/><Relationship Id="rId120" Type="http://schemas.openxmlformats.org/officeDocument/2006/relationships/hyperlink" Target="mailto:titintas@hotmail.com" TargetMode="External"/><Relationship Id="rId125" Type="http://schemas.openxmlformats.org/officeDocument/2006/relationships/hyperlink" Target="mailto:laneveloso@inovacaoltda.com.br" TargetMode="External"/><Relationship Id="rId7" Type="http://schemas.openxmlformats.org/officeDocument/2006/relationships/hyperlink" Target="mailto:msaosebastiaoltda@terra.com.br" TargetMode="External"/><Relationship Id="rId71" Type="http://schemas.openxmlformats.org/officeDocument/2006/relationships/hyperlink" Target="mailto:ferragem_certa@yahoo.com.br" TargetMode="External"/><Relationship Id="rId92" Type="http://schemas.openxmlformats.org/officeDocument/2006/relationships/hyperlink" Target="mailto:thiago@novotintas.com.br" TargetMode="External"/><Relationship Id="rId2" Type="http://schemas.openxmlformats.org/officeDocument/2006/relationships/hyperlink" Target="mailto:compras@smbrentando.com.br" TargetMode="External"/><Relationship Id="rId29" Type="http://schemas.openxmlformats.org/officeDocument/2006/relationships/hyperlink" Target="mailto:maggiconevaldo@redemac.com.br" TargetMode="External"/><Relationship Id="rId24" Type="http://schemas.openxmlformats.org/officeDocument/2006/relationships/hyperlink" Target="mailto:sabrinaealves@hotmail.com" TargetMode="External"/><Relationship Id="rId40" Type="http://schemas.openxmlformats.org/officeDocument/2006/relationships/hyperlink" Target="mailto:dicopeak@hotmail.com" TargetMode="External"/><Relationship Id="rId45" Type="http://schemas.openxmlformats.org/officeDocument/2006/relationships/hyperlink" Target="mailto:financeiro@viacordistribuidora.com.br" TargetMode="External"/><Relationship Id="rId66" Type="http://schemas.openxmlformats.org/officeDocument/2006/relationships/hyperlink" Target="mailto:titintas@hotmail.com" TargetMode="External"/><Relationship Id="rId87" Type="http://schemas.openxmlformats.org/officeDocument/2006/relationships/hyperlink" Target="mailto:colegialtintas@yahoo.com.br" TargetMode="External"/><Relationship Id="rId110" Type="http://schemas.openxmlformats.org/officeDocument/2006/relationships/hyperlink" Target="mailto:fabricio@netcolortintas.com.br" TargetMode="External"/><Relationship Id="rId115" Type="http://schemas.openxmlformats.org/officeDocument/2006/relationships/hyperlink" Target="mailto:fabricio@netcolortintas.com.br" TargetMode="External"/><Relationship Id="rId131" Type="http://schemas.openxmlformats.org/officeDocument/2006/relationships/printerSettings" Target="../printerSettings/printerSettings2.bin"/><Relationship Id="rId61" Type="http://schemas.openxmlformats.org/officeDocument/2006/relationships/hyperlink" Target="mailto:juninho@maiscortintas.com.br" TargetMode="External"/><Relationship Id="rId82" Type="http://schemas.openxmlformats.org/officeDocument/2006/relationships/hyperlink" Target="mailto:juninho@maiscortintas.com.br"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17" Type="http://schemas.openxmlformats.org/officeDocument/2006/relationships/hyperlink" Target="mailto:barbosa_mat_construcao@hotmail.com" TargetMode="External"/><Relationship Id="rId21" Type="http://schemas.openxmlformats.org/officeDocument/2006/relationships/hyperlink" Target="mailto:graczyki@hotmail.com" TargetMode="External"/><Relationship Id="rId42" Type="http://schemas.openxmlformats.org/officeDocument/2006/relationships/hyperlink" Target="mailto:maconorte@via-rs.com.br" TargetMode="External"/><Relationship Id="rId63" Type="http://schemas.openxmlformats.org/officeDocument/2006/relationships/hyperlink" Target="mailto:shop@redemac.com.br" TargetMode="External"/><Relationship Id="rId84" Type="http://schemas.openxmlformats.org/officeDocument/2006/relationships/hyperlink" Target="mailto:gilbertohalila@hotmail.com" TargetMode="External"/><Relationship Id="rId138" Type="http://schemas.openxmlformats.org/officeDocument/2006/relationships/hyperlink" Target="mailto:rogerio@progresso.brte.com.br" TargetMode="External"/><Relationship Id="rId159" Type="http://schemas.openxmlformats.org/officeDocument/2006/relationships/hyperlink" Target="mailto:matriz@santanaferroeaco.com.br" TargetMode="External"/><Relationship Id="rId170" Type="http://schemas.openxmlformats.org/officeDocument/2006/relationships/hyperlink" Target="mailto:adilio.filho@terra.com.br" TargetMode="External"/><Relationship Id="rId191" Type="http://schemas.openxmlformats.org/officeDocument/2006/relationships/hyperlink" Target="mailto:max@marinlog.com.br" TargetMode="External"/><Relationship Id="rId205" Type="http://schemas.openxmlformats.org/officeDocument/2006/relationships/hyperlink" Target="mailto:max@marinlog.com.br" TargetMode="External"/><Relationship Id="rId16" Type="http://schemas.openxmlformats.org/officeDocument/2006/relationships/hyperlink" Target="mailto:tintasmaster@hotmail.com" TargetMode="External"/><Relationship Id="rId107" Type="http://schemas.openxmlformats.org/officeDocument/2006/relationships/hyperlink" Target="mailto:centralcambe@hotmail.com" TargetMode="External"/><Relationship Id="rId11" Type="http://schemas.openxmlformats.org/officeDocument/2006/relationships/hyperlink" Target="mailto:marceloj.ferreira@hotmail.com" TargetMode="External"/><Relationship Id="rId32" Type="http://schemas.openxmlformats.org/officeDocument/2006/relationships/hyperlink" Target="mailto:max@marinlog.com.br" TargetMode="External"/><Relationship Id="rId37" Type="http://schemas.openxmlformats.org/officeDocument/2006/relationships/hyperlink" Target="mailto:savtintas@hotmail.com" TargetMode="External"/><Relationship Id="rId53" Type="http://schemas.openxmlformats.org/officeDocument/2006/relationships/hyperlink" Target="mailto:v.turetta@hotmail.com" TargetMode="External"/><Relationship Id="rId58" Type="http://schemas.openxmlformats.org/officeDocument/2006/relationships/hyperlink" Target="mailto:ilhatintastijucas@hotmail.com" TargetMode="External"/><Relationship Id="rId74" Type="http://schemas.openxmlformats.org/officeDocument/2006/relationships/hyperlink" Target="mailto:max@marinlog.com.br" TargetMode="External"/><Relationship Id="rId79" Type="http://schemas.openxmlformats.org/officeDocument/2006/relationships/hyperlink" Target="mailto:max@marinlog.com.br" TargetMode="External"/><Relationship Id="rId102" Type="http://schemas.openxmlformats.org/officeDocument/2006/relationships/hyperlink" Target="mailto:bellacor10@hotmail.com" TargetMode="External"/><Relationship Id="rId123" Type="http://schemas.openxmlformats.org/officeDocument/2006/relationships/hyperlink" Target="mailto:max@marinlog.com.br" TargetMode="External"/><Relationship Id="rId128" Type="http://schemas.openxmlformats.org/officeDocument/2006/relationships/hyperlink" Target="mailto:max@marinlog.com.br" TargetMode="External"/><Relationship Id="rId144" Type="http://schemas.openxmlformats.org/officeDocument/2006/relationships/hyperlink" Target="mailto:martintasfloripa@hotmail.com" TargetMode="External"/><Relationship Id="rId149" Type="http://schemas.openxmlformats.org/officeDocument/2006/relationships/hyperlink" Target="mailto:casacortintascnp@bol.com.br" TargetMode="External"/><Relationship Id="rId5" Type="http://schemas.openxmlformats.org/officeDocument/2006/relationships/hyperlink" Target="mailto:centrocolortintas@ibest.com.br" TargetMode="External"/><Relationship Id="rId90" Type="http://schemas.openxmlformats.org/officeDocument/2006/relationships/hyperlink" Target="mailto:espacodaferragem@hotmail.com" TargetMode="External"/><Relationship Id="rId95" Type="http://schemas.openxmlformats.org/officeDocument/2006/relationships/hyperlink" Target="mailto:compras.madesandri@terra.com.br" TargetMode="External"/><Relationship Id="rId160" Type="http://schemas.openxmlformats.org/officeDocument/2006/relationships/hyperlink" Target="mailto:miaratintas@gmail.com" TargetMode="External"/><Relationship Id="rId165" Type="http://schemas.openxmlformats.org/officeDocument/2006/relationships/hyperlink" Target="mailto:igor@madeirascaracol.com.br" TargetMode="External"/><Relationship Id="rId181" Type="http://schemas.openxmlformats.org/officeDocument/2006/relationships/hyperlink" Target="mailto:mario@tintasul.com.br" TargetMode="External"/><Relationship Id="rId186" Type="http://schemas.openxmlformats.org/officeDocument/2006/relationships/hyperlink" Target="mailto:mario@tintasul.com.br" TargetMode="External"/><Relationship Id="rId22" Type="http://schemas.openxmlformats.org/officeDocument/2006/relationships/hyperlink" Target="mailto:graczyki@hotmail.com" TargetMode="External"/><Relationship Id="rId27" Type="http://schemas.openxmlformats.org/officeDocument/2006/relationships/hyperlink" Target="mailto:miro@zpimobiliaria.com.br" TargetMode="External"/><Relationship Id="rId43" Type="http://schemas.openxmlformats.org/officeDocument/2006/relationships/hyperlink" Target="mailto:alexperuzzo1@gmail.com" TargetMode="External"/><Relationship Id="rId48" Type="http://schemas.openxmlformats.org/officeDocument/2006/relationships/hyperlink" Target="mailto:laneveloso@inovacaoltda.com.br" TargetMode="External"/><Relationship Id="rId64" Type="http://schemas.openxmlformats.org/officeDocument/2006/relationships/hyperlink" Target="mailto:josemorettoecia@yahoo.com.br" TargetMode="External"/><Relationship Id="rId69" Type="http://schemas.openxmlformats.org/officeDocument/2006/relationships/hyperlink" Target="mailto:gamacortintas@gamacortintas.com.br" TargetMode="External"/><Relationship Id="rId113" Type="http://schemas.openxmlformats.org/officeDocument/2006/relationships/hyperlink" Target="mailto:ivandro@promake.ind.br" TargetMode="External"/><Relationship Id="rId118" Type="http://schemas.openxmlformats.org/officeDocument/2006/relationships/hyperlink" Target="mailto:casagrande_mirassol@hotmail.com" TargetMode="External"/><Relationship Id="rId134" Type="http://schemas.openxmlformats.org/officeDocument/2006/relationships/hyperlink" Target="mailto:Leonardo@tintaecor.com.br" TargetMode="External"/><Relationship Id="rId139" Type="http://schemas.openxmlformats.org/officeDocument/2006/relationships/hyperlink" Target="mailto:rogerio@progresso.brte.com.br" TargetMode="External"/><Relationship Id="rId80" Type="http://schemas.openxmlformats.org/officeDocument/2006/relationships/hyperlink" Target="mailto:max@marinlog.com.br" TargetMode="External"/><Relationship Id="rId85" Type="http://schemas.openxmlformats.org/officeDocument/2006/relationships/hyperlink" Target="mailto:aquarelatintas.caf@hotmail.com" TargetMode="External"/><Relationship Id="rId150" Type="http://schemas.openxmlformats.org/officeDocument/2006/relationships/hyperlink" Target="mailto:amiltors@terra.com.br" TargetMode="External"/><Relationship Id="rId155" Type="http://schemas.openxmlformats.org/officeDocument/2006/relationships/hyperlink" Target="mailto:matriz@santanaferroeaco.com.br" TargetMode="External"/><Relationship Id="rId171" Type="http://schemas.openxmlformats.org/officeDocument/2006/relationships/hyperlink" Target="mailto:mario@tintasul.com.br" TargetMode="External"/><Relationship Id="rId176" Type="http://schemas.openxmlformats.org/officeDocument/2006/relationships/hyperlink" Target="mailto:mario@tintasul.com.br" TargetMode="External"/><Relationship Id="rId192" Type="http://schemas.openxmlformats.org/officeDocument/2006/relationships/hyperlink" Target="mailto:max@marinlog.com.br" TargetMode="External"/><Relationship Id="rId197" Type="http://schemas.openxmlformats.org/officeDocument/2006/relationships/hyperlink" Target="mailto:max@marinlog.com.br" TargetMode="External"/><Relationship Id="rId206" Type="http://schemas.openxmlformats.org/officeDocument/2006/relationships/hyperlink" Target="mailto:max@marinlog.com.br" TargetMode="External"/><Relationship Id="rId201" Type="http://schemas.openxmlformats.org/officeDocument/2006/relationships/hyperlink" Target="mailto:max@marinlog.com.br" TargetMode="External"/><Relationship Id="rId12" Type="http://schemas.openxmlformats.org/officeDocument/2006/relationships/hyperlink" Target="mailto:marronedomingos@yahoo.com.br" TargetMode="External"/><Relationship Id="rId17" Type="http://schemas.openxmlformats.org/officeDocument/2006/relationships/hyperlink" Target="mailto:novacao@novacaoconstrucao.com.br" TargetMode="External"/><Relationship Id="rId33" Type="http://schemas.openxmlformats.org/officeDocument/2006/relationships/hyperlink" Target="mailto:max@marinlog.com.br" TargetMode="External"/><Relationship Id="rId38" Type="http://schemas.openxmlformats.org/officeDocument/2006/relationships/hyperlink" Target="mailto:hb3romero@hotmail.com" TargetMode="External"/><Relationship Id="rId59" Type="http://schemas.openxmlformats.org/officeDocument/2006/relationships/hyperlink" Target="mailto:madezem.madezem@terra.com.br" TargetMode="External"/><Relationship Id="rId103" Type="http://schemas.openxmlformats.org/officeDocument/2006/relationships/hyperlink" Target="mailto:cia.tintas@bol.com.br" TargetMode="External"/><Relationship Id="rId108" Type="http://schemas.openxmlformats.org/officeDocument/2006/relationships/hyperlink" Target="mailto:slmc13@hotmail.com" TargetMode="External"/><Relationship Id="rId124" Type="http://schemas.openxmlformats.org/officeDocument/2006/relationships/hyperlink" Target="mailto:max@marinlog.com.br" TargetMode="External"/><Relationship Id="rId129" Type="http://schemas.openxmlformats.org/officeDocument/2006/relationships/hyperlink" Target="mailto:max@marinlog.com.br" TargetMode="External"/><Relationship Id="rId54" Type="http://schemas.openxmlformats.org/officeDocument/2006/relationships/hyperlink" Target="mailto:rgpiccolo@sinos.net" TargetMode="External"/><Relationship Id="rId70" Type="http://schemas.openxmlformats.org/officeDocument/2006/relationships/hyperlink" Target="mailto:gamacortintas@gamacortintas.com.br" TargetMode="External"/><Relationship Id="rId75" Type="http://schemas.openxmlformats.org/officeDocument/2006/relationships/hyperlink" Target="mailto:max@marinlog.com.br" TargetMode="External"/><Relationship Id="rId91" Type="http://schemas.openxmlformats.org/officeDocument/2006/relationships/hyperlink" Target="mailto:niltonpamplona@gmail.com" TargetMode="External"/><Relationship Id="rId96" Type="http://schemas.openxmlformats.org/officeDocument/2006/relationships/hyperlink" Target="mailto:compras.madesandri@terra.com.br" TargetMode="External"/><Relationship Id="rId140" Type="http://schemas.openxmlformats.org/officeDocument/2006/relationships/hyperlink" Target="mailto:ferragem.beckerauto@hotmail.com" TargetMode="External"/><Relationship Id="rId145" Type="http://schemas.openxmlformats.org/officeDocument/2006/relationships/hyperlink" Target="mailto:robertom@afubra.com.br" TargetMode="External"/><Relationship Id="rId161" Type="http://schemas.openxmlformats.org/officeDocument/2006/relationships/hyperlink" Target="mailto:visualcartintas@gmail.com" TargetMode="External"/><Relationship Id="rId166" Type="http://schemas.openxmlformats.org/officeDocument/2006/relationships/hyperlink" Target="mailto:igor@madeirascaracol.com.br" TargetMode="External"/><Relationship Id="rId182" Type="http://schemas.openxmlformats.org/officeDocument/2006/relationships/hyperlink" Target="mailto:mario@tintasul.com.br" TargetMode="External"/><Relationship Id="rId187" Type="http://schemas.openxmlformats.org/officeDocument/2006/relationships/hyperlink" Target="mailto:mario@tintasul.com.br" TargetMode="External"/><Relationship Id="rId1" Type="http://schemas.openxmlformats.org/officeDocument/2006/relationships/hyperlink" Target="mailto:max@marinlog.com.br" TargetMode="External"/><Relationship Id="rId6" Type="http://schemas.openxmlformats.org/officeDocument/2006/relationships/hyperlink" Target="mailto:nilton@coating.com.br" TargetMode="External"/><Relationship Id="rId23" Type="http://schemas.openxmlformats.org/officeDocument/2006/relationships/hyperlink" Target="mailto:alexperuzzo1@gmail.com" TargetMode="External"/><Relationship Id="rId28" Type="http://schemas.openxmlformats.org/officeDocument/2006/relationships/hyperlink" Target="mailto:killing@killing.com.br" TargetMode="External"/><Relationship Id="rId49" Type="http://schemas.openxmlformats.org/officeDocument/2006/relationships/hyperlink" Target="mailto:agrofreitasbiazus@yahoo.com.br" TargetMode="External"/><Relationship Id="rId114" Type="http://schemas.openxmlformats.org/officeDocument/2006/relationships/hyperlink" Target="mailto:cspt@uol.com.br" TargetMode="External"/><Relationship Id="rId119" Type="http://schemas.openxmlformats.org/officeDocument/2006/relationships/hyperlink" Target="mailto:unicolortintas@uol.com.br" TargetMode="External"/><Relationship Id="rId44" Type="http://schemas.openxmlformats.org/officeDocument/2006/relationships/hyperlink" Target="mailto:laneveloso@inovacaoltda.com.br" TargetMode="External"/><Relationship Id="rId60" Type="http://schemas.openxmlformats.org/officeDocument/2006/relationships/hyperlink" Target="mailto:madezem.madezem@terra.com.br" TargetMode="External"/><Relationship Id="rId65" Type="http://schemas.openxmlformats.org/officeDocument/2006/relationships/hyperlink" Target="mailto:mundocortintas@ibest.com.br" TargetMode="External"/><Relationship Id="rId81" Type="http://schemas.openxmlformats.org/officeDocument/2006/relationships/hyperlink" Target="mailto:max@marinlog.com.br" TargetMode="External"/><Relationship Id="rId86" Type="http://schemas.openxmlformats.org/officeDocument/2006/relationships/hyperlink" Target="mailto:valdirmauloni@yahoo.com.br" TargetMode="External"/><Relationship Id="rId130" Type="http://schemas.openxmlformats.org/officeDocument/2006/relationships/hyperlink" Target="mailto:depositosantabarbara2011@hotmail.com" TargetMode="External"/><Relationship Id="rId135" Type="http://schemas.openxmlformats.org/officeDocument/2006/relationships/hyperlink" Target="mailto:cardosomateriais@top.com.br" TargetMode="External"/><Relationship Id="rId151" Type="http://schemas.openxmlformats.org/officeDocument/2006/relationships/hyperlink" Target="mailto:amiltors@terra.com.br" TargetMode="External"/><Relationship Id="rId156" Type="http://schemas.openxmlformats.org/officeDocument/2006/relationships/hyperlink" Target="mailto:matriz@santanaferroeaco.com.br" TargetMode="External"/><Relationship Id="rId177" Type="http://schemas.openxmlformats.org/officeDocument/2006/relationships/hyperlink" Target="mailto:mario@tintasul.com.br" TargetMode="External"/><Relationship Id="rId198" Type="http://schemas.openxmlformats.org/officeDocument/2006/relationships/hyperlink" Target="mailto:max@marinlog.com.br" TargetMode="External"/><Relationship Id="rId172" Type="http://schemas.openxmlformats.org/officeDocument/2006/relationships/hyperlink" Target="mailto:mario@tintasul.com.br" TargetMode="External"/><Relationship Id="rId193" Type="http://schemas.openxmlformats.org/officeDocument/2006/relationships/hyperlink" Target="mailto:max@marinlog.com.br" TargetMode="External"/><Relationship Id="rId202" Type="http://schemas.openxmlformats.org/officeDocument/2006/relationships/hyperlink" Target="mailto:max@marinlog.com.br" TargetMode="External"/><Relationship Id="rId207" Type="http://schemas.openxmlformats.org/officeDocument/2006/relationships/hyperlink" Target="mailto:max@marinlog.com.br" TargetMode="External"/><Relationship Id="rId13" Type="http://schemas.openxmlformats.org/officeDocument/2006/relationships/hyperlink" Target="mailto:construnortelucas_cadastro@hotmail.com" TargetMode="External"/><Relationship Id="rId18" Type="http://schemas.openxmlformats.org/officeDocument/2006/relationships/hyperlink" Target="mailto:alessimateriaisloja01@gmail.com" TargetMode="External"/><Relationship Id="rId39" Type="http://schemas.openxmlformats.org/officeDocument/2006/relationships/hyperlink" Target="mailto:maconorte@via-rs.com.br" TargetMode="External"/><Relationship Id="rId109" Type="http://schemas.openxmlformats.org/officeDocument/2006/relationships/hyperlink" Target="mailto:telastoledo@terra.com.br" TargetMode="External"/><Relationship Id="rId34" Type="http://schemas.openxmlformats.org/officeDocument/2006/relationships/hyperlink" Target="mailto:max@marinlog.com.br" TargetMode="External"/><Relationship Id="rId50" Type="http://schemas.openxmlformats.org/officeDocument/2006/relationships/hyperlink" Target="mailto:rosinestampas@rosinestampas.com.br" TargetMode="External"/><Relationship Id="rId55" Type="http://schemas.openxmlformats.org/officeDocument/2006/relationships/hyperlink" Target="mailto:multicor.tintas@hotmail.com" TargetMode="External"/><Relationship Id="rId76" Type="http://schemas.openxmlformats.org/officeDocument/2006/relationships/hyperlink" Target="mailto:max@marinlog.com.br" TargetMode="External"/><Relationship Id="rId97" Type="http://schemas.openxmlformats.org/officeDocument/2006/relationships/hyperlink" Target="mailto:gisacompras.maristela@hotmail.com" TargetMode="External"/><Relationship Id="rId104" Type="http://schemas.openxmlformats.org/officeDocument/2006/relationships/hyperlink" Target="mailto:maretintas@hotmail.com" TargetMode="External"/><Relationship Id="rId120" Type="http://schemas.openxmlformats.org/officeDocument/2006/relationships/hyperlink" Target="mailto:max@marinlog.com.br" TargetMode="External"/><Relationship Id="rId125" Type="http://schemas.openxmlformats.org/officeDocument/2006/relationships/hyperlink" Target="mailto:max@marinlog.com.br" TargetMode="External"/><Relationship Id="rId141" Type="http://schemas.openxmlformats.org/officeDocument/2006/relationships/hyperlink" Target="mailto:multiferragem@multiferragem.com.br" TargetMode="External"/><Relationship Id="rId146" Type="http://schemas.openxmlformats.org/officeDocument/2006/relationships/hyperlink" Target="mailto:joivile@terra.com.br" TargetMode="External"/><Relationship Id="rId167" Type="http://schemas.openxmlformats.org/officeDocument/2006/relationships/hyperlink" Target="mailto:compras@colorline.ind.br" TargetMode="External"/><Relationship Id="rId188" Type="http://schemas.openxmlformats.org/officeDocument/2006/relationships/hyperlink" Target="mailto:mario@tintasul.com.br" TargetMode="External"/><Relationship Id="rId7" Type="http://schemas.openxmlformats.org/officeDocument/2006/relationships/hyperlink" Target="mailto:isaias_marcolino@hotmail.com" TargetMode="External"/><Relationship Id="rId71" Type="http://schemas.openxmlformats.org/officeDocument/2006/relationships/hyperlink" Target="mailto:gamacortintas@gamacortintas.com.br" TargetMode="External"/><Relationship Id="rId92" Type="http://schemas.openxmlformats.org/officeDocument/2006/relationships/hyperlink" Target="mailto:comercialjantara@gmail.com" TargetMode="External"/><Relationship Id="rId162" Type="http://schemas.openxmlformats.org/officeDocument/2006/relationships/hyperlink" Target="mailto:jsterres@hotmail.com" TargetMode="External"/><Relationship Id="rId183" Type="http://schemas.openxmlformats.org/officeDocument/2006/relationships/hyperlink" Target="mailto:mario@tintasul.com.br" TargetMode="External"/><Relationship Id="rId2" Type="http://schemas.openxmlformats.org/officeDocument/2006/relationships/hyperlink" Target="mailto:max@marinlog.com.br" TargetMode="External"/><Relationship Id="rId29" Type="http://schemas.openxmlformats.org/officeDocument/2006/relationships/hyperlink" Target="mailto:timape@timape.com.br" TargetMode="External"/><Relationship Id="rId24" Type="http://schemas.openxmlformats.org/officeDocument/2006/relationships/hyperlink" Target="mailto:imperio.tintas@yahoo.com.br" TargetMode="External"/><Relationship Id="rId40" Type="http://schemas.openxmlformats.org/officeDocument/2006/relationships/hyperlink" Target="mailto:maconorte@via-rs.com.br" TargetMode="External"/><Relationship Id="rId45" Type="http://schemas.openxmlformats.org/officeDocument/2006/relationships/hyperlink" Target="mailto:laneveloso@inovacaoltda.com.br" TargetMode="External"/><Relationship Id="rId66" Type="http://schemas.openxmlformats.org/officeDocument/2006/relationships/hyperlink" Target="mailto:construecia@rline.com.br" TargetMode="External"/><Relationship Id="rId87" Type="http://schemas.openxmlformats.org/officeDocument/2006/relationships/hyperlink" Target="mailto:mundodascores.tintas@bol.com.br" TargetMode="External"/><Relationship Id="rId110" Type="http://schemas.openxmlformats.org/officeDocument/2006/relationships/hyperlink" Target="mailto:atacadodastintas@terra.com.br" TargetMode="External"/><Relationship Id="rId115" Type="http://schemas.openxmlformats.org/officeDocument/2006/relationships/hyperlink" Target="mailto:carnellosso_roque@hotmail.com" TargetMode="External"/><Relationship Id="rId131" Type="http://schemas.openxmlformats.org/officeDocument/2006/relationships/hyperlink" Target="mailto:paulino@stampworld.com.br" TargetMode="External"/><Relationship Id="rId136" Type="http://schemas.openxmlformats.org/officeDocument/2006/relationships/hyperlink" Target="mailto:madzucolotto@hy.com.br" TargetMode="External"/><Relationship Id="rId157" Type="http://schemas.openxmlformats.org/officeDocument/2006/relationships/hyperlink" Target="mailto:matriz@santanaferroeaco.com.br" TargetMode="External"/><Relationship Id="rId178" Type="http://schemas.openxmlformats.org/officeDocument/2006/relationships/hyperlink" Target="mailto:mario@tintasul.com.br" TargetMode="External"/><Relationship Id="rId61" Type="http://schemas.openxmlformats.org/officeDocument/2006/relationships/hyperlink" Target="mailto:construilma@uol.com.br" TargetMode="External"/><Relationship Id="rId82" Type="http://schemas.openxmlformats.org/officeDocument/2006/relationships/hyperlink" Target="mailto:max@marinlog.com.br" TargetMode="External"/><Relationship Id="rId152" Type="http://schemas.openxmlformats.org/officeDocument/2006/relationships/hyperlink" Target="mailto:sidneiaf@hotmail.com" TargetMode="External"/><Relationship Id="rId173" Type="http://schemas.openxmlformats.org/officeDocument/2006/relationships/hyperlink" Target="mailto:mario@tintasul.com.br" TargetMode="External"/><Relationship Id="rId194" Type="http://schemas.openxmlformats.org/officeDocument/2006/relationships/hyperlink" Target="mailto:max@marinlog.com.br" TargetMode="External"/><Relationship Id="rId199" Type="http://schemas.openxmlformats.org/officeDocument/2006/relationships/hyperlink" Target="mailto:max@marinlog.com.br" TargetMode="External"/><Relationship Id="rId203" Type="http://schemas.openxmlformats.org/officeDocument/2006/relationships/hyperlink" Target="mailto:max@marinlog.com.br" TargetMode="External"/><Relationship Id="rId208" Type="http://schemas.openxmlformats.org/officeDocument/2006/relationships/printerSettings" Target="../printerSettings/printerSettings5.bin"/><Relationship Id="rId19" Type="http://schemas.openxmlformats.org/officeDocument/2006/relationships/hyperlink" Target="mailto:vendas@tomiotintas.com.br" TargetMode="External"/><Relationship Id="rId14" Type="http://schemas.openxmlformats.org/officeDocument/2006/relationships/hyperlink" Target="mailto:tatiane@andradeconstrucoes.com.br" TargetMode="External"/><Relationship Id="rId30" Type="http://schemas.openxmlformats.org/officeDocument/2006/relationships/hyperlink" Target="mailto:max@marinlog.com.br" TargetMode="External"/><Relationship Id="rId35" Type="http://schemas.openxmlformats.org/officeDocument/2006/relationships/hyperlink" Target="mailto:max@marinlog.com.br" TargetMode="External"/><Relationship Id="rId56" Type="http://schemas.openxmlformats.org/officeDocument/2006/relationships/hyperlink" Target="mailto:vinicius.silvasilva@ig.com.br" TargetMode="External"/><Relationship Id="rId77" Type="http://schemas.openxmlformats.org/officeDocument/2006/relationships/hyperlink" Target="mailto:max@marinlog.com.br" TargetMode="External"/><Relationship Id="rId100" Type="http://schemas.openxmlformats.org/officeDocument/2006/relationships/hyperlink" Target="mailto:jasa1052@hotmail.com" TargetMode="External"/><Relationship Id="rId105" Type="http://schemas.openxmlformats.org/officeDocument/2006/relationships/hyperlink" Target="mailto:j.f.coelho@hotmail.com" TargetMode="External"/><Relationship Id="rId126" Type="http://schemas.openxmlformats.org/officeDocument/2006/relationships/hyperlink" Target="mailto:max@marinlog.com.br" TargetMode="External"/><Relationship Id="rId147" Type="http://schemas.openxmlformats.org/officeDocument/2006/relationships/hyperlink" Target="mailto:juliana@redemacandrade.com.br" TargetMode="External"/><Relationship Id="rId168" Type="http://schemas.openxmlformats.org/officeDocument/2006/relationships/hyperlink" Target="mailto:meckmc@terra.com.br" TargetMode="External"/><Relationship Id="rId8" Type="http://schemas.openxmlformats.org/officeDocument/2006/relationships/hyperlink" Target="mailto:claudimir.walter@hotmail.com" TargetMode="External"/><Relationship Id="rId51" Type="http://schemas.openxmlformats.org/officeDocument/2006/relationships/hyperlink" Target="mailto:gisa.mga@hotmail.com" TargetMode="External"/><Relationship Id="rId72" Type="http://schemas.openxmlformats.org/officeDocument/2006/relationships/hyperlink" Target="mailto:brasiltintasms@gmail.com.br" TargetMode="External"/><Relationship Id="rId93" Type="http://schemas.openxmlformats.org/officeDocument/2006/relationships/hyperlink" Target="mailto:comercialjantara@gmail.com" TargetMode="External"/><Relationship Id="rId98" Type="http://schemas.openxmlformats.org/officeDocument/2006/relationships/hyperlink" Target="mailto:nfeletronica@tecnol.com.br" TargetMode="External"/><Relationship Id="rId121" Type="http://schemas.openxmlformats.org/officeDocument/2006/relationships/hyperlink" Target="mailto:max@marinlog.com.br" TargetMode="External"/><Relationship Id="rId142" Type="http://schemas.openxmlformats.org/officeDocument/2006/relationships/hyperlink" Target="mailto:felippe@ferragemporao.com.br" TargetMode="External"/><Relationship Id="rId163" Type="http://schemas.openxmlformats.org/officeDocument/2006/relationships/hyperlink" Target="mailto:jsterres@hotmail.com" TargetMode="External"/><Relationship Id="rId184" Type="http://schemas.openxmlformats.org/officeDocument/2006/relationships/hyperlink" Target="mailto:mario@tintasul.com.br" TargetMode="External"/><Relationship Id="rId189" Type="http://schemas.openxmlformats.org/officeDocument/2006/relationships/hyperlink" Target="mailto:max@marinlog.com.br" TargetMode="External"/><Relationship Id="rId3" Type="http://schemas.openxmlformats.org/officeDocument/2006/relationships/hyperlink" Target="mailto:max@marinlog.com.br" TargetMode="External"/><Relationship Id="rId25" Type="http://schemas.openxmlformats.org/officeDocument/2006/relationships/hyperlink" Target="mailto:imperio.tintas@yahoo.com.br" TargetMode="External"/><Relationship Id="rId46" Type="http://schemas.openxmlformats.org/officeDocument/2006/relationships/hyperlink" Target="mailto:laneveloso@inovacaoltda.com.br" TargetMode="External"/><Relationship Id="rId67" Type="http://schemas.openxmlformats.org/officeDocument/2006/relationships/hyperlink" Target="mailto:novadecorfacil@hotmail.com" TargetMode="External"/><Relationship Id="rId116" Type="http://schemas.openxmlformats.org/officeDocument/2006/relationships/hyperlink" Target="mailto:carnellosso_roque@hotmail.com" TargetMode="External"/><Relationship Id="rId137" Type="http://schemas.openxmlformats.org/officeDocument/2006/relationships/hyperlink" Target="mailto:madzucolotto@hy.com.br" TargetMode="External"/><Relationship Id="rId158" Type="http://schemas.openxmlformats.org/officeDocument/2006/relationships/hyperlink" Target="mailto:matriz@santanaferroeaco.com.br" TargetMode="External"/><Relationship Id="rId20" Type="http://schemas.openxmlformats.org/officeDocument/2006/relationships/hyperlink" Target="mailto:vendas@tomiotintas.com.br" TargetMode="External"/><Relationship Id="rId41" Type="http://schemas.openxmlformats.org/officeDocument/2006/relationships/hyperlink" Target="mailto:maconorte@via-rs.com.br" TargetMode="External"/><Relationship Id="rId62" Type="http://schemas.openxmlformats.org/officeDocument/2006/relationships/hyperlink" Target="mailto:shop@redemac.com.br" TargetMode="External"/><Relationship Id="rId83" Type="http://schemas.openxmlformats.org/officeDocument/2006/relationships/hyperlink" Target="mailto:max@marinlog.com.br" TargetMode="External"/><Relationship Id="rId88" Type="http://schemas.openxmlformats.org/officeDocument/2006/relationships/hyperlink" Target="mailto:compras@1000tintas.com.br" TargetMode="External"/><Relationship Id="rId111" Type="http://schemas.openxmlformats.org/officeDocument/2006/relationships/hyperlink" Target="mailto:loreno@remocamisetas.com.br" TargetMode="External"/><Relationship Id="rId132" Type="http://schemas.openxmlformats.org/officeDocument/2006/relationships/hyperlink" Target="mailto:riosul@riosultintas.com.br" TargetMode="External"/><Relationship Id="rId153" Type="http://schemas.openxmlformats.org/officeDocument/2006/relationships/hyperlink" Target="mailto:belarte1@terra.com.br" TargetMode="External"/><Relationship Id="rId174" Type="http://schemas.openxmlformats.org/officeDocument/2006/relationships/hyperlink" Target="mailto:mario@tintasul.com.br" TargetMode="External"/><Relationship Id="rId179" Type="http://schemas.openxmlformats.org/officeDocument/2006/relationships/hyperlink" Target="mailto:mario@tintasul.com.br" TargetMode="External"/><Relationship Id="rId195" Type="http://schemas.openxmlformats.org/officeDocument/2006/relationships/hyperlink" Target="mailto:max@marinlog.com.br" TargetMode="External"/><Relationship Id="rId190" Type="http://schemas.openxmlformats.org/officeDocument/2006/relationships/hyperlink" Target="mailto:max@marinlog.com.br" TargetMode="External"/><Relationship Id="rId204" Type="http://schemas.openxmlformats.org/officeDocument/2006/relationships/hyperlink" Target="mailto:max@marinlog.com.br" TargetMode="External"/><Relationship Id="rId15" Type="http://schemas.openxmlformats.org/officeDocument/2006/relationships/hyperlink" Target="mailto:casadastintas@floripa.com.br" TargetMode="External"/><Relationship Id="rId36" Type="http://schemas.openxmlformats.org/officeDocument/2006/relationships/hyperlink" Target="mailto:mairodimac@hotmail.com" TargetMode="External"/><Relationship Id="rId57" Type="http://schemas.openxmlformats.org/officeDocument/2006/relationships/hyperlink" Target="mailto:ilhatintastijucas@hotmail.com" TargetMode="External"/><Relationship Id="rId106" Type="http://schemas.openxmlformats.org/officeDocument/2006/relationships/hyperlink" Target="mailto:decortintas.jc@gmail.com" TargetMode="External"/><Relationship Id="rId127" Type="http://schemas.openxmlformats.org/officeDocument/2006/relationships/hyperlink" Target="mailto:max@marinlog.com.br" TargetMode="External"/><Relationship Id="rId10" Type="http://schemas.openxmlformats.org/officeDocument/2006/relationships/hyperlink" Target="mailto:luis.billa@terra.com.br" TargetMode="External"/><Relationship Id="rId31" Type="http://schemas.openxmlformats.org/officeDocument/2006/relationships/hyperlink" Target="mailto:max@marinlog.com.br" TargetMode="External"/><Relationship Id="rId52" Type="http://schemas.openxmlformats.org/officeDocument/2006/relationships/hyperlink" Target="mailto:gisa.mga@hotmail.com" TargetMode="External"/><Relationship Id="rId73" Type="http://schemas.openxmlformats.org/officeDocument/2006/relationships/hyperlink" Target="mailto:carlos@pontodastintas.com.br" TargetMode="External"/><Relationship Id="rId78" Type="http://schemas.openxmlformats.org/officeDocument/2006/relationships/hyperlink" Target="mailto:max@marinlog.com.br" TargetMode="External"/><Relationship Id="rId94" Type="http://schemas.openxmlformats.org/officeDocument/2006/relationships/hyperlink" Target="mailto:madeireiraindianopolis@hotmail.com" TargetMode="External"/><Relationship Id="rId99" Type="http://schemas.openxmlformats.org/officeDocument/2006/relationships/hyperlink" Target="mailto:nfeletronica@tecnol.com.br" TargetMode="External"/><Relationship Id="rId101" Type="http://schemas.openxmlformats.org/officeDocument/2006/relationships/hyperlink" Target="mailto:espacoluz@bol.com.br" TargetMode="External"/><Relationship Id="rId122" Type="http://schemas.openxmlformats.org/officeDocument/2006/relationships/hyperlink" Target="mailto:max@marinlog.com.br" TargetMode="External"/><Relationship Id="rId143" Type="http://schemas.openxmlformats.org/officeDocument/2006/relationships/hyperlink" Target="mailto:martintasfloripa@hotmail.com" TargetMode="External"/><Relationship Id="rId148" Type="http://schemas.openxmlformats.org/officeDocument/2006/relationships/hyperlink" Target="mailto:juliana@redemacandrade.com.br" TargetMode="External"/><Relationship Id="rId164" Type="http://schemas.openxmlformats.org/officeDocument/2006/relationships/hyperlink" Target="mailto:wladimir.santos@uol.com.br" TargetMode="External"/><Relationship Id="rId169" Type="http://schemas.openxmlformats.org/officeDocument/2006/relationships/hyperlink" Target="mailto:adilio.filho@terra.com.br" TargetMode="External"/><Relationship Id="rId185" Type="http://schemas.openxmlformats.org/officeDocument/2006/relationships/hyperlink" Target="mailto:mario@tintasul.com.br" TargetMode="External"/><Relationship Id="rId4" Type="http://schemas.openxmlformats.org/officeDocument/2006/relationships/hyperlink" Target="mailto:centrocolortintas@ibest.com.br" TargetMode="External"/><Relationship Id="rId9" Type="http://schemas.openxmlformats.org/officeDocument/2006/relationships/hyperlink" Target="mailto:vs.tintas@hotmail.com" TargetMode="External"/><Relationship Id="rId180" Type="http://schemas.openxmlformats.org/officeDocument/2006/relationships/hyperlink" Target="mailto:mario@tintasul.com.br" TargetMode="External"/><Relationship Id="rId26" Type="http://schemas.openxmlformats.org/officeDocument/2006/relationships/hyperlink" Target="mailto:killing@killing.com.br" TargetMode="External"/><Relationship Id="rId47" Type="http://schemas.openxmlformats.org/officeDocument/2006/relationships/hyperlink" Target="mailto:laneveloso@inovacaoltda.com.br" TargetMode="External"/><Relationship Id="rId68" Type="http://schemas.openxmlformats.org/officeDocument/2006/relationships/hyperlink" Target="mailto:gamacortintas@gamacortintas.com.br" TargetMode="External"/><Relationship Id="rId89" Type="http://schemas.openxmlformats.org/officeDocument/2006/relationships/hyperlink" Target="mailto:adilson@recoa.com.br" TargetMode="External"/><Relationship Id="rId112" Type="http://schemas.openxmlformats.org/officeDocument/2006/relationships/hyperlink" Target="mailto:compras@mcmalhas.com.br" TargetMode="External"/><Relationship Id="rId133" Type="http://schemas.openxmlformats.org/officeDocument/2006/relationships/hyperlink" Target="mailto:dcern@hering.com.br" TargetMode="External"/><Relationship Id="rId154" Type="http://schemas.openxmlformats.org/officeDocument/2006/relationships/hyperlink" Target="mailto:super_tintas@terra.com.br" TargetMode="External"/><Relationship Id="rId175" Type="http://schemas.openxmlformats.org/officeDocument/2006/relationships/hyperlink" Target="mailto:mario@tintasul.com.br" TargetMode="External"/><Relationship Id="rId196" Type="http://schemas.openxmlformats.org/officeDocument/2006/relationships/hyperlink" Target="mailto:max@marinlog.com.br" TargetMode="External"/><Relationship Id="rId200" Type="http://schemas.openxmlformats.org/officeDocument/2006/relationships/hyperlink" Target="mailto:max@marinlog.com.br"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6" Type="http://schemas.openxmlformats.org/officeDocument/2006/relationships/hyperlink" Target="mailto:matriz@santanaferroeaco.com.br" TargetMode="External"/><Relationship Id="rId117" Type="http://schemas.openxmlformats.org/officeDocument/2006/relationships/hyperlink" Target="mailto:luizseabra@terra.com.br" TargetMode="External"/><Relationship Id="rId21" Type="http://schemas.openxmlformats.org/officeDocument/2006/relationships/hyperlink" Target="mailto:maggiconevaldo@redemac.com.br" TargetMode="External"/><Relationship Id="rId42" Type="http://schemas.openxmlformats.org/officeDocument/2006/relationships/hyperlink" Target="mailto:epoletto@tolrs.com.br" TargetMode="External"/><Relationship Id="rId47" Type="http://schemas.openxmlformats.org/officeDocument/2006/relationships/hyperlink" Target="mailto:matriz@santanaferroeaco.com.br" TargetMode="External"/><Relationship Id="rId63" Type="http://schemas.openxmlformats.org/officeDocument/2006/relationships/hyperlink" Target="mailto:gerard@liko.com.br" TargetMode="External"/><Relationship Id="rId68" Type="http://schemas.openxmlformats.org/officeDocument/2006/relationships/hyperlink" Target="mailto:tintagem@bol.com.br" TargetMode="External"/><Relationship Id="rId84" Type="http://schemas.openxmlformats.org/officeDocument/2006/relationships/hyperlink" Target="mailto:ramiro@correadacunha.com.br" TargetMode="External"/><Relationship Id="rId89" Type="http://schemas.openxmlformats.org/officeDocument/2006/relationships/hyperlink" Target="mailto:matriz@santanaferroeaco.com.br" TargetMode="External"/><Relationship Id="rId112" Type="http://schemas.openxmlformats.org/officeDocument/2006/relationships/hyperlink" Target="mailto:ferrassoeferrasso@yahoo.com.br" TargetMode="External"/><Relationship Id="rId133" Type="http://schemas.openxmlformats.org/officeDocument/2006/relationships/hyperlink" Target="mailto:schnel_empreiteira@bol.com.br" TargetMode="External"/><Relationship Id="rId138" Type="http://schemas.openxmlformats.org/officeDocument/2006/relationships/hyperlink" Target="mailto:casarao@casarao.net.br" TargetMode="External"/><Relationship Id="rId154" Type="http://schemas.openxmlformats.org/officeDocument/2006/relationships/hyperlink" Target="mailto:comercialjoarez@terra.com.br" TargetMode="External"/><Relationship Id="rId159" Type="http://schemas.openxmlformats.org/officeDocument/2006/relationships/hyperlink" Target="mailto:compras@prismaestamparia.com.br" TargetMode="External"/><Relationship Id="rId175" Type="http://schemas.openxmlformats.org/officeDocument/2006/relationships/hyperlink" Target="mailto:adrianoeugeniosilva@hotmail.com" TargetMode="External"/><Relationship Id="rId170" Type="http://schemas.openxmlformats.org/officeDocument/2006/relationships/hyperlink" Target="mailto:paulo@alessi.ind.br" TargetMode="External"/><Relationship Id="rId16" Type="http://schemas.openxmlformats.org/officeDocument/2006/relationships/hyperlink" Target="mailto:visual.silk@uol.com.br" TargetMode="External"/><Relationship Id="rId107" Type="http://schemas.openxmlformats.org/officeDocument/2006/relationships/hyperlink" Target="mailto:diego@cachoeiratintas.com.br" TargetMode="External"/><Relationship Id="rId11" Type="http://schemas.openxmlformats.org/officeDocument/2006/relationships/hyperlink" Target="mailto:elijorgem@hotmail.com" TargetMode="External"/><Relationship Id="rId32" Type="http://schemas.openxmlformats.org/officeDocument/2006/relationships/hyperlink" Target="mailto:wellington.master@gmail.com" TargetMode="External"/><Relationship Id="rId37" Type="http://schemas.openxmlformats.org/officeDocument/2006/relationships/hyperlink" Target="mailto:colussi@netvisual.com.br" TargetMode="External"/><Relationship Id="rId53" Type="http://schemas.openxmlformats.org/officeDocument/2006/relationships/hyperlink" Target="mailto:timape@timape.com.br" TargetMode="External"/><Relationship Id="rId58" Type="http://schemas.openxmlformats.org/officeDocument/2006/relationships/hyperlink" Target="mailto:ellitetintas@bol.com.br" TargetMode="External"/><Relationship Id="rId74" Type="http://schemas.openxmlformats.org/officeDocument/2006/relationships/hyperlink" Target="mailto:canzi@canzi.com.br" TargetMode="External"/><Relationship Id="rId79" Type="http://schemas.openxmlformats.org/officeDocument/2006/relationships/hyperlink" Target="mailto:chuveiraodastintas@yahoo.com.br" TargetMode="External"/><Relationship Id="rId102" Type="http://schemas.openxmlformats.org/officeDocument/2006/relationships/hyperlink" Target="mailto:jfofonkaredemac@terra.com.br" TargetMode="External"/><Relationship Id="rId123" Type="http://schemas.openxmlformats.org/officeDocument/2006/relationships/hyperlink" Target="mailto:nfe@killing.com.br" TargetMode="External"/><Relationship Id="rId128" Type="http://schemas.openxmlformats.org/officeDocument/2006/relationships/hyperlink" Target="mailto:nfe@killing.com.br" TargetMode="External"/><Relationship Id="rId144" Type="http://schemas.openxmlformats.org/officeDocument/2006/relationships/hyperlink" Target="mailto:deposito_vbarracao@hotmail.com" TargetMode="External"/><Relationship Id="rId149" Type="http://schemas.openxmlformats.org/officeDocument/2006/relationships/hyperlink" Target="mailto:multiloja@tca.com.br" TargetMode="External"/><Relationship Id="rId5" Type="http://schemas.openxmlformats.org/officeDocument/2006/relationships/hyperlink" Target="mailto:am.tintas@hotmail.com" TargetMode="External"/><Relationship Id="rId90" Type="http://schemas.openxmlformats.org/officeDocument/2006/relationships/hyperlink" Target="mailto:matriz@santanaferroeaco.com.br" TargetMode="External"/><Relationship Id="rId95" Type="http://schemas.openxmlformats.org/officeDocument/2006/relationships/hyperlink" Target="mailto:matriz@santanaferroeaco.com.br" TargetMode="External"/><Relationship Id="rId160" Type="http://schemas.openxmlformats.org/officeDocument/2006/relationships/hyperlink" Target="mailto:corujao@zwz.com.br" TargetMode="External"/><Relationship Id="rId165" Type="http://schemas.openxmlformats.org/officeDocument/2006/relationships/hyperlink" Target="mailto:iolandapauluk@hotmail.com" TargetMode="External"/><Relationship Id="rId22" Type="http://schemas.openxmlformats.org/officeDocument/2006/relationships/hyperlink" Target="mailto:nfe@killing.com.br" TargetMode="External"/><Relationship Id="rId27" Type="http://schemas.openxmlformats.org/officeDocument/2006/relationships/hyperlink" Target="mailto:encontrodascores@gmail.com" TargetMode="External"/><Relationship Id="rId43" Type="http://schemas.openxmlformats.org/officeDocument/2006/relationships/hyperlink" Target="mailto:junior@casasdopintor.com.br" TargetMode="External"/><Relationship Id="rId48" Type="http://schemas.openxmlformats.org/officeDocument/2006/relationships/hyperlink" Target="mailto:cpivoti@brturbo.com.br" TargetMode="External"/><Relationship Id="rId64" Type="http://schemas.openxmlformats.org/officeDocument/2006/relationships/hyperlink" Target="mailto:rogematias@gmail.com" TargetMode="External"/><Relationship Id="rId69" Type="http://schemas.openxmlformats.org/officeDocument/2006/relationships/hyperlink" Target="mailto:serra_urubici@hotmail.com" TargetMode="External"/><Relationship Id="rId113" Type="http://schemas.openxmlformats.org/officeDocument/2006/relationships/hyperlink" Target="mailto:jrtoni@casatoni.com.br" TargetMode="External"/><Relationship Id="rId118" Type="http://schemas.openxmlformats.org/officeDocument/2006/relationships/hyperlink" Target="mailto:lisiane@madeciro.com.br" TargetMode="External"/><Relationship Id="rId134" Type="http://schemas.openxmlformats.org/officeDocument/2006/relationships/hyperlink" Target="mailto:cpfinanceiro@yahoo.com.br" TargetMode="External"/><Relationship Id="rId139" Type="http://schemas.openxmlformats.org/officeDocument/2006/relationships/hyperlink" Target="mailto:listas@redemaccacula.com.br" TargetMode="External"/><Relationship Id="rId80" Type="http://schemas.openxmlformats.org/officeDocument/2006/relationships/hyperlink" Target="mailto:coretho@hotmail.com" TargetMode="External"/><Relationship Id="rId85" Type="http://schemas.openxmlformats.org/officeDocument/2006/relationships/hyperlink" Target="mailto:lidiamuller@brturbo.com.br" TargetMode="External"/><Relationship Id="rId150" Type="http://schemas.openxmlformats.org/officeDocument/2006/relationships/hyperlink" Target="mailto:gomesmurilo@hotmail.com" TargetMode="External"/><Relationship Id="rId155" Type="http://schemas.openxmlformats.org/officeDocument/2006/relationships/hyperlink" Target="mailto:beijaflortintas@uol.com.br" TargetMode="External"/><Relationship Id="rId171" Type="http://schemas.openxmlformats.org/officeDocument/2006/relationships/hyperlink" Target="mailto:paulo@alessi.ind.br" TargetMode="External"/><Relationship Id="rId176" Type="http://schemas.openxmlformats.org/officeDocument/2006/relationships/printerSettings" Target="../printerSettings/printerSettings8.bin"/><Relationship Id="rId12" Type="http://schemas.openxmlformats.org/officeDocument/2006/relationships/hyperlink" Target="mailto:elijorgem@hotmail.com" TargetMode="External"/><Relationship Id="rId17" Type="http://schemas.openxmlformats.org/officeDocument/2006/relationships/hyperlink" Target="mailto:multiferragem@multiferragem.com.br" TargetMode="External"/><Relationship Id="rId33" Type="http://schemas.openxmlformats.org/officeDocument/2006/relationships/hyperlink" Target="mailto:malacridatintas@hotmail.com" TargetMode="External"/><Relationship Id="rId38" Type="http://schemas.openxmlformats.org/officeDocument/2006/relationships/hyperlink" Target="mailto:matriz@santanaferroeaco.com.br" TargetMode="External"/><Relationship Id="rId59" Type="http://schemas.openxmlformats.org/officeDocument/2006/relationships/hyperlink" Target="mailto:andre@acasadapintura.com.br" TargetMode="External"/><Relationship Id="rId103" Type="http://schemas.openxmlformats.org/officeDocument/2006/relationships/hyperlink" Target="mailto:boicrioulo@yahoo.com.br" TargetMode="External"/><Relationship Id="rId108" Type="http://schemas.openxmlformats.org/officeDocument/2006/relationships/hyperlink" Target="mailto:construindoumsonho2@hotmail.com" TargetMode="External"/><Relationship Id="rId124" Type="http://schemas.openxmlformats.org/officeDocument/2006/relationships/hyperlink" Target="mailto:nfe@killing.com.br" TargetMode="External"/><Relationship Id="rId129" Type="http://schemas.openxmlformats.org/officeDocument/2006/relationships/hyperlink" Target="mailto:financeiro.mari@breithaupt.com.br" TargetMode="External"/><Relationship Id="rId54" Type="http://schemas.openxmlformats.org/officeDocument/2006/relationships/hyperlink" Target="mailto:nfecasadapintura@gmail.com" TargetMode="External"/><Relationship Id="rId70" Type="http://schemas.openxmlformats.org/officeDocument/2006/relationships/hyperlink" Target="mailto:dani@wissman.com.br" TargetMode="External"/><Relationship Id="rId75" Type="http://schemas.openxmlformats.org/officeDocument/2006/relationships/hyperlink" Target="mailto:zampeze@zampeze.com.br" TargetMode="External"/><Relationship Id="rId91" Type="http://schemas.openxmlformats.org/officeDocument/2006/relationships/hyperlink" Target="mailto:matriz@santanaferroeaco.com.br" TargetMode="External"/><Relationship Id="rId96" Type="http://schemas.openxmlformats.org/officeDocument/2006/relationships/hyperlink" Target="mailto:matriz@santanaferroeaco.com.br" TargetMode="External"/><Relationship Id="rId140" Type="http://schemas.openxmlformats.org/officeDocument/2006/relationships/hyperlink" Target="mailto:marcelo_meta@hotmail.com" TargetMode="External"/><Relationship Id="rId145" Type="http://schemas.openxmlformats.org/officeDocument/2006/relationships/hyperlink" Target="mailto:compras@comercialalmeida.com.br" TargetMode="External"/><Relationship Id="rId161" Type="http://schemas.openxmlformats.org/officeDocument/2006/relationships/hyperlink" Target="mailto:tintas@mundodascores.com" TargetMode="External"/><Relationship Id="rId166" Type="http://schemas.openxmlformats.org/officeDocument/2006/relationships/hyperlink" Target="mailto:niltonpamplona@gmail.com" TargetMode="External"/><Relationship Id="rId1" Type="http://schemas.openxmlformats.org/officeDocument/2006/relationships/hyperlink" Target="mailto:santanaegama@bol.com.br" TargetMode="External"/><Relationship Id="rId6" Type="http://schemas.openxmlformats.org/officeDocument/2006/relationships/hyperlink" Target="mailto:andre@truecolor.com.br" TargetMode="External"/><Relationship Id="rId23" Type="http://schemas.openxmlformats.org/officeDocument/2006/relationships/hyperlink" Target="mailto:edson.catarino@hotmail.com" TargetMode="External"/><Relationship Id="rId28" Type="http://schemas.openxmlformats.org/officeDocument/2006/relationships/hyperlink" Target="mailto:financeiro.salvador@redemac.com.br" TargetMode="External"/><Relationship Id="rId49" Type="http://schemas.openxmlformats.org/officeDocument/2006/relationships/hyperlink" Target="mailto:cpivoti@brturbo.com.br" TargetMode="External"/><Relationship Id="rId114" Type="http://schemas.openxmlformats.org/officeDocument/2006/relationships/hyperlink" Target="mailto:adrilutintas@hotmail.com" TargetMode="External"/><Relationship Id="rId119" Type="http://schemas.openxmlformats.org/officeDocument/2006/relationships/hyperlink" Target="mailto:orgferraz669@gmail.com" TargetMode="External"/><Relationship Id="rId10" Type="http://schemas.openxmlformats.org/officeDocument/2006/relationships/hyperlink" Target="mailto:elijorgem@hotmail.com" TargetMode="External"/><Relationship Id="rId31" Type="http://schemas.openxmlformats.org/officeDocument/2006/relationships/hyperlink" Target="mailto:faturamento.trezzi@hotmail.com" TargetMode="External"/><Relationship Id="rId44" Type="http://schemas.openxmlformats.org/officeDocument/2006/relationships/hyperlink" Target="mailto:eduardo@tintasverginia.com.br" TargetMode="External"/><Relationship Id="rId52" Type="http://schemas.openxmlformats.org/officeDocument/2006/relationships/hyperlink" Target="mailto:rafael_zimmermann@hotmail.com" TargetMode="External"/><Relationship Id="rId60" Type="http://schemas.openxmlformats.org/officeDocument/2006/relationships/hyperlink" Target="mailto:gio.rog@ig.com.br" TargetMode="External"/><Relationship Id="rId65" Type="http://schemas.openxmlformats.org/officeDocument/2006/relationships/hyperlink" Target="mailto:zepo@terra.com.br" TargetMode="External"/><Relationship Id="rId73" Type="http://schemas.openxmlformats.org/officeDocument/2006/relationships/hyperlink" Target="mailto:heliooliveiradp@hotmail.com" TargetMode="External"/><Relationship Id="rId78" Type="http://schemas.openxmlformats.org/officeDocument/2006/relationships/hyperlink" Target="mailto:financeiro@sorokatintas.com.br" TargetMode="External"/><Relationship Id="rId81" Type="http://schemas.openxmlformats.org/officeDocument/2006/relationships/hyperlink" Target="mailto:janavmarques@gmail.com" TargetMode="External"/><Relationship Id="rId86" Type="http://schemas.openxmlformats.org/officeDocument/2006/relationships/hyperlink" Target="mailto:grupo.toklar@gmail.com" TargetMode="External"/><Relationship Id="rId94" Type="http://schemas.openxmlformats.org/officeDocument/2006/relationships/hyperlink" Target="mailto:matriz@santanaferroeaco.com.br" TargetMode="External"/><Relationship Id="rId99" Type="http://schemas.openxmlformats.org/officeDocument/2006/relationships/hyperlink" Target="mailto:eduardo@matercon.com.br" TargetMode="External"/><Relationship Id="rId101" Type="http://schemas.openxmlformats.org/officeDocument/2006/relationships/hyperlink" Target="mailto:alandacostazanela@bol.com.br" TargetMode="External"/><Relationship Id="rId122" Type="http://schemas.openxmlformats.org/officeDocument/2006/relationships/hyperlink" Target="mailto:nfe@killing.com.br" TargetMode="External"/><Relationship Id="rId130" Type="http://schemas.openxmlformats.org/officeDocument/2006/relationships/hyperlink" Target="mailto:financeiro.mari@breithaupt.com.br" TargetMode="External"/><Relationship Id="rId135" Type="http://schemas.openxmlformats.org/officeDocument/2006/relationships/hyperlink" Target="mailto:marcelo_meta@hotmail.com" TargetMode="External"/><Relationship Id="rId143" Type="http://schemas.openxmlformats.org/officeDocument/2006/relationships/hyperlink" Target="mailto:alessandra.musselli@toyoink.com.br" TargetMode="External"/><Relationship Id="rId148" Type="http://schemas.openxmlformats.org/officeDocument/2006/relationships/hyperlink" Target="mailto:bazardascores@yahoo.com.br" TargetMode="External"/><Relationship Id="rId151" Type="http://schemas.openxmlformats.org/officeDocument/2006/relationships/hyperlink" Target="mailto:fagundes-fag@hotmail.com" TargetMode="External"/><Relationship Id="rId156" Type="http://schemas.openxmlformats.org/officeDocument/2006/relationships/hyperlink" Target="mailto:contato@depositovaleverde.com.br" TargetMode="External"/><Relationship Id="rId164" Type="http://schemas.openxmlformats.org/officeDocument/2006/relationships/hyperlink" Target="mailto:primaxtintas@gmail.com" TargetMode="External"/><Relationship Id="rId169" Type="http://schemas.openxmlformats.org/officeDocument/2006/relationships/hyperlink" Target="mailto:paulo@alessi.ind.br" TargetMode="External"/><Relationship Id="rId4" Type="http://schemas.openxmlformats.org/officeDocument/2006/relationships/hyperlink" Target="mailto:comadovendas@bol.com.br" TargetMode="External"/><Relationship Id="rId9" Type="http://schemas.openxmlformats.org/officeDocument/2006/relationships/hyperlink" Target="mailto:elijorgem@hotmail.com" TargetMode="External"/><Relationship Id="rId172" Type="http://schemas.openxmlformats.org/officeDocument/2006/relationships/hyperlink" Target="mailto:paulo@alessi.ind.br" TargetMode="External"/><Relationship Id="rId13" Type="http://schemas.openxmlformats.org/officeDocument/2006/relationships/hyperlink" Target="mailto:elijorgem@hotmail.com" TargetMode="External"/><Relationship Id="rId18" Type="http://schemas.openxmlformats.org/officeDocument/2006/relationships/hyperlink" Target="mailto:multiferragem@multiferragem.com.br" TargetMode="External"/><Relationship Id="rId39" Type="http://schemas.openxmlformats.org/officeDocument/2006/relationships/hyperlink" Target="mailto:matriz@santanaferroeaco.com.br" TargetMode="External"/><Relationship Id="rId109" Type="http://schemas.openxmlformats.org/officeDocument/2006/relationships/hyperlink" Target="mailto:martinellitintas@brturbo.com.br" TargetMode="External"/><Relationship Id="rId34" Type="http://schemas.openxmlformats.org/officeDocument/2006/relationships/hyperlink" Target="mailto:cesartintas@bol.com.br" TargetMode="External"/><Relationship Id="rId50" Type="http://schemas.openxmlformats.org/officeDocument/2006/relationships/hyperlink" Target="mailto:inovetintas@hotmail.com" TargetMode="External"/><Relationship Id="rId55" Type="http://schemas.openxmlformats.org/officeDocument/2006/relationships/hyperlink" Target="mailto:admtintasecores@hotmail.com" TargetMode="External"/><Relationship Id="rId76" Type="http://schemas.openxmlformats.org/officeDocument/2006/relationships/hyperlink" Target="mailto:valdir@w8textil.com.br" TargetMode="External"/><Relationship Id="rId97" Type="http://schemas.openxmlformats.org/officeDocument/2006/relationships/hyperlink" Target="mailto:saojosetintas@yahoo.com.br" TargetMode="External"/><Relationship Id="rId104" Type="http://schemas.openxmlformats.org/officeDocument/2006/relationships/hyperlink" Target="mailto:agroveterinariaquerencia@hotmail.com" TargetMode="External"/><Relationship Id="rId120" Type="http://schemas.openxmlformats.org/officeDocument/2006/relationships/hyperlink" Target="mailto:max@marinlog.com.br" TargetMode="External"/><Relationship Id="rId125" Type="http://schemas.openxmlformats.org/officeDocument/2006/relationships/hyperlink" Target="mailto:nfe@killing.com.br" TargetMode="External"/><Relationship Id="rId141" Type="http://schemas.openxmlformats.org/officeDocument/2006/relationships/hyperlink" Target="http://www.eccolust.com.br/" TargetMode="External"/><Relationship Id="rId146" Type="http://schemas.openxmlformats.org/officeDocument/2006/relationships/hyperlink" Target="mailto:distrioeste@distrioeste.com.br" TargetMode="External"/><Relationship Id="rId167" Type="http://schemas.openxmlformats.org/officeDocument/2006/relationships/hyperlink" Target="mailto:paulo@alessi.ind.br" TargetMode="External"/><Relationship Id="rId7" Type="http://schemas.openxmlformats.org/officeDocument/2006/relationships/hyperlink" Target="mailto:imperiodastintas.sc@gmail.com" TargetMode="External"/><Relationship Id="rId71" Type="http://schemas.openxmlformats.org/officeDocument/2006/relationships/hyperlink" Target="mailto:jo.tintas@hotmail.com" TargetMode="External"/><Relationship Id="rId92" Type="http://schemas.openxmlformats.org/officeDocument/2006/relationships/hyperlink" Target="mailto:matriz@santanaferroeaco.com.br" TargetMode="External"/><Relationship Id="rId162" Type="http://schemas.openxmlformats.org/officeDocument/2006/relationships/hyperlink" Target="mailto:vertintas@gmail.com" TargetMode="External"/><Relationship Id="rId2" Type="http://schemas.openxmlformats.org/officeDocument/2006/relationships/hyperlink" Target="mailto:tintartecontato@gmail.com" TargetMode="External"/><Relationship Id="rId29" Type="http://schemas.openxmlformats.org/officeDocument/2006/relationships/hyperlink" Target="mailto:construmaster@yahoo.com.br" TargetMode="External"/><Relationship Id="rId24" Type="http://schemas.openxmlformats.org/officeDocument/2006/relationships/hyperlink" Target="mailto:magiadascores10@hotmail.com" TargetMode="External"/><Relationship Id="rId40" Type="http://schemas.openxmlformats.org/officeDocument/2006/relationships/hyperlink" Target="mailto:sidtintas2@brturbo.com.br" TargetMode="External"/><Relationship Id="rId45" Type="http://schemas.openxmlformats.org/officeDocument/2006/relationships/hyperlink" Target="mailto:coloremais@gmail.com" TargetMode="External"/><Relationship Id="rId66" Type="http://schemas.openxmlformats.org/officeDocument/2006/relationships/hyperlink" Target="mailto:epc.lixas@gmail.com" TargetMode="External"/><Relationship Id="rId87" Type="http://schemas.openxmlformats.org/officeDocument/2006/relationships/hyperlink" Target="mailto:matriz@santanaferroeaco.com.br" TargetMode="External"/><Relationship Id="rId110" Type="http://schemas.openxmlformats.org/officeDocument/2006/relationships/hyperlink" Target="mailto:sandroleonardo@terra.com.br" TargetMode="External"/><Relationship Id="rId115" Type="http://schemas.openxmlformats.org/officeDocument/2006/relationships/hyperlink" Target="mailto:carla.anas@hotmail.com" TargetMode="External"/><Relationship Id="rId131" Type="http://schemas.openxmlformats.org/officeDocument/2006/relationships/hyperlink" Target="mailto:financeiro.mari@breithaupt.com.br" TargetMode="External"/><Relationship Id="rId136" Type="http://schemas.openxmlformats.org/officeDocument/2006/relationships/hyperlink" Target="mailto:marconcaxambu@yahoo.com.br" TargetMode="External"/><Relationship Id="rId157" Type="http://schemas.openxmlformats.org/officeDocument/2006/relationships/hyperlink" Target="mailto:bete@baseforte.net.br" TargetMode="External"/><Relationship Id="rId61" Type="http://schemas.openxmlformats.org/officeDocument/2006/relationships/hyperlink" Target="mailto:inovetintasbr@gmail.com" TargetMode="External"/><Relationship Id="rId82" Type="http://schemas.openxmlformats.org/officeDocument/2006/relationships/hyperlink" Target="mailto:recebimento.nfe@monsanto.com.br" TargetMode="External"/><Relationship Id="rId152" Type="http://schemas.openxmlformats.org/officeDocument/2006/relationships/hyperlink" Target="mailto:tijolaome@gmail.com" TargetMode="External"/><Relationship Id="rId173" Type="http://schemas.openxmlformats.org/officeDocument/2006/relationships/hyperlink" Target="mailto:tnscap@wln.com.br" TargetMode="External"/><Relationship Id="rId19" Type="http://schemas.openxmlformats.org/officeDocument/2006/relationships/hyperlink" Target="mailto:eduardo@tintasverginia.com.br" TargetMode="External"/><Relationship Id="rId14" Type="http://schemas.openxmlformats.org/officeDocument/2006/relationships/hyperlink" Target="mailto:unifortsenges1@bol.com.br" TargetMode="External"/><Relationship Id="rId30" Type="http://schemas.openxmlformats.org/officeDocument/2006/relationships/hyperlink" Target="mailto:gerson.zirondi@evonik.com" TargetMode="External"/><Relationship Id="rId35" Type="http://schemas.openxmlformats.org/officeDocument/2006/relationships/hyperlink" Target="mailto:corecia@gmail.com" TargetMode="External"/><Relationship Id="rId56" Type="http://schemas.openxmlformats.org/officeDocument/2006/relationships/hyperlink" Target="mailto:celsosolem@terra.com.br" TargetMode="External"/><Relationship Id="rId77" Type="http://schemas.openxmlformats.org/officeDocument/2006/relationships/hyperlink" Target="mailto:leandro@atonal.com.br" TargetMode="External"/><Relationship Id="rId100" Type="http://schemas.openxmlformats.org/officeDocument/2006/relationships/hyperlink" Target="mailto:barcelosmc@terra.com.br" TargetMode="External"/><Relationship Id="rId105" Type="http://schemas.openxmlformats.org/officeDocument/2006/relationships/hyperlink" Target="mailto:br.nfe.vendor@flintgrp.com" TargetMode="External"/><Relationship Id="rId126" Type="http://schemas.openxmlformats.org/officeDocument/2006/relationships/hyperlink" Target="mailto:nfe@killing.com.br" TargetMode="External"/><Relationship Id="rId147" Type="http://schemas.openxmlformats.org/officeDocument/2006/relationships/hyperlink" Target="mailto:contato@dietrichmc.com.br" TargetMode="External"/><Relationship Id="rId168" Type="http://schemas.openxmlformats.org/officeDocument/2006/relationships/hyperlink" Target="mailto:paulo@alessi.ind.br" TargetMode="External"/><Relationship Id="rId8" Type="http://schemas.openxmlformats.org/officeDocument/2006/relationships/hyperlink" Target="mailto:carvalho.tintas@hotmail.com" TargetMode="External"/><Relationship Id="rId51" Type="http://schemas.openxmlformats.org/officeDocument/2006/relationships/hyperlink" Target="mailto:gereimateriais@pop.com.br" TargetMode="External"/><Relationship Id="rId72" Type="http://schemas.openxmlformats.org/officeDocument/2006/relationships/hyperlink" Target="mailto:enzeweiler.com@brturbo.com.br" TargetMode="External"/><Relationship Id="rId93" Type="http://schemas.openxmlformats.org/officeDocument/2006/relationships/hyperlink" Target="mailto:matriz@santanaferroeaco.com.br" TargetMode="External"/><Relationship Id="rId98" Type="http://schemas.openxmlformats.org/officeDocument/2006/relationships/hyperlink" Target="mailto:casamoraismc@hotmail.com" TargetMode="External"/><Relationship Id="rId121" Type="http://schemas.openxmlformats.org/officeDocument/2006/relationships/hyperlink" Target="mailto:nfe-eucatex@fornecedor.neogrid.com" TargetMode="External"/><Relationship Id="rId142" Type="http://schemas.openxmlformats.org/officeDocument/2006/relationships/hyperlink" Target="mailto:tijotel@superig.com.br" TargetMode="External"/><Relationship Id="rId163" Type="http://schemas.openxmlformats.org/officeDocument/2006/relationships/hyperlink" Target="mailto:rei_dastintas@hotmail.com" TargetMode="External"/><Relationship Id="rId3" Type="http://schemas.openxmlformats.org/officeDocument/2006/relationships/hyperlink" Target="mailto:mdtintasgv@hotmail.com" TargetMode="External"/><Relationship Id="rId25" Type="http://schemas.openxmlformats.org/officeDocument/2006/relationships/hyperlink" Target="mailto:matriz@santanaferroeaco.com.br" TargetMode="External"/><Relationship Id="rId46" Type="http://schemas.openxmlformats.org/officeDocument/2006/relationships/hyperlink" Target="mailto:matriz@santanaferroeaco.com.br" TargetMode="External"/><Relationship Id="rId67" Type="http://schemas.openxmlformats.org/officeDocument/2006/relationships/hyperlink" Target="mailto:bernardi.bernardi@hotmail.com" TargetMode="External"/><Relationship Id="rId116" Type="http://schemas.openxmlformats.org/officeDocument/2006/relationships/hyperlink" Target="mailto:monteiro400@bol.com.br" TargetMode="External"/><Relationship Id="rId137" Type="http://schemas.openxmlformats.org/officeDocument/2006/relationships/hyperlink" Target="mailto:paulo_centrodetintas@espumoso.com.br" TargetMode="External"/><Relationship Id="rId158" Type="http://schemas.openxmlformats.org/officeDocument/2006/relationships/hyperlink" Target="mailto:hiperjnfinanceiro@hotmail.com" TargetMode="External"/><Relationship Id="rId20" Type="http://schemas.openxmlformats.org/officeDocument/2006/relationships/hyperlink" Target="mailto:maggiconevaldo@redemac.com.br" TargetMode="External"/><Relationship Id="rId41" Type="http://schemas.openxmlformats.org/officeDocument/2006/relationships/hyperlink" Target="mailto:junior@casasdopintor.com.br" TargetMode="External"/><Relationship Id="rId62" Type="http://schemas.openxmlformats.org/officeDocument/2006/relationships/hyperlink" Target="mailto:gerard@liko.com.br" TargetMode="External"/><Relationship Id="rId83" Type="http://schemas.openxmlformats.org/officeDocument/2006/relationships/hyperlink" Target="mailto:nfemalinski@gmail.com" TargetMode="External"/><Relationship Id="rId88" Type="http://schemas.openxmlformats.org/officeDocument/2006/relationships/hyperlink" Target="mailto:matriz@santanaferroeaco.com.br" TargetMode="External"/><Relationship Id="rId111" Type="http://schemas.openxmlformats.org/officeDocument/2006/relationships/hyperlink" Target="mailto:nfe@killing.com.br" TargetMode="External"/><Relationship Id="rId132" Type="http://schemas.openxmlformats.org/officeDocument/2006/relationships/hyperlink" Target="mailto:schnel_empreiteira@bol.com.br" TargetMode="External"/><Relationship Id="rId153" Type="http://schemas.openxmlformats.org/officeDocument/2006/relationships/hyperlink" Target="mailto:tijolaome@gmail.com" TargetMode="External"/><Relationship Id="rId174" Type="http://schemas.openxmlformats.org/officeDocument/2006/relationships/hyperlink" Target="mailto:chuveiraodastintas@yahoo.com.br" TargetMode="External"/><Relationship Id="rId15" Type="http://schemas.openxmlformats.org/officeDocument/2006/relationships/hyperlink" Target="mailto:prima-casa@hotmail.com" TargetMode="External"/><Relationship Id="rId36" Type="http://schemas.openxmlformats.org/officeDocument/2006/relationships/hyperlink" Target="mailto:tintasoliveira@hotmail.com" TargetMode="External"/><Relationship Id="rId57" Type="http://schemas.openxmlformats.org/officeDocument/2006/relationships/hyperlink" Target="mailto:rei-das-tintas@hotmail.com" TargetMode="External"/><Relationship Id="rId106" Type="http://schemas.openxmlformats.org/officeDocument/2006/relationships/hyperlink" Target="mailto:abcdastintas@terra.com.br" TargetMode="External"/><Relationship Id="rId127" Type="http://schemas.openxmlformats.org/officeDocument/2006/relationships/hyperlink" Target="mailto:nfe@killing.com.br"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82"/>
  <sheetViews>
    <sheetView showGridLines="0" zoomScale="75" zoomScaleNormal="75"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16.7109375" customWidth="1"/>
    <col min="2" max="2" width="11" customWidth="1"/>
    <col min="3" max="3" width="14.140625" customWidth="1"/>
    <col min="4" max="4" width="13.85546875" customWidth="1"/>
    <col min="5" max="5" width="8.85546875" style="7" bestFit="1" customWidth="1"/>
    <col min="6" max="6" width="39.28515625" customWidth="1"/>
    <col min="7" max="7" width="19.42578125" style="17" hidden="1" customWidth="1"/>
    <col min="8" max="8" width="17.5703125" style="7" hidden="1" customWidth="1"/>
    <col min="9" max="9" width="15.5703125" customWidth="1"/>
    <col min="10" max="10" width="37.28515625" customWidth="1"/>
    <col min="11" max="11" width="22" customWidth="1"/>
    <col min="12" max="12" width="9.140625" style="4"/>
    <col min="13" max="13" width="23.140625" bestFit="1" customWidth="1"/>
    <col min="14" max="14" width="27.42578125" customWidth="1"/>
  </cols>
  <sheetData>
    <row r="1" spans="1:18" x14ac:dyDescent="0.25">
      <c r="A1" s="13" t="s">
        <v>84</v>
      </c>
      <c r="B1" s="13" t="s">
        <v>81</v>
      </c>
      <c r="C1" s="13" t="s">
        <v>82</v>
      </c>
      <c r="D1" s="13" t="s">
        <v>83</v>
      </c>
      <c r="E1" s="11" t="s">
        <v>5</v>
      </c>
      <c r="F1" s="1" t="s">
        <v>0</v>
      </c>
      <c r="G1" s="31" t="s">
        <v>1</v>
      </c>
      <c r="H1" s="11" t="s">
        <v>2</v>
      </c>
      <c r="I1" s="6" t="s">
        <v>3</v>
      </c>
      <c r="J1" s="20" t="s">
        <v>8</v>
      </c>
      <c r="K1" s="8" t="s">
        <v>4</v>
      </c>
      <c r="L1" s="20" t="s">
        <v>29</v>
      </c>
      <c r="M1" s="9" t="s">
        <v>6</v>
      </c>
      <c r="N1" s="12" t="s">
        <v>7</v>
      </c>
    </row>
    <row r="2" spans="1:18" x14ac:dyDescent="0.25">
      <c r="A2" t="s">
        <v>85</v>
      </c>
      <c r="B2" t="s">
        <v>87</v>
      </c>
      <c r="D2" t="s">
        <v>86</v>
      </c>
      <c r="E2" s="26">
        <v>606</v>
      </c>
      <c r="F2" s="26" t="s">
        <v>17</v>
      </c>
      <c r="G2" s="24" t="s">
        <v>18</v>
      </c>
      <c r="H2" s="26" t="s">
        <v>19</v>
      </c>
      <c r="I2" s="21" t="s">
        <v>21</v>
      </c>
      <c r="J2" s="22"/>
      <c r="K2" s="21" t="s">
        <v>31</v>
      </c>
      <c r="L2" s="25" t="s">
        <v>9</v>
      </c>
      <c r="M2" s="19" t="s">
        <v>22</v>
      </c>
      <c r="N2" s="23" t="s">
        <v>23</v>
      </c>
      <c r="O2" s="21"/>
    </row>
    <row r="3" spans="1:18" x14ac:dyDescent="0.25">
      <c r="A3" t="s">
        <v>85</v>
      </c>
      <c r="B3" t="s">
        <v>87</v>
      </c>
      <c r="D3" t="s">
        <v>88</v>
      </c>
      <c r="E3" s="26">
        <v>607</v>
      </c>
      <c r="F3" s="26" t="s">
        <v>24</v>
      </c>
      <c r="G3" s="24" t="s">
        <v>25</v>
      </c>
      <c r="H3" s="26" t="s">
        <v>26</v>
      </c>
      <c r="I3" s="21" t="s">
        <v>27</v>
      </c>
      <c r="J3" s="22" t="s">
        <v>28</v>
      </c>
      <c r="K3" s="21" t="s">
        <v>30</v>
      </c>
      <c r="L3" s="25" t="s">
        <v>10</v>
      </c>
      <c r="M3" s="19" t="s">
        <v>22</v>
      </c>
      <c r="N3" s="15" t="s">
        <v>11</v>
      </c>
      <c r="O3" s="21"/>
    </row>
    <row r="4" spans="1:18" x14ac:dyDescent="0.25">
      <c r="A4" t="s">
        <v>85</v>
      </c>
      <c r="B4" t="s">
        <v>89</v>
      </c>
      <c r="D4" s="21"/>
      <c r="E4" s="27">
        <v>605</v>
      </c>
      <c r="F4" s="26" t="s">
        <v>12</v>
      </c>
      <c r="G4" s="24" t="s">
        <v>13</v>
      </c>
      <c r="H4" s="26" t="s">
        <v>14</v>
      </c>
      <c r="I4" s="21" t="s">
        <v>15</v>
      </c>
      <c r="J4" s="22" t="s">
        <v>20</v>
      </c>
      <c r="K4" s="2" t="s">
        <v>32</v>
      </c>
      <c r="L4" s="25" t="s">
        <v>33</v>
      </c>
      <c r="M4" s="24" t="s">
        <v>570</v>
      </c>
      <c r="N4" s="26" t="s">
        <v>16</v>
      </c>
    </row>
    <row r="5" spans="1:18" x14ac:dyDescent="0.25">
      <c r="A5" t="s">
        <v>85</v>
      </c>
      <c r="B5" t="s">
        <v>90</v>
      </c>
      <c r="C5" t="s">
        <v>103</v>
      </c>
      <c r="D5" s="21"/>
      <c r="E5" s="28">
        <v>615</v>
      </c>
      <c r="F5" s="26" t="s">
        <v>43</v>
      </c>
      <c r="G5" s="24" t="s">
        <v>44</v>
      </c>
      <c r="H5" s="26" t="s">
        <v>45</v>
      </c>
      <c r="I5" s="25" t="s">
        <v>46</v>
      </c>
      <c r="J5" s="14" t="s">
        <v>49</v>
      </c>
      <c r="K5" s="26" t="s">
        <v>47</v>
      </c>
      <c r="L5" s="5" t="s">
        <v>48</v>
      </c>
      <c r="M5" s="2" t="s">
        <v>50</v>
      </c>
      <c r="N5" s="15" t="s">
        <v>51</v>
      </c>
      <c r="O5" s="21"/>
      <c r="P5" s="21"/>
      <c r="Q5" s="21"/>
      <c r="R5" s="21"/>
    </row>
    <row r="6" spans="1:18" x14ac:dyDescent="0.25">
      <c r="A6" t="s">
        <v>85</v>
      </c>
      <c r="B6" t="s">
        <v>91</v>
      </c>
      <c r="D6" s="21"/>
      <c r="E6" s="28">
        <v>611</v>
      </c>
      <c r="F6" s="26" t="s">
        <v>34</v>
      </c>
      <c r="G6" s="24" t="s">
        <v>35</v>
      </c>
      <c r="H6" s="26" t="s">
        <v>36</v>
      </c>
      <c r="I6" s="25" t="s">
        <v>37</v>
      </c>
      <c r="J6" s="14" t="s">
        <v>40</v>
      </c>
      <c r="K6" s="26" t="s">
        <v>38</v>
      </c>
      <c r="L6" s="5" t="s">
        <v>39</v>
      </c>
      <c r="M6" s="2" t="s">
        <v>41</v>
      </c>
      <c r="N6" s="15" t="s">
        <v>42</v>
      </c>
      <c r="O6" s="21"/>
      <c r="P6" s="21"/>
      <c r="Q6" s="21"/>
      <c r="R6" s="21"/>
    </row>
    <row r="7" spans="1:18" x14ac:dyDescent="0.25">
      <c r="A7" t="s">
        <v>85</v>
      </c>
      <c r="B7" t="s">
        <v>92</v>
      </c>
      <c r="E7" s="7" t="s">
        <v>52</v>
      </c>
      <c r="F7" t="s">
        <v>53</v>
      </c>
      <c r="G7" s="17" t="s">
        <v>54</v>
      </c>
      <c r="H7" s="7" t="s">
        <v>55</v>
      </c>
      <c r="I7" t="s">
        <v>56</v>
      </c>
      <c r="J7" s="22" t="s">
        <v>59</v>
      </c>
      <c r="K7" s="21" t="s">
        <v>57</v>
      </c>
      <c r="L7" s="25" t="s">
        <v>58</v>
      </c>
      <c r="M7" s="21" t="s">
        <v>60</v>
      </c>
      <c r="N7" s="26" t="s">
        <v>61</v>
      </c>
      <c r="O7" s="21"/>
      <c r="P7" s="21"/>
      <c r="Q7" s="21"/>
      <c r="R7" s="21"/>
    </row>
    <row r="8" spans="1:18" x14ac:dyDescent="0.25">
      <c r="A8" t="s">
        <v>85</v>
      </c>
      <c r="B8" t="s">
        <v>93</v>
      </c>
      <c r="D8" t="s">
        <v>102</v>
      </c>
      <c r="E8" s="23">
        <v>613</v>
      </c>
      <c r="F8" s="15" t="s">
        <v>94</v>
      </c>
      <c r="G8" s="24" t="s">
        <v>95</v>
      </c>
      <c r="H8" s="26" t="s">
        <v>96</v>
      </c>
      <c r="I8" s="21" t="s">
        <v>97</v>
      </c>
      <c r="J8" s="22" t="s">
        <v>98</v>
      </c>
      <c r="K8" s="2" t="s">
        <v>99</v>
      </c>
      <c r="L8" s="5" t="s">
        <v>100</v>
      </c>
      <c r="M8" s="19" t="s">
        <v>22</v>
      </c>
      <c r="N8" s="15" t="s">
        <v>101</v>
      </c>
      <c r="O8" s="21"/>
      <c r="P8" s="21"/>
      <c r="Q8" s="21"/>
      <c r="R8" s="21"/>
    </row>
    <row r="9" spans="1:18" x14ac:dyDescent="0.25">
      <c r="A9" t="s">
        <v>104</v>
      </c>
      <c r="B9" t="s">
        <v>93</v>
      </c>
      <c r="D9" t="s">
        <v>113</v>
      </c>
      <c r="E9" s="7" t="s">
        <v>106</v>
      </c>
      <c r="F9" s="15" t="s">
        <v>114</v>
      </c>
      <c r="G9" s="24" t="s">
        <v>107</v>
      </c>
      <c r="H9" s="26" t="s">
        <v>108</v>
      </c>
      <c r="I9" s="26" t="s">
        <v>115</v>
      </c>
      <c r="J9" s="14" t="s">
        <v>110</v>
      </c>
      <c r="K9" s="26" t="s">
        <v>109</v>
      </c>
      <c r="L9" s="5" t="s">
        <v>100</v>
      </c>
      <c r="M9" s="15" t="s">
        <v>111</v>
      </c>
      <c r="N9" s="15" t="s">
        <v>112</v>
      </c>
      <c r="O9" s="21"/>
      <c r="P9" s="21"/>
      <c r="Q9" s="21"/>
      <c r="R9" s="21"/>
    </row>
    <row r="10" spans="1:18" x14ac:dyDescent="0.25">
      <c r="A10" t="s">
        <v>104</v>
      </c>
      <c r="B10" s="7" t="s">
        <v>105</v>
      </c>
      <c r="D10" s="21"/>
      <c r="E10" s="28">
        <v>620</v>
      </c>
      <c r="F10" s="26" t="s">
        <v>62</v>
      </c>
      <c r="G10" s="24" t="s">
        <v>63</v>
      </c>
      <c r="H10" s="26" t="s">
        <v>64</v>
      </c>
      <c r="I10" s="24"/>
      <c r="J10" s="29" t="s">
        <v>65</v>
      </c>
      <c r="K10" s="24" t="s">
        <v>66</v>
      </c>
      <c r="L10" s="5" t="s">
        <v>58</v>
      </c>
      <c r="M10" s="19" t="s">
        <v>67</v>
      </c>
      <c r="N10" s="19" t="s">
        <v>68</v>
      </c>
      <c r="O10" s="30"/>
      <c r="P10" s="30"/>
      <c r="Q10" s="21"/>
      <c r="R10" s="21"/>
    </row>
    <row r="11" spans="1:18" x14ac:dyDescent="0.25">
      <c r="A11" t="s">
        <v>104</v>
      </c>
      <c r="B11" s="7" t="s">
        <v>105</v>
      </c>
      <c r="D11" s="21"/>
      <c r="E11" s="28">
        <v>624</v>
      </c>
      <c r="F11" s="26" t="s">
        <v>62</v>
      </c>
      <c r="G11" s="24" t="s">
        <v>69</v>
      </c>
      <c r="H11" s="26" t="s">
        <v>70</v>
      </c>
      <c r="I11" s="24" t="s">
        <v>116</v>
      </c>
      <c r="J11" s="28"/>
      <c r="K11" s="24" t="s">
        <v>71</v>
      </c>
      <c r="L11" s="5" t="s">
        <v>58</v>
      </c>
      <c r="M11" s="19" t="s">
        <v>72</v>
      </c>
      <c r="N11" s="19" t="s">
        <v>73</v>
      </c>
      <c r="O11" s="30"/>
      <c r="P11" s="30"/>
      <c r="Q11" s="21"/>
      <c r="R11" s="21"/>
    </row>
    <row r="12" spans="1:18" x14ac:dyDescent="0.25">
      <c r="A12" t="s">
        <v>104</v>
      </c>
      <c r="B12" t="s">
        <v>118</v>
      </c>
      <c r="D12" s="21"/>
      <c r="E12" s="28">
        <v>630</v>
      </c>
      <c r="F12" s="26" t="s">
        <v>74</v>
      </c>
      <c r="G12" s="24" t="s">
        <v>75</v>
      </c>
      <c r="H12" s="26" t="s">
        <v>76</v>
      </c>
      <c r="I12" s="25" t="s">
        <v>117</v>
      </c>
      <c r="J12" s="14" t="s">
        <v>78</v>
      </c>
      <c r="K12" s="26" t="s">
        <v>77</v>
      </c>
      <c r="L12" s="5" t="s">
        <v>9</v>
      </c>
      <c r="M12" s="15" t="s">
        <v>79</v>
      </c>
      <c r="N12" s="15" t="s">
        <v>80</v>
      </c>
      <c r="O12" s="21"/>
      <c r="P12" s="21"/>
      <c r="Q12" s="21"/>
      <c r="R12" s="21"/>
    </row>
    <row r="13" spans="1:18" x14ac:dyDescent="0.25">
      <c r="A13" t="s">
        <v>104</v>
      </c>
      <c r="B13" t="s">
        <v>90</v>
      </c>
      <c r="C13" t="s">
        <v>103</v>
      </c>
      <c r="D13" s="21" t="s">
        <v>119</v>
      </c>
      <c r="E13" s="26">
        <v>636</v>
      </c>
      <c r="F13" s="15" t="s">
        <v>120</v>
      </c>
      <c r="G13" s="24" t="s">
        <v>297</v>
      </c>
      <c r="H13" s="26" t="s">
        <v>121</v>
      </c>
      <c r="I13" s="15" t="s">
        <v>122</v>
      </c>
      <c r="J13" s="21"/>
      <c r="K13" s="15" t="s">
        <v>47</v>
      </c>
      <c r="L13" s="25" t="s">
        <v>48</v>
      </c>
      <c r="M13" s="2" t="s">
        <v>50</v>
      </c>
      <c r="N13" s="15" t="s">
        <v>123</v>
      </c>
      <c r="O13" s="21"/>
      <c r="P13" s="21"/>
      <c r="Q13" s="21"/>
      <c r="R13" s="21"/>
    </row>
    <row r="14" spans="1:18" x14ac:dyDescent="0.25">
      <c r="A14" t="s">
        <v>104</v>
      </c>
      <c r="B14" t="s">
        <v>93</v>
      </c>
      <c r="D14" t="s">
        <v>113</v>
      </c>
      <c r="E14" s="7">
        <v>638</v>
      </c>
      <c r="F14" s="15" t="s">
        <v>124</v>
      </c>
      <c r="G14" s="17" t="s">
        <v>298</v>
      </c>
      <c r="H14" s="7" t="s">
        <v>125</v>
      </c>
      <c r="I14" s="7" t="s">
        <v>126</v>
      </c>
      <c r="J14" s="29" t="s">
        <v>127</v>
      </c>
      <c r="K14" s="15" t="s">
        <v>128</v>
      </c>
      <c r="L14" s="25" t="s">
        <v>100</v>
      </c>
      <c r="M14" s="15" t="s">
        <v>129</v>
      </c>
      <c r="N14" s="15" t="s">
        <v>130</v>
      </c>
      <c r="O14" s="21"/>
      <c r="P14" s="21"/>
      <c r="Q14" s="21"/>
      <c r="R14" s="21"/>
    </row>
    <row r="15" spans="1:18" x14ac:dyDescent="0.25">
      <c r="A15" t="s">
        <v>104</v>
      </c>
      <c r="B15" t="s">
        <v>93</v>
      </c>
      <c r="D15" t="s">
        <v>113</v>
      </c>
      <c r="E15" s="7">
        <v>643</v>
      </c>
      <c r="F15" s="15" t="s">
        <v>131</v>
      </c>
      <c r="G15" s="17" t="s">
        <v>149</v>
      </c>
      <c r="H15" s="7" t="s">
        <v>132</v>
      </c>
      <c r="I15" s="7" t="s">
        <v>133</v>
      </c>
      <c r="J15" s="29" t="s">
        <v>134</v>
      </c>
      <c r="K15" s="15" t="s">
        <v>135</v>
      </c>
      <c r="L15" s="25" t="s">
        <v>100</v>
      </c>
      <c r="M15" s="15" t="s">
        <v>111</v>
      </c>
      <c r="N15" s="15" t="s">
        <v>136</v>
      </c>
      <c r="O15" s="21"/>
      <c r="P15" s="21"/>
      <c r="Q15" s="21"/>
      <c r="R15" s="21"/>
    </row>
    <row r="16" spans="1:18" x14ac:dyDescent="0.25">
      <c r="A16" t="s">
        <v>104</v>
      </c>
      <c r="B16" t="s">
        <v>93</v>
      </c>
      <c r="D16" t="s">
        <v>113</v>
      </c>
      <c r="E16" s="7">
        <v>645</v>
      </c>
      <c r="F16" s="15" t="s">
        <v>137</v>
      </c>
      <c r="G16" s="17" t="s">
        <v>150</v>
      </c>
      <c r="H16" s="7" t="s">
        <v>138</v>
      </c>
      <c r="I16" s="7" t="s">
        <v>139</v>
      </c>
      <c r="J16" s="29" t="s">
        <v>140</v>
      </c>
      <c r="K16" s="15" t="s">
        <v>141</v>
      </c>
      <c r="L16" s="25" t="s">
        <v>100</v>
      </c>
      <c r="M16" s="15" t="s">
        <v>111</v>
      </c>
      <c r="N16" s="15" t="s">
        <v>142</v>
      </c>
      <c r="O16" s="21"/>
      <c r="P16" s="21"/>
      <c r="Q16" s="21"/>
      <c r="R16" s="21"/>
    </row>
    <row r="17" spans="1:14" x14ac:dyDescent="0.25">
      <c r="A17" t="s">
        <v>104</v>
      </c>
      <c r="B17" t="s">
        <v>87</v>
      </c>
      <c r="E17" s="7">
        <v>647</v>
      </c>
      <c r="F17" s="15" t="s">
        <v>143</v>
      </c>
      <c r="G17" s="17" t="s">
        <v>151</v>
      </c>
      <c r="H17" s="7" t="s">
        <v>144</v>
      </c>
      <c r="I17" s="7" t="s">
        <v>145</v>
      </c>
      <c r="J17" s="18" t="s">
        <v>146</v>
      </c>
      <c r="K17" s="15" t="s">
        <v>147</v>
      </c>
      <c r="L17" s="4" t="s">
        <v>48</v>
      </c>
      <c r="M17" s="19" t="s">
        <v>22</v>
      </c>
      <c r="N17" s="15" t="s">
        <v>148</v>
      </c>
    </row>
    <row r="18" spans="1:14" x14ac:dyDescent="0.25">
      <c r="A18" t="s">
        <v>104</v>
      </c>
      <c r="B18" t="s">
        <v>87</v>
      </c>
      <c r="C18" t="s">
        <v>152</v>
      </c>
      <c r="D18" t="s">
        <v>153</v>
      </c>
      <c r="E18" s="7">
        <v>651</v>
      </c>
      <c r="F18" s="15" t="s">
        <v>154</v>
      </c>
      <c r="G18" s="17" t="s">
        <v>155</v>
      </c>
      <c r="H18" s="7" t="s">
        <v>156</v>
      </c>
      <c r="I18" t="s">
        <v>167</v>
      </c>
      <c r="K18" s="15" t="s">
        <v>157</v>
      </c>
      <c r="L18" s="4" t="s">
        <v>158</v>
      </c>
      <c r="M18" s="19" t="s">
        <v>22</v>
      </c>
      <c r="N18" s="15" t="s">
        <v>159</v>
      </c>
    </row>
    <row r="19" spans="1:14" x14ac:dyDescent="0.25">
      <c r="A19" t="s">
        <v>104</v>
      </c>
      <c r="B19" t="s">
        <v>90</v>
      </c>
      <c r="E19" s="7">
        <v>658</v>
      </c>
      <c r="F19" s="15" t="s">
        <v>168</v>
      </c>
      <c r="G19" s="17" t="s">
        <v>387</v>
      </c>
      <c r="H19" s="7" t="s">
        <v>169</v>
      </c>
      <c r="I19" s="7" t="s">
        <v>170</v>
      </c>
      <c r="J19" s="18" t="s">
        <v>171</v>
      </c>
      <c r="K19" s="15" t="s">
        <v>172</v>
      </c>
      <c r="L19" s="4" t="s">
        <v>173</v>
      </c>
      <c r="M19" s="2" t="s">
        <v>50</v>
      </c>
      <c r="N19" s="15" t="s">
        <v>174</v>
      </c>
    </row>
    <row r="20" spans="1:14" x14ac:dyDescent="0.25">
      <c r="A20" t="s">
        <v>104</v>
      </c>
      <c r="B20" t="s">
        <v>90</v>
      </c>
      <c r="C20" t="s">
        <v>103</v>
      </c>
      <c r="E20" s="7">
        <v>660</v>
      </c>
      <c r="F20" s="15" t="s">
        <v>160</v>
      </c>
      <c r="G20" s="17" t="s">
        <v>161</v>
      </c>
      <c r="H20" s="7" t="s">
        <v>162</v>
      </c>
      <c r="I20" s="7" t="s">
        <v>163</v>
      </c>
      <c r="J20" s="18" t="s">
        <v>164</v>
      </c>
      <c r="K20" s="15" t="s">
        <v>165</v>
      </c>
      <c r="L20" s="4" t="s">
        <v>48</v>
      </c>
      <c r="M20" s="2" t="s">
        <v>50</v>
      </c>
      <c r="N20" s="15" t="s">
        <v>166</v>
      </c>
    </row>
    <row r="21" spans="1:14" x14ac:dyDescent="0.25">
      <c r="A21" t="s">
        <v>175</v>
      </c>
      <c r="B21" t="s">
        <v>87</v>
      </c>
      <c r="E21" s="7">
        <v>663</v>
      </c>
      <c r="F21" s="15" t="s">
        <v>176</v>
      </c>
      <c r="G21" s="17" t="s">
        <v>177</v>
      </c>
      <c r="H21" s="7" t="s">
        <v>178</v>
      </c>
      <c r="I21" s="7" t="s">
        <v>179</v>
      </c>
      <c r="K21" s="15" t="s">
        <v>180</v>
      </c>
      <c r="L21" s="4" t="s">
        <v>48</v>
      </c>
      <c r="M21" s="19" t="s">
        <v>22</v>
      </c>
      <c r="N21" s="15" t="s">
        <v>181</v>
      </c>
    </row>
    <row r="22" spans="1:14" x14ac:dyDescent="0.25">
      <c r="A22" t="s">
        <v>175</v>
      </c>
      <c r="B22" t="s">
        <v>93</v>
      </c>
      <c r="E22" s="7">
        <v>670</v>
      </c>
      <c r="F22" s="15" t="s">
        <v>187</v>
      </c>
      <c r="G22" s="17" t="s">
        <v>188</v>
      </c>
      <c r="H22" s="7" t="s">
        <v>182</v>
      </c>
      <c r="I22" s="7" t="s">
        <v>183</v>
      </c>
      <c r="J22" s="18" t="s">
        <v>184</v>
      </c>
      <c r="K22" s="15" t="s">
        <v>185</v>
      </c>
      <c r="L22" s="4" t="s">
        <v>100</v>
      </c>
      <c r="M22" s="15" t="s">
        <v>111</v>
      </c>
      <c r="N22" s="15" t="s">
        <v>186</v>
      </c>
    </row>
    <row r="23" spans="1:14" x14ac:dyDescent="0.25">
      <c r="A23" t="s">
        <v>175</v>
      </c>
      <c r="B23" s="21" t="s">
        <v>90</v>
      </c>
      <c r="C23" s="21"/>
      <c r="D23" s="21" t="s">
        <v>219</v>
      </c>
      <c r="E23" s="26">
        <v>681</v>
      </c>
      <c r="F23" s="15" t="s">
        <v>189</v>
      </c>
      <c r="G23" s="24" t="s">
        <v>190</v>
      </c>
      <c r="H23" s="26" t="s">
        <v>191</v>
      </c>
      <c r="I23" s="26" t="s">
        <v>192</v>
      </c>
      <c r="J23" s="14" t="s">
        <v>193</v>
      </c>
      <c r="K23" s="15" t="s">
        <v>194</v>
      </c>
      <c r="L23" s="25" t="s">
        <v>48</v>
      </c>
      <c r="M23" s="2" t="s">
        <v>50</v>
      </c>
      <c r="N23" s="15" t="s">
        <v>195</v>
      </c>
    </row>
    <row r="24" spans="1:14" x14ac:dyDescent="0.25">
      <c r="A24" t="s">
        <v>175</v>
      </c>
      <c r="B24" s="2" t="s">
        <v>90</v>
      </c>
      <c r="C24" s="21" t="s">
        <v>103</v>
      </c>
      <c r="D24" s="2" t="s">
        <v>196</v>
      </c>
      <c r="E24" s="26">
        <v>682</v>
      </c>
      <c r="F24" s="15" t="s">
        <v>197</v>
      </c>
      <c r="G24" s="19" t="s">
        <v>198</v>
      </c>
      <c r="H24" s="26" t="s">
        <v>199</v>
      </c>
      <c r="I24" s="21" t="s">
        <v>200</v>
      </c>
      <c r="J24" s="14" t="s">
        <v>201</v>
      </c>
      <c r="K24" s="15" t="s">
        <v>202</v>
      </c>
      <c r="L24" s="25" t="s">
        <v>48</v>
      </c>
      <c r="M24" s="2" t="s">
        <v>50</v>
      </c>
      <c r="N24" s="15" t="s">
        <v>203</v>
      </c>
    </row>
    <row r="25" spans="1:14" x14ac:dyDescent="0.25">
      <c r="A25" t="s">
        <v>175</v>
      </c>
      <c r="B25" s="2" t="s">
        <v>93</v>
      </c>
      <c r="C25" s="16"/>
      <c r="D25" s="26" t="s">
        <v>211</v>
      </c>
      <c r="E25" s="26">
        <v>687</v>
      </c>
      <c r="F25" s="26" t="s">
        <v>212</v>
      </c>
      <c r="G25" s="15" t="s">
        <v>213</v>
      </c>
      <c r="H25" s="26" t="s">
        <v>214</v>
      </c>
      <c r="I25" s="15" t="s">
        <v>215</v>
      </c>
      <c r="J25" s="14" t="s">
        <v>216</v>
      </c>
      <c r="K25" s="15" t="s">
        <v>217</v>
      </c>
      <c r="L25" s="5" t="s">
        <v>100</v>
      </c>
      <c r="M25" s="2" t="s">
        <v>129</v>
      </c>
      <c r="N25" s="15" t="s">
        <v>218</v>
      </c>
    </row>
    <row r="26" spans="1:14" x14ac:dyDescent="0.25">
      <c r="A26" t="s">
        <v>175</v>
      </c>
      <c r="B26" s="2" t="s">
        <v>93</v>
      </c>
      <c r="D26" t="s">
        <v>204</v>
      </c>
      <c r="E26" s="7">
        <v>688</v>
      </c>
      <c r="F26" s="15" t="s">
        <v>205</v>
      </c>
      <c r="G26" s="19" t="s">
        <v>206</v>
      </c>
      <c r="H26" s="7" t="s">
        <v>207</v>
      </c>
      <c r="I26" s="15" t="s">
        <v>208</v>
      </c>
      <c r="J26" s="14" t="s">
        <v>209</v>
      </c>
      <c r="K26" s="15" t="s">
        <v>99</v>
      </c>
      <c r="L26" s="4" t="s">
        <v>100</v>
      </c>
      <c r="M26" s="19" t="s">
        <v>22</v>
      </c>
      <c r="N26" s="15" t="s">
        <v>210</v>
      </c>
    </row>
    <row r="27" spans="1:14" x14ac:dyDescent="0.25">
      <c r="A27" t="s">
        <v>175</v>
      </c>
      <c r="B27" s="2" t="s">
        <v>90</v>
      </c>
      <c r="D27" t="s">
        <v>219</v>
      </c>
      <c r="E27" s="7">
        <v>691</v>
      </c>
      <c r="F27" s="15" t="s">
        <v>220</v>
      </c>
      <c r="G27" s="19" t="s">
        <v>221</v>
      </c>
      <c r="H27" s="7" t="s">
        <v>182</v>
      </c>
      <c r="J27" s="18" t="s">
        <v>222</v>
      </c>
      <c r="K27" s="15" t="s">
        <v>223</v>
      </c>
      <c r="L27" s="4" t="s">
        <v>48</v>
      </c>
      <c r="M27" s="2" t="s">
        <v>129</v>
      </c>
      <c r="N27" s="15" t="s">
        <v>224</v>
      </c>
    </row>
    <row r="28" spans="1:14" x14ac:dyDescent="0.25">
      <c r="A28" t="s">
        <v>175</v>
      </c>
      <c r="B28" t="s">
        <v>87</v>
      </c>
      <c r="E28" s="7">
        <v>697</v>
      </c>
      <c r="F28" s="15" t="s">
        <v>225</v>
      </c>
      <c r="G28" s="17" t="s">
        <v>226</v>
      </c>
      <c r="H28" s="7" t="s">
        <v>227</v>
      </c>
      <c r="I28" s="7" t="s">
        <v>228</v>
      </c>
      <c r="J28" s="18" t="s">
        <v>229</v>
      </c>
      <c r="K28" s="15" t="s">
        <v>230</v>
      </c>
      <c r="L28" s="4" t="s">
        <v>100</v>
      </c>
      <c r="M28" s="19" t="s">
        <v>22</v>
      </c>
      <c r="N28" s="15" t="s">
        <v>231</v>
      </c>
    </row>
    <row r="29" spans="1:14" x14ac:dyDescent="0.25">
      <c r="A29" t="s">
        <v>175</v>
      </c>
      <c r="B29" t="s">
        <v>87</v>
      </c>
      <c r="D29" t="s">
        <v>86</v>
      </c>
      <c r="E29" s="7">
        <v>701</v>
      </c>
      <c r="F29" s="15" t="s">
        <v>232</v>
      </c>
      <c r="G29" s="17" t="s">
        <v>233</v>
      </c>
      <c r="H29" s="7" t="s">
        <v>234</v>
      </c>
      <c r="I29" s="7" t="s">
        <v>235</v>
      </c>
      <c r="J29" s="18" t="s">
        <v>236</v>
      </c>
      <c r="K29" s="15" t="s">
        <v>77</v>
      </c>
      <c r="L29" s="4" t="s">
        <v>9</v>
      </c>
      <c r="M29" s="19" t="s">
        <v>22</v>
      </c>
      <c r="N29" s="15" t="s">
        <v>237</v>
      </c>
    </row>
    <row r="30" spans="1:14" x14ac:dyDescent="0.25">
      <c r="A30" t="s">
        <v>175</v>
      </c>
      <c r="B30" t="s">
        <v>105</v>
      </c>
      <c r="E30" s="7">
        <v>708</v>
      </c>
      <c r="F30" s="15" t="s">
        <v>238</v>
      </c>
      <c r="G30" s="17" t="s">
        <v>239</v>
      </c>
      <c r="H30" s="7" t="s">
        <v>240</v>
      </c>
      <c r="I30" s="7" t="s">
        <v>241</v>
      </c>
      <c r="K30" s="15" t="s">
        <v>242</v>
      </c>
      <c r="L30" s="4" t="s">
        <v>48</v>
      </c>
      <c r="M30" s="19" t="s">
        <v>22</v>
      </c>
      <c r="N30" s="15" t="s">
        <v>243</v>
      </c>
    </row>
    <row r="31" spans="1:14" x14ac:dyDescent="0.25">
      <c r="A31" t="s">
        <v>175</v>
      </c>
      <c r="B31" t="s">
        <v>105</v>
      </c>
      <c r="D31" t="s">
        <v>244</v>
      </c>
      <c r="E31" s="7" t="s">
        <v>245</v>
      </c>
      <c r="F31" s="15" t="s">
        <v>246</v>
      </c>
      <c r="G31" s="17" t="s">
        <v>248</v>
      </c>
      <c r="H31" s="7" t="s">
        <v>249</v>
      </c>
      <c r="I31" s="7" t="s">
        <v>250</v>
      </c>
      <c r="J31" s="18" t="s">
        <v>251</v>
      </c>
      <c r="K31" s="15" t="s">
        <v>252</v>
      </c>
      <c r="L31" s="4" t="s">
        <v>9</v>
      </c>
      <c r="M31" s="15" t="s">
        <v>111</v>
      </c>
      <c r="N31" s="17" t="s">
        <v>247</v>
      </c>
    </row>
    <row r="32" spans="1:14" x14ac:dyDescent="0.25">
      <c r="A32" t="s">
        <v>175</v>
      </c>
      <c r="B32" t="s">
        <v>118</v>
      </c>
      <c r="E32" s="7">
        <v>710</v>
      </c>
      <c r="F32" s="15" t="s">
        <v>253</v>
      </c>
      <c r="G32" s="17" t="s">
        <v>254</v>
      </c>
      <c r="H32" s="7" t="s">
        <v>255</v>
      </c>
      <c r="I32" s="7" t="s">
        <v>256</v>
      </c>
      <c r="J32" s="18" t="s">
        <v>257</v>
      </c>
      <c r="K32" s="15" t="s">
        <v>258</v>
      </c>
      <c r="L32" s="4" t="s">
        <v>48</v>
      </c>
      <c r="M32" s="15" t="s">
        <v>79</v>
      </c>
      <c r="N32" s="15" t="s">
        <v>259</v>
      </c>
    </row>
    <row r="33" spans="1:14" x14ac:dyDescent="0.25">
      <c r="A33" t="s">
        <v>260</v>
      </c>
      <c r="B33" t="s">
        <v>90</v>
      </c>
      <c r="E33" s="7">
        <v>712</v>
      </c>
      <c r="F33" s="15" t="s">
        <v>261</v>
      </c>
      <c r="G33" s="17" t="s">
        <v>262</v>
      </c>
      <c r="H33" s="7" t="s">
        <v>263</v>
      </c>
      <c r="I33" s="7" t="s">
        <v>264</v>
      </c>
      <c r="J33" s="18" t="s">
        <v>265</v>
      </c>
      <c r="K33" s="15" t="s">
        <v>128</v>
      </c>
      <c r="L33" s="4" t="s">
        <v>100</v>
      </c>
      <c r="M33" s="15" t="s">
        <v>50</v>
      </c>
      <c r="N33" s="15" t="s">
        <v>266</v>
      </c>
    </row>
    <row r="34" spans="1:14" x14ac:dyDescent="0.25">
      <c r="A34" t="s">
        <v>175</v>
      </c>
      <c r="B34" t="s">
        <v>87</v>
      </c>
      <c r="E34" s="7">
        <v>713</v>
      </c>
      <c r="F34" s="15" t="s">
        <v>267</v>
      </c>
      <c r="G34" s="17" t="s">
        <v>268</v>
      </c>
      <c r="H34" s="7" t="s">
        <v>269</v>
      </c>
      <c r="I34" s="7" t="s">
        <v>270</v>
      </c>
      <c r="J34" s="18" t="s">
        <v>271</v>
      </c>
      <c r="K34" s="15" t="s">
        <v>272</v>
      </c>
      <c r="L34" s="4" t="s">
        <v>273</v>
      </c>
      <c r="M34" s="19" t="s">
        <v>22</v>
      </c>
      <c r="N34" s="15" t="s">
        <v>274</v>
      </c>
    </row>
    <row r="35" spans="1:14" x14ac:dyDescent="0.25">
      <c r="A35" t="s">
        <v>260</v>
      </c>
      <c r="B35" t="s">
        <v>90</v>
      </c>
      <c r="E35" s="7">
        <v>717</v>
      </c>
      <c r="F35" s="15" t="s">
        <v>275</v>
      </c>
      <c r="G35" s="17" t="s">
        <v>276</v>
      </c>
      <c r="H35" s="7" t="s">
        <v>227</v>
      </c>
      <c r="I35" s="7" t="s">
        <v>277</v>
      </c>
      <c r="J35" s="18" t="s">
        <v>278</v>
      </c>
      <c r="K35" s="15" t="s">
        <v>47</v>
      </c>
      <c r="L35" s="4" t="s">
        <v>48</v>
      </c>
      <c r="M35" s="15" t="s">
        <v>50</v>
      </c>
      <c r="N35" s="15" t="s">
        <v>279</v>
      </c>
    </row>
    <row r="36" spans="1:14" x14ac:dyDescent="0.25">
      <c r="A36" t="s">
        <v>260</v>
      </c>
      <c r="B36" t="s">
        <v>87</v>
      </c>
      <c r="E36" s="7">
        <v>718</v>
      </c>
      <c r="F36" s="15" t="s">
        <v>143</v>
      </c>
      <c r="G36" s="17" t="s">
        <v>286</v>
      </c>
      <c r="H36" s="7" t="s">
        <v>282</v>
      </c>
      <c r="I36" s="7" t="s">
        <v>283</v>
      </c>
      <c r="J36" s="18" t="s">
        <v>407</v>
      </c>
      <c r="K36" s="15" t="s">
        <v>287</v>
      </c>
      <c r="L36" s="4" t="s">
        <v>48</v>
      </c>
      <c r="M36" s="19" t="s">
        <v>22</v>
      </c>
      <c r="N36" s="15" t="s">
        <v>288</v>
      </c>
    </row>
    <row r="37" spans="1:14" x14ac:dyDescent="0.25">
      <c r="A37" t="s">
        <v>260</v>
      </c>
      <c r="B37" t="s">
        <v>87</v>
      </c>
      <c r="E37" s="7">
        <v>719</v>
      </c>
      <c r="F37" s="15" t="s">
        <v>280</v>
      </c>
      <c r="G37" s="17" t="s">
        <v>281</v>
      </c>
      <c r="H37" s="7" t="s">
        <v>282</v>
      </c>
      <c r="I37" s="7" t="s">
        <v>283</v>
      </c>
      <c r="J37" s="7"/>
      <c r="K37" s="15" t="s">
        <v>284</v>
      </c>
      <c r="L37" s="4" t="s">
        <v>48</v>
      </c>
      <c r="M37" s="19" t="s">
        <v>22</v>
      </c>
      <c r="N37" s="15" t="s">
        <v>285</v>
      </c>
    </row>
    <row r="38" spans="1:14" x14ac:dyDescent="0.25">
      <c r="A38" t="s">
        <v>175</v>
      </c>
      <c r="B38" t="s">
        <v>87</v>
      </c>
      <c r="E38" s="7">
        <v>720</v>
      </c>
      <c r="F38" s="15" t="s">
        <v>289</v>
      </c>
      <c r="G38" s="17" t="s">
        <v>290</v>
      </c>
      <c r="H38" s="7" t="s">
        <v>291</v>
      </c>
      <c r="I38" s="7" t="s">
        <v>292</v>
      </c>
      <c r="J38" s="18" t="s">
        <v>293</v>
      </c>
      <c r="K38" s="15" t="s">
        <v>294</v>
      </c>
      <c r="L38" s="4" t="s">
        <v>295</v>
      </c>
      <c r="M38" s="19" t="s">
        <v>22</v>
      </c>
      <c r="N38" s="15" t="s">
        <v>296</v>
      </c>
    </row>
    <row r="39" spans="1:14" x14ac:dyDescent="0.25">
      <c r="A39" t="s">
        <v>299</v>
      </c>
      <c r="B39" t="s">
        <v>87</v>
      </c>
      <c r="E39" s="7">
        <v>721</v>
      </c>
      <c r="F39" s="15" t="s">
        <v>300</v>
      </c>
      <c r="G39" s="17" t="s">
        <v>405</v>
      </c>
      <c r="H39" s="7" t="s">
        <v>406</v>
      </c>
      <c r="I39" t="s">
        <v>411</v>
      </c>
      <c r="K39" s="15" t="s">
        <v>301</v>
      </c>
      <c r="L39" s="4" t="s">
        <v>100</v>
      </c>
      <c r="M39" s="19" t="s">
        <v>22</v>
      </c>
      <c r="N39" s="15" t="s">
        <v>302</v>
      </c>
    </row>
    <row r="40" spans="1:14" x14ac:dyDescent="0.25">
      <c r="A40" t="s">
        <v>299</v>
      </c>
      <c r="B40" t="s">
        <v>87</v>
      </c>
      <c r="E40" s="7">
        <v>723</v>
      </c>
      <c r="F40" s="15" t="s">
        <v>303</v>
      </c>
      <c r="G40" s="17" t="s">
        <v>403</v>
      </c>
      <c r="H40" s="7" t="s">
        <v>404</v>
      </c>
      <c r="I40" s="7" t="s">
        <v>304</v>
      </c>
      <c r="J40" s="10" t="s">
        <v>305</v>
      </c>
      <c r="K40" s="15" t="s">
        <v>99</v>
      </c>
      <c r="L40" s="4" t="s">
        <v>100</v>
      </c>
      <c r="M40" s="19" t="s">
        <v>22</v>
      </c>
      <c r="N40" s="15" t="s">
        <v>306</v>
      </c>
    </row>
    <row r="41" spans="1:14" x14ac:dyDescent="0.25">
      <c r="A41" t="s">
        <v>299</v>
      </c>
      <c r="B41" t="s">
        <v>307</v>
      </c>
      <c r="D41" t="s">
        <v>308</v>
      </c>
      <c r="E41" s="7">
        <v>728</v>
      </c>
      <c r="F41" s="15" t="s">
        <v>309</v>
      </c>
      <c r="G41" s="17" t="s">
        <v>310</v>
      </c>
      <c r="H41" s="7" t="s">
        <v>409</v>
      </c>
      <c r="I41" s="7" t="s">
        <v>311</v>
      </c>
      <c r="J41" s="18" t="s">
        <v>312</v>
      </c>
      <c r="K41" s="15" t="s">
        <v>313</v>
      </c>
      <c r="L41" s="4" t="s">
        <v>9</v>
      </c>
      <c r="M41" s="15" t="s">
        <v>314</v>
      </c>
      <c r="N41" s="15" t="s">
        <v>315</v>
      </c>
    </row>
    <row r="42" spans="1:14" x14ac:dyDescent="0.25">
      <c r="A42" t="s">
        <v>299</v>
      </c>
      <c r="B42" t="s">
        <v>105</v>
      </c>
      <c r="D42" t="s">
        <v>316</v>
      </c>
      <c r="E42" s="7">
        <v>729</v>
      </c>
      <c r="F42" s="15" t="s">
        <v>317</v>
      </c>
      <c r="G42" s="17" t="s">
        <v>318</v>
      </c>
      <c r="H42" s="7" t="s">
        <v>319</v>
      </c>
      <c r="I42" s="7" t="s">
        <v>320</v>
      </c>
      <c r="J42" s="18" t="s">
        <v>321</v>
      </c>
      <c r="K42" s="15" t="s">
        <v>322</v>
      </c>
      <c r="L42" s="4" t="s">
        <v>9</v>
      </c>
      <c r="M42" s="19" t="s">
        <v>22</v>
      </c>
      <c r="N42" s="15" t="s">
        <v>323</v>
      </c>
    </row>
    <row r="43" spans="1:14" x14ac:dyDescent="0.25">
      <c r="A43" t="s">
        <v>324</v>
      </c>
      <c r="B43" t="s">
        <v>90</v>
      </c>
      <c r="E43" s="7">
        <v>736</v>
      </c>
      <c r="F43" s="15" t="s">
        <v>325</v>
      </c>
      <c r="G43" s="17" t="s">
        <v>326</v>
      </c>
      <c r="H43" s="7" t="s">
        <v>327</v>
      </c>
      <c r="I43" s="7" t="s">
        <v>328</v>
      </c>
      <c r="J43" s="18" t="s">
        <v>329</v>
      </c>
      <c r="K43" s="15" t="s">
        <v>322</v>
      </c>
      <c r="L43" s="4" t="s">
        <v>9</v>
      </c>
      <c r="M43" s="15" t="s">
        <v>50</v>
      </c>
      <c r="N43" s="15" t="s">
        <v>330</v>
      </c>
    </row>
    <row r="44" spans="1:14" x14ac:dyDescent="0.25">
      <c r="A44" t="s">
        <v>299</v>
      </c>
      <c r="B44" t="s">
        <v>87</v>
      </c>
      <c r="C44" t="s">
        <v>331</v>
      </c>
      <c r="D44" t="s">
        <v>332</v>
      </c>
      <c r="E44" s="7">
        <v>743</v>
      </c>
      <c r="F44" s="15" t="s">
        <v>333</v>
      </c>
      <c r="G44" s="17" t="s">
        <v>334</v>
      </c>
      <c r="H44" s="7" t="s">
        <v>335</v>
      </c>
      <c r="I44" s="7" t="s">
        <v>336</v>
      </c>
      <c r="J44" s="18" t="s">
        <v>337</v>
      </c>
      <c r="K44" s="15" t="s">
        <v>338</v>
      </c>
      <c r="L44" s="4" t="s">
        <v>48</v>
      </c>
      <c r="M44" s="15" t="s">
        <v>339</v>
      </c>
      <c r="N44" s="15" t="s">
        <v>340</v>
      </c>
    </row>
    <row r="45" spans="1:14" x14ac:dyDescent="0.25">
      <c r="A45" t="s">
        <v>299</v>
      </c>
      <c r="B45" t="s">
        <v>341</v>
      </c>
      <c r="D45" t="s">
        <v>342</v>
      </c>
      <c r="E45" s="7">
        <v>746</v>
      </c>
      <c r="F45" s="15" t="s">
        <v>343</v>
      </c>
      <c r="G45" s="17" t="s">
        <v>344</v>
      </c>
      <c r="H45" s="7" t="s">
        <v>345</v>
      </c>
      <c r="I45" s="7" t="s">
        <v>346</v>
      </c>
      <c r="J45" s="18" t="s">
        <v>347</v>
      </c>
      <c r="K45" s="15" t="s">
        <v>348</v>
      </c>
      <c r="L45" s="4" t="s">
        <v>39</v>
      </c>
      <c r="M45" s="15" t="s">
        <v>60</v>
      </c>
      <c r="N45" s="15" t="s">
        <v>349</v>
      </c>
    </row>
    <row r="46" spans="1:14" x14ac:dyDescent="0.25">
      <c r="A46" t="s">
        <v>299</v>
      </c>
      <c r="B46" t="s">
        <v>350</v>
      </c>
      <c r="D46" t="s">
        <v>413</v>
      </c>
      <c r="E46" s="7">
        <v>751</v>
      </c>
      <c r="F46" s="15" t="s">
        <v>351</v>
      </c>
      <c r="G46" s="17" t="s">
        <v>352</v>
      </c>
      <c r="H46" s="7" t="s">
        <v>353</v>
      </c>
      <c r="I46" s="7" t="s">
        <v>354</v>
      </c>
      <c r="J46" s="18" t="s">
        <v>355</v>
      </c>
      <c r="K46" s="15" t="s">
        <v>356</v>
      </c>
      <c r="L46" s="4" t="s">
        <v>9</v>
      </c>
      <c r="M46" s="15" t="s">
        <v>111</v>
      </c>
      <c r="N46" s="15" t="s">
        <v>357</v>
      </c>
    </row>
    <row r="47" spans="1:14" x14ac:dyDescent="0.25">
      <c r="A47" t="s">
        <v>299</v>
      </c>
      <c r="B47" t="s">
        <v>105</v>
      </c>
      <c r="E47" s="7">
        <v>756</v>
      </c>
      <c r="F47" s="15" t="s">
        <v>358</v>
      </c>
      <c r="G47" s="17" t="s">
        <v>359</v>
      </c>
      <c r="H47" s="7" t="s">
        <v>360</v>
      </c>
      <c r="I47" s="7" t="s">
        <v>361</v>
      </c>
      <c r="J47" s="18" t="s">
        <v>362</v>
      </c>
      <c r="K47" s="15" t="s">
        <v>363</v>
      </c>
      <c r="L47" s="4" t="s">
        <v>364</v>
      </c>
      <c r="M47" s="15" t="s">
        <v>111</v>
      </c>
      <c r="N47" s="15" t="s">
        <v>365</v>
      </c>
    </row>
    <row r="48" spans="1:14" x14ac:dyDescent="0.25">
      <c r="A48" t="s">
        <v>299</v>
      </c>
      <c r="B48" t="s">
        <v>105</v>
      </c>
      <c r="E48" s="7">
        <v>760</v>
      </c>
      <c r="F48" s="15" t="s">
        <v>366</v>
      </c>
      <c r="G48" s="17" t="s">
        <v>367</v>
      </c>
      <c r="H48" s="7" t="s">
        <v>368</v>
      </c>
      <c r="I48" s="7" t="s">
        <v>369</v>
      </c>
      <c r="J48" s="18" t="s">
        <v>370</v>
      </c>
      <c r="K48" s="15" t="s">
        <v>371</v>
      </c>
      <c r="L48" s="4" t="s">
        <v>48</v>
      </c>
      <c r="M48" s="15" t="s">
        <v>111</v>
      </c>
      <c r="N48" s="15" t="s">
        <v>372</v>
      </c>
    </row>
    <row r="49" spans="1:14" x14ac:dyDescent="0.25">
      <c r="A49" t="s">
        <v>373</v>
      </c>
      <c r="B49" t="s">
        <v>90</v>
      </c>
      <c r="D49" t="s">
        <v>162</v>
      </c>
      <c r="E49" s="7">
        <v>767</v>
      </c>
      <c r="F49" s="15" t="s">
        <v>374</v>
      </c>
      <c r="G49" s="17" t="s">
        <v>375</v>
      </c>
      <c r="H49" s="7" t="s">
        <v>376</v>
      </c>
      <c r="I49" s="7" t="s">
        <v>377</v>
      </c>
      <c r="J49" s="18" t="s">
        <v>378</v>
      </c>
      <c r="K49" s="15" t="s">
        <v>379</v>
      </c>
      <c r="L49" s="4" t="s">
        <v>9</v>
      </c>
      <c r="M49" s="15" t="s">
        <v>50</v>
      </c>
      <c r="N49" s="15" t="s">
        <v>380</v>
      </c>
    </row>
    <row r="50" spans="1:14" x14ac:dyDescent="0.25">
      <c r="A50" t="s">
        <v>373</v>
      </c>
      <c r="B50" t="s">
        <v>118</v>
      </c>
      <c r="E50" s="7">
        <v>768</v>
      </c>
      <c r="F50" s="15" t="s">
        <v>381</v>
      </c>
      <c r="G50" s="17" t="s">
        <v>402</v>
      </c>
      <c r="H50" s="7" t="s">
        <v>383</v>
      </c>
      <c r="I50" s="7" t="s">
        <v>384</v>
      </c>
      <c r="J50" s="18" t="s">
        <v>385</v>
      </c>
      <c r="K50" s="15" t="s">
        <v>391</v>
      </c>
      <c r="L50" s="4" t="s">
        <v>386</v>
      </c>
      <c r="M50" s="15" t="s">
        <v>314</v>
      </c>
      <c r="N50" s="15" t="s">
        <v>382</v>
      </c>
    </row>
    <row r="51" spans="1:14" x14ac:dyDescent="0.25">
      <c r="A51" t="s">
        <v>393</v>
      </c>
      <c r="B51" t="s">
        <v>90</v>
      </c>
      <c r="C51" t="s">
        <v>394</v>
      </c>
      <c r="E51" s="7">
        <v>772</v>
      </c>
      <c r="F51" s="15" t="s">
        <v>395</v>
      </c>
      <c r="G51" s="17" t="s">
        <v>396</v>
      </c>
      <c r="H51" s="7" t="s">
        <v>410</v>
      </c>
      <c r="I51" s="7" t="s">
        <v>397</v>
      </c>
      <c r="J51" s="10" t="s">
        <v>412</v>
      </c>
      <c r="K51" s="15" t="s">
        <v>398</v>
      </c>
      <c r="L51" s="4" t="s">
        <v>295</v>
      </c>
      <c r="M51" s="15" t="s">
        <v>50</v>
      </c>
      <c r="N51" s="15" t="s">
        <v>399</v>
      </c>
    </row>
    <row r="52" spans="1:14" x14ac:dyDescent="0.25">
      <c r="A52" t="s">
        <v>373</v>
      </c>
      <c r="B52" t="s">
        <v>90</v>
      </c>
      <c r="D52" t="s">
        <v>219</v>
      </c>
      <c r="E52" s="7">
        <v>773</v>
      </c>
      <c r="F52" s="15" t="s">
        <v>388</v>
      </c>
      <c r="G52" s="17" t="s">
        <v>389</v>
      </c>
      <c r="H52" s="7" t="s">
        <v>390</v>
      </c>
      <c r="I52" t="s">
        <v>408</v>
      </c>
      <c r="K52" s="15" t="s">
        <v>392</v>
      </c>
      <c r="L52" s="4" t="s">
        <v>48</v>
      </c>
      <c r="M52" s="15" t="s">
        <v>400</v>
      </c>
      <c r="N52" s="15" t="s">
        <v>401</v>
      </c>
    </row>
    <row r="53" spans="1:14" x14ac:dyDescent="0.25">
      <c r="A53" t="s">
        <v>373</v>
      </c>
      <c r="B53" t="s">
        <v>87</v>
      </c>
      <c r="E53" s="7">
        <v>775</v>
      </c>
      <c r="F53" s="15" t="s">
        <v>414</v>
      </c>
      <c r="I53" s="7" t="s">
        <v>422</v>
      </c>
      <c r="J53" s="10" t="s">
        <v>423</v>
      </c>
      <c r="K53" s="15" t="s">
        <v>338</v>
      </c>
      <c r="L53" s="4" t="s">
        <v>48</v>
      </c>
      <c r="M53" s="19" t="s">
        <v>415</v>
      </c>
      <c r="N53" s="15" t="s">
        <v>416</v>
      </c>
    </row>
    <row r="54" spans="1:14" x14ac:dyDescent="0.25">
      <c r="A54" t="s">
        <v>373</v>
      </c>
      <c r="B54" t="s">
        <v>90</v>
      </c>
      <c r="C54" t="s">
        <v>103</v>
      </c>
      <c r="D54" t="s">
        <v>417</v>
      </c>
      <c r="E54" s="7">
        <v>777</v>
      </c>
      <c r="F54" s="15" t="s">
        <v>418</v>
      </c>
      <c r="I54" s="7" t="s">
        <v>420</v>
      </c>
      <c r="J54" s="10" t="s">
        <v>421</v>
      </c>
      <c r="K54" s="15" t="s">
        <v>47</v>
      </c>
      <c r="L54" s="4" t="s">
        <v>48</v>
      </c>
      <c r="M54" s="15" t="s">
        <v>50</v>
      </c>
      <c r="N54" s="15" t="s">
        <v>419</v>
      </c>
    </row>
    <row r="55" spans="1:14" x14ac:dyDescent="0.25">
      <c r="A55" t="s">
        <v>393</v>
      </c>
      <c r="B55" t="s">
        <v>87</v>
      </c>
      <c r="E55" s="7">
        <v>786</v>
      </c>
      <c r="F55" s="15" t="s">
        <v>424</v>
      </c>
      <c r="I55" t="s">
        <v>463</v>
      </c>
      <c r="J55" s="10" t="s">
        <v>425</v>
      </c>
      <c r="K55" s="15" t="s">
        <v>426</v>
      </c>
      <c r="L55" s="4" t="s">
        <v>100</v>
      </c>
      <c r="M55" s="19" t="s">
        <v>22</v>
      </c>
      <c r="N55" s="15" t="s">
        <v>427</v>
      </c>
    </row>
    <row r="56" spans="1:14" x14ac:dyDescent="0.25">
      <c r="A56" t="s">
        <v>373</v>
      </c>
      <c r="B56" t="s">
        <v>105</v>
      </c>
      <c r="D56" t="s">
        <v>428</v>
      </c>
      <c r="E56" s="7">
        <v>787</v>
      </c>
      <c r="F56" s="15" t="s">
        <v>429</v>
      </c>
      <c r="I56" t="s">
        <v>464</v>
      </c>
      <c r="J56" s="10" t="s">
        <v>430</v>
      </c>
      <c r="K56" s="15" t="s">
        <v>431</v>
      </c>
      <c r="L56" s="4" t="s">
        <v>100</v>
      </c>
      <c r="M56" s="15" t="s">
        <v>111</v>
      </c>
      <c r="N56" s="15" t="s">
        <v>432</v>
      </c>
    </row>
    <row r="57" spans="1:14" x14ac:dyDescent="0.25">
      <c r="A57" t="s">
        <v>373</v>
      </c>
      <c r="B57" t="s">
        <v>105</v>
      </c>
      <c r="D57" t="s">
        <v>244</v>
      </c>
      <c r="E57" s="7">
        <v>791</v>
      </c>
      <c r="F57" s="15" t="s">
        <v>433</v>
      </c>
      <c r="I57" t="s">
        <v>434</v>
      </c>
      <c r="J57" s="10" t="s">
        <v>435</v>
      </c>
      <c r="K57" s="15" t="s">
        <v>436</v>
      </c>
      <c r="L57" s="4" t="s">
        <v>9</v>
      </c>
      <c r="M57" s="19" t="s">
        <v>576</v>
      </c>
      <c r="N57" s="15" t="s">
        <v>437</v>
      </c>
    </row>
    <row r="58" spans="1:14" x14ac:dyDescent="0.25">
      <c r="A58" t="s">
        <v>373</v>
      </c>
      <c r="B58" t="s">
        <v>87</v>
      </c>
      <c r="E58" s="7">
        <v>799</v>
      </c>
      <c r="F58" s="15" t="s">
        <v>438</v>
      </c>
      <c r="I58" t="s">
        <v>439</v>
      </c>
      <c r="J58" s="10" t="s">
        <v>440</v>
      </c>
      <c r="K58" s="15" t="s">
        <v>441</v>
      </c>
      <c r="L58" s="4" t="s">
        <v>48</v>
      </c>
      <c r="M58" s="19" t="s">
        <v>22</v>
      </c>
      <c r="N58" s="15" t="s">
        <v>442</v>
      </c>
    </row>
    <row r="59" spans="1:14" x14ac:dyDescent="0.25">
      <c r="A59" t="s">
        <v>373</v>
      </c>
      <c r="B59" t="s">
        <v>90</v>
      </c>
      <c r="C59" t="s">
        <v>103</v>
      </c>
      <c r="D59" t="s">
        <v>417</v>
      </c>
      <c r="E59" s="7">
        <v>800</v>
      </c>
      <c r="F59" s="15" t="s">
        <v>443</v>
      </c>
      <c r="I59" t="s">
        <v>444</v>
      </c>
      <c r="J59" s="10" t="s">
        <v>445</v>
      </c>
      <c r="K59" s="15" t="s">
        <v>371</v>
      </c>
      <c r="L59" s="4" t="s">
        <v>48</v>
      </c>
      <c r="M59" s="19" t="s">
        <v>415</v>
      </c>
      <c r="N59" s="15" t="s">
        <v>446</v>
      </c>
    </row>
    <row r="60" spans="1:14" x14ac:dyDescent="0.25">
      <c r="A60" t="s">
        <v>373</v>
      </c>
      <c r="B60" t="s">
        <v>87</v>
      </c>
      <c r="E60" s="7">
        <v>805</v>
      </c>
      <c r="F60" s="15" t="s">
        <v>280</v>
      </c>
      <c r="G60" s="17" t="s">
        <v>281</v>
      </c>
      <c r="H60" s="7" t="s">
        <v>282</v>
      </c>
      <c r="I60" s="7" t="s">
        <v>283</v>
      </c>
      <c r="J60" s="7"/>
      <c r="K60" s="15" t="s">
        <v>284</v>
      </c>
      <c r="L60" s="4" t="s">
        <v>48</v>
      </c>
      <c r="M60" s="19" t="s">
        <v>22</v>
      </c>
      <c r="N60" s="15" t="s">
        <v>452</v>
      </c>
    </row>
    <row r="61" spans="1:14" x14ac:dyDescent="0.25">
      <c r="A61" t="s">
        <v>373</v>
      </c>
      <c r="B61" t="s">
        <v>87</v>
      </c>
      <c r="E61" s="7">
        <v>806</v>
      </c>
      <c r="F61" s="15" t="s">
        <v>447</v>
      </c>
      <c r="I61" t="s">
        <v>448</v>
      </c>
      <c r="J61" s="10" t="s">
        <v>449</v>
      </c>
      <c r="K61" s="15" t="s">
        <v>450</v>
      </c>
      <c r="L61" s="4" t="s">
        <v>100</v>
      </c>
      <c r="M61" s="19" t="s">
        <v>22</v>
      </c>
      <c r="N61" s="15" t="s">
        <v>451</v>
      </c>
    </row>
    <row r="62" spans="1:14" x14ac:dyDescent="0.25">
      <c r="A62" t="s">
        <v>373</v>
      </c>
      <c r="B62" t="s">
        <v>105</v>
      </c>
      <c r="D62" t="s">
        <v>428</v>
      </c>
      <c r="E62" s="7">
        <v>809</v>
      </c>
      <c r="F62" s="15" t="s">
        <v>453</v>
      </c>
      <c r="I62" t="s">
        <v>454</v>
      </c>
      <c r="J62" s="10" t="s">
        <v>455</v>
      </c>
      <c r="K62" s="15" t="s">
        <v>456</v>
      </c>
      <c r="L62" s="4" t="s">
        <v>100</v>
      </c>
      <c r="M62" s="19" t="s">
        <v>79</v>
      </c>
      <c r="N62" s="15" t="s">
        <v>457</v>
      </c>
    </row>
    <row r="63" spans="1:14" x14ac:dyDescent="0.25">
      <c r="A63" t="s">
        <v>373</v>
      </c>
      <c r="B63" t="s">
        <v>87</v>
      </c>
      <c r="D63" t="s">
        <v>86</v>
      </c>
      <c r="E63" s="7">
        <v>811</v>
      </c>
      <c r="F63" s="15" t="s">
        <v>458</v>
      </c>
      <c r="I63" t="s">
        <v>459</v>
      </c>
      <c r="J63" s="10" t="s">
        <v>460</v>
      </c>
      <c r="K63" s="15" t="s">
        <v>461</v>
      </c>
      <c r="L63" s="4" t="s">
        <v>9</v>
      </c>
      <c r="M63" s="19" t="s">
        <v>22</v>
      </c>
      <c r="N63" s="15" t="s">
        <v>462</v>
      </c>
    </row>
    <row r="64" spans="1:14" x14ac:dyDescent="0.25">
      <c r="A64" t="s">
        <v>465</v>
      </c>
      <c r="B64" t="s">
        <v>466</v>
      </c>
      <c r="E64" s="7">
        <v>817</v>
      </c>
      <c r="F64" s="15" t="s">
        <v>467</v>
      </c>
      <c r="I64" t="s">
        <v>468</v>
      </c>
      <c r="J64" s="10" t="s">
        <v>469</v>
      </c>
      <c r="K64" s="15" t="s">
        <v>535</v>
      </c>
      <c r="L64" s="4" t="s">
        <v>48</v>
      </c>
      <c r="M64" s="19" t="s">
        <v>470</v>
      </c>
      <c r="N64" s="15" t="s">
        <v>471</v>
      </c>
    </row>
    <row r="65" spans="1:14" x14ac:dyDescent="0.25">
      <c r="A65" t="s">
        <v>465</v>
      </c>
      <c r="B65" t="s">
        <v>105</v>
      </c>
      <c r="C65" t="s">
        <v>472</v>
      </c>
      <c r="D65" t="s">
        <v>473</v>
      </c>
      <c r="E65" s="7">
        <v>818</v>
      </c>
      <c r="F65" s="15" t="s">
        <v>474</v>
      </c>
      <c r="I65" t="s">
        <v>475</v>
      </c>
      <c r="J65" s="10" t="s">
        <v>476</v>
      </c>
      <c r="K65" s="15" t="s">
        <v>537</v>
      </c>
      <c r="L65" s="4" t="s">
        <v>100</v>
      </c>
      <c r="M65" s="15" t="s">
        <v>477</v>
      </c>
      <c r="N65" s="15" t="s">
        <v>478</v>
      </c>
    </row>
    <row r="66" spans="1:14" x14ac:dyDescent="0.25">
      <c r="A66" t="s">
        <v>465</v>
      </c>
      <c r="B66" t="s">
        <v>350</v>
      </c>
      <c r="E66" s="7">
        <v>820</v>
      </c>
      <c r="F66" s="15" t="s">
        <v>479</v>
      </c>
      <c r="I66" t="s">
        <v>480</v>
      </c>
      <c r="J66" s="10" t="s">
        <v>481</v>
      </c>
      <c r="K66" s="15" t="s">
        <v>538</v>
      </c>
      <c r="L66" s="4" t="s">
        <v>48</v>
      </c>
      <c r="M66" s="19" t="s">
        <v>470</v>
      </c>
      <c r="N66" s="15" t="s">
        <v>482</v>
      </c>
    </row>
    <row r="67" spans="1:14" x14ac:dyDescent="0.25">
      <c r="A67" t="s">
        <v>465</v>
      </c>
      <c r="B67" t="s">
        <v>87</v>
      </c>
      <c r="E67" s="7">
        <v>824</v>
      </c>
      <c r="F67" s="15" t="s">
        <v>483</v>
      </c>
      <c r="I67" t="s">
        <v>484</v>
      </c>
      <c r="J67" s="10" t="s">
        <v>486</v>
      </c>
      <c r="K67" s="15" t="s">
        <v>47</v>
      </c>
      <c r="L67" s="4" t="s">
        <v>48</v>
      </c>
      <c r="M67" s="19" t="s">
        <v>50</v>
      </c>
      <c r="N67" s="15" t="s">
        <v>485</v>
      </c>
    </row>
    <row r="68" spans="1:14" x14ac:dyDescent="0.25">
      <c r="A68" t="s">
        <v>465</v>
      </c>
      <c r="B68" t="s">
        <v>307</v>
      </c>
      <c r="D68" t="s">
        <v>308</v>
      </c>
      <c r="E68" s="7" t="s">
        <v>487</v>
      </c>
      <c r="F68" s="15" t="s">
        <v>488</v>
      </c>
      <c r="I68" s="7" t="s">
        <v>489</v>
      </c>
      <c r="J68" s="18" t="s">
        <v>490</v>
      </c>
      <c r="K68" s="15" t="s">
        <v>539</v>
      </c>
      <c r="L68" s="4" t="s">
        <v>295</v>
      </c>
      <c r="M68" s="15" t="s">
        <v>79</v>
      </c>
      <c r="N68" s="15" t="s">
        <v>491</v>
      </c>
    </row>
    <row r="69" spans="1:14" x14ac:dyDescent="0.25">
      <c r="A69" t="s">
        <v>465</v>
      </c>
      <c r="B69" t="s">
        <v>492</v>
      </c>
      <c r="D69" t="s">
        <v>493</v>
      </c>
      <c r="E69" s="7">
        <v>829</v>
      </c>
      <c r="F69" s="15" t="s">
        <v>494</v>
      </c>
      <c r="I69" t="s">
        <v>495</v>
      </c>
      <c r="J69" s="10" t="s">
        <v>496</v>
      </c>
      <c r="K69" s="15" t="s">
        <v>540</v>
      </c>
      <c r="L69" s="4" t="s">
        <v>58</v>
      </c>
      <c r="M69" s="19" t="s">
        <v>111</v>
      </c>
      <c r="N69" s="15" t="s">
        <v>497</v>
      </c>
    </row>
    <row r="70" spans="1:14" x14ac:dyDescent="0.25">
      <c r="A70" t="s">
        <v>465</v>
      </c>
      <c r="B70" t="s">
        <v>498</v>
      </c>
      <c r="E70" s="7">
        <v>830</v>
      </c>
      <c r="F70" s="15" t="s">
        <v>499</v>
      </c>
      <c r="I70" t="s">
        <v>500</v>
      </c>
      <c r="J70" s="10" t="s">
        <v>501</v>
      </c>
      <c r="K70" s="15" t="s">
        <v>546</v>
      </c>
      <c r="L70" s="4" t="s">
        <v>295</v>
      </c>
      <c r="M70" s="19" t="s">
        <v>339</v>
      </c>
      <c r="N70" s="15" t="s">
        <v>502</v>
      </c>
    </row>
    <row r="71" spans="1:14" x14ac:dyDescent="0.25">
      <c r="A71" t="s">
        <v>465</v>
      </c>
      <c r="B71" t="s">
        <v>507</v>
      </c>
      <c r="E71" s="7">
        <v>832</v>
      </c>
      <c r="F71" s="15" t="s">
        <v>503</v>
      </c>
      <c r="I71" t="s">
        <v>504</v>
      </c>
      <c r="J71" s="10" t="s">
        <v>505</v>
      </c>
      <c r="K71" s="15" t="s">
        <v>545</v>
      </c>
      <c r="L71" s="4" t="s">
        <v>386</v>
      </c>
      <c r="M71" s="19" t="s">
        <v>111</v>
      </c>
      <c r="N71" s="15" t="s">
        <v>506</v>
      </c>
    </row>
    <row r="72" spans="1:14" x14ac:dyDescent="0.25">
      <c r="A72" t="s">
        <v>465</v>
      </c>
      <c r="B72" t="s">
        <v>507</v>
      </c>
      <c r="E72" s="7">
        <v>833</v>
      </c>
      <c r="F72" s="15" t="s">
        <v>508</v>
      </c>
      <c r="I72" t="s">
        <v>509</v>
      </c>
      <c r="J72" s="10" t="s">
        <v>510</v>
      </c>
      <c r="K72" s="15" t="s">
        <v>544</v>
      </c>
      <c r="L72" s="4" t="s">
        <v>48</v>
      </c>
      <c r="M72" s="19" t="s">
        <v>470</v>
      </c>
      <c r="N72" s="15" t="s">
        <v>511</v>
      </c>
    </row>
    <row r="73" spans="1:14" x14ac:dyDescent="0.25">
      <c r="A73" t="s">
        <v>465</v>
      </c>
      <c r="B73" t="s">
        <v>105</v>
      </c>
      <c r="E73" s="7">
        <v>843</v>
      </c>
      <c r="F73" s="15" t="s">
        <v>62</v>
      </c>
      <c r="I73" t="s">
        <v>534</v>
      </c>
      <c r="J73" s="10"/>
      <c r="K73" s="15" t="s">
        <v>71</v>
      </c>
      <c r="L73" s="4" t="s">
        <v>58</v>
      </c>
      <c r="M73" s="19" t="s">
        <v>79</v>
      </c>
      <c r="N73" s="15" t="s">
        <v>536</v>
      </c>
    </row>
    <row r="74" spans="1:14" x14ac:dyDescent="0.25">
      <c r="A74" t="s">
        <v>465</v>
      </c>
      <c r="B74" t="s">
        <v>87</v>
      </c>
      <c r="E74" s="7">
        <v>846</v>
      </c>
      <c r="F74" s="15" t="s">
        <v>512</v>
      </c>
      <c r="I74" t="s">
        <v>513</v>
      </c>
      <c r="J74" s="10" t="s">
        <v>514</v>
      </c>
      <c r="K74" s="15" t="s">
        <v>543</v>
      </c>
      <c r="L74" s="4" t="s">
        <v>273</v>
      </c>
      <c r="M74" s="19" t="s">
        <v>339</v>
      </c>
      <c r="N74" s="15" t="s">
        <v>515</v>
      </c>
    </row>
    <row r="75" spans="1:14" x14ac:dyDescent="0.25">
      <c r="A75" t="s">
        <v>465</v>
      </c>
      <c r="B75" t="s">
        <v>516</v>
      </c>
      <c r="E75" s="7">
        <v>848</v>
      </c>
      <c r="F75" s="15" t="s">
        <v>517</v>
      </c>
      <c r="I75" t="s">
        <v>519</v>
      </c>
      <c r="J75" s="10" t="s">
        <v>520</v>
      </c>
      <c r="K75" s="15" t="s">
        <v>542</v>
      </c>
      <c r="L75" s="4" t="s">
        <v>58</v>
      </c>
      <c r="M75" s="19" t="s">
        <v>111</v>
      </c>
      <c r="N75" s="15" t="s">
        <v>518</v>
      </c>
    </row>
    <row r="76" spans="1:14" x14ac:dyDescent="0.25">
      <c r="A76" t="s">
        <v>465</v>
      </c>
      <c r="B76" t="s">
        <v>466</v>
      </c>
      <c r="E76" s="7">
        <v>850</v>
      </c>
      <c r="F76" s="15" t="s">
        <v>467</v>
      </c>
      <c r="I76" t="s">
        <v>468</v>
      </c>
      <c r="J76" s="10" t="s">
        <v>469</v>
      </c>
      <c r="K76" s="15" t="s">
        <v>541</v>
      </c>
      <c r="L76" s="4" t="s">
        <v>48</v>
      </c>
      <c r="M76" s="19" t="s">
        <v>41</v>
      </c>
      <c r="N76" s="15" t="s">
        <v>521</v>
      </c>
    </row>
    <row r="77" spans="1:14" x14ac:dyDescent="0.25">
      <c r="A77" t="s">
        <v>465</v>
      </c>
      <c r="B77" t="s">
        <v>526</v>
      </c>
      <c r="E77" s="7">
        <v>852</v>
      </c>
      <c r="F77" s="15" t="s">
        <v>522</v>
      </c>
      <c r="I77" t="s">
        <v>523</v>
      </c>
      <c r="J77" s="10" t="s">
        <v>524</v>
      </c>
      <c r="K77" s="15" t="s">
        <v>547</v>
      </c>
      <c r="L77" s="4" t="s">
        <v>58</v>
      </c>
      <c r="M77" s="19" t="s">
        <v>67</v>
      </c>
      <c r="N77" s="15" t="s">
        <v>525</v>
      </c>
    </row>
    <row r="78" spans="1:14" x14ac:dyDescent="0.25">
      <c r="A78" t="s">
        <v>465</v>
      </c>
      <c r="E78" s="7">
        <v>854</v>
      </c>
      <c r="F78" s="15" t="s">
        <v>527</v>
      </c>
      <c r="I78" t="s">
        <v>528</v>
      </c>
      <c r="J78" s="10" t="s">
        <v>529</v>
      </c>
      <c r="K78" s="15" t="s">
        <v>548</v>
      </c>
      <c r="L78" s="4" t="s">
        <v>48</v>
      </c>
      <c r="M78" s="19" t="s">
        <v>41</v>
      </c>
      <c r="N78" s="15" t="s">
        <v>530</v>
      </c>
    </row>
    <row r="79" spans="1:14" x14ac:dyDescent="0.25">
      <c r="A79" t="s">
        <v>465</v>
      </c>
      <c r="B79" t="s">
        <v>87</v>
      </c>
      <c r="E79" s="7">
        <v>858</v>
      </c>
      <c r="F79" s="15" t="s">
        <v>531</v>
      </c>
      <c r="I79" t="s">
        <v>532</v>
      </c>
      <c r="K79" s="15" t="s">
        <v>549</v>
      </c>
      <c r="L79" s="4" t="s">
        <v>9</v>
      </c>
      <c r="M79" s="19" t="s">
        <v>339</v>
      </c>
      <c r="N79" s="15" t="s">
        <v>533</v>
      </c>
    </row>
    <row r="80" spans="1:14" x14ac:dyDescent="0.25">
      <c r="A80" t="s">
        <v>557</v>
      </c>
      <c r="B80" t="s">
        <v>676</v>
      </c>
      <c r="E80" s="7">
        <v>859</v>
      </c>
      <c r="F80" s="15" t="s">
        <v>558</v>
      </c>
      <c r="I80" t="s">
        <v>559</v>
      </c>
      <c r="J80" s="10" t="s">
        <v>560</v>
      </c>
      <c r="K80" s="15" t="s">
        <v>47</v>
      </c>
      <c r="L80" s="4" t="s">
        <v>48</v>
      </c>
      <c r="M80" s="19" t="s">
        <v>111</v>
      </c>
      <c r="N80" s="15" t="s">
        <v>561</v>
      </c>
    </row>
    <row r="81" spans="1:14" x14ac:dyDescent="0.25">
      <c r="A81" t="s">
        <v>550</v>
      </c>
      <c r="B81" t="s">
        <v>87</v>
      </c>
      <c r="C81" t="s">
        <v>331</v>
      </c>
      <c r="D81" t="s">
        <v>556</v>
      </c>
      <c r="E81" s="7">
        <v>864</v>
      </c>
      <c r="F81" s="15" t="s">
        <v>551</v>
      </c>
      <c r="I81" t="s">
        <v>552</v>
      </c>
      <c r="J81" s="10" t="s">
        <v>553</v>
      </c>
      <c r="K81" s="15" t="s">
        <v>554</v>
      </c>
      <c r="L81" s="4" t="s">
        <v>9</v>
      </c>
      <c r="M81" s="19" t="s">
        <v>339</v>
      </c>
      <c r="N81" s="15" t="s">
        <v>555</v>
      </c>
    </row>
    <row r="82" spans="1:14" x14ac:dyDescent="0.25">
      <c r="A82" t="s">
        <v>550</v>
      </c>
      <c r="B82" t="s">
        <v>87</v>
      </c>
      <c r="E82" s="7">
        <v>866</v>
      </c>
      <c r="F82" s="15" t="s">
        <v>572</v>
      </c>
      <c r="I82" t="s">
        <v>562</v>
      </c>
      <c r="J82" s="10" t="s">
        <v>563</v>
      </c>
      <c r="K82" s="15" t="s">
        <v>441</v>
      </c>
      <c r="L82" s="4" t="s">
        <v>48</v>
      </c>
      <c r="M82" s="19" t="s">
        <v>339</v>
      </c>
      <c r="N82" s="15" t="s">
        <v>564</v>
      </c>
    </row>
    <row r="83" spans="1:14" x14ac:dyDescent="0.25">
      <c r="A83" t="s">
        <v>550</v>
      </c>
      <c r="B83" t="s">
        <v>565</v>
      </c>
      <c r="E83" s="7">
        <v>878</v>
      </c>
      <c r="F83" s="15" t="s">
        <v>566</v>
      </c>
      <c r="I83" t="s">
        <v>567</v>
      </c>
      <c r="J83" s="10" t="s">
        <v>568</v>
      </c>
      <c r="K83" s="15" t="s">
        <v>569</v>
      </c>
      <c r="L83" s="4" t="s">
        <v>48</v>
      </c>
      <c r="M83" s="19" t="s">
        <v>570</v>
      </c>
      <c r="N83" s="15" t="s">
        <v>571</v>
      </c>
    </row>
    <row r="84" spans="1:14" x14ac:dyDescent="0.25">
      <c r="A84" t="s">
        <v>557</v>
      </c>
      <c r="B84" t="s">
        <v>105</v>
      </c>
      <c r="E84" s="7">
        <v>879</v>
      </c>
      <c r="F84" s="15" t="s">
        <v>573</v>
      </c>
      <c r="I84" t="s">
        <v>574</v>
      </c>
      <c r="J84" s="10" t="s">
        <v>575</v>
      </c>
      <c r="K84" s="15" t="s">
        <v>47</v>
      </c>
      <c r="L84" s="4" t="s">
        <v>48</v>
      </c>
      <c r="M84" s="19" t="s">
        <v>576</v>
      </c>
      <c r="N84" s="15" t="s">
        <v>577</v>
      </c>
    </row>
    <row r="85" spans="1:14" x14ac:dyDescent="0.25">
      <c r="A85" t="s">
        <v>557</v>
      </c>
      <c r="B85" t="s">
        <v>105</v>
      </c>
      <c r="E85" s="7">
        <v>881</v>
      </c>
      <c r="F85" s="15" t="s">
        <v>578</v>
      </c>
      <c r="I85" t="s">
        <v>579</v>
      </c>
      <c r="J85" s="10" t="s">
        <v>580</v>
      </c>
      <c r="K85" s="15" t="s">
        <v>363</v>
      </c>
      <c r="L85" s="4" t="s">
        <v>364</v>
      </c>
      <c r="M85" s="19" t="s">
        <v>111</v>
      </c>
      <c r="N85" s="15" t="s">
        <v>581</v>
      </c>
    </row>
    <row r="86" spans="1:14" x14ac:dyDescent="0.25">
      <c r="A86" t="s">
        <v>557</v>
      </c>
      <c r="B86" t="s">
        <v>516</v>
      </c>
      <c r="E86" s="7">
        <v>883</v>
      </c>
      <c r="F86" s="15" t="s">
        <v>582</v>
      </c>
      <c r="I86" t="s">
        <v>583</v>
      </c>
      <c r="J86" s="10" t="s">
        <v>584</v>
      </c>
      <c r="K86" s="15" t="s">
        <v>165</v>
      </c>
      <c r="L86" s="4" t="s">
        <v>48</v>
      </c>
      <c r="M86" s="19" t="s">
        <v>576</v>
      </c>
      <c r="N86" s="15" t="s">
        <v>585</v>
      </c>
    </row>
    <row r="87" spans="1:14" x14ac:dyDescent="0.25">
      <c r="A87" t="s">
        <v>550</v>
      </c>
      <c r="B87" t="s">
        <v>105</v>
      </c>
      <c r="D87" t="s">
        <v>586</v>
      </c>
      <c r="E87" s="7" t="s">
        <v>629</v>
      </c>
      <c r="F87" s="15" t="s">
        <v>587</v>
      </c>
      <c r="I87" t="s">
        <v>588</v>
      </c>
      <c r="J87" s="10" t="s">
        <v>589</v>
      </c>
      <c r="K87" s="15" t="s">
        <v>590</v>
      </c>
      <c r="L87" s="4" t="s">
        <v>48</v>
      </c>
      <c r="M87" s="19" t="s">
        <v>576</v>
      </c>
      <c r="N87" s="15" t="s">
        <v>591</v>
      </c>
    </row>
    <row r="88" spans="1:14" x14ac:dyDescent="0.25">
      <c r="A88" t="s">
        <v>550</v>
      </c>
      <c r="B88" t="s">
        <v>507</v>
      </c>
      <c r="E88" s="7" t="s">
        <v>592</v>
      </c>
      <c r="F88" s="15" t="s">
        <v>593</v>
      </c>
      <c r="I88" t="s">
        <v>594</v>
      </c>
      <c r="J88" s="18" t="s">
        <v>595</v>
      </c>
      <c r="K88" s="15" t="s">
        <v>596</v>
      </c>
      <c r="L88" s="4" t="s">
        <v>58</v>
      </c>
      <c r="M88" s="19" t="s">
        <v>111</v>
      </c>
      <c r="N88" s="15" t="s">
        <v>597</v>
      </c>
    </row>
    <row r="89" spans="1:14" x14ac:dyDescent="0.25">
      <c r="A89" t="s">
        <v>557</v>
      </c>
      <c r="B89" t="s">
        <v>87</v>
      </c>
      <c r="D89" t="s">
        <v>598</v>
      </c>
      <c r="E89" s="7">
        <v>898</v>
      </c>
      <c r="F89" s="15" t="s">
        <v>599</v>
      </c>
      <c r="I89" t="s">
        <v>600</v>
      </c>
      <c r="J89" s="10" t="s">
        <v>601</v>
      </c>
      <c r="K89" s="15" t="s">
        <v>602</v>
      </c>
      <c r="L89" s="4" t="s">
        <v>295</v>
      </c>
      <c r="M89" s="19" t="s">
        <v>576</v>
      </c>
      <c r="N89" s="15" t="s">
        <v>603</v>
      </c>
    </row>
    <row r="90" spans="1:14" x14ac:dyDescent="0.25">
      <c r="A90" t="s">
        <v>557</v>
      </c>
      <c r="B90" t="s">
        <v>87</v>
      </c>
      <c r="E90" s="7">
        <v>899</v>
      </c>
      <c r="F90" s="15" t="s">
        <v>604</v>
      </c>
      <c r="I90" t="s">
        <v>605</v>
      </c>
      <c r="K90" s="15" t="s">
        <v>606</v>
      </c>
      <c r="L90" s="4" t="s">
        <v>158</v>
      </c>
      <c r="M90" s="19" t="s">
        <v>339</v>
      </c>
      <c r="N90" s="15" t="s">
        <v>607</v>
      </c>
    </row>
    <row r="91" spans="1:14" x14ac:dyDescent="0.25">
      <c r="A91" t="s">
        <v>550</v>
      </c>
      <c r="B91" t="s">
        <v>87</v>
      </c>
      <c r="E91" s="7">
        <v>900</v>
      </c>
      <c r="F91" s="15" t="s">
        <v>608</v>
      </c>
      <c r="I91" t="s">
        <v>609</v>
      </c>
      <c r="J91" s="10" t="s">
        <v>610</v>
      </c>
      <c r="K91" s="15" t="s">
        <v>611</v>
      </c>
      <c r="L91" s="4" t="s">
        <v>48</v>
      </c>
      <c r="M91" s="19" t="s">
        <v>576</v>
      </c>
      <c r="N91" s="15" t="s">
        <v>612</v>
      </c>
    </row>
    <row r="92" spans="1:14" x14ac:dyDescent="0.25">
      <c r="A92" t="s">
        <v>557</v>
      </c>
      <c r="B92" t="s">
        <v>105</v>
      </c>
      <c r="D92" t="s">
        <v>613</v>
      </c>
      <c r="E92" s="7">
        <v>902</v>
      </c>
      <c r="F92" s="15" t="s">
        <v>614</v>
      </c>
      <c r="I92" t="s">
        <v>615</v>
      </c>
      <c r="J92" s="10" t="s">
        <v>616</v>
      </c>
      <c r="K92" s="15" t="s">
        <v>617</v>
      </c>
      <c r="L92" s="4" t="s">
        <v>48</v>
      </c>
      <c r="M92" t="s">
        <v>111</v>
      </c>
      <c r="N92" s="15" t="s">
        <v>618</v>
      </c>
    </row>
    <row r="93" spans="1:14" x14ac:dyDescent="0.25">
      <c r="A93" t="s">
        <v>557</v>
      </c>
      <c r="B93" t="s">
        <v>630</v>
      </c>
      <c r="D93" t="s">
        <v>653</v>
      </c>
      <c r="E93" s="7">
        <v>904</v>
      </c>
      <c r="F93" s="15" t="s">
        <v>654</v>
      </c>
      <c r="I93" t="s">
        <v>655</v>
      </c>
      <c r="J93" s="10" t="s">
        <v>656</v>
      </c>
      <c r="K93" s="15" t="s">
        <v>180</v>
      </c>
      <c r="L93" s="4" t="s">
        <v>48</v>
      </c>
      <c r="M93" t="s">
        <v>50</v>
      </c>
      <c r="N93" s="15" t="s">
        <v>657</v>
      </c>
    </row>
    <row r="94" spans="1:14" x14ac:dyDescent="0.25">
      <c r="A94" t="s">
        <v>557</v>
      </c>
      <c r="B94" t="s">
        <v>91</v>
      </c>
      <c r="E94" s="7">
        <v>913</v>
      </c>
      <c r="F94" s="15" t="s">
        <v>619</v>
      </c>
      <c r="I94" t="s">
        <v>620</v>
      </c>
      <c r="J94" s="10" t="s">
        <v>621</v>
      </c>
      <c r="K94" s="15" t="s">
        <v>622</v>
      </c>
      <c r="L94" s="4" t="s">
        <v>39</v>
      </c>
      <c r="M94" t="s">
        <v>79</v>
      </c>
      <c r="N94" s="15" t="s">
        <v>623</v>
      </c>
    </row>
    <row r="95" spans="1:14" x14ac:dyDescent="0.25">
      <c r="A95" t="s">
        <v>557</v>
      </c>
      <c r="B95" t="s">
        <v>630</v>
      </c>
      <c r="E95" s="7">
        <v>918</v>
      </c>
      <c r="F95" s="15" t="s">
        <v>669</v>
      </c>
      <c r="I95" t="s">
        <v>670</v>
      </c>
      <c r="J95" s="10" t="s">
        <v>671</v>
      </c>
      <c r="K95" s="15" t="s">
        <v>672</v>
      </c>
      <c r="L95" s="4" t="s">
        <v>9</v>
      </c>
      <c r="M95" t="s">
        <v>477</v>
      </c>
      <c r="N95" s="15" t="s">
        <v>673</v>
      </c>
    </row>
    <row r="96" spans="1:14" x14ac:dyDescent="0.25">
      <c r="A96" t="s">
        <v>557</v>
      </c>
      <c r="B96" t="s">
        <v>87</v>
      </c>
      <c r="E96" s="7">
        <v>919</v>
      </c>
      <c r="F96" s="15" t="s">
        <v>624</v>
      </c>
      <c r="I96" t="s">
        <v>304</v>
      </c>
      <c r="J96" s="10" t="s">
        <v>625</v>
      </c>
      <c r="K96" s="15" t="s">
        <v>99</v>
      </c>
      <c r="L96" s="4" t="s">
        <v>100</v>
      </c>
      <c r="M96" s="19" t="s">
        <v>576</v>
      </c>
      <c r="N96" s="15" t="s">
        <v>626</v>
      </c>
    </row>
    <row r="97" spans="1:14" x14ac:dyDescent="0.25">
      <c r="A97" t="s">
        <v>557</v>
      </c>
      <c r="B97" t="s">
        <v>630</v>
      </c>
      <c r="E97" s="7">
        <v>921</v>
      </c>
      <c r="F97" s="15" t="s">
        <v>631</v>
      </c>
      <c r="I97" t="s">
        <v>632</v>
      </c>
      <c r="J97" s="10" t="s">
        <v>633</v>
      </c>
      <c r="K97" s="15" t="s">
        <v>47</v>
      </c>
      <c r="L97" s="4" t="s">
        <v>48</v>
      </c>
      <c r="M97" s="19" t="s">
        <v>50</v>
      </c>
      <c r="N97" s="15" t="s">
        <v>634</v>
      </c>
    </row>
    <row r="98" spans="1:14" x14ac:dyDescent="0.25">
      <c r="A98" t="s">
        <v>557</v>
      </c>
      <c r="B98" t="s">
        <v>350</v>
      </c>
      <c r="E98" s="7">
        <v>922</v>
      </c>
      <c r="F98" s="15" t="s">
        <v>627</v>
      </c>
      <c r="I98" t="s">
        <v>674</v>
      </c>
      <c r="J98" s="10" t="s">
        <v>675</v>
      </c>
      <c r="K98" s="15" t="s">
        <v>436</v>
      </c>
      <c r="L98" s="4" t="s">
        <v>9</v>
      </c>
      <c r="M98" s="19" t="s">
        <v>111</v>
      </c>
      <c r="N98" s="15" t="s">
        <v>628</v>
      </c>
    </row>
    <row r="99" spans="1:14" x14ac:dyDescent="0.25">
      <c r="A99" t="s">
        <v>557</v>
      </c>
      <c r="B99" t="s">
        <v>87</v>
      </c>
      <c r="E99" s="7">
        <v>928</v>
      </c>
      <c r="F99" s="15" t="s">
        <v>658</v>
      </c>
      <c r="I99" t="s">
        <v>659</v>
      </c>
      <c r="J99" s="10" t="s">
        <v>660</v>
      </c>
      <c r="K99" s="15" t="s">
        <v>661</v>
      </c>
      <c r="L99" s="4" t="s">
        <v>48</v>
      </c>
      <c r="M99" s="19" t="s">
        <v>477</v>
      </c>
      <c r="N99" s="15" t="s">
        <v>662</v>
      </c>
    </row>
    <row r="100" spans="1:14" x14ac:dyDescent="0.25">
      <c r="A100" t="s">
        <v>557</v>
      </c>
      <c r="B100" t="s">
        <v>105</v>
      </c>
      <c r="D100" t="s">
        <v>648</v>
      </c>
      <c r="E100" s="7">
        <v>930</v>
      </c>
      <c r="F100" s="15" t="s">
        <v>649</v>
      </c>
      <c r="I100" t="s">
        <v>650</v>
      </c>
      <c r="J100" s="10" t="s">
        <v>651</v>
      </c>
      <c r="K100" s="15" t="s">
        <v>363</v>
      </c>
      <c r="L100" s="4" t="s">
        <v>364</v>
      </c>
      <c r="M100" s="19" t="s">
        <v>111</v>
      </c>
      <c r="N100" s="15" t="s">
        <v>652</v>
      </c>
    </row>
    <row r="101" spans="1:14" x14ac:dyDescent="0.25">
      <c r="A101" t="s">
        <v>557</v>
      </c>
      <c r="B101" t="s">
        <v>641</v>
      </c>
      <c r="E101" s="7">
        <v>932</v>
      </c>
      <c r="F101" s="15" t="s">
        <v>642</v>
      </c>
      <c r="I101" t="s">
        <v>643</v>
      </c>
      <c r="J101" s="10" t="s">
        <v>644</v>
      </c>
      <c r="K101" s="15" t="s">
        <v>645</v>
      </c>
      <c r="L101" s="4" t="s">
        <v>646</v>
      </c>
      <c r="M101" s="19" t="s">
        <v>111</v>
      </c>
      <c r="N101" s="15" t="s">
        <v>647</v>
      </c>
    </row>
    <row r="102" spans="1:14" x14ac:dyDescent="0.25">
      <c r="A102" t="s">
        <v>557</v>
      </c>
      <c r="B102" t="s">
        <v>350</v>
      </c>
      <c r="D102" t="s">
        <v>635</v>
      </c>
      <c r="E102" s="7">
        <v>935</v>
      </c>
      <c r="F102" s="15" t="s">
        <v>636</v>
      </c>
      <c r="I102" t="s">
        <v>637</v>
      </c>
      <c r="J102" s="10" t="s">
        <v>638</v>
      </c>
      <c r="K102" s="15" t="s">
        <v>639</v>
      </c>
      <c r="L102" s="4" t="s">
        <v>9</v>
      </c>
      <c r="M102" s="19" t="s">
        <v>111</v>
      </c>
      <c r="N102" s="15" t="s">
        <v>640</v>
      </c>
    </row>
    <row r="103" spans="1:14" x14ac:dyDescent="0.25">
      <c r="A103" t="s">
        <v>663</v>
      </c>
      <c r="B103" t="s">
        <v>87</v>
      </c>
      <c r="E103" s="7">
        <v>937</v>
      </c>
      <c r="F103" s="15" t="s">
        <v>664</v>
      </c>
      <c r="I103" t="s">
        <v>665</v>
      </c>
      <c r="J103" s="10" t="s">
        <v>666</v>
      </c>
      <c r="K103" s="15" t="s">
        <v>667</v>
      </c>
      <c r="L103" s="4" t="s">
        <v>48</v>
      </c>
      <c r="M103" s="19" t="s">
        <v>339</v>
      </c>
      <c r="N103" s="15" t="s">
        <v>668</v>
      </c>
    </row>
    <row r="104" spans="1:14" x14ac:dyDescent="0.25">
      <c r="A104" t="s">
        <v>663</v>
      </c>
      <c r="B104" t="s">
        <v>87</v>
      </c>
      <c r="E104" s="7">
        <v>937</v>
      </c>
      <c r="F104" s="15" t="s">
        <v>664</v>
      </c>
      <c r="I104" t="s">
        <v>703</v>
      </c>
      <c r="J104" s="10" t="s">
        <v>666</v>
      </c>
      <c r="K104" s="15" t="s">
        <v>667</v>
      </c>
      <c r="L104" s="4" t="s">
        <v>48</v>
      </c>
      <c r="M104" s="19" t="s">
        <v>339</v>
      </c>
      <c r="N104" s="15" t="s">
        <v>668</v>
      </c>
    </row>
    <row r="105" spans="1:14" x14ac:dyDescent="0.25">
      <c r="A105" t="s">
        <v>663</v>
      </c>
      <c r="B105" t="s">
        <v>350</v>
      </c>
      <c r="D105" t="s">
        <v>677</v>
      </c>
      <c r="E105" s="7">
        <v>942</v>
      </c>
      <c r="F105" s="15" t="s">
        <v>678</v>
      </c>
      <c r="I105" t="s">
        <v>679</v>
      </c>
      <c r="J105" s="10" t="s">
        <v>680</v>
      </c>
      <c r="K105" s="15" t="s">
        <v>681</v>
      </c>
      <c r="L105" s="4" t="s">
        <v>386</v>
      </c>
      <c r="M105" s="19" t="s">
        <v>111</v>
      </c>
      <c r="N105" s="15" t="s">
        <v>682</v>
      </c>
    </row>
    <row r="106" spans="1:14" x14ac:dyDescent="0.25">
      <c r="A106" t="s">
        <v>663</v>
      </c>
      <c r="B106" t="s">
        <v>90</v>
      </c>
      <c r="E106" s="7">
        <v>946</v>
      </c>
      <c r="F106" s="15" t="s">
        <v>683</v>
      </c>
      <c r="I106" t="s">
        <v>684</v>
      </c>
      <c r="J106" s="10" t="s">
        <v>685</v>
      </c>
      <c r="K106" s="15" t="s">
        <v>392</v>
      </c>
      <c r="L106" s="4" t="s">
        <v>48</v>
      </c>
      <c r="M106" s="19" t="s">
        <v>50</v>
      </c>
      <c r="N106" s="15" t="s">
        <v>686</v>
      </c>
    </row>
    <row r="107" spans="1:14" x14ac:dyDescent="0.25">
      <c r="A107" t="s">
        <v>663</v>
      </c>
      <c r="B107" t="s">
        <v>507</v>
      </c>
      <c r="D107" t="s">
        <v>240</v>
      </c>
      <c r="E107" s="7">
        <v>948</v>
      </c>
      <c r="F107" s="15" t="s">
        <v>687</v>
      </c>
      <c r="I107" t="s">
        <v>688</v>
      </c>
      <c r="J107" s="10" t="s">
        <v>689</v>
      </c>
      <c r="K107" s="15" t="s">
        <v>690</v>
      </c>
      <c r="L107" s="4" t="s">
        <v>100</v>
      </c>
      <c r="M107" s="19" t="s">
        <v>477</v>
      </c>
      <c r="N107" s="15" t="s">
        <v>691</v>
      </c>
    </row>
    <row r="108" spans="1:14" x14ac:dyDescent="0.25">
      <c r="A108" t="s">
        <v>663</v>
      </c>
      <c r="B108" t="s">
        <v>692</v>
      </c>
      <c r="D108" t="s">
        <v>693</v>
      </c>
      <c r="E108" s="7">
        <v>949</v>
      </c>
      <c r="F108" s="15" t="s">
        <v>694</v>
      </c>
      <c r="I108" t="s">
        <v>695</v>
      </c>
      <c r="K108" s="15" t="s">
        <v>696</v>
      </c>
      <c r="L108" s="4" t="s">
        <v>48</v>
      </c>
      <c r="M108" s="19" t="s">
        <v>477</v>
      </c>
      <c r="N108" s="15" t="s">
        <v>697</v>
      </c>
    </row>
    <row r="109" spans="1:14" x14ac:dyDescent="0.25">
      <c r="A109" t="s">
        <v>663</v>
      </c>
      <c r="B109" t="s">
        <v>507</v>
      </c>
      <c r="E109" s="7">
        <v>959</v>
      </c>
      <c r="F109" s="15" t="s">
        <v>714</v>
      </c>
      <c r="I109" t="s">
        <v>715</v>
      </c>
      <c r="J109" s="10" t="s">
        <v>716</v>
      </c>
      <c r="K109" s="15" t="s">
        <v>717</v>
      </c>
      <c r="L109" s="4" t="s">
        <v>386</v>
      </c>
      <c r="M109" s="19" t="s">
        <v>50</v>
      </c>
      <c r="N109" s="15" t="s">
        <v>820</v>
      </c>
    </row>
    <row r="110" spans="1:14" x14ac:dyDescent="0.25">
      <c r="A110" t="s">
        <v>698</v>
      </c>
      <c r="B110" t="s">
        <v>87</v>
      </c>
      <c r="E110" s="7">
        <v>961</v>
      </c>
      <c r="F110" s="15" t="s">
        <v>722</v>
      </c>
      <c r="I110" t="s">
        <v>723</v>
      </c>
      <c r="K110" s="15" t="s">
        <v>47</v>
      </c>
      <c r="L110" s="4" t="s">
        <v>48</v>
      </c>
      <c r="M110" t="s">
        <v>129</v>
      </c>
      <c r="N110" s="15" t="s">
        <v>724</v>
      </c>
    </row>
    <row r="111" spans="1:14" x14ac:dyDescent="0.25">
      <c r="A111" t="s">
        <v>698</v>
      </c>
      <c r="B111" t="s">
        <v>630</v>
      </c>
      <c r="C111" t="s">
        <v>103</v>
      </c>
      <c r="D111" t="s">
        <v>725</v>
      </c>
      <c r="E111" s="7">
        <v>962</v>
      </c>
      <c r="F111" s="15" t="s">
        <v>726</v>
      </c>
      <c r="I111" t="s">
        <v>727</v>
      </c>
      <c r="J111" s="10" t="s">
        <v>728</v>
      </c>
      <c r="K111" s="15" t="s">
        <v>47</v>
      </c>
      <c r="L111" s="4" t="s">
        <v>48</v>
      </c>
      <c r="M111" t="s">
        <v>50</v>
      </c>
      <c r="N111" s="15" t="s">
        <v>729</v>
      </c>
    </row>
    <row r="112" spans="1:14" x14ac:dyDescent="0.25">
      <c r="A112" t="s">
        <v>698</v>
      </c>
      <c r="B112" t="s">
        <v>87</v>
      </c>
      <c r="E112" s="7">
        <v>964</v>
      </c>
      <c r="F112" s="15" t="s">
        <v>718</v>
      </c>
      <c r="I112" t="s">
        <v>719</v>
      </c>
      <c r="K112" s="15" t="s">
        <v>720</v>
      </c>
      <c r="L112" s="4" t="s">
        <v>48</v>
      </c>
      <c r="M112" t="s">
        <v>129</v>
      </c>
      <c r="N112" s="15" t="s">
        <v>721</v>
      </c>
    </row>
    <row r="113" spans="1:14" x14ac:dyDescent="0.25">
      <c r="A113" t="s">
        <v>698</v>
      </c>
      <c r="B113" t="s">
        <v>105</v>
      </c>
      <c r="D113" t="s">
        <v>708</v>
      </c>
      <c r="E113" s="7">
        <v>967</v>
      </c>
      <c r="F113" t="s">
        <v>709</v>
      </c>
      <c r="I113" t="s">
        <v>710</v>
      </c>
      <c r="J113" s="10" t="s">
        <v>711</v>
      </c>
      <c r="K113" t="s">
        <v>712</v>
      </c>
      <c r="L113" s="4" t="s">
        <v>158</v>
      </c>
      <c r="M113" t="s">
        <v>50</v>
      </c>
      <c r="N113" t="s">
        <v>713</v>
      </c>
    </row>
    <row r="114" spans="1:14" x14ac:dyDescent="0.25">
      <c r="A114" t="s">
        <v>698</v>
      </c>
      <c r="B114" t="s">
        <v>87</v>
      </c>
      <c r="E114" s="7">
        <v>969</v>
      </c>
      <c r="F114" t="s">
        <v>704</v>
      </c>
      <c r="I114" t="s">
        <v>705</v>
      </c>
      <c r="J114" s="10" t="s">
        <v>706</v>
      </c>
      <c r="K114" t="s">
        <v>436</v>
      </c>
      <c r="L114" s="4" t="s">
        <v>9</v>
      </c>
      <c r="M114" t="s">
        <v>50</v>
      </c>
      <c r="N114" t="s">
        <v>707</v>
      </c>
    </row>
    <row r="115" spans="1:14" x14ac:dyDescent="0.25">
      <c r="A115" t="s">
        <v>698</v>
      </c>
      <c r="B115" t="s">
        <v>87</v>
      </c>
      <c r="E115" s="7">
        <v>971</v>
      </c>
      <c r="F115" t="s">
        <v>699</v>
      </c>
      <c r="I115" t="s">
        <v>700</v>
      </c>
      <c r="J115" s="10" t="s">
        <v>701</v>
      </c>
      <c r="K115" t="s">
        <v>202</v>
      </c>
      <c r="L115" s="4" t="s">
        <v>48</v>
      </c>
      <c r="M115" t="s">
        <v>339</v>
      </c>
      <c r="N115" t="s">
        <v>702</v>
      </c>
    </row>
    <row r="116" spans="1:14" x14ac:dyDescent="0.25">
      <c r="A116" t="s">
        <v>698</v>
      </c>
      <c r="B116" t="s">
        <v>350</v>
      </c>
      <c r="E116" s="7">
        <v>980</v>
      </c>
      <c r="F116" t="s">
        <v>730</v>
      </c>
      <c r="I116" t="s">
        <v>731</v>
      </c>
      <c r="J116" s="10" t="s">
        <v>732</v>
      </c>
      <c r="K116" t="s">
        <v>733</v>
      </c>
      <c r="L116" s="4" t="s">
        <v>386</v>
      </c>
      <c r="M116" t="s">
        <v>50</v>
      </c>
      <c r="N116" t="s">
        <v>734</v>
      </c>
    </row>
    <row r="117" spans="1:14" x14ac:dyDescent="0.25">
      <c r="A117" t="s">
        <v>663</v>
      </c>
      <c r="B117" t="s">
        <v>87</v>
      </c>
      <c r="E117" s="7">
        <v>982</v>
      </c>
      <c r="F117" t="s">
        <v>740</v>
      </c>
      <c r="I117" t="s">
        <v>741</v>
      </c>
      <c r="J117" s="10" t="s">
        <v>742</v>
      </c>
      <c r="K117" t="s">
        <v>743</v>
      </c>
      <c r="L117" s="4" t="s">
        <v>48</v>
      </c>
      <c r="M117" t="s">
        <v>129</v>
      </c>
      <c r="N117" t="s">
        <v>744</v>
      </c>
    </row>
    <row r="118" spans="1:14" x14ac:dyDescent="0.25">
      <c r="A118" t="s">
        <v>698</v>
      </c>
      <c r="B118" t="s">
        <v>87</v>
      </c>
      <c r="E118" s="7">
        <v>987</v>
      </c>
      <c r="F118" t="s">
        <v>735</v>
      </c>
      <c r="I118" t="s">
        <v>736</v>
      </c>
      <c r="J118" s="10" t="s">
        <v>737</v>
      </c>
      <c r="K118" t="s">
        <v>738</v>
      </c>
      <c r="L118" s="4" t="s">
        <v>273</v>
      </c>
      <c r="M118" t="s">
        <v>129</v>
      </c>
      <c r="N118" t="s">
        <v>739</v>
      </c>
    </row>
    <row r="119" spans="1:14" x14ac:dyDescent="0.25">
      <c r="A119" t="s">
        <v>663</v>
      </c>
      <c r="B119" t="s">
        <v>641</v>
      </c>
      <c r="E119" s="7">
        <v>992</v>
      </c>
      <c r="F119" t="s">
        <v>642</v>
      </c>
      <c r="I119" t="s">
        <v>761</v>
      </c>
      <c r="J119" s="10" t="s">
        <v>644</v>
      </c>
      <c r="K119" t="s">
        <v>544</v>
      </c>
      <c r="L119" s="4" t="s">
        <v>48</v>
      </c>
      <c r="M119" t="s">
        <v>111</v>
      </c>
      <c r="N119" t="s">
        <v>762</v>
      </c>
    </row>
    <row r="120" spans="1:14" x14ac:dyDescent="0.25">
      <c r="A120" t="s">
        <v>698</v>
      </c>
      <c r="E120" s="7">
        <v>994</v>
      </c>
      <c r="F120" t="s">
        <v>756</v>
      </c>
      <c r="I120" t="s">
        <v>757</v>
      </c>
      <c r="J120" s="10" t="s">
        <v>758</v>
      </c>
      <c r="K120" t="s">
        <v>759</v>
      </c>
      <c r="L120" s="4" t="s">
        <v>9</v>
      </c>
      <c r="M120" t="s">
        <v>67</v>
      </c>
      <c r="N120" t="s">
        <v>760</v>
      </c>
    </row>
    <row r="121" spans="1:14" x14ac:dyDescent="0.25">
      <c r="A121" t="s">
        <v>663</v>
      </c>
      <c r="B121" t="s">
        <v>93</v>
      </c>
      <c r="D121" t="s">
        <v>750</v>
      </c>
      <c r="E121" s="7">
        <v>996</v>
      </c>
      <c r="F121" t="s">
        <v>751</v>
      </c>
      <c r="I121" t="s">
        <v>752</v>
      </c>
      <c r="J121" s="10" t="s">
        <v>753</v>
      </c>
      <c r="K121" t="s">
        <v>754</v>
      </c>
      <c r="L121" s="4" t="s">
        <v>9</v>
      </c>
      <c r="M121" t="s">
        <v>50</v>
      </c>
      <c r="N121" t="s">
        <v>755</v>
      </c>
    </row>
    <row r="122" spans="1:14" x14ac:dyDescent="0.25">
      <c r="A122" t="s">
        <v>663</v>
      </c>
      <c r="B122" t="s">
        <v>745</v>
      </c>
      <c r="E122" s="7">
        <v>999</v>
      </c>
      <c r="F122" t="s">
        <v>746</v>
      </c>
      <c r="I122" t="s">
        <v>747</v>
      </c>
      <c r="J122" s="10" t="s">
        <v>748</v>
      </c>
      <c r="K122" t="s">
        <v>749</v>
      </c>
      <c r="L122" s="4" t="s">
        <v>48</v>
      </c>
      <c r="M122" t="s">
        <v>129</v>
      </c>
      <c r="N122" t="s">
        <v>739</v>
      </c>
    </row>
    <row r="123" spans="1:14" x14ac:dyDescent="0.25">
      <c r="A123" t="s">
        <v>663</v>
      </c>
      <c r="B123" t="s">
        <v>87</v>
      </c>
      <c r="E123" s="7">
        <v>1009</v>
      </c>
      <c r="F123" t="s">
        <v>767</v>
      </c>
      <c r="I123" t="s">
        <v>145</v>
      </c>
      <c r="J123" s="10" t="s">
        <v>146</v>
      </c>
      <c r="K123" t="s">
        <v>768</v>
      </c>
      <c r="L123" s="4" t="s">
        <v>48</v>
      </c>
      <c r="M123" t="s">
        <v>129</v>
      </c>
      <c r="N123" t="s">
        <v>769</v>
      </c>
    </row>
    <row r="124" spans="1:14" x14ac:dyDescent="0.25">
      <c r="A124" t="s">
        <v>663</v>
      </c>
      <c r="B124" t="s">
        <v>87</v>
      </c>
      <c r="E124" s="7">
        <v>1012</v>
      </c>
      <c r="F124" t="s">
        <v>763</v>
      </c>
      <c r="I124" t="s">
        <v>764</v>
      </c>
      <c r="K124" t="s">
        <v>765</v>
      </c>
      <c r="L124" s="4" t="s">
        <v>48</v>
      </c>
      <c r="M124" t="s">
        <v>129</v>
      </c>
      <c r="N124" t="s">
        <v>766</v>
      </c>
    </row>
    <row r="125" spans="1:14" x14ac:dyDescent="0.25">
      <c r="A125" t="s">
        <v>663</v>
      </c>
      <c r="B125" t="s">
        <v>105</v>
      </c>
      <c r="E125" s="7">
        <v>1016</v>
      </c>
      <c r="F125" t="s">
        <v>770</v>
      </c>
      <c r="I125" t="s">
        <v>771</v>
      </c>
      <c r="J125" s="10" t="s">
        <v>772</v>
      </c>
      <c r="K125" t="s">
        <v>322</v>
      </c>
      <c r="L125" s="4" t="s">
        <v>9</v>
      </c>
      <c r="M125" t="s">
        <v>50</v>
      </c>
      <c r="N125" t="s">
        <v>773</v>
      </c>
    </row>
    <row r="126" spans="1:14" x14ac:dyDescent="0.25">
      <c r="A126" t="s">
        <v>663</v>
      </c>
      <c r="B126" t="s">
        <v>87</v>
      </c>
      <c r="E126" s="7">
        <v>1020</v>
      </c>
      <c r="F126" t="s">
        <v>774</v>
      </c>
      <c r="I126" t="s">
        <v>775</v>
      </c>
      <c r="J126" s="10" t="s">
        <v>776</v>
      </c>
      <c r="K126" t="s">
        <v>777</v>
      </c>
      <c r="L126" s="4" t="s">
        <v>48</v>
      </c>
      <c r="M126" t="s">
        <v>129</v>
      </c>
      <c r="N126" t="s">
        <v>778</v>
      </c>
    </row>
    <row r="127" spans="1:14" x14ac:dyDescent="0.25">
      <c r="A127" t="s">
        <v>698</v>
      </c>
      <c r="B127" t="s">
        <v>105</v>
      </c>
      <c r="E127" s="7">
        <v>1024</v>
      </c>
      <c r="F127" t="s">
        <v>779</v>
      </c>
      <c r="I127" t="s">
        <v>780</v>
      </c>
      <c r="J127" s="10" t="s">
        <v>781</v>
      </c>
      <c r="K127" t="s">
        <v>782</v>
      </c>
      <c r="L127" s="4" t="s">
        <v>48</v>
      </c>
      <c r="M127" t="s">
        <v>314</v>
      </c>
      <c r="N127" t="s">
        <v>783</v>
      </c>
    </row>
    <row r="128" spans="1:14" x14ac:dyDescent="0.25">
      <c r="A128" t="s">
        <v>698</v>
      </c>
      <c r="B128" t="s">
        <v>105</v>
      </c>
      <c r="D128" t="s">
        <v>784</v>
      </c>
      <c r="E128" s="7">
        <v>1026</v>
      </c>
      <c r="F128" t="s">
        <v>813</v>
      </c>
      <c r="I128" t="s">
        <v>785</v>
      </c>
      <c r="J128" s="10" t="s">
        <v>786</v>
      </c>
      <c r="K128" t="s">
        <v>787</v>
      </c>
      <c r="L128" s="4" t="s">
        <v>9</v>
      </c>
      <c r="M128" t="s">
        <v>111</v>
      </c>
      <c r="N128" t="s">
        <v>788</v>
      </c>
    </row>
    <row r="129" spans="1:14" x14ac:dyDescent="0.25">
      <c r="A129" t="s">
        <v>698</v>
      </c>
      <c r="B129" t="s">
        <v>87</v>
      </c>
      <c r="E129" s="7">
        <v>1028</v>
      </c>
      <c r="F129" t="s">
        <v>789</v>
      </c>
      <c r="I129" t="s">
        <v>790</v>
      </c>
      <c r="J129" s="10" t="s">
        <v>791</v>
      </c>
      <c r="K129" t="s">
        <v>792</v>
      </c>
      <c r="L129" s="4" t="s">
        <v>48</v>
      </c>
      <c r="M129" t="s">
        <v>129</v>
      </c>
      <c r="N129" t="s">
        <v>793</v>
      </c>
    </row>
    <row r="130" spans="1:14" x14ac:dyDescent="0.25">
      <c r="A130" t="s">
        <v>698</v>
      </c>
      <c r="B130" t="s">
        <v>105</v>
      </c>
      <c r="E130" s="7">
        <v>1030</v>
      </c>
      <c r="F130" t="s">
        <v>794</v>
      </c>
      <c r="I130" t="s">
        <v>795</v>
      </c>
      <c r="J130" s="10" t="s">
        <v>796</v>
      </c>
      <c r="K130" t="s">
        <v>165</v>
      </c>
      <c r="L130" s="4" t="s">
        <v>48</v>
      </c>
      <c r="M130" t="s">
        <v>111</v>
      </c>
      <c r="N130" t="s">
        <v>797</v>
      </c>
    </row>
    <row r="131" spans="1:14" x14ac:dyDescent="0.25">
      <c r="A131" t="s">
        <v>798</v>
      </c>
      <c r="B131" t="s">
        <v>350</v>
      </c>
      <c r="E131" s="7">
        <v>1041</v>
      </c>
      <c r="F131" t="s">
        <v>799</v>
      </c>
      <c r="I131" t="s">
        <v>800</v>
      </c>
      <c r="J131" s="10" t="s">
        <v>801</v>
      </c>
      <c r="K131" t="s">
        <v>802</v>
      </c>
      <c r="L131" s="4" t="s">
        <v>100</v>
      </c>
      <c r="M131" t="s">
        <v>60</v>
      </c>
      <c r="N131" t="s">
        <v>803</v>
      </c>
    </row>
    <row r="132" spans="1:14" x14ac:dyDescent="0.25">
      <c r="A132" t="s">
        <v>798</v>
      </c>
      <c r="B132" t="s">
        <v>90</v>
      </c>
      <c r="C132" t="s">
        <v>103</v>
      </c>
      <c r="D132" t="s">
        <v>804</v>
      </c>
      <c r="E132" s="7">
        <v>1044</v>
      </c>
      <c r="F132" t="s">
        <v>805</v>
      </c>
      <c r="I132" t="s">
        <v>806</v>
      </c>
      <c r="J132" s="10" t="s">
        <v>807</v>
      </c>
      <c r="K132" t="s">
        <v>808</v>
      </c>
      <c r="L132" s="4" t="s">
        <v>48</v>
      </c>
      <c r="M132" t="s">
        <v>50</v>
      </c>
      <c r="N132" t="s">
        <v>809</v>
      </c>
    </row>
    <row r="133" spans="1:14" x14ac:dyDescent="0.25">
      <c r="A133" t="s">
        <v>798</v>
      </c>
      <c r="B133" t="s">
        <v>350</v>
      </c>
      <c r="D133" t="s">
        <v>413</v>
      </c>
      <c r="E133" s="7">
        <v>1056</v>
      </c>
      <c r="F133" t="s">
        <v>810</v>
      </c>
      <c r="I133" t="s">
        <v>811</v>
      </c>
      <c r="J133" s="10" t="s">
        <v>812</v>
      </c>
      <c r="K133" t="s">
        <v>322</v>
      </c>
      <c r="L133" s="4" t="s">
        <v>9</v>
      </c>
      <c r="M133" t="s">
        <v>111</v>
      </c>
      <c r="N133" t="s">
        <v>819</v>
      </c>
    </row>
    <row r="134" spans="1:14" x14ac:dyDescent="0.25">
      <c r="A134" t="s">
        <v>798</v>
      </c>
      <c r="B134" t="s">
        <v>87</v>
      </c>
      <c r="E134" s="7">
        <v>1071</v>
      </c>
      <c r="F134" t="s">
        <v>814</v>
      </c>
      <c r="I134" t="s">
        <v>815</v>
      </c>
      <c r="J134" s="10" t="s">
        <v>816</v>
      </c>
      <c r="K134" t="s">
        <v>817</v>
      </c>
      <c r="L134" s="4" t="s">
        <v>48</v>
      </c>
      <c r="M134" t="s">
        <v>50</v>
      </c>
      <c r="N134" t="s">
        <v>818</v>
      </c>
    </row>
    <row r="135" spans="1:14" x14ac:dyDescent="0.25">
      <c r="A135" t="s">
        <v>821</v>
      </c>
      <c r="E135" s="7">
        <v>25</v>
      </c>
      <c r="F135" t="s">
        <v>857</v>
      </c>
      <c r="I135" t="s">
        <v>858</v>
      </c>
      <c r="K135" t="s">
        <v>859</v>
      </c>
      <c r="L135" s="4" t="s">
        <v>58</v>
      </c>
      <c r="M135" t="s">
        <v>67</v>
      </c>
      <c r="N135" t="s">
        <v>860</v>
      </c>
    </row>
    <row r="136" spans="1:14" x14ac:dyDescent="0.25">
      <c r="A136" t="s">
        <v>821</v>
      </c>
      <c r="B136" t="s">
        <v>105</v>
      </c>
      <c r="E136" s="7">
        <v>29</v>
      </c>
      <c r="F136" t="s">
        <v>822</v>
      </c>
      <c r="I136" t="s">
        <v>823</v>
      </c>
      <c r="J136" s="10" t="s">
        <v>824</v>
      </c>
      <c r="K136" t="s">
        <v>825</v>
      </c>
      <c r="L136" s="4" t="s">
        <v>58</v>
      </c>
      <c r="M136" t="s">
        <v>111</v>
      </c>
      <c r="N136" t="s">
        <v>826</v>
      </c>
    </row>
    <row r="137" spans="1:14" x14ac:dyDescent="0.25">
      <c r="A137" t="s">
        <v>821</v>
      </c>
      <c r="B137" t="s">
        <v>87</v>
      </c>
      <c r="E137" s="7">
        <v>32</v>
      </c>
      <c r="F137" t="s">
        <v>827</v>
      </c>
      <c r="I137" t="s">
        <v>283</v>
      </c>
      <c r="J137" s="10" t="s">
        <v>407</v>
      </c>
      <c r="K137" t="s">
        <v>828</v>
      </c>
      <c r="L137" s="4" t="s">
        <v>48</v>
      </c>
      <c r="M137" t="s">
        <v>339</v>
      </c>
      <c r="N137" t="s">
        <v>829</v>
      </c>
    </row>
    <row r="138" spans="1:14" x14ac:dyDescent="0.25">
      <c r="A138" t="s">
        <v>821</v>
      </c>
      <c r="B138" t="s">
        <v>830</v>
      </c>
      <c r="E138" s="7">
        <v>34</v>
      </c>
      <c r="F138" t="s">
        <v>831</v>
      </c>
      <c r="I138" t="s">
        <v>832</v>
      </c>
      <c r="J138" s="10" t="s">
        <v>833</v>
      </c>
      <c r="K138" t="s">
        <v>834</v>
      </c>
      <c r="L138" s="4" t="s">
        <v>9</v>
      </c>
      <c r="M138" t="s">
        <v>79</v>
      </c>
      <c r="N138" t="s">
        <v>835</v>
      </c>
    </row>
    <row r="139" spans="1:14" x14ac:dyDescent="0.25">
      <c r="A139" t="s">
        <v>821</v>
      </c>
      <c r="B139" t="s">
        <v>507</v>
      </c>
      <c r="E139" s="7">
        <v>35</v>
      </c>
      <c r="F139" t="s">
        <v>836</v>
      </c>
      <c r="I139" t="s">
        <v>837</v>
      </c>
      <c r="J139" s="10" t="s">
        <v>838</v>
      </c>
      <c r="K139" t="s">
        <v>839</v>
      </c>
      <c r="L139" s="4" t="s">
        <v>48</v>
      </c>
      <c r="M139" t="s">
        <v>111</v>
      </c>
      <c r="N139" t="s">
        <v>840</v>
      </c>
    </row>
    <row r="140" spans="1:14" x14ac:dyDescent="0.25">
      <c r="A140" t="s">
        <v>821</v>
      </c>
      <c r="B140" t="s">
        <v>350</v>
      </c>
      <c r="E140" s="7">
        <v>37</v>
      </c>
      <c r="F140" t="s">
        <v>841</v>
      </c>
      <c r="I140" t="s">
        <v>842</v>
      </c>
      <c r="J140" s="10" t="s">
        <v>843</v>
      </c>
      <c r="K140" t="s">
        <v>844</v>
      </c>
      <c r="L140" s="4" t="s">
        <v>100</v>
      </c>
      <c r="M140" t="s">
        <v>111</v>
      </c>
      <c r="N140" t="s">
        <v>845</v>
      </c>
    </row>
    <row r="141" spans="1:14" x14ac:dyDescent="0.25">
      <c r="A141" t="s">
        <v>821</v>
      </c>
      <c r="B141" t="s">
        <v>105</v>
      </c>
      <c r="E141" s="7">
        <v>41</v>
      </c>
      <c r="F141" t="s">
        <v>846</v>
      </c>
      <c r="I141" t="s">
        <v>847</v>
      </c>
      <c r="J141" s="10" t="s">
        <v>848</v>
      </c>
      <c r="K141" t="s">
        <v>849</v>
      </c>
      <c r="L141" s="4" t="s">
        <v>58</v>
      </c>
      <c r="M141" t="s">
        <v>111</v>
      </c>
      <c r="N141" t="s">
        <v>850</v>
      </c>
    </row>
    <row r="142" spans="1:14" x14ac:dyDescent="0.25">
      <c r="A142" t="s">
        <v>821</v>
      </c>
      <c r="B142" t="s">
        <v>105</v>
      </c>
      <c r="E142" s="7">
        <v>42</v>
      </c>
      <c r="F142" t="s">
        <v>846</v>
      </c>
      <c r="I142" t="s">
        <v>847</v>
      </c>
      <c r="J142" s="10" t="s">
        <v>848</v>
      </c>
      <c r="K142" t="s">
        <v>849</v>
      </c>
      <c r="L142" s="4" t="s">
        <v>58</v>
      </c>
      <c r="M142" t="s">
        <v>111</v>
      </c>
      <c r="N142" t="s">
        <v>851</v>
      </c>
    </row>
    <row r="143" spans="1:14" x14ac:dyDescent="0.25">
      <c r="A143" t="s">
        <v>821</v>
      </c>
      <c r="B143" t="s">
        <v>507</v>
      </c>
      <c r="E143" s="7">
        <v>43</v>
      </c>
      <c r="F143" t="s">
        <v>852</v>
      </c>
      <c r="I143" t="s">
        <v>853</v>
      </c>
      <c r="J143" s="10" t="s">
        <v>854</v>
      </c>
      <c r="K143" t="s">
        <v>754</v>
      </c>
      <c r="L143" s="4" t="s">
        <v>9</v>
      </c>
      <c r="M143" t="s">
        <v>855</v>
      </c>
      <c r="N143" t="s">
        <v>856</v>
      </c>
    </row>
    <row r="144" spans="1:14" x14ac:dyDescent="0.25">
      <c r="A144" t="s">
        <v>821</v>
      </c>
      <c r="B144" t="s">
        <v>507</v>
      </c>
      <c r="E144" s="7">
        <v>44</v>
      </c>
      <c r="F144" t="s">
        <v>767</v>
      </c>
      <c r="I144" t="s">
        <v>861</v>
      </c>
      <c r="K144" t="s">
        <v>839</v>
      </c>
      <c r="L144" s="4" t="s">
        <v>48</v>
      </c>
      <c r="M144" t="s">
        <v>60</v>
      </c>
      <c r="N144" t="s">
        <v>862</v>
      </c>
    </row>
    <row r="145" spans="1:14" x14ac:dyDescent="0.25">
      <c r="A145" t="s">
        <v>863</v>
      </c>
      <c r="B145" t="s">
        <v>507</v>
      </c>
      <c r="E145" s="7">
        <v>54</v>
      </c>
      <c r="F145" t="s">
        <v>869</v>
      </c>
      <c r="I145" t="s">
        <v>870</v>
      </c>
      <c r="J145" s="10" t="s">
        <v>871</v>
      </c>
      <c r="K145" t="s">
        <v>872</v>
      </c>
      <c r="L145" s="4" t="s">
        <v>100</v>
      </c>
      <c r="M145" t="s">
        <v>111</v>
      </c>
      <c r="N145" t="s">
        <v>873</v>
      </c>
    </row>
    <row r="146" spans="1:14" x14ac:dyDescent="0.25">
      <c r="A146" t="s">
        <v>863</v>
      </c>
      <c r="B146" t="s">
        <v>630</v>
      </c>
      <c r="E146" s="7">
        <v>58</v>
      </c>
      <c r="F146" t="s">
        <v>864</v>
      </c>
      <c r="I146" t="s">
        <v>865</v>
      </c>
      <c r="J146" s="10" t="s">
        <v>866</v>
      </c>
      <c r="K146" t="s">
        <v>867</v>
      </c>
      <c r="L146" s="4" t="s">
        <v>100</v>
      </c>
      <c r="M146" t="s">
        <v>50</v>
      </c>
      <c r="N146" t="s">
        <v>868</v>
      </c>
    </row>
    <row r="147" spans="1:14" x14ac:dyDescent="0.25">
      <c r="A147" t="s">
        <v>863</v>
      </c>
      <c r="B147" t="s">
        <v>105</v>
      </c>
      <c r="E147" s="7">
        <v>67</v>
      </c>
      <c r="F147" t="s">
        <v>846</v>
      </c>
      <c r="G147" t="s">
        <v>847</v>
      </c>
      <c r="H147" s="10" t="s">
        <v>848</v>
      </c>
      <c r="I147" t="s">
        <v>847</v>
      </c>
      <c r="J147" s="10" t="s">
        <v>848</v>
      </c>
      <c r="K147" t="s">
        <v>849</v>
      </c>
      <c r="L147" s="4" t="s">
        <v>58</v>
      </c>
      <c r="M147" t="s">
        <v>111</v>
      </c>
      <c r="N147" t="s">
        <v>874</v>
      </c>
    </row>
    <row r="148" spans="1:14" x14ac:dyDescent="0.25">
      <c r="A148" t="s">
        <v>863</v>
      </c>
      <c r="B148" t="s">
        <v>87</v>
      </c>
      <c r="D148" t="s">
        <v>875</v>
      </c>
      <c r="E148" s="7">
        <v>68</v>
      </c>
      <c r="F148" t="s">
        <v>876</v>
      </c>
      <c r="I148" t="s">
        <v>877</v>
      </c>
      <c r="J148" s="10" t="s">
        <v>878</v>
      </c>
      <c r="K148" t="s">
        <v>879</v>
      </c>
      <c r="L148" s="4" t="s">
        <v>295</v>
      </c>
      <c r="M148" t="s">
        <v>339</v>
      </c>
      <c r="N148" t="s">
        <v>880</v>
      </c>
    </row>
    <row r="149" spans="1:14" x14ac:dyDescent="0.25">
      <c r="A149" t="s">
        <v>863</v>
      </c>
      <c r="B149" t="s">
        <v>507</v>
      </c>
      <c r="E149" s="7">
        <v>100</v>
      </c>
      <c r="F149" t="s">
        <v>895</v>
      </c>
      <c r="I149" t="s">
        <v>896</v>
      </c>
      <c r="J149" s="10" t="s">
        <v>897</v>
      </c>
      <c r="K149" t="s">
        <v>898</v>
      </c>
      <c r="L149" s="4" t="s">
        <v>386</v>
      </c>
      <c r="M149" t="s">
        <v>79</v>
      </c>
      <c r="N149" t="s">
        <v>899</v>
      </c>
    </row>
    <row r="150" spans="1:14" x14ac:dyDescent="0.25">
      <c r="A150" t="s">
        <v>863</v>
      </c>
      <c r="B150" t="s">
        <v>105</v>
      </c>
      <c r="E150" s="7">
        <v>103</v>
      </c>
      <c r="F150" t="s">
        <v>881</v>
      </c>
      <c r="I150" t="s">
        <v>882</v>
      </c>
      <c r="J150" s="10" t="s">
        <v>883</v>
      </c>
      <c r="K150" t="s">
        <v>194</v>
      </c>
      <c r="L150" s="4" t="s">
        <v>48</v>
      </c>
      <c r="M150" t="s">
        <v>111</v>
      </c>
      <c r="N150" t="s">
        <v>884</v>
      </c>
    </row>
    <row r="151" spans="1:14" x14ac:dyDescent="0.25">
      <c r="A151" t="s">
        <v>863</v>
      </c>
      <c r="B151" t="s">
        <v>93</v>
      </c>
      <c r="D151" t="s">
        <v>889</v>
      </c>
      <c r="E151" s="7">
        <v>110</v>
      </c>
      <c r="F151" t="s">
        <v>890</v>
      </c>
      <c r="I151" t="s">
        <v>891</v>
      </c>
      <c r="J151" s="10" t="s">
        <v>892</v>
      </c>
      <c r="K151" t="s">
        <v>893</v>
      </c>
      <c r="L151" s="4" t="s">
        <v>9</v>
      </c>
      <c r="M151" t="s">
        <v>79</v>
      </c>
      <c r="N151" t="s">
        <v>894</v>
      </c>
    </row>
    <row r="152" spans="1:14" x14ac:dyDescent="0.25">
      <c r="A152" t="s">
        <v>863</v>
      </c>
      <c r="B152" t="s">
        <v>87</v>
      </c>
      <c r="E152" s="7">
        <v>112</v>
      </c>
      <c r="F152" t="s">
        <v>885</v>
      </c>
      <c r="I152" t="s">
        <v>886</v>
      </c>
      <c r="J152" s="10" t="s">
        <v>887</v>
      </c>
      <c r="K152" t="s">
        <v>436</v>
      </c>
      <c r="L152" s="4" t="s">
        <v>9</v>
      </c>
      <c r="M152" t="s">
        <v>339</v>
      </c>
      <c r="N152" t="s">
        <v>888</v>
      </c>
    </row>
    <row r="153" spans="1:14" x14ac:dyDescent="0.25">
      <c r="A153" t="s">
        <v>863</v>
      </c>
      <c r="B153" t="s">
        <v>105</v>
      </c>
      <c r="E153" s="7">
        <v>115</v>
      </c>
      <c r="F153" t="s">
        <v>900</v>
      </c>
      <c r="I153" t="s">
        <v>903</v>
      </c>
      <c r="J153" s="10" t="s">
        <v>904</v>
      </c>
      <c r="K153" t="s">
        <v>436</v>
      </c>
      <c r="L153" s="4" t="s">
        <v>9</v>
      </c>
      <c r="M153" t="s">
        <v>111</v>
      </c>
      <c r="N153" t="s">
        <v>905</v>
      </c>
    </row>
    <row r="154" spans="1:14" x14ac:dyDescent="0.25">
      <c r="A154" t="s">
        <v>863</v>
      </c>
      <c r="B154" t="s">
        <v>90</v>
      </c>
      <c r="E154" s="7">
        <v>118</v>
      </c>
      <c r="F154" t="s">
        <v>901</v>
      </c>
      <c r="I154" t="s">
        <v>906</v>
      </c>
      <c r="K154" t="s">
        <v>907</v>
      </c>
      <c r="L154" s="4" t="s">
        <v>908</v>
      </c>
      <c r="M154" t="s">
        <v>50</v>
      </c>
      <c r="N154" t="s">
        <v>909</v>
      </c>
    </row>
    <row r="155" spans="1:14" x14ac:dyDescent="0.25">
      <c r="A155" t="s">
        <v>863</v>
      </c>
      <c r="B155" t="s">
        <v>507</v>
      </c>
      <c r="E155" s="7">
        <v>123</v>
      </c>
      <c r="F155" t="s">
        <v>902</v>
      </c>
      <c r="I155" t="s">
        <v>910</v>
      </c>
      <c r="J155" s="10" t="s">
        <v>911</v>
      </c>
      <c r="K155" t="s">
        <v>569</v>
      </c>
      <c r="L155" s="4" t="s">
        <v>48</v>
      </c>
      <c r="M155" t="s">
        <v>111</v>
      </c>
      <c r="N155" t="s">
        <v>912</v>
      </c>
    </row>
    <row r="156" spans="1:14" x14ac:dyDescent="0.25">
      <c r="A156" t="s">
        <v>950</v>
      </c>
      <c r="B156" t="s">
        <v>507</v>
      </c>
      <c r="E156" s="7">
        <v>136</v>
      </c>
      <c r="F156" t="s">
        <v>951</v>
      </c>
      <c r="I156" t="s">
        <v>952</v>
      </c>
      <c r="J156" s="10" t="s">
        <v>953</v>
      </c>
      <c r="K156" t="s">
        <v>954</v>
      </c>
      <c r="L156" s="4" t="s">
        <v>9</v>
      </c>
      <c r="M156" t="s">
        <v>79</v>
      </c>
      <c r="N156" t="s">
        <v>955</v>
      </c>
    </row>
    <row r="157" spans="1:14" x14ac:dyDescent="0.25">
      <c r="A157" t="s">
        <v>913</v>
      </c>
      <c r="B157" t="s">
        <v>507</v>
      </c>
      <c r="E157" s="7">
        <v>141</v>
      </c>
      <c r="F157" t="s">
        <v>925</v>
      </c>
      <c r="I157" t="s">
        <v>926</v>
      </c>
      <c r="J157" s="10" t="s">
        <v>927</v>
      </c>
      <c r="K157" t="s">
        <v>661</v>
      </c>
      <c r="L157" s="4" t="s">
        <v>48</v>
      </c>
      <c r="M157" t="s">
        <v>79</v>
      </c>
      <c r="N157" t="s">
        <v>928</v>
      </c>
    </row>
    <row r="158" spans="1:14" x14ac:dyDescent="0.25">
      <c r="A158" t="s">
        <v>913</v>
      </c>
      <c r="B158" t="s">
        <v>630</v>
      </c>
      <c r="D158" t="s">
        <v>919</v>
      </c>
      <c r="E158" s="7">
        <v>142</v>
      </c>
      <c r="F158" t="s">
        <v>920</v>
      </c>
      <c r="I158" t="s">
        <v>921</v>
      </c>
      <c r="J158" s="10" t="s">
        <v>922</v>
      </c>
      <c r="K158" t="s">
        <v>923</v>
      </c>
      <c r="L158" s="4" t="s">
        <v>10</v>
      </c>
      <c r="M158" t="s">
        <v>50</v>
      </c>
      <c r="N158" t="s">
        <v>924</v>
      </c>
    </row>
    <row r="159" spans="1:14" x14ac:dyDescent="0.25">
      <c r="A159" t="s">
        <v>913</v>
      </c>
      <c r="B159" t="s">
        <v>630</v>
      </c>
      <c r="C159" t="s">
        <v>103</v>
      </c>
      <c r="E159" s="7">
        <v>144</v>
      </c>
      <c r="F159" t="s">
        <v>914</v>
      </c>
      <c r="I159" t="s">
        <v>915</v>
      </c>
      <c r="J159" s="10" t="s">
        <v>916</v>
      </c>
      <c r="K159" t="s">
        <v>917</v>
      </c>
      <c r="L159" s="4" t="s">
        <v>48</v>
      </c>
      <c r="M159" t="s">
        <v>50</v>
      </c>
      <c r="N159" t="s">
        <v>918</v>
      </c>
    </row>
    <row r="160" spans="1:14" x14ac:dyDescent="0.25">
      <c r="A160" t="s">
        <v>913</v>
      </c>
      <c r="B160" t="s">
        <v>105</v>
      </c>
      <c r="E160" s="7">
        <v>146</v>
      </c>
      <c r="F160" t="s">
        <v>929</v>
      </c>
      <c r="I160" t="s">
        <v>930</v>
      </c>
      <c r="J160" s="10" t="s">
        <v>931</v>
      </c>
      <c r="K160" t="s">
        <v>932</v>
      </c>
      <c r="L160" s="4" t="s">
        <v>48</v>
      </c>
      <c r="M160" t="s">
        <v>79</v>
      </c>
      <c r="N160" t="s">
        <v>933</v>
      </c>
    </row>
    <row r="161" spans="1:14" x14ac:dyDescent="0.25">
      <c r="A161" t="s">
        <v>913</v>
      </c>
      <c r="B161" t="s">
        <v>350</v>
      </c>
      <c r="D161" t="s">
        <v>413</v>
      </c>
      <c r="E161" s="7">
        <v>153</v>
      </c>
      <c r="F161" t="s">
        <v>956</v>
      </c>
      <c r="I161" t="s">
        <v>957</v>
      </c>
      <c r="J161" s="10" t="s">
        <v>958</v>
      </c>
      <c r="K161" t="s">
        <v>959</v>
      </c>
      <c r="L161" s="4" t="s">
        <v>9</v>
      </c>
      <c r="M161" t="s">
        <v>79</v>
      </c>
      <c r="N161" t="s">
        <v>960</v>
      </c>
    </row>
    <row r="162" spans="1:14" x14ac:dyDescent="0.25">
      <c r="A162" t="s">
        <v>913</v>
      </c>
      <c r="B162" t="s">
        <v>350</v>
      </c>
      <c r="E162" s="7">
        <v>155</v>
      </c>
      <c r="F162" t="s">
        <v>944</v>
      </c>
      <c r="I162" t="s">
        <v>945</v>
      </c>
      <c r="J162" s="10" t="s">
        <v>946</v>
      </c>
      <c r="K162" t="s">
        <v>947</v>
      </c>
      <c r="L162" s="4" t="s">
        <v>48</v>
      </c>
      <c r="M162" t="s">
        <v>948</v>
      </c>
      <c r="N162" t="s">
        <v>949</v>
      </c>
    </row>
    <row r="163" spans="1:14" x14ac:dyDescent="0.25">
      <c r="A163" t="s">
        <v>913</v>
      </c>
      <c r="B163" t="s">
        <v>105</v>
      </c>
      <c r="E163" s="7">
        <v>160</v>
      </c>
      <c r="F163" t="s">
        <v>934</v>
      </c>
      <c r="I163" t="s">
        <v>935</v>
      </c>
      <c r="J163" s="10" t="s">
        <v>936</v>
      </c>
      <c r="K163" t="s">
        <v>937</v>
      </c>
      <c r="L163" s="4" t="s">
        <v>9</v>
      </c>
      <c r="M163" t="s">
        <v>111</v>
      </c>
      <c r="N163" t="s">
        <v>938</v>
      </c>
    </row>
    <row r="164" spans="1:14" x14ac:dyDescent="0.25">
      <c r="A164" t="s">
        <v>913</v>
      </c>
      <c r="B164" t="s">
        <v>87</v>
      </c>
      <c r="E164" s="7">
        <v>166</v>
      </c>
      <c r="F164" t="s">
        <v>939</v>
      </c>
      <c r="I164" t="s">
        <v>940</v>
      </c>
      <c r="J164" s="10" t="s">
        <v>941</v>
      </c>
      <c r="K164" t="s">
        <v>942</v>
      </c>
      <c r="L164" s="4" t="s">
        <v>9</v>
      </c>
      <c r="M164" t="s">
        <v>339</v>
      </c>
      <c r="N164" t="s">
        <v>943</v>
      </c>
    </row>
    <row r="165" spans="1:14" x14ac:dyDescent="0.25">
      <c r="A165" t="s">
        <v>913</v>
      </c>
      <c r="B165" t="s">
        <v>350</v>
      </c>
      <c r="D165" t="s">
        <v>76</v>
      </c>
      <c r="E165" s="7">
        <v>169</v>
      </c>
      <c r="F165" t="s">
        <v>1003</v>
      </c>
      <c r="I165" t="s">
        <v>1004</v>
      </c>
      <c r="J165" s="10" t="s">
        <v>1005</v>
      </c>
      <c r="K165" t="s">
        <v>1006</v>
      </c>
      <c r="L165" s="4" t="s">
        <v>100</v>
      </c>
      <c r="M165" t="s">
        <v>1007</v>
      </c>
      <c r="N165" t="s">
        <v>1008</v>
      </c>
    </row>
    <row r="166" spans="1:14" x14ac:dyDescent="0.25">
      <c r="A166" t="s">
        <v>913</v>
      </c>
      <c r="B166" t="s">
        <v>87</v>
      </c>
      <c r="E166" s="7">
        <v>172</v>
      </c>
      <c r="F166" t="s">
        <v>961</v>
      </c>
      <c r="I166" t="s">
        <v>962</v>
      </c>
      <c r="K166" t="s">
        <v>963</v>
      </c>
      <c r="L166" s="4" t="s">
        <v>273</v>
      </c>
      <c r="M166" t="s">
        <v>339</v>
      </c>
      <c r="N166" t="s">
        <v>964</v>
      </c>
    </row>
    <row r="167" spans="1:14" x14ac:dyDescent="0.25">
      <c r="A167" t="s">
        <v>913</v>
      </c>
      <c r="B167" t="s">
        <v>87</v>
      </c>
      <c r="E167" s="7" t="s">
        <v>965</v>
      </c>
      <c r="F167" t="s">
        <v>966</v>
      </c>
      <c r="I167" t="s">
        <v>967</v>
      </c>
      <c r="J167" s="10" t="s">
        <v>968</v>
      </c>
      <c r="K167" t="s">
        <v>969</v>
      </c>
      <c r="L167" s="4" t="s">
        <v>273</v>
      </c>
      <c r="M167" t="s">
        <v>339</v>
      </c>
      <c r="N167" t="s">
        <v>970</v>
      </c>
    </row>
    <row r="168" spans="1:14" x14ac:dyDescent="0.25">
      <c r="A168" t="s">
        <v>913</v>
      </c>
      <c r="B168" t="s">
        <v>630</v>
      </c>
      <c r="E168" s="7">
        <v>173</v>
      </c>
      <c r="F168" t="s">
        <v>975</v>
      </c>
      <c r="I168" t="s">
        <v>971</v>
      </c>
      <c r="J168" s="10" t="s">
        <v>972</v>
      </c>
      <c r="K168" t="s">
        <v>973</v>
      </c>
      <c r="L168" s="4" t="s">
        <v>295</v>
      </c>
      <c r="M168" t="s">
        <v>50</v>
      </c>
      <c r="N168" t="s">
        <v>974</v>
      </c>
    </row>
    <row r="169" spans="1:14" x14ac:dyDescent="0.25">
      <c r="A169" t="s">
        <v>913</v>
      </c>
      <c r="B169" t="s">
        <v>630</v>
      </c>
      <c r="E169" s="7">
        <v>177</v>
      </c>
      <c r="F169" t="s">
        <v>976</v>
      </c>
      <c r="I169" t="s">
        <v>977</v>
      </c>
      <c r="J169" s="10" t="s">
        <v>978</v>
      </c>
      <c r="K169" t="s">
        <v>979</v>
      </c>
      <c r="L169" s="4" t="s">
        <v>10</v>
      </c>
      <c r="M169" t="s">
        <v>50</v>
      </c>
      <c r="N169" t="s">
        <v>980</v>
      </c>
    </row>
    <row r="170" spans="1:14" x14ac:dyDescent="0.25">
      <c r="A170" t="s">
        <v>913</v>
      </c>
      <c r="B170" t="s">
        <v>630</v>
      </c>
      <c r="E170" s="7">
        <v>180</v>
      </c>
      <c r="F170" t="s">
        <v>395</v>
      </c>
      <c r="I170" t="s">
        <v>397</v>
      </c>
      <c r="J170" s="10" t="s">
        <v>981</v>
      </c>
      <c r="K170" t="s">
        <v>398</v>
      </c>
      <c r="L170" s="4" t="s">
        <v>295</v>
      </c>
      <c r="M170" t="s">
        <v>50</v>
      </c>
      <c r="N170" t="s">
        <v>982</v>
      </c>
    </row>
    <row r="171" spans="1:14" x14ac:dyDescent="0.25">
      <c r="A171" t="s">
        <v>913</v>
      </c>
      <c r="B171" t="s">
        <v>87</v>
      </c>
      <c r="E171" s="7">
        <v>183</v>
      </c>
      <c r="F171" t="s">
        <v>1009</v>
      </c>
      <c r="I171" t="s">
        <v>1010</v>
      </c>
      <c r="J171" s="10" t="s">
        <v>1011</v>
      </c>
      <c r="K171" t="s">
        <v>1012</v>
      </c>
      <c r="L171" s="4" t="s">
        <v>48</v>
      </c>
      <c r="M171" t="s">
        <v>339</v>
      </c>
      <c r="N171" t="s">
        <v>1013</v>
      </c>
    </row>
    <row r="172" spans="1:14" x14ac:dyDescent="0.25">
      <c r="A172" t="s">
        <v>913</v>
      </c>
      <c r="E172" s="7">
        <v>196</v>
      </c>
      <c r="F172" t="s">
        <v>992</v>
      </c>
      <c r="I172" t="s">
        <v>993</v>
      </c>
      <c r="J172" s="10" t="s">
        <v>994</v>
      </c>
      <c r="K172" t="s">
        <v>995</v>
      </c>
      <c r="L172" s="4" t="s">
        <v>39</v>
      </c>
      <c r="M172" t="s">
        <v>41</v>
      </c>
      <c r="N172" t="s">
        <v>996</v>
      </c>
    </row>
    <row r="173" spans="1:14" x14ac:dyDescent="0.25">
      <c r="A173" t="s">
        <v>950</v>
      </c>
      <c r="B173" t="s">
        <v>630</v>
      </c>
      <c r="D173" t="s">
        <v>653</v>
      </c>
      <c r="E173" s="7">
        <v>199</v>
      </c>
      <c r="F173" t="s">
        <v>983</v>
      </c>
      <c r="I173" t="s">
        <v>984</v>
      </c>
      <c r="J173" s="10" t="s">
        <v>985</v>
      </c>
      <c r="K173" t="s">
        <v>180</v>
      </c>
      <c r="L173" s="4" t="s">
        <v>48</v>
      </c>
      <c r="M173" t="s">
        <v>50</v>
      </c>
      <c r="N173" t="s">
        <v>986</v>
      </c>
    </row>
    <row r="174" spans="1:14" x14ac:dyDescent="0.25">
      <c r="A174" t="s">
        <v>950</v>
      </c>
      <c r="B174" t="s">
        <v>507</v>
      </c>
      <c r="E174" s="7">
        <v>200</v>
      </c>
      <c r="F174" t="s">
        <v>987</v>
      </c>
      <c r="I174" t="s">
        <v>988</v>
      </c>
      <c r="J174" s="10" t="s">
        <v>989</v>
      </c>
      <c r="K174" t="s">
        <v>990</v>
      </c>
      <c r="L174" s="4" t="s">
        <v>100</v>
      </c>
      <c r="M174" t="s">
        <v>79</v>
      </c>
      <c r="N174" t="s">
        <v>991</v>
      </c>
    </row>
    <row r="175" spans="1:14" x14ac:dyDescent="0.25">
      <c r="A175" t="s">
        <v>997</v>
      </c>
      <c r="B175" t="s">
        <v>630</v>
      </c>
      <c r="C175" t="s">
        <v>103</v>
      </c>
      <c r="E175" s="7">
        <v>202</v>
      </c>
      <c r="F175" t="s">
        <v>998</v>
      </c>
      <c r="I175" t="s">
        <v>999</v>
      </c>
      <c r="J175" s="10" t="s">
        <v>1000</v>
      </c>
      <c r="K175" t="s">
        <v>1001</v>
      </c>
      <c r="L175" s="4" t="s">
        <v>48</v>
      </c>
      <c r="M175" t="s">
        <v>50</v>
      </c>
      <c r="N175" t="s">
        <v>1002</v>
      </c>
    </row>
    <row r="176" spans="1:14" x14ac:dyDescent="0.25">
      <c r="A176" t="s">
        <v>997</v>
      </c>
      <c r="B176" t="s">
        <v>350</v>
      </c>
      <c r="E176" s="7">
        <v>211</v>
      </c>
      <c r="F176" t="s">
        <v>1014</v>
      </c>
      <c r="I176" t="s">
        <v>1015</v>
      </c>
      <c r="J176" s="10" t="s">
        <v>1016</v>
      </c>
      <c r="K176" t="s">
        <v>1017</v>
      </c>
      <c r="L176" s="4" t="s">
        <v>1018</v>
      </c>
      <c r="M176" t="s">
        <v>1019</v>
      </c>
      <c r="N176" t="s">
        <v>1020</v>
      </c>
    </row>
    <row r="177" spans="1:14" x14ac:dyDescent="0.25">
      <c r="A177" t="s">
        <v>997</v>
      </c>
      <c r="B177" t="s">
        <v>105</v>
      </c>
      <c r="E177" s="7">
        <v>242</v>
      </c>
      <c r="F177" t="s">
        <v>846</v>
      </c>
      <c r="I177" t="s">
        <v>847</v>
      </c>
      <c r="J177" s="10" t="s">
        <v>848</v>
      </c>
      <c r="K177" t="s">
        <v>1036</v>
      </c>
      <c r="L177" s="4" t="s">
        <v>58</v>
      </c>
      <c r="M177" t="s">
        <v>1037</v>
      </c>
      <c r="N177" t="s">
        <v>1038</v>
      </c>
    </row>
    <row r="178" spans="1:14" x14ac:dyDescent="0.25">
      <c r="A178" t="s">
        <v>997</v>
      </c>
      <c r="B178" t="s">
        <v>466</v>
      </c>
      <c r="E178" s="7">
        <v>244</v>
      </c>
      <c r="F178" t="s">
        <v>1031</v>
      </c>
      <c r="I178" t="s">
        <v>1032</v>
      </c>
      <c r="J178" s="10" t="s">
        <v>1033</v>
      </c>
      <c r="K178" t="s">
        <v>1034</v>
      </c>
      <c r="L178" s="4" t="s">
        <v>48</v>
      </c>
      <c r="M178" t="s">
        <v>339</v>
      </c>
      <c r="N178" t="s">
        <v>1035</v>
      </c>
    </row>
    <row r="179" spans="1:14" x14ac:dyDescent="0.25">
      <c r="A179" t="s">
        <v>997</v>
      </c>
      <c r="B179" t="s">
        <v>87</v>
      </c>
      <c r="E179" s="7">
        <v>247</v>
      </c>
      <c r="F179" t="s">
        <v>1027</v>
      </c>
      <c r="I179" t="s">
        <v>1028</v>
      </c>
      <c r="J179" s="10" t="s">
        <v>1029</v>
      </c>
      <c r="K179" t="s">
        <v>969</v>
      </c>
      <c r="L179" s="4" t="s">
        <v>273</v>
      </c>
      <c r="M179" t="s">
        <v>50</v>
      </c>
      <c r="N179" t="s">
        <v>1030</v>
      </c>
    </row>
    <row r="180" spans="1:14" x14ac:dyDescent="0.25">
      <c r="A180" t="s">
        <v>997</v>
      </c>
      <c r="B180" t="s">
        <v>105</v>
      </c>
      <c r="D180" t="s">
        <v>1021</v>
      </c>
      <c r="E180" s="7">
        <v>250</v>
      </c>
      <c r="F180" t="s">
        <v>1022</v>
      </c>
      <c r="I180" t="s">
        <v>1023</v>
      </c>
      <c r="J180" s="10" t="s">
        <v>1024</v>
      </c>
      <c r="K180" t="s">
        <v>1025</v>
      </c>
      <c r="L180" s="4" t="s">
        <v>48</v>
      </c>
      <c r="M180" t="s">
        <v>339</v>
      </c>
      <c r="N180" t="s">
        <v>1026</v>
      </c>
    </row>
    <row r="181" spans="1:14" x14ac:dyDescent="0.25">
      <c r="A181" t="s">
        <v>997</v>
      </c>
      <c r="B181" t="s">
        <v>350</v>
      </c>
      <c r="E181" s="7">
        <v>251</v>
      </c>
      <c r="F181" t="s">
        <v>1039</v>
      </c>
      <c r="I181" t="s">
        <v>1040</v>
      </c>
      <c r="J181" s="10" t="s">
        <v>1041</v>
      </c>
      <c r="K181" t="s">
        <v>1042</v>
      </c>
      <c r="L181" s="4" t="s">
        <v>9</v>
      </c>
      <c r="M181" t="s">
        <v>79</v>
      </c>
      <c r="N181" t="s">
        <v>1043</v>
      </c>
    </row>
    <row r="182" spans="1:14" x14ac:dyDescent="0.25">
      <c r="A182" t="s">
        <v>997</v>
      </c>
      <c r="B182" t="s">
        <v>90</v>
      </c>
      <c r="E182" s="7">
        <v>252</v>
      </c>
      <c r="F182" t="s">
        <v>1044</v>
      </c>
      <c r="I182" t="s">
        <v>1045</v>
      </c>
      <c r="J182" s="10" t="s">
        <v>1046</v>
      </c>
      <c r="K182" t="s">
        <v>202</v>
      </c>
      <c r="L182" s="4" t="s">
        <v>48</v>
      </c>
      <c r="M182" t="s">
        <v>50</v>
      </c>
      <c r="N182" t="s">
        <v>1047</v>
      </c>
    </row>
  </sheetData>
  <autoFilter ref="A1:N182"/>
  <phoneticPr fontId="6" type="noConversion"/>
  <hyperlinks>
    <hyperlink ref="J3" display="netohecht@hotmail.com"/>
    <hyperlink ref="J4" display="izabelportoamorim@yahoo.com.br"/>
    <hyperlink ref="J5" display="sellan@sellan.com.br"/>
    <hyperlink ref="J6" display="eloisa@greenisch.com.br"/>
    <hyperlink ref="J7" display="salvador@viapol.com.br"/>
    <hyperlink ref="J8" display="grafflit@grafflit.com.br"/>
    <hyperlink ref="J9" display="marciotintas@hotmail.com"/>
    <hyperlink ref="J10" display="felipe.noronha@lazzuril.com.br"/>
    <hyperlink ref="J12" display="originalautotintas@yahoo.com.br"/>
    <hyperlink ref="J14" display="gian.multicor@gmail.com.br"/>
    <hyperlink ref="J15" display="tintastigrao@visaonet.com.br"/>
    <hyperlink ref="J16" display="pauloae@hotmail.com"/>
    <hyperlink ref="J17" display="autotintasrenato@gmail.com"/>
    <hyperlink ref="J20" display="kistarmin@gmail.com"/>
    <hyperlink ref="J19" display="araguatinsmws@hotmail.com"/>
    <hyperlink ref="J22" display="mercadaodastintas@yahoo.com.br"/>
    <hyperlink ref="J23" display="tonellotintas@yahoo.com.br"/>
    <hyperlink ref="J24" display="compras@lojaacucena.com.br"/>
    <hyperlink ref="J26" display="sonivalrosa@hotmail.com"/>
    <hyperlink ref="J25" display="inoliveira_tintas@hotmail.com"/>
    <hyperlink ref="J27" display="tintasliell@tintasliell.com.br"/>
    <hyperlink ref="J28" display="artecortinta@yahoo.com.br"/>
    <hyperlink ref="J29" display="arentlongo@terra.com.br"/>
    <hyperlink ref="J31" display="maba@netuno.com.br"/>
    <hyperlink ref="J32" display="tintaseciasg1@yahoo.com.br"/>
    <hyperlink ref="J33" display="ibitintas@yahoo.com.br"/>
    <hyperlink ref="J34" display="tintasfortes@gmail.com"/>
    <hyperlink ref="J35" display="carlos@atuareeng.com.br"/>
    <hyperlink ref="J38" display="adalmirobatista@yahoo.com.br"/>
    <hyperlink ref="J40" display="financeiro@viacordistribuidora"/>
    <hyperlink ref="J41" display="acnquimica@terra.com.br"/>
    <hyperlink ref="J42" display="zemelomateriais@brturbo.com.br"/>
    <hyperlink ref="J43" display="diretoria@santafetintas.com.br"/>
    <hyperlink ref="J44" display="compras@melloconstruções.com.br"/>
    <hyperlink ref="J45" display="lenatmartins@gmail.com"/>
    <hyperlink ref="J46" display="predialto@gmail.com"/>
    <hyperlink ref="J47" display="santos@polartintas.com.br"/>
    <hyperlink ref="J48" display="hmpcruzeiro@terra.com.br"/>
    <hyperlink ref="J49" display="financeiro@casamoreira.com.br"/>
    <hyperlink ref="J50" display="rudiborba@hotmail.com"/>
    <hyperlink ref="J36" display="colortintas@superig.com.br"/>
    <hyperlink ref="J51" display="osvaldo@santanaferroeaco.com.br "/>
    <hyperlink ref="J54" display="jasa1052@hotmail.com"/>
    <hyperlink ref="J53" display="caloi032@dinac.com.br"/>
    <hyperlink ref="J55" display="daniellequeirozmoreira@hotmail.com"/>
    <hyperlink ref="J56" display="carlosgil@comercialivaipora.com.br"/>
    <hyperlink ref="J57" display="retzlaff@terra.com.br"/>
    <hyperlink ref="J58" display="harmonia@schneidinha.com.br"/>
    <hyperlink ref="J59" display="elzirabeatriz@yahoo.com.br"/>
    <hyperlink ref="J61" display="rafael.modos@hotmail.com"/>
    <hyperlink ref="J62" display="colortintasandira@hotmail.com"/>
    <hyperlink ref="J63" display="soeli_rf@hotmail.com"/>
    <hyperlink ref="J64" display="eduardo@tintasnobre.com.br"/>
    <hyperlink ref="J65" display="mcjelinek@hotmail.com"/>
    <hyperlink ref="J66" display="kerbercompras@sicalnet.com.br"/>
    <hyperlink ref="J67" display="allservice@allservice.eng.br"/>
    <hyperlink ref="J68" display="jmt@alphabeto.com"/>
    <hyperlink ref="J69" display="vendas@escadatintas.com.br"/>
    <hyperlink ref="J70" display="djalmaacabamentos@yahoo.com.br"/>
    <hyperlink ref="J71" display="luci_peruzatto@hotmail.com"/>
    <hyperlink ref="J72" display="osmartintas@terra.com.br"/>
    <hyperlink ref="J74" display="neymateriaisceconstrucao@gmail.com"/>
    <hyperlink ref="J75" display="novobrasiltintas@yahoo.com.br "/>
    <hyperlink ref="J76" display="eduardo@tintasnobre.com.br"/>
    <hyperlink ref="J77" display="tereza@flamex.com.br"/>
    <hyperlink ref="J78" display="pedrottitintas@gmail.com"/>
    <hyperlink ref="J81" display="jjmatconst@turbo.com.br"/>
    <hyperlink ref="J80" display="alquimi.com.rep@terra.com.br"/>
    <hyperlink ref="J82" display="taty_heitor@hotmail.com"/>
    <hyperlink ref="J83" display="direcao@vivacortintas.com.br"/>
    <hyperlink ref="J84" display="response@response.com.br"/>
    <hyperlink ref="J85" display="serafim@polartintas.com.br"/>
    <hyperlink ref="J86" display="flavio.dalla@terra.com.br"/>
    <hyperlink ref="J87" display="bugsmateriais@yahoo.com.br"/>
    <hyperlink ref="J88" display="karen@eucatex.com.br"/>
    <hyperlink ref="J89" display="douglaseletro1@hotmail.com"/>
    <hyperlink ref="J91" display="mad.madruga@ig.com.br"/>
    <hyperlink ref="J92" display="maretintassalto@hotmail.com"/>
    <hyperlink ref="J94" display="flaviomoreira@maresia.com.br"/>
    <hyperlink ref="J96" display="financeiro@viacordistribuidora.com.br"/>
    <hyperlink ref="J97" display="fortfer@pop.cpm.br"/>
    <hyperlink ref="J102" display="univale.compras@hotmail.com"/>
    <hyperlink ref="J101" display="amanda@killing.com.br"/>
    <hyperlink ref="J100" display="aguasclaras@polartintas.com.br"/>
    <hyperlink ref="J93" display="construzeni@net11.com.br"/>
    <hyperlink ref="J99" display="madiguatemi@hotmail.com"/>
    <hyperlink ref="J103" display="alvani@coadrisolnet.com.br"/>
    <hyperlink ref="J95" display="tintasmulticolor@homail.com"/>
    <hyperlink ref="J98" display="denise.mercador@terra.com.br  "/>
    <hyperlink ref="J105" display="nortaomc@gmail.com"/>
    <hyperlink ref="J106" display="pichur@terra.com.br"/>
    <hyperlink ref="J107" display="construa45@hotmail.com"/>
    <hyperlink ref="J115" display="mftrevo@bol.com.br"/>
    <hyperlink ref="J104" display="alvani@coadrisolnet.com.br"/>
    <hyperlink ref="J114" display="comercialdevigili@brturbo.com.br"/>
    <hyperlink ref="J113" display="bravimelemosmc@gmail.com"/>
    <hyperlink ref="J109" display="manah.construcao@hotmail.com"/>
    <hyperlink ref="J111" display="geanine_tratt@yahoo.com.br"/>
    <hyperlink ref="J116" display="leiabrun@brturbo.com.br"/>
    <hyperlink ref="J118" display="josearlecio@hotmail.com"/>
    <hyperlink ref="J117" display="tubocasa@tubocasa.com.br"/>
    <hyperlink ref="J122" display="newtintas.fabian@terra.com.br"/>
    <hyperlink ref="J121" display="alessandrolages@terra.com.br"/>
    <hyperlink ref="J120" display="danielacs@weg.net"/>
    <hyperlink ref="J119" display="amanda@killing.com.br"/>
    <hyperlink ref="J123" display="autotintasrenato@gmail.com"/>
    <hyperlink ref="J125" display="casa-propria@uol.com.br"/>
    <hyperlink ref="J126" display="rc.construcoes@hotmial.com"/>
    <hyperlink ref="J127" display="brunonitintas@brturbo.com.br"/>
    <hyperlink ref="J128" display="besen@besen.com.br"/>
    <hyperlink ref="J129" display="distinta@terra.com.br"/>
    <hyperlink ref="J130" display="hsconstr@terra.com.br"/>
    <hyperlink ref="J131" display="lojaguilherme@lojaguilherme.com.br"/>
    <hyperlink ref="J132" display="benefer.matcon@hotmail.com"/>
    <hyperlink ref="J133" display="debatin@debatin.com.br"/>
    <hyperlink ref="J134" display="leonermen@yahoo.com.br"/>
    <hyperlink ref="J136" display="renove.sp@terra.com.br"/>
    <hyperlink ref="J137" display="colortintas@superig.com.br"/>
    <hyperlink ref="J138" display="joaodastintas@hotmail.com"/>
    <hyperlink ref="J139" display="sinostts@terra.com.br"/>
    <hyperlink ref="J140" display="ricardo@redeconstruecia.com"/>
    <hyperlink ref="J141" display="asandra@sherwin.com.br"/>
    <hyperlink ref="J142" display="asandra@sherwin.com.br"/>
    <hyperlink ref="J143" display="ilhatintas@brturbo.com.br"/>
    <hyperlink ref="J146" display="tintasnortesul@hotmail.com"/>
    <hyperlink ref="J145" display="slconstruir@gmail.com"/>
    <hyperlink ref="H147" display="asandra@sherwin.com.br"/>
    <hyperlink ref="J147" display="asandra@sherwin.com.br"/>
    <hyperlink ref="J148" display="construfortematipo@hotmail.com"/>
    <hyperlink ref="J150" display="tintasinos@terra.com.br"/>
    <hyperlink ref="J152" display="autotintasjlle@hotmail.com"/>
    <hyperlink ref="J151" display="fabiojuniorpapelaria@yahoo.com.br"/>
    <hyperlink ref="J149" display="friozoefrioso@brturbo.com.br"/>
    <hyperlink ref="J153" display="nasser.salah@terra.com.br"/>
    <hyperlink ref="J155" display="daniel.cansi@hatztintas.com.br"/>
    <hyperlink ref="J159" display="renato.weber@uol.com.br"/>
    <hyperlink ref="J158" display="compras@tijucaconstrucao.com.br"/>
    <hyperlink ref="J157" display="marcos@lorenzet.com.br"/>
    <hyperlink ref="J160" display="imperio.torres@hotmail.com"/>
    <hyperlink ref="J163" display="eduebertz@hotmail.com"/>
    <hyperlink ref="J164" display="compras@pedraazul.net"/>
    <hyperlink ref="J162" display="joaocelso@cotrijal.com.br"/>
    <hyperlink ref="J156" display="jean@codecal.com.br"/>
    <hyperlink ref="J161" display="casadastintasitapema@hotmail.com"/>
    <hyperlink ref="J167" display="flaviocoleho@inovacaoltda.com.br"/>
    <hyperlink ref="J168" display="casadastintas-jm@hotmail.com"/>
    <hyperlink ref="J169" display="mercadotintas@yahoo.com.br"/>
    <hyperlink ref="J170" display="santanafilialjf@hotmail.com"/>
    <hyperlink ref="J173" display="gibaconstrucao@hotmail.com"/>
    <hyperlink ref="J174" display="patinhoconstrucao@hotmail.com"/>
    <hyperlink ref="J172" display="eder@atonal.com.br"/>
    <hyperlink ref="J175" display="gildoavila@ibest.com.br"/>
    <hyperlink ref="J165" display="martellimateriais@hotmail.com"/>
    <hyperlink ref="J171" display="eletrpmaiscb@hotmail.com"/>
    <hyperlink ref="J176" display="mauro2h@hotmail.com"/>
    <hyperlink ref="J180" display="lojadlucca@yahoo.com.br"/>
    <hyperlink ref="J179" display="finacortintas@hotmail.com"/>
    <hyperlink ref="J178" display="ms.materialconstrucao@hotmail.com"/>
    <hyperlink ref="J177" display="asandra@sherwin.com.br"/>
    <hyperlink ref="J181" display="milcolor@yahoo.com.br"/>
    <hyperlink ref="J182" display="joseluizcaio@hotmail.com"/>
  </hyperlinks>
  <pageMargins left="0.25" right="0.25" top="0.75" bottom="0.75" header="0.3" footer="0.3"/>
  <pageSetup scale="80" orientation="landscape" horizont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V47"/>
  <sheetViews>
    <sheetView topLeftCell="A10" workbookViewId="0">
      <selection activeCell="K40" sqref="K40"/>
    </sheetView>
  </sheetViews>
  <sheetFormatPr defaultRowHeight="15" x14ac:dyDescent="0.25"/>
  <cols>
    <col min="1" max="1" width="9.140625" style="39"/>
    <col min="2" max="2" width="11.42578125" style="39" customWidth="1"/>
    <col min="3" max="5" width="11.7109375" style="40" customWidth="1"/>
    <col min="6" max="6" width="11.7109375" style="40" hidden="1" customWidth="1"/>
    <col min="7" max="8" width="11.7109375" style="40" bestFit="1" customWidth="1"/>
    <col min="9" max="9" width="11.7109375" style="40" hidden="1" customWidth="1"/>
    <col min="10" max="10" width="7.28515625" style="40" hidden="1" customWidth="1"/>
    <col min="11" max="11" width="7.28515625" style="40" bestFit="1" customWidth="1"/>
    <col min="12" max="12" width="7.28515625" style="40" hidden="1" customWidth="1"/>
    <col min="13" max="13" width="7.28515625" style="40" bestFit="1" customWidth="1"/>
    <col min="14" max="15" width="10.28515625" style="40" bestFit="1" customWidth="1"/>
    <col min="16" max="16" width="13.28515625" style="40" bestFit="1" customWidth="1"/>
    <col min="17" max="17" width="10.28515625" style="40" customWidth="1"/>
    <col min="18" max="18" width="3.28515625" style="40" bestFit="1" customWidth="1"/>
    <col min="19" max="19" width="3.28515625" style="40" hidden="1" customWidth="1"/>
    <col min="20" max="20" width="5.42578125" style="40" bestFit="1" customWidth="1"/>
    <col min="21" max="21" width="10.28515625" style="40" bestFit="1" customWidth="1"/>
    <col min="22" max="16384" width="9.140625" style="39"/>
  </cols>
  <sheetData>
    <row r="3" spans="2:22" ht="15.75" thickBot="1" x14ac:dyDescent="0.3">
      <c r="B3" s="117" t="s">
        <v>3704</v>
      </c>
      <c r="C3" s="117"/>
      <c r="D3" s="117"/>
      <c r="E3" s="117"/>
      <c r="F3" s="117"/>
      <c r="G3" s="117"/>
      <c r="H3" s="117"/>
      <c r="I3" s="117"/>
      <c r="J3" s="117"/>
      <c r="K3" s="117"/>
      <c r="L3" s="117"/>
      <c r="M3" s="117"/>
      <c r="N3" s="117"/>
      <c r="O3" s="117"/>
      <c r="P3" s="117"/>
      <c r="Q3" s="117"/>
      <c r="R3" s="117"/>
      <c r="S3" s="117"/>
      <c r="T3" s="117"/>
      <c r="U3" s="117"/>
    </row>
    <row r="4" spans="2:22" ht="16.5" thickTop="1" thickBot="1" x14ac:dyDescent="0.3">
      <c r="B4" s="50"/>
      <c r="C4" s="54" t="s">
        <v>1621</v>
      </c>
      <c r="D4" s="74" t="s">
        <v>3955</v>
      </c>
      <c r="E4" s="74" t="s">
        <v>576</v>
      </c>
      <c r="F4" s="55" t="s">
        <v>129</v>
      </c>
      <c r="G4" s="55" t="s">
        <v>339</v>
      </c>
      <c r="H4" s="55" t="s">
        <v>50</v>
      </c>
      <c r="I4" s="55" t="s">
        <v>570</v>
      </c>
      <c r="J4" s="55" t="s">
        <v>111</v>
      </c>
      <c r="K4" s="55" t="s">
        <v>79</v>
      </c>
      <c r="L4" s="55" t="s">
        <v>314</v>
      </c>
      <c r="M4" s="55" t="s">
        <v>1283</v>
      </c>
      <c r="N4" s="57" t="s">
        <v>2750</v>
      </c>
      <c r="O4" s="57" t="s">
        <v>2669</v>
      </c>
      <c r="P4" s="57" t="s">
        <v>4611</v>
      </c>
      <c r="Q4" s="57" t="s">
        <v>3705</v>
      </c>
      <c r="R4" s="57" t="s">
        <v>67</v>
      </c>
      <c r="S4" s="57" t="s">
        <v>2777</v>
      </c>
      <c r="T4" s="57" t="s">
        <v>2408</v>
      </c>
      <c r="U4" s="56" t="s">
        <v>41</v>
      </c>
    </row>
    <row r="5" spans="2:22" x14ac:dyDescent="0.25">
      <c r="B5" s="47" t="s">
        <v>85</v>
      </c>
      <c r="C5" s="51"/>
      <c r="D5" s="51"/>
      <c r="E5" s="51"/>
      <c r="F5" s="52"/>
      <c r="G5" s="52"/>
      <c r="H5" s="52"/>
      <c r="I5" s="52"/>
      <c r="J5" s="52"/>
      <c r="K5" s="52">
        <v>10</v>
      </c>
      <c r="L5" s="52"/>
      <c r="M5" s="52"/>
      <c r="N5" s="58"/>
      <c r="O5" s="58"/>
      <c r="P5" s="58"/>
      <c r="Q5" s="58"/>
      <c r="R5" s="58"/>
      <c r="S5" s="58"/>
      <c r="T5" s="58"/>
      <c r="U5" s="53"/>
      <c r="V5" s="39">
        <f t="shared" ref="V5:V16" si="0">SUM(C5:U5)</f>
        <v>10</v>
      </c>
    </row>
    <row r="6" spans="2:22" x14ac:dyDescent="0.25">
      <c r="B6" s="48" t="s">
        <v>104</v>
      </c>
      <c r="C6" s="45"/>
      <c r="D6" s="45"/>
      <c r="E6" s="45"/>
      <c r="F6" s="41"/>
      <c r="G6" s="41"/>
      <c r="H6" s="41"/>
      <c r="I6" s="41"/>
      <c r="J6" s="41"/>
      <c r="K6" s="41">
        <v>8</v>
      </c>
      <c r="L6" s="41"/>
      <c r="M6" s="41">
        <v>1</v>
      </c>
      <c r="N6" s="59">
        <v>1</v>
      </c>
      <c r="O6" s="59"/>
      <c r="P6" s="59"/>
      <c r="Q6" s="59"/>
      <c r="R6" s="59">
        <v>2</v>
      </c>
      <c r="S6" s="59"/>
      <c r="T6" s="59"/>
      <c r="U6" s="42"/>
      <c r="V6" s="39">
        <f t="shared" si="0"/>
        <v>12</v>
      </c>
    </row>
    <row r="7" spans="2:22" x14ac:dyDescent="0.25">
      <c r="B7" s="48" t="s">
        <v>175</v>
      </c>
      <c r="C7" s="45"/>
      <c r="D7" s="45"/>
      <c r="E7" s="45"/>
      <c r="F7" s="41"/>
      <c r="G7" s="41"/>
      <c r="H7" s="41"/>
      <c r="I7" s="41"/>
      <c r="J7" s="41"/>
      <c r="K7" s="41">
        <v>15</v>
      </c>
      <c r="L7" s="41"/>
      <c r="M7" s="41"/>
      <c r="N7" s="59">
        <v>1</v>
      </c>
      <c r="O7" s="59"/>
      <c r="P7" s="59"/>
      <c r="Q7" s="59"/>
      <c r="R7" s="59"/>
      <c r="S7" s="59"/>
      <c r="T7" s="59"/>
      <c r="U7" s="42">
        <v>2</v>
      </c>
      <c r="V7" s="39">
        <f t="shared" si="0"/>
        <v>18</v>
      </c>
    </row>
    <row r="8" spans="2:22" x14ac:dyDescent="0.25">
      <c r="B8" s="48" t="s">
        <v>299</v>
      </c>
      <c r="C8" s="45"/>
      <c r="D8" s="45"/>
      <c r="E8" s="45"/>
      <c r="F8" s="41"/>
      <c r="G8" s="41">
        <v>1</v>
      </c>
      <c r="H8" s="41"/>
      <c r="I8" s="41"/>
      <c r="J8" s="41"/>
      <c r="K8" s="41">
        <v>21</v>
      </c>
      <c r="L8" s="41"/>
      <c r="M8" s="41">
        <v>1</v>
      </c>
      <c r="N8" s="59"/>
      <c r="O8" s="59"/>
      <c r="P8" s="59"/>
      <c r="Q8" s="59">
        <v>1</v>
      </c>
      <c r="R8" s="59">
        <v>2</v>
      </c>
      <c r="S8" s="59"/>
      <c r="T8" s="59"/>
      <c r="U8" s="42">
        <v>2</v>
      </c>
      <c r="V8" s="39">
        <f t="shared" si="0"/>
        <v>28</v>
      </c>
    </row>
    <row r="9" spans="2:22" x14ac:dyDescent="0.25">
      <c r="B9" s="48" t="s">
        <v>373</v>
      </c>
      <c r="C9" s="45"/>
      <c r="D9" s="45"/>
      <c r="E9" s="45"/>
      <c r="F9" s="41"/>
      <c r="G9" s="41"/>
      <c r="H9" s="41"/>
      <c r="I9" s="41"/>
      <c r="J9" s="41"/>
      <c r="K9" s="41">
        <v>16</v>
      </c>
      <c r="L9" s="41"/>
      <c r="M9" s="41"/>
      <c r="N9" s="59">
        <v>1</v>
      </c>
      <c r="O9" s="59"/>
      <c r="P9" s="59"/>
      <c r="Q9" s="59"/>
      <c r="R9" s="59">
        <v>1</v>
      </c>
      <c r="S9" s="59"/>
      <c r="T9" s="59"/>
      <c r="U9" s="42">
        <v>2</v>
      </c>
      <c r="V9" s="39">
        <f t="shared" si="0"/>
        <v>20</v>
      </c>
    </row>
    <row r="10" spans="2:22" x14ac:dyDescent="0.25">
      <c r="B10" s="48" t="s">
        <v>465</v>
      </c>
      <c r="C10" s="45"/>
      <c r="D10" s="45">
        <v>1</v>
      </c>
      <c r="E10" s="45"/>
      <c r="F10" s="41"/>
      <c r="G10" s="41"/>
      <c r="H10" s="41">
        <v>1</v>
      </c>
      <c r="I10" s="41"/>
      <c r="J10" s="41"/>
      <c r="K10" s="41">
        <v>12</v>
      </c>
      <c r="L10" s="41"/>
      <c r="M10" s="41"/>
      <c r="N10" s="59"/>
      <c r="O10" s="59">
        <v>1</v>
      </c>
      <c r="P10" s="59"/>
      <c r="Q10" s="59">
        <v>4</v>
      </c>
      <c r="R10" s="59"/>
      <c r="S10" s="59"/>
      <c r="T10" s="59"/>
      <c r="U10" s="42">
        <v>1</v>
      </c>
      <c r="V10" s="39">
        <f t="shared" si="0"/>
        <v>20</v>
      </c>
    </row>
    <row r="11" spans="2:22" x14ac:dyDescent="0.25">
      <c r="B11" s="48" t="s">
        <v>557</v>
      </c>
      <c r="C11" s="45"/>
      <c r="D11" s="45"/>
      <c r="E11" s="45"/>
      <c r="F11" s="41"/>
      <c r="G11" s="41"/>
      <c r="H11" s="41"/>
      <c r="I11" s="41"/>
      <c r="J11" s="41"/>
      <c r="K11" s="41">
        <v>13</v>
      </c>
      <c r="L11" s="41"/>
      <c r="M11" s="41"/>
      <c r="N11" s="59">
        <v>1</v>
      </c>
      <c r="O11" s="59">
        <v>1</v>
      </c>
      <c r="P11" s="59"/>
      <c r="Q11" s="59">
        <v>5</v>
      </c>
      <c r="R11" s="59">
        <v>1</v>
      </c>
      <c r="S11" s="59"/>
      <c r="T11" s="59">
        <v>1</v>
      </c>
      <c r="U11" s="42">
        <v>2</v>
      </c>
      <c r="V11" s="39">
        <f t="shared" si="0"/>
        <v>24</v>
      </c>
    </row>
    <row r="12" spans="2:22" x14ac:dyDescent="0.25">
      <c r="B12" s="48" t="s">
        <v>698</v>
      </c>
      <c r="C12" s="45"/>
      <c r="D12" s="45"/>
      <c r="E12" s="45">
        <v>1</v>
      </c>
      <c r="F12" s="41"/>
      <c r="G12" s="41"/>
      <c r="H12" s="41"/>
      <c r="I12" s="41"/>
      <c r="J12" s="41"/>
      <c r="K12" s="41">
        <v>30</v>
      </c>
      <c r="L12" s="41"/>
      <c r="M12" s="41"/>
      <c r="N12" s="59">
        <v>1</v>
      </c>
      <c r="O12" s="59">
        <v>2</v>
      </c>
      <c r="P12" s="59"/>
      <c r="Q12" s="59">
        <v>4</v>
      </c>
      <c r="R12" s="59"/>
      <c r="S12" s="59"/>
      <c r="T12" s="59"/>
      <c r="U12" s="42">
        <v>2</v>
      </c>
      <c r="V12" s="39">
        <f t="shared" si="0"/>
        <v>40</v>
      </c>
    </row>
    <row r="13" spans="2:22" x14ac:dyDescent="0.25">
      <c r="B13" s="48" t="s">
        <v>821</v>
      </c>
      <c r="C13" s="45"/>
      <c r="D13" s="45"/>
      <c r="E13" s="45">
        <v>1</v>
      </c>
      <c r="F13" s="41"/>
      <c r="G13" s="41"/>
      <c r="H13" s="41"/>
      <c r="I13" s="41"/>
      <c r="J13" s="41"/>
      <c r="K13" s="41">
        <v>20</v>
      </c>
      <c r="L13" s="41"/>
      <c r="M13" s="41"/>
      <c r="N13" s="59"/>
      <c r="O13" s="59">
        <v>2</v>
      </c>
      <c r="P13" s="59"/>
      <c r="Q13" s="59">
        <v>1</v>
      </c>
      <c r="R13" s="59">
        <v>2</v>
      </c>
      <c r="S13" s="59"/>
      <c r="T13" s="59"/>
      <c r="U13" s="42"/>
      <c r="V13" s="39">
        <f t="shared" si="0"/>
        <v>26</v>
      </c>
    </row>
    <row r="14" spans="2:22" x14ac:dyDescent="0.25">
      <c r="B14" s="48" t="s">
        <v>1995</v>
      </c>
      <c r="C14" s="45">
        <v>1</v>
      </c>
      <c r="D14" s="45"/>
      <c r="E14" s="45"/>
      <c r="F14" s="41"/>
      <c r="G14" s="41"/>
      <c r="H14" s="41"/>
      <c r="I14" s="41"/>
      <c r="J14" s="41"/>
      <c r="K14" s="41">
        <v>11</v>
      </c>
      <c r="L14" s="41"/>
      <c r="M14" s="41">
        <v>1</v>
      </c>
      <c r="N14" s="59">
        <v>2</v>
      </c>
      <c r="O14" s="59"/>
      <c r="P14" s="59">
        <v>1</v>
      </c>
      <c r="Q14" s="59">
        <v>5</v>
      </c>
      <c r="R14" s="59">
        <v>1</v>
      </c>
      <c r="S14" s="59"/>
      <c r="T14" s="59"/>
      <c r="U14" s="42"/>
      <c r="V14" s="39">
        <f t="shared" si="0"/>
        <v>22</v>
      </c>
    </row>
    <row r="15" spans="2:22" x14ac:dyDescent="0.25">
      <c r="B15" s="48" t="s">
        <v>913</v>
      </c>
      <c r="C15" s="45"/>
      <c r="D15" s="45"/>
      <c r="E15" s="45">
        <v>1</v>
      </c>
      <c r="F15" s="41"/>
      <c r="G15" s="41"/>
      <c r="H15" s="41">
        <v>1</v>
      </c>
      <c r="I15" s="41"/>
      <c r="J15" s="41"/>
      <c r="K15" s="41">
        <v>15</v>
      </c>
      <c r="L15" s="41"/>
      <c r="M15" s="41">
        <v>1</v>
      </c>
      <c r="N15" s="59"/>
      <c r="O15" s="59">
        <v>3</v>
      </c>
      <c r="P15" s="59"/>
      <c r="Q15" s="59">
        <v>10</v>
      </c>
      <c r="R15" s="59">
        <v>1</v>
      </c>
      <c r="S15" s="59"/>
      <c r="T15" s="59"/>
      <c r="U15" s="42">
        <v>2</v>
      </c>
      <c r="V15" s="39">
        <f t="shared" si="0"/>
        <v>34</v>
      </c>
    </row>
    <row r="16" spans="2:22" ht="15.75" thickBot="1" x14ac:dyDescent="0.3">
      <c r="B16" s="49" t="s">
        <v>997</v>
      </c>
      <c r="C16" s="46"/>
      <c r="D16" s="46"/>
      <c r="E16" s="46"/>
      <c r="F16" s="43"/>
      <c r="G16" s="43"/>
      <c r="H16" s="43"/>
      <c r="I16" s="43"/>
      <c r="J16" s="43"/>
      <c r="K16" s="43">
        <v>13</v>
      </c>
      <c r="L16" s="43"/>
      <c r="M16" s="43"/>
      <c r="N16" s="60">
        <v>2</v>
      </c>
      <c r="O16" s="60"/>
      <c r="P16" s="60"/>
      <c r="Q16" s="60">
        <v>10</v>
      </c>
      <c r="R16" s="60"/>
      <c r="S16" s="60"/>
      <c r="T16" s="60"/>
      <c r="U16" s="44">
        <v>1</v>
      </c>
      <c r="V16" s="39">
        <f t="shared" si="0"/>
        <v>26</v>
      </c>
    </row>
    <row r="17" spans="2:22" ht="15.75" thickTop="1" x14ac:dyDescent="0.25">
      <c r="C17" s="40">
        <f t="shared" ref="C17:U17" si="1">SUM(C5:C16)</f>
        <v>1</v>
      </c>
      <c r="D17" s="40">
        <f t="shared" si="1"/>
        <v>1</v>
      </c>
      <c r="E17" s="40">
        <f t="shared" si="1"/>
        <v>3</v>
      </c>
      <c r="F17" s="40">
        <f t="shared" si="1"/>
        <v>0</v>
      </c>
      <c r="G17" s="40">
        <f t="shared" si="1"/>
        <v>1</v>
      </c>
      <c r="H17" s="40">
        <f t="shared" si="1"/>
        <v>2</v>
      </c>
      <c r="I17" s="40">
        <f t="shared" si="1"/>
        <v>0</v>
      </c>
      <c r="J17" s="40">
        <f t="shared" si="1"/>
        <v>0</v>
      </c>
      <c r="K17" s="40">
        <f t="shared" si="1"/>
        <v>184</v>
      </c>
      <c r="L17" s="40">
        <f t="shared" si="1"/>
        <v>0</v>
      </c>
      <c r="M17" s="40">
        <f t="shared" si="1"/>
        <v>4</v>
      </c>
      <c r="N17" s="40">
        <f t="shared" si="1"/>
        <v>9</v>
      </c>
      <c r="O17" s="40">
        <f t="shared" si="1"/>
        <v>9</v>
      </c>
      <c r="P17" s="40">
        <f t="shared" si="1"/>
        <v>1</v>
      </c>
      <c r="Q17" s="40">
        <f t="shared" si="1"/>
        <v>40</v>
      </c>
      <c r="R17" s="40">
        <f t="shared" si="1"/>
        <v>10</v>
      </c>
      <c r="S17" s="40">
        <f t="shared" si="1"/>
        <v>0</v>
      </c>
      <c r="T17" s="40">
        <f t="shared" si="1"/>
        <v>1</v>
      </c>
      <c r="U17" s="40">
        <f t="shared" si="1"/>
        <v>14</v>
      </c>
      <c r="V17" s="39">
        <f>SUM(C17:U17)</f>
        <v>280</v>
      </c>
    </row>
    <row r="18" spans="2:22" ht="15.75" thickBot="1" x14ac:dyDescent="0.3"/>
    <row r="19" spans="2:22" ht="16.5" thickTop="1" thickBot="1" x14ac:dyDescent="0.3">
      <c r="B19" s="50"/>
      <c r="C19" s="54" t="s">
        <v>1621</v>
      </c>
      <c r="D19" s="74" t="s">
        <v>3955</v>
      </c>
      <c r="E19" s="74" t="s">
        <v>576</v>
      </c>
      <c r="F19" s="55" t="s">
        <v>129</v>
      </c>
      <c r="G19" s="55" t="s">
        <v>339</v>
      </c>
      <c r="H19" s="55" t="s">
        <v>50</v>
      </c>
      <c r="I19" s="55" t="s">
        <v>570</v>
      </c>
      <c r="J19" s="55" t="s">
        <v>111</v>
      </c>
      <c r="K19" s="55" t="s">
        <v>79</v>
      </c>
      <c r="L19" s="55" t="s">
        <v>314</v>
      </c>
      <c r="M19" s="55" t="s">
        <v>1283</v>
      </c>
      <c r="N19" s="57" t="s">
        <v>2750</v>
      </c>
      <c r="O19" s="57" t="s">
        <v>2669</v>
      </c>
      <c r="P19" s="57" t="s">
        <v>4611</v>
      </c>
      <c r="Q19" s="57" t="s">
        <v>3705</v>
      </c>
      <c r="R19" s="57" t="s">
        <v>67</v>
      </c>
      <c r="S19" s="57" t="s">
        <v>2777</v>
      </c>
      <c r="T19" s="57" t="s">
        <v>2408</v>
      </c>
      <c r="U19" s="56" t="s">
        <v>41</v>
      </c>
    </row>
    <row r="20" spans="2:22" x14ac:dyDescent="0.25">
      <c r="B20" s="47" t="s">
        <v>1487</v>
      </c>
      <c r="C20" s="51"/>
      <c r="D20" s="51"/>
      <c r="E20" s="51"/>
      <c r="F20" s="52"/>
      <c r="G20" s="52"/>
      <c r="H20" s="52"/>
      <c r="I20" s="52"/>
      <c r="J20" s="52"/>
      <c r="K20" s="52">
        <v>1</v>
      </c>
      <c r="L20" s="52"/>
      <c r="M20" s="52"/>
      <c r="N20" s="58"/>
      <c r="O20" s="58">
        <v>1</v>
      </c>
      <c r="P20" s="58"/>
      <c r="Q20" s="58">
        <v>1</v>
      </c>
      <c r="R20" s="58"/>
      <c r="S20" s="58"/>
      <c r="T20" s="58"/>
      <c r="U20" s="53">
        <v>1</v>
      </c>
      <c r="V20" s="39">
        <f t="shared" ref="V20:V46" si="2">SUM(C20:U20)</f>
        <v>4</v>
      </c>
    </row>
    <row r="21" spans="2:22" x14ac:dyDescent="0.25">
      <c r="B21" s="48" t="s">
        <v>2020</v>
      </c>
      <c r="C21" s="45"/>
      <c r="D21" s="45"/>
      <c r="E21" s="45"/>
      <c r="F21" s="41"/>
      <c r="G21" s="41"/>
      <c r="H21" s="41"/>
      <c r="I21" s="41"/>
      <c r="J21" s="41"/>
      <c r="K21" s="41">
        <v>1</v>
      </c>
      <c r="L21" s="41"/>
      <c r="M21" s="41"/>
      <c r="N21" s="59"/>
      <c r="O21" s="59"/>
      <c r="P21" s="59"/>
      <c r="Q21" s="59"/>
      <c r="R21" s="59"/>
      <c r="S21" s="59"/>
      <c r="T21" s="59"/>
      <c r="U21" s="42"/>
      <c r="V21" s="39">
        <f t="shared" si="2"/>
        <v>1</v>
      </c>
    </row>
    <row r="22" spans="2:22" hidden="1" x14ac:dyDescent="0.25">
      <c r="B22" s="48" t="s">
        <v>2021</v>
      </c>
      <c r="C22" s="45"/>
      <c r="D22" s="45"/>
      <c r="E22" s="45"/>
      <c r="F22" s="41"/>
      <c r="G22" s="41"/>
      <c r="H22" s="41"/>
      <c r="I22" s="41"/>
      <c r="J22" s="41"/>
      <c r="K22" s="41"/>
      <c r="L22" s="41"/>
      <c r="M22" s="41"/>
      <c r="N22" s="59"/>
      <c r="O22" s="59"/>
      <c r="P22" s="59"/>
      <c r="Q22" s="59"/>
      <c r="R22" s="59"/>
      <c r="S22" s="59"/>
      <c r="T22" s="59"/>
      <c r="U22" s="42"/>
      <c r="V22" s="39">
        <f t="shared" si="2"/>
        <v>0</v>
      </c>
    </row>
    <row r="23" spans="2:22" hidden="1" x14ac:dyDescent="0.25">
      <c r="B23" s="48" t="s">
        <v>2022</v>
      </c>
      <c r="C23" s="45"/>
      <c r="D23" s="45"/>
      <c r="E23" s="45"/>
      <c r="F23" s="41"/>
      <c r="G23" s="41"/>
      <c r="H23" s="41"/>
      <c r="I23" s="41"/>
      <c r="J23" s="41"/>
      <c r="K23" s="41"/>
      <c r="L23" s="41"/>
      <c r="M23" s="41"/>
      <c r="N23" s="59"/>
      <c r="O23" s="59"/>
      <c r="P23" s="59"/>
      <c r="Q23" s="59"/>
      <c r="R23" s="59"/>
      <c r="S23" s="59"/>
      <c r="T23" s="59"/>
      <c r="U23" s="42"/>
      <c r="V23" s="39">
        <f t="shared" si="2"/>
        <v>0</v>
      </c>
    </row>
    <row r="24" spans="2:22" x14ac:dyDescent="0.25">
      <c r="B24" s="48" t="s">
        <v>273</v>
      </c>
      <c r="C24" s="45"/>
      <c r="D24" s="45"/>
      <c r="E24" s="45"/>
      <c r="F24" s="41"/>
      <c r="G24" s="41"/>
      <c r="H24" s="41"/>
      <c r="I24" s="41"/>
      <c r="J24" s="41"/>
      <c r="K24" s="41">
        <v>1</v>
      </c>
      <c r="L24" s="41"/>
      <c r="M24" s="41"/>
      <c r="N24" s="59"/>
      <c r="O24" s="59">
        <v>1</v>
      </c>
      <c r="P24" s="59"/>
      <c r="Q24" s="59"/>
      <c r="R24" s="59"/>
      <c r="S24" s="59"/>
      <c r="T24" s="59"/>
      <c r="U24" s="42"/>
      <c r="V24" s="39">
        <f t="shared" si="2"/>
        <v>2</v>
      </c>
    </row>
    <row r="25" spans="2:22" hidden="1" x14ac:dyDescent="0.25">
      <c r="B25" s="48" t="s">
        <v>39</v>
      </c>
      <c r="C25" s="45"/>
      <c r="D25" s="45"/>
      <c r="E25" s="45"/>
      <c r="F25" s="41"/>
      <c r="G25" s="41"/>
      <c r="H25" s="41"/>
      <c r="I25" s="41"/>
      <c r="J25" s="41"/>
      <c r="K25" s="41"/>
      <c r="L25" s="41"/>
      <c r="M25" s="41"/>
      <c r="N25" s="59"/>
      <c r="O25" s="59"/>
      <c r="P25" s="59"/>
      <c r="Q25" s="59"/>
      <c r="R25" s="59"/>
      <c r="S25" s="59"/>
      <c r="T25" s="59"/>
      <c r="U25" s="42"/>
      <c r="V25" s="39">
        <f t="shared" si="2"/>
        <v>0</v>
      </c>
    </row>
    <row r="26" spans="2:22" x14ac:dyDescent="0.25">
      <c r="B26" s="48" t="s">
        <v>364</v>
      </c>
      <c r="C26" s="45"/>
      <c r="D26" s="45"/>
      <c r="E26" s="45"/>
      <c r="F26" s="41"/>
      <c r="G26" s="41"/>
      <c r="H26" s="41"/>
      <c r="I26" s="41"/>
      <c r="J26" s="41"/>
      <c r="K26" s="41">
        <v>2</v>
      </c>
      <c r="L26" s="41"/>
      <c r="M26" s="41"/>
      <c r="N26" s="59"/>
      <c r="O26" s="59"/>
      <c r="P26" s="59"/>
      <c r="Q26" s="59"/>
      <c r="R26" s="59"/>
      <c r="S26" s="59"/>
      <c r="T26" s="59"/>
      <c r="U26" s="42"/>
      <c r="V26" s="39">
        <f t="shared" si="2"/>
        <v>2</v>
      </c>
    </row>
    <row r="27" spans="2:22" x14ac:dyDescent="0.25">
      <c r="B27" s="48" t="s">
        <v>158</v>
      </c>
      <c r="C27" s="45"/>
      <c r="D27" s="45"/>
      <c r="E27" s="45"/>
      <c r="F27" s="41"/>
      <c r="G27" s="41"/>
      <c r="H27" s="41"/>
      <c r="I27" s="41"/>
      <c r="J27" s="41"/>
      <c r="K27" s="41">
        <v>1</v>
      </c>
      <c r="L27" s="41"/>
      <c r="M27" s="41"/>
      <c r="N27" s="59"/>
      <c r="O27" s="59"/>
      <c r="P27" s="59"/>
      <c r="Q27" s="59"/>
      <c r="R27" s="59"/>
      <c r="S27" s="59"/>
      <c r="T27" s="59"/>
      <c r="U27" s="42"/>
      <c r="V27" s="39">
        <f t="shared" si="2"/>
        <v>1</v>
      </c>
    </row>
    <row r="28" spans="2:22" x14ac:dyDescent="0.25">
      <c r="B28" s="48" t="s">
        <v>173</v>
      </c>
      <c r="C28" s="45"/>
      <c r="D28" s="45"/>
      <c r="E28" s="45"/>
      <c r="F28" s="41"/>
      <c r="G28" s="41"/>
      <c r="H28" s="41"/>
      <c r="I28" s="41"/>
      <c r="J28" s="41"/>
      <c r="K28" s="41">
        <v>2</v>
      </c>
      <c r="L28" s="41"/>
      <c r="M28" s="41"/>
      <c r="N28" s="59"/>
      <c r="O28" s="59"/>
      <c r="P28" s="59"/>
      <c r="Q28" s="59">
        <v>1</v>
      </c>
      <c r="R28" s="59"/>
      <c r="S28" s="59"/>
      <c r="T28" s="59"/>
      <c r="U28" s="42"/>
      <c r="V28" s="39">
        <f t="shared" si="2"/>
        <v>3</v>
      </c>
    </row>
    <row r="29" spans="2:22" x14ac:dyDescent="0.25">
      <c r="B29" s="48" t="s">
        <v>2023</v>
      </c>
      <c r="C29" s="45"/>
      <c r="D29" s="45"/>
      <c r="E29" s="45"/>
      <c r="F29" s="41"/>
      <c r="G29" s="41"/>
      <c r="H29" s="41"/>
      <c r="I29" s="41"/>
      <c r="J29" s="41"/>
      <c r="K29" s="41"/>
      <c r="L29" s="41"/>
      <c r="M29" s="41"/>
      <c r="N29" s="59"/>
      <c r="O29" s="59"/>
      <c r="P29" s="59">
        <v>1</v>
      </c>
      <c r="Q29" s="59">
        <v>1</v>
      </c>
      <c r="R29" s="59"/>
      <c r="S29" s="59"/>
      <c r="T29" s="59"/>
      <c r="U29" s="42"/>
      <c r="V29" s="39">
        <f t="shared" si="2"/>
        <v>2</v>
      </c>
    </row>
    <row r="30" spans="2:22" x14ac:dyDescent="0.25">
      <c r="B30" s="48" t="s">
        <v>295</v>
      </c>
      <c r="C30" s="45"/>
      <c r="D30" s="45"/>
      <c r="E30" s="45"/>
      <c r="F30" s="41"/>
      <c r="G30" s="41"/>
      <c r="H30" s="41"/>
      <c r="I30" s="41"/>
      <c r="J30" s="41"/>
      <c r="K30" s="41">
        <v>24</v>
      </c>
      <c r="L30" s="41"/>
      <c r="M30" s="41"/>
      <c r="N30" s="59"/>
      <c r="O30" s="59"/>
      <c r="P30" s="59"/>
      <c r="Q30" s="59">
        <v>1</v>
      </c>
      <c r="R30" s="59">
        <v>1</v>
      </c>
      <c r="S30" s="59"/>
      <c r="T30" s="59"/>
      <c r="U30" s="42">
        <v>1</v>
      </c>
      <c r="V30" s="39">
        <f t="shared" si="2"/>
        <v>27</v>
      </c>
    </row>
    <row r="31" spans="2:22" x14ac:dyDescent="0.25">
      <c r="B31" s="48" t="s">
        <v>1512</v>
      </c>
      <c r="C31" s="45"/>
      <c r="D31" s="45"/>
      <c r="E31" s="45"/>
      <c r="F31" s="41"/>
      <c r="G31" s="41"/>
      <c r="H31" s="41"/>
      <c r="I31" s="41"/>
      <c r="J31" s="41"/>
      <c r="K31" s="41">
        <v>1</v>
      </c>
      <c r="L31" s="41"/>
      <c r="M31" s="41"/>
      <c r="N31" s="59"/>
      <c r="O31" s="59">
        <v>1</v>
      </c>
      <c r="P31" s="59"/>
      <c r="Q31" s="59"/>
      <c r="R31" s="59"/>
      <c r="S31" s="59"/>
      <c r="T31" s="59"/>
      <c r="U31" s="42"/>
      <c r="V31" s="39">
        <f t="shared" si="2"/>
        <v>2</v>
      </c>
    </row>
    <row r="32" spans="2:22" x14ac:dyDescent="0.25">
      <c r="B32" s="48" t="s">
        <v>386</v>
      </c>
      <c r="C32" s="45"/>
      <c r="D32" s="45"/>
      <c r="E32" s="45"/>
      <c r="F32" s="41"/>
      <c r="G32" s="41"/>
      <c r="H32" s="41"/>
      <c r="I32" s="41"/>
      <c r="J32" s="41"/>
      <c r="K32" s="41"/>
      <c r="L32" s="41"/>
      <c r="M32" s="41"/>
      <c r="N32" s="59"/>
      <c r="O32" s="59"/>
      <c r="P32" s="59"/>
      <c r="Q32" s="59">
        <v>3</v>
      </c>
      <c r="R32" s="59"/>
      <c r="S32" s="59"/>
      <c r="T32" s="59"/>
      <c r="U32" s="42"/>
      <c r="V32" s="39">
        <f t="shared" si="2"/>
        <v>3</v>
      </c>
    </row>
    <row r="33" spans="2:22" hidden="1" x14ac:dyDescent="0.25">
      <c r="B33" s="48" t="s">
        <v>908</v>
      </c>
      <c r="C33" s="45"/>
      <c r="D33" s="45"/>
      <c r="E33" s="45"/>
      <c r="F33" s="41"/>
      <c r="G33" s="41"/>
      <c r="H33" s="41"/>
      <c r="I33" s="41"/>
      <c r="J33" s="41"/>
      <c r="K33" s="41"/>
      <c r="L33" s="41"/>
      <c r="M33" s="41"/>
      <c r="N33" s="59"/>
      <c r="O33" s="59"/>
      <c r="P33" s="59"/>
      <c r="Q33" s="59"/>
      <c r="R33" s="59"/>
      <c r="S33" s="59"/>
      <c r="T33" s="59"/>
      <c r="U33" s="42"/>
      <c r="V33" s="39">
        <f t="shared" si="2"/>
        <v>0</v>
      </c>
    </row>
    <row r="34" spans="2:22" hidden="1" x14ac:dyDescent="0.25">
      <c r="B34" s="48" t="s">
        <v>2024</v>
      </c>
      <c r="C34" s="45"/>
      <c r="D34" s="45"/>
      <c r="E34" s="45"/>
      <c r="F34" s="41"/>
      <c r="G34" s="41"/>
      <c r="H34" s="41"/>
      <c r="I34" s="41"/>
      <c r="J34" s="41"/>
      <c r="K34" s="41"/>
      <c r="L34" s="41"/>
      <c r="M34" s="41"/>
      <c r="N34" s="59"/>
      <c r="O34" s="59"/>
      <c r="P34" s="59"/>
      <c r="Q34" s="59"/>
      <c r="R34" s="59"/>
      <c r="S34" s="59"/>
      <c r="T34" s="59"/>
      <c r="U34" s="42"/>
      <c r="V34" s="39">
        <f t="shared" si="2"/>
        <v>0</v>
      </c>
    </row>
    <row r="35" spans="2:22" hidden="1" x14ac:dyDescent="0.25">
      <c r="B35" s="48" t="s">
        <v>1135</v>
      </c>
      <c r="C35" s="45"/>
      <c r="D35" s="45"/>
      <c r="E35" s="45"/>
      <c r="F35" s="41"/>
      <c r="G35" s="41"/>
      <c r="H35" s="41"/>
      <c r="I35" s="41"/>
      <c r="J35" s="41"/>
      <c r="K35" s="41"/>
      <c r="L35" s="41"/>
      <c r="M35" s="41"/>
      <c r="N35" s="59"/>
      <c r="O35" s="59"/>
      <c r="P35" s="59"/>
      <c r="Q35" s="59"/>
      <c r="R35" s="59"/>
      <c r="S35" s="59"/>
      <c r="T35" s="59"/>
      <c r="U35" s="42"/>
      <c r="V35" s="39">
        <f t="shared" si="2"/>
        <v>0</v>
      </c>
    </row>
    <row r="36" spans="2:22" hidden="1" x14ac:dyDescent="0.25">
      <c r="B36" s="48" t="s">
        <v>1018</v>
      </c>
      <c r="C36" s="45"/>
      <c r="D36" s="45"/>
      <c r="E36" s="45"/>
      <c r="F36" s="41"/>
      <c r="G36" s="41"/>
      <c r="H36" s="41"/>
      <c r="I36" s="41"/>
      <c r="J36" s="41"/>
      <c r="K36" s="41"/>
      <c r="L36" s="41"/>
      <c r="M36" s="41"/>
      <c r="N36" s="59"/>
      <c r="O36" s="59"/>
      <c r="P36" s="59"/>
      <c r="Q36" s="59"/>
      <c r="R36" s="59"/>
      <c r="S36" s="59"/>
      <c r="T36" s="59"/>
      <c r="U36" s="42"/>
      <c r="V36" s="39">
        <f t="shared" si="2"/>
        <v>0</v>
      </c>
    </row>
    <row r="37" spans="2:22" x14ac:dyDescent="0.25">
      <c r="B37" s="48" t="s">
        <v>100</v>
      </c>
      <c r="C37" s="45"/>
      <c r="D37" s="45"/>
      <c r="E37" s="45"/>
      <c r="F37" s="41"/>
      <c r="G37" s="41"/>
      <c r="H37" s="41"/>
      <c r="I37" s="41"/>
      <c r="J37" s="41"/>
      <c r="K37" s="41">
        <v>23</v>
      </c>
      <c r="L37" s="41"/>
      <c r="M37" s="41">
        <v>1</v>
      </c>
      <c r="N37" s="59">
        <v>1</v>
      </c>
      <c r="O37" s="59">
        <v>1</v>
      </c>
      <c r="P37" s="59"/>
      <c r="Q37" s="59">
        <v>9</v>
      </c>
      <c r="R37" s="59">
        <v>1</v>
      </c>
      <c r="S37" s="59"/>
      <c r="T37" s="59"/>
      <c r="U37" s="42">
        <v>1</v>
      </c>
      <c r="V37" s="39">
        <f t="shared" si="2"/>
        <v>37</v>
      </c>
    </row>
    <row r="38" spans="2:22" x14ac:dyDescent="0.25">
      <c r="B38" s="48" t="s">
        <v>10</v>
      </c>
      <c r="C38" s="45"/>
      <c r="D38" s="45"/>
      <c r="E38" s="45"/>
      <c r="F38" s="41"/>
      <c r="G38" s="41"/>
      <c r="H38" s="41">
        <v>1</v>
      </c>
      <c r="I38" s="41"/>
      <c r="J38" s="41"/>
      <c r="K38" s="41">
        <v>2</v>
      </c>
      <c r="L38" s="41"/>
      <c r="M38" s="41"/>
      <c r="N38" s="59"/>
      <c r="O38" s="59"/>
      <c r="P38" s="59"/>
      <c r="Q38" s="59">
        <v>2</v>
      </c>
      <c r="R38" s="59"/>
      <c r="S38" s="59"/>
      <c r="T38" s="59"/>
      <c r="U38" s="42"/>
      <c r="V38" s="39">
        <f t="shared" si="2"/>
        <v>5</v>
      </c>
    </row>
    <row r="39" spans="2:22" hidden="1" x14ac:dyDescent="0.25">
      <c r="B39" s="48" t="s">
        <v>2025</v>
      </c>
      <c r="C39" s="45"/>
      <c r="D39" s="45"/>
      <c r="E39" s="45"/>
      <c r="F39" s="41"/>
      <c r="G39" s="41"/>
      <c r="H39" s="41"/>
      <c r="I39" s="41"/>
      <c r="J39" s="41"/>
      <c r="K39" s="41"/>
      <c r="L39" s="41"/>
      <c r="M39" s="41"/>
      <c r="N39" s="59"/>
      <c r="O39" s="59"/>
      <c r="P39" s="59"/>
      <c r="Q39" s="59"/>
      <c r="R39" s="59"/>
      <c r="S39" s="59"/>
      <c r="T39" s="59"/>
      <c r="U39" s="42"/>
      <c r="V39" s="39">
        <f t="shared" si="2"/>
        <v>0</v>
      </c>
    </row>
    <row r="40" spans="2:22" x14ac:dyDescent="0.25">
      <c r="B40" s="48" t="s">
        <v>33</v>
      </c>
      <c r="C40" s="45"/>
      <c r="D40" s="45"/>
      <c r="E40" s="45"/>
      <c r="F40" s="41"/>
      <c r="G40" s="41"/>
      <c r="H40" s="41"/>
      <c r="I40" s="41"/>
      <c r="J40" s="41"/>
      <c r="K40" s="41"/>
      <c r="L40" s="41"/>
      <c r="M40" s="41"/>
      <c r="N40" s="59"/>
      <c r="O40" s="59"/>
      <c r="P40" s="59"/>
      <c r="Q40" s="59">
        <v>1</v>
      </c>
      <c r="R40" s="59"/>
      <c r="S40" s="59"/>
      <c r="T40" s="59"/>
      <c r="U40" s="42"/>
      <c r="V40" s="39">
        <f t="shared" si="2"/>
        <v>1</v>
      </c>
    </row>
    <row r="41" spans="2:22" hidden="1" x14ac:dyDescent="0.25">
      <c r="B41" s="48" t="s">
        <v>2026</v>
      </c>
      <c r="C41" s="45"/>
      <c r="D41" s="45"/>
      <c r="E41" s="45"/>
      <c r="F41" s="41"/>
      <c r="G41" s="41"/>
      <c r="H41" s="41"/>
      <c r="I41" s="41"/>
      <c r="J41" s="41"/>
      <c r="K41" s="41"/>
      <c r="L41" s="41"/>
      <c r="M41" s="41"/>
      <c r="N41" s="59"/>
      <c r="O41" s="59"/>
      <c r="P41" s="59"/>
      <c r="Q41" s="59"/>
      <c r="R41" s="59"/>
      <c r="S41" s="59"/>
      <c r="T41" s="59"/>
      <c r="U41" s="42"/>
      <c r="V41" s="39">
        <f t="shared" si="2"/>
        <v>0</v>
      </c>
    </row>
    <row r="42" spans="2:22" x14ac:dyDescent="0.25">
      <c r="B42" s="48" t="s">
        <v>48</v>
      </c>
      <c r="C42" s="45">
        <v>1</v>
      </c>
      <c r="D42" s="45"/>
      <c r="E42" s="45">
        <v>2</v>
      </c>
      <c r="F42" s="41"/>
      <c r="G42" s="41">
        <v>1</v>
      </c>
      <c r="H42" s="41">
        <v>1</v>
      </c>
      <c r="I42" s="41"/>
      <c r="J42" s="41"/>
      <c r="K42" s="41">
        <v>85</v>
      </c>
      <c r="L42" s="41"/>
      <c r="M42" s="41">
        <v>1</v>
      </c>
      <c r="N42" s="59">
        <v>4</v>
      </c>
      <c r="O42" s="59">
        <v>2</v>
      </c>
      <c r="P42" s="59"/>
      <c r="Q42" s="59">
        <v>10</v>
      </c>
      <c r="R42" s="59"/>
      <c r="S42" s="59"/>
      <c r="T42" s="59"/>
      <c r="U42" s="42">
        <v>9</v>
      </c>
      <c r="V42" s="39">
        <f t="shared" si="2"/>
        <v>116</v>
      </c>
    </row>
    <row r="43" spans="2:22" x14ac:dyDescent="0.25">
      <c r="B43" s="48" t="s">
        <v>9</v>
      </c>
      <c r="C43" s="45"/>
      <c r="D43" s="45"/>
      <c r="E43" s="45">
        <v>1</v>
      </c>
      <c r="F43" s="41"/>
      <c r="G43" s="41"/>
      <c r="H43" s="41"/>
      <c r="I43" s="41"/>
      <c r="J43" s="41"/>
      <c r="K43" s="41">
        <v>27</v>
      </c>
      <c r="L43" s="41"/>
      <c r="M43" s="41">
        <v>2</v>
      </c>
      <c r="N43" s="59">
        <v>2</v>
      </c>
      <c r="O43" s="59">
        <v>2</v>
      </c>
      <c r="P43" s="59"/>
      <c r="Q43" s="59">
        <v>2</v>
      </c>
      <c r="R43" s="59"/>
      <c r="S43" s="59"/>
      <c r="T43" s="59"/>
      <c r="U43" s="42">
        <v>2</v>
      </c>
      <c r="V43" s="39">
        <f t="shared" si="2"/>
        <v>38</v>
      </c>
    </row>
    <row r="44" spans="2:22" hidden="1" x14ac:dyDescent="0.25">
      <c r="B44" s="48" t="s">
        <v>2027</v>
      </c>
      <c r="C44" s="45"/>
      <c r="D44" s="45"/>
      <c r="E44" s="45"/>
      <c r="F44" s="41"/>
      <c r="G44" s="41"/>
      <c r="H44" s="41"/>
      <c r="I44" s="41"/>
      <c r="J44" s="41"/>
      <c r="K44" s="41"/>
      <c r="L44" s="41"/>
      <c r="M44" s="41"/>
      <c r="N44" s="59"/>
      <c r="O44" s="59"/>
      <c r="P44" s="59"/>
      <c r="Q44" s="59"/>
      <c r="R44" s="59"/>
      <c r="S44" s="59"/>
      <c r="T44" s="59"/>
      <c r="U44" s="42"/>
      <c r="V44" s="39">
        <f t="shared" si="2"/>
        <v>0</v>
      </c>
    </row>
    <row r="45" spans="2:22" x14ac:dyDescent="0.25">
      <c r="B45" s="48" t="s">
        <v>58</v>
      </c>
      <c r="C45" s="45"/>
      <c r="D45" s="45">
        <v>1</v>
      </c>
      <c r="E45" s="45"/>
      <c r="F45" s="41"/>
      <c r="G45" s="41"/>
      <c r="H45" s="41"/>
      <c r="I45" s="41"/>
      <c r="J45" s="41"/>
      <c r="K45" s="41">
        <v>14</v>
      </c>
      <c r="L45" s="41"/>
      <c r="M45" s="41"/>
      <c r="N45" s="59">
        <v>1</v>
      </c>
      <c r="O45" s="59">
        <v>1</v>
      </c>
      <c r="P45" s="59"/>
      <c r="Q45" s="59">
        <v>10</v>
      </c>
      <c r="R45" s="59">
        <v>8</v>
      </c>
      <c r="S45" s="59"/>
      <c r="T45" s="59">
        <v>1</v>
      </c>
      <c r="U45" s="42"/>
      <c r="V45" s="39">
        <f t="shared" si="2"/>
        <v>36</v>
      </c>
    </row>
    <row r="46" spans="2:22" ht="15.75" hidden="1" thickBot="1" x14ac:dyDescent="0.3">
      <c r="B46" s="49" t="s">
        <v>1067</v>
      </c>
      <c r="C46" s="46"/>
      <c r="D46" s="46"/>
      <c r="E46" s="46"/>
      <c r="F46" s="43"/>
      <c r="G46" s="43"/>
      <c r="H46" s="43"/>
      <c r="I46" s="43"/>
      <c r="J46" s="43"/>
      <c r="K46" s="43"/>
      <c r="L46" s="43"/>
      <c r="M46" s="43"/>
      <c r="N46" s="60"/>
      <c r="O46" s="60"/>
      <c r="P46" s="60"/>
      <c r="Q46" s="60"/>
      <c r="R46" s="60"/>
      <c r="S46" s="60"/>
      <c r="T46" s="60"/>
      <c r="U46" s="44"/>
      <c r="V46" s="39">
        <f t="shared" si="2"/>
        <v>0</v>
      </c>
    </row>
    <row r="47" spans="2:22" x14ac:dyDescent="0.25">
      <c r="C47" s="40">
        <f t="shared" ref="C47:U47" si="3">SUM(C20:C46)</f>
        <v>1</v>
      </c>
      <c r="D47" s="40">
        <f t="shared" si="3"/>
        <v>1</v>
      </c>
      <c r="E47" s="40">
        <f t="shared" si="3"/>
        <v>3</v>
      </c>
      <c r="F47" s="40">
        <f t="shared" si="3"/>
        <v>0</v>
      </c>
      <c r="G47" s="40">
        <f t="shared" si="3"/>
        <v>1</v>
      </c>
      <c r="H47" s="40">
        <f t="shared" si="3"/>
        <v>2</v>
      </c>
      <c r="I47" s="40">
        <f t="shared" si="3"/>
        <v>0</v>
      </c>
      <c r="J47" s="40">
        <f t="shared" si="3"/>
        <v>0</v>
      </c>
      <c r="K47" s="40">
        <f t="shared" si="3"/>
        <v>184</v>
      </c>
      <c r="L47" s="40">
        <f t="shared" si="3"/>
        <v>0</v>
      </c>
      <c r="M47" s="40">
        <f t="shared" si="3"/>
        <v>4</v>
      </c>
      <c r="N47" s="40">
        <f t="shared" si="3"/>
        <v>8</v>
      </c>
      <c r="O47" s="40">
        <f>SUM(O20:O46)</f>
        <v>9</v>
      </c>
      <c r="P47" s="40">
        <f>SUM(P20:P46)</f>
        <v>1</v>
      </c>
      <c r="Q47" s="40">
        <f t="shared" si="3"/>
        <v>41</v>
      </c>
      <c r="R47" s="40">
        <f t="shared" si="3"/>
        <v>10</v>
      </c>
      <c r="S47" s="40">
        <f t="shared" si="3"/>
        <v>0</v>
      </c>
      <c r="T47" s="40">
        <f t="shared" si="3"/>
        <v>1</v>
      </c>
      <c r="U47" s="40">
        <f t="shared" si="3"/>
        <v>14</v>
      </c>
      <c r="V47" s="39">
        <f>SUM(C47:U47)</f>
        <v>280</v>
      </c>
    </row>
  </sheetData>
  <mergeCells count="1">
    <mergeCell ref="B3:U3"/>
  </mergeCells>
  <pageMargins left="0.511811024" right="0.511811024" top="0.78740157499999996" bottom="0.78740157499999996" header="0.31496062000000002" footer="0.31496062000000002"/>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601"/>
  <sheetViews>
    <sheetView showGridLines="0" zoomScale="80" zoomScaleNormal="80" workbookViewId="0">
      <pane xSplit="1" ySplit="1" topLeftCell="B2" activePane="bottomRight" state="frozen"/>
      <selection activeCell="M6" sqref="C6:V432"/>
      <selection pane="topRight" activeCell="M6" sqref="C6:V432"/>
      <selection pane="bottomLeft" activeCell="M6" sqref="C6:V432"/>
      <selection pane="bottomRight" activeCell="A2" sqref="A2"/>
    </sheetView>
  </sheetViews>
  <sheetFormatPr defaultRowHeight="15" x14ac:dyDescent="0.25"/>
  <cols>
    <col min="1" max="1" width="18" style="87" bestFit="1" customWidth="1"/>
    <col min="2" max="2" width="15.5703125" style="86" bestFit="1" customWidth="1"/>
    <col min="3" max="3" width="13.85546875" style="86" customWidth="1"/>
    <col min="4" max="4" width="20.28515625" style="86" customWidth="1"/>
    <col min="5" max="5" width="11.140625" style="89" customWidth="1"/>
    <col min="6" max="6" width="56.140625" style="86" bestFit="1" customWidth="1"/>
    <col min="7" max="7" width="20.5703125" style="86" customWidth="1"/>
    <col min="8" max="8" width="22.85546875" style="86" customWidth="1"/>
    <col min="9" max="9" width="14.85546875" style="89" customWidth="1"/>
    <col min="10" max="10" width="42" style="86" customWidth="1"/>
    <col min="11" max="11" width="25.42578125" style="86" customWidth="1"/>
    <col min="12" max="12" width="9.140625" style="89"/>
    <col min="13" max="13" width="19.5703125" style="86" bestFit="1" customWidth="1"/>
    <col min="14" max="14" width="28.7109375" style="87" customWidth="1"/>
    <col min="15" max="16384" width="9.140625" style="86"/>
  </cols>
  <sheetData>
    <row r="1" spans="1:18" x14ac:dyDescent="0.25">
      <c r="A1" s="32" t="s">
        <v>1224</v>
      </c>
      <c r="B1" s="13" t="s">
        <v>81</v>
      </c>
      <c r="C1" s="13" t="s">
        <v>82</v>
      </c>
      <c r="D1" s="13" t="s">
        <v>83</v>
      </c>
      <c r="E1" s="79" t="s">
        <v>5</v>
      </c>
      <c r="F1" s="1" t="s">
        <v>0</v>
      </c>
      <c r="G1" s="31" t="s">
        <v>1</v>
      </c>
      <c r="H1" s="11" t="s">
        <v>2</v>
      </c>
      <c r="I1" s="6" t="s">
        <v>3</v>
      </c>
      <c r="J1" s="20" t="s">
        <v>8</v>
      </c>
      <c r="K1" s="8" t="s">
        <v>4</v>
      </c>
      <c r="L1" s="20" t="s">
        <v>29</v>
      </c>
      <c r="M1" s="9" t="s">
        <v>6</v>
      </c>
      <c r="N1" s="33" t="s">
        <v>7</v>
      </c>
    </row>
    <row r="2" spans="1:18" x14ac:dyDescent="0.25">
      <c r="A2" s="87" t="s">
        <v>85</v>
      </c>
      <c r="B2" s="86" t="s">
        <v>5174</v>
      </c>
      <c r="D2" s="88" t="s">
        <v>5175</v>
      </c>
      <c r="E2" s="89">
        <v>2587</v>
      </c>
      <c r="F2" s="86" t="s">
        <v>5034</v>
      </c>
      <c r="G2" s="90" t="s">
        <v>5058</v>
      </c>
      <c r="H2" s="91" t="s">
        <v>1517</v>
      </c>
      <c r="I2" s="92" t="s">
        <v>5059</v>
      </c>
      <c r="J2" s="93" t="s">
        <v>5257</v>
      </c>
      <c r="K2" s="91" t="s">
        <v>5060</v>
      </c>
      <c r="L2" s="94" t="s">
        <v>100</v>
      </c>
      <c r="M2" s="95" t="s">
        <v>2750</v>
      </c>
      <c r="N2" s="96" t="s">
        <v>5061</v>
      </c>
      <c r="O2" s="88">
        <f t="shared" ref="O2:O65" si="0">COUNTIF(N:N,N2)</f>
        <v>1</v>
      </c>
      <c r="P2" s="88"/>
      <c r="R2" s="88"/>
    </row>
    <row r="3" spans="1:18" x14ac:dyDescent="0.25">
      <c r="A3" s="87" t="s">
        <v>85</v>
      </c>
      <c r="B3" s="86" t="s">
        <v>350</v>
      </c>
      <c r="D3" s="86" t="s">
        <v>5176</v>
      </c>
      <c r="E3" s="89">
        <v>2593</v>
      </c>
      <c r="F3" s="86" t="s">
        <v>5035</v>
      </c>
      <c r="G3" s="97" t="s">
        <v>5062</v>
      </c>
      <c r="H3" s="91" t="s">
        <v>5258</v>
      </c>
      <c r="I3" s="94" t="s">
        <v>5063</v>
      </c>
      <c r="J3" s="98" t="s">
        <v>5259</v>
      </c>
      <c r="K3" s="97" t="s">
        <v>4327</v>
      </c>
      <c r="L3" s="94" t="s">
        <v>48</v>
      </c>
      <c r="M3" s="97" t="s">
        <v>79</v>
      </c>
      <c r="N3" s="96" t="s">
        <v>5064</v>
      </c>
      <c r="O3" s="88">
        <f t="shared" si="0"/>
        <v>1</v>
      </c>
      <c r="P3" s="88"/>
      <c r="R3" s="88"/>
    </row>
    <row r="4" spans="1:18" x14ac:dyDescent="0.25">
      <c r="A4" s="87" t="s">
        <v>85</v>
      </c>
      <c r="B4" s="86" t="s">
        <v>350</v>
      </c>
      <c r="D4" s="86" t="s">
        <v>5176</v>
      </c>
      <c r="E4" s="89">
        <v>2593</v>
      </c>
      <c r="F4" s="86" t="s">
        <v>5035</v>
      </c>
      <c r="G4" s="97" t="s">
        <v>5062</v>
      </c>
      <c r="H4" s="91" t="s">
        <v>5258</v>
      </c>
      <c r="I4" s="94" t="s">
        <v>5063</v>
      </c>
      <c r="J4" s="98" t="s">
        <v>5259</v>
      </c>
      <c r="K4" s="97" t="s">
        <v>4327</v>
      </c>
      <c r="L4" s="94" t="s">
        <v>48</v>
      </c>
      <c r="M4" s="97" t="s">
        <v>41</v>
      </c>
      <c r="N4" s="96" t="s">
        <v>5065</v>
      </c>
      <c r="O4" s="88">
        <f t="shared" si="0"/>
        <v>1</v>
      </c>
      <c r="P4" s="88"/>
      <c r="R4" s="88"/>
    </row>
    <row r="5" spans="1:18" x14ac:dyDescent="0.25">
      <c r="A5" s="87" t="s">
        <v>85</v>
      </c>
      <c r="B5" s="86" t="s">
        <v>87</v>
      </c>
      <c r="E5" s="89">
        <v>2597</v>
      </c>
      <c r="F5" s="86" t="s">
        <v>5036</v>
      </c>
      <c r="G5" s="97" t="s">
        <v>5066</v>
      </c>
      <c r="H5" s="91" t="s">
        <v>1756</v>
      </c>
      <c r="I5" s="94" t="s">
        <v>5067</v>
      </c>
      <c r="J5" s="98" t="s">
        <v>5260</v>
      </c>
      <c r="K5" s="97" t="s">
        <v>1975</v>
      </c>
      <c r="L5" s="94" t="s">
        <v>48</v>
      </c>
      <c r="M5" s="96" t="s">
        <v>79</v>
      </c>
      <c r="N5" s="96" t="s">
        <v>5068</v>
      </c>
      <c r="O5" s="88">
        <f t="shared" si="0"/>
        <v>1</v>
      </c>
      <c r="P5" s="88"/>
      <c r="R5" s="88"/>
    </row>
    <row r="6" spans="1:18" x14ac:dyDescent="0.25">
      <c r="A6" s="87" t="s">
        <v>85</v>
      </c>
      <c r="B6" s="87" t="s">
        <v>5938</v>
      </c>
      <c r="D6" s="88"/>
      <c r="E6" s="89">
        <v>2603</v>
      </c>
      <c r="F6" s="86" t="s">
        <v>5031</v>
      </c>
      <c r="G6" s="97" t="s">
        <v>5069</v>
      </c>
      <c r="H6" s="91" t="s">
        <v>1992</v>
      </c>
      <c r="I6" s="94" t="s">
        <v>5070</v>
      </c>
      <c r="J6" s="99" t="s">
        <v>5261</v>
      </c>
      <c r="K6" s="96" t="s">
        <v>3216</v>
      </c>
      <c r="L6" s="94" t="s">
        <v>100</v>
      </c>
      <c r="M6" s="97" t="s">
        <v>5071</v>
      </c>
      <c r="N6" s="96" t="s">
        <v>5072</v>
      </c>
      <c r="O6" s="88">
        <f t="shared" si="0"/>
        <v>1</v>
      </c>
      <c r="P6" s="88"/>
      <c r="R6" s="88"/>
    </row>
    <row r="7" spans="1:18" x14ac:dyDescent="0.25">
      <c r="A7" s="87" t="s">
        <v>85</v>
      </c>
      <c r="B7" s="87" t="s">
        <v>5938</v>
      </c>
      <c r="D7" s="95" t="s">
        <v>3713</v>
      </c>
      <c r="E7" s="89">
        <v>2605</v>
      </c>
      <c r="F7" s="86" t="s">
        <v>5037</v>
      </c>
      <c r="G7" s="97" t="s">
        <v>5073</v>
      </c>
      <c r="H7" s="91" t="s">
        <v>4666</v>
      </c>
      <c r="I7" s="94" t="s">
        <v>5074</v>
      </c>
      <c r="J7" s="99" t="s">
        <v>5262</v>
      </c>
      <c r="K7" s="96" t="s">
        <v>436</v>
      </c>
      <c r="L7" s="94" t="s">
        <v>9</v>
      </c>
      <c r="M7" s="97" t="s">
        <v>5071</v>
      </c>
      <c r="N7" s="96" t="s">
        <v>5075</v>
      </c>
      <c r="O7" s="88">
        <f t="shared" si="0"/>
        <v>1</v>
      </c>
      <c r="P7" s="88"/>
      <c r="R7" s="88"/>
    </row>
    <row r="8" spans="1:18" x14ac:dyDescent="0.25">
      <c r="A8" s="87" t="s">
        <v>85</v>
      </c>
      <c r="B8" s="86" t="s">
        <v>87</v>
      </c>
      <c r="D8" s="88" t="s">
        <v>153</v>
      </c>
      <c r="E8" s="89">
        <v>2606</v>
      </c>
      <c r="F8" s="86" t="s">
        <v>4852</v>
      </c>
      <c r="G8" s="97" t="s">
        <v>4763</v>
      </c>
      <c r="H8" s="91" t="s">
        <v>153</v>
      </c>
      <c r="I8" s="92" t="s">
        <v>1765</v>
      </c>
      <c r="J8" s="93" t="s">
        <v>4764</v>
      </c>
      <c r="K8" s="91" t="s">
        <v>5076</v>
      </c>
      <c r="L8" s="94" t="s">
        <v>158</v>
      </c>
      <c r="M8" s="96" t="s">
        <v>2669</v>
      </c>
      <c r="N8" s="34" t="s">
        <v>5077</v>
      </c>
      <c r="O8" s="88">
        <f t="shared" si="0"/>
        <v>1</v>
      </c>
      <c r="P8" s="88"/>
      <c r="R8" s="88"/>
    </row>
    <row r="9" spans="1:18" x14ac:dyDescent="0.25">
      <c r="A9" s="87" t="s">
        <v>85</v>
      </c>
      <c r="B9" s="86" t="s">
        <v>630</v>
      </c>
      <c r="D9" s="88" t="s">
        <v>4023</v>
      </c>
      <c r="E9" s="89">
        <v>2620</v>
      </c>
      <c r="F9" s="86" t="s">
        <v>5038</v>
      </c>
      <c r="G9" s="97" t="s">
        <v>5078</v>
      </c>
      <c r="H9" s="91" t="s">
        <v>5263</v>
      </c>
      <c r="I9" s="94" t="s">
        <v>5079</v>
      </c>
      <c r="J9" s="100" t="s">
        <v>5264</v>
      </c>
      <c r="K9" s="96" t="s">
        <v>5080</v>
      </c>
      <c r="L9" s="92" t="s">
        <v>48</v>
      </c>
      <c r="M9" s="96" t="s">
        <v>79</v>
      </c>
      <c r="N9" s="96" t="s">
        <v>5081</v>
      </c>
      <c r="O9" s="88">
        <f t="shared" si="0"/>
        <v>1</v>
      </c>
      <c r="P9" s="88"/>
      <c r="R9" s="88"/>
    </row>
    <row r="10" spans="1:18" x14ac:dyDescent="0.25">
      <c r="A10" s="87" t="s">
        <v>85</v>
      </c>
      <c r="B10" s="86" t="s">
        <v>630</v>
      </c>
      <c r="C10" s="86" t="s">
        <v>4031</v>
      </c>
      <c r="D10" s="95" t="s">
        <v>5177</v>
      </c>
      <c r="E10" s="89">
        <v>2621</v>
      </c>
      <c r="F10" s="86" t="s">
        <v>5039</v>
      </c>
      <c r="G10" s="97" t="s">
        <v>5082</v>
      </c>
      <c r="H10" s="87" t="s">
        <v>5265</v>
      </c>
      <c r="J10" s="99" t="s">
        <v>5266</v>
      </c>
      <c r="K10" s="96" t="s">
        <v>5083</v>
      </c>
      <c r="L10" s="92" t="s">
        <v>100</v>
      </c>
      <c r="M10" s="96" t="s">
        <v>79</v>
      </c>
      <c r="N10" s="96" t="s">
        <v>5084</v>
      </c>
      <c r="O10" s="88">
        <f t="shared" si="0"/>
        <v>1</v>
      </c>
      <c r="P10" s="88"/>
      <c r="R10" s="88"/>
    </row>
    <row r="11" spans="1:18" x14ac:dyDescent="0.25">
      <c r="A11" s="87" t="s">
        <v>85</v>
      </c>
      <c r="B11" s="86" t="s">
        <v>5169</v>
      </c>
      <c r="D11" s="86" t="s">
        <v>4690</v>
      </c>
      <c r="E11" s="89">
        <v>2622</v>
      </c>
      <c r="F11" s="86" t="s">
        <v>5040</v>
      </c>
      <c r="G11" s="97" t="s">
        <v>5085</v>
      </c>
      <c r="H11" s="87" t="s">
        <v>5267</v>
      </c>
      <c r="I11" s="89" t="s">
        <v>5086</v>
      </c>
      <c r="J11" s="101" t="s">
        <v>5268</v>
      </c>
      <c r="K11" s="96" t="s">
        <v>2095</v>
      </c>
      <c r="L11" s="94" t="s">
        <v>58</v>
      </c>
      <c r="M11" s="96" t="s">
        <v>79</v>
      </c>
      <c r="N11" s="96" t="s">
        <v>4324</v>
      </c>
      <c r="O11" s="88">
        <f t="shared" si="0"/>
        <v>1</v>
      </c>
    </row>
    <row r="12" spans="1:18" x14ac:dyDescent="0.25">
      <c r="A12" s="87" t="s">
        <v>85</v>
      </c>
      <c r="B12" s="86" t="s">
        <v>5169</v>
      </c>
      <c r="D12" s="86" t="s">
        <v>4690</v>
      </c>
      <c r="E12" s="89">
        <v>2622</v>
      </c>
      <c r="F12" s="86" t="s">
        <v>5040</v>
      </c>
      <c r="G12" s="97" t="s">
        <v>5085</v>
      </c>
      <c r="H12" s="87" t="s">
        <v>5267</v>
      </c>
      <c r="I12" s="89" t="s">
        <v>5086</v>
      </c>
      <c r="J12" s="101" t="s">
        <v>5268</v>
      </c>
      <c r="K12" s="96" t="s">
        <v>2095</v>
      </c>
      <c r="L12" s="94" t="s">
        <v>58</v>
      </c>
      <c r="M12" s="96" t="s">
        <v>41</v>
      </c>
      <c r="N12" s="96" t="s">
        <v>5087</v>
      </c>
      <c r="O12" s="95">
        <f t="shared" si="0"/>
        <v>1</v>
      </c>
    </row>
    <row r="13" spans="1:18" x14ac:dyDescent="0.25">
      <c r="A13" s="87" t="s">
        <v>104</v>
      </c>
      <c r="B13" s="87" t="s">
        <v>5938</v>
      </c>
      <c r="D13" s="102" t="s">
        <v>5181</v>
      </c>
      <c r="E13" s="89">
        <v>2623</v>
      </c>
      <c r="F13" s="86" t="s">
        <v>5032</v>
      </c>
      <c r="G13" s="97" t="s">
        <v>5088</v>
      </c>
      <c r="H13" s="87" t="s">
        <v>1142</v>
      </c>
      <c r="I13" s="89" t="s">
        <v>5089</v>
      </c>
      <c r="J13" s="101" t="s">
        <v>5269</v>
      </c>
      <c r="K13" s="96" t="s">
        <v>5090</v>
      </c>
      <c r="L13" s="94" t="s">
        <v>48</v>
      </c>
      <c r="M13" s="96" t="s">
        <v>5071</v>
      </c>
      <c r="N13" s="96" t="s">
        <v>5091</v>
      </c>
      <c r="O13" s="88">
        <f t="shared" si="0"/>
        <v>1</v>
      </c>
    </row>
    <row r="14" spans="1:18" x14ac:dyDescent="0.25">
      <c r="A14" s="87" t="s">
        <v>104</v>
      </c>
      <c r="B14" s="86" t="s">
        <v>641</v>
      </c>
      <c r="E14" s="89">
        <v>2624</v>
      </c>
      <c r="F14" s="86" t="s">
        <v>5033</v>
      </c>
      <c r="G14" s="97" t="s">
        <v>5092</v>
      </c>
      <c r="H14" s="87" t="s">
        <v>4475</v>
      </c>
      <c r="I14" s="89" t="s">
        <v>5093</v>
      </c>
      <c r="J14" s="101" t="s">
        <v>5270</v>
      </c>
      <c r="K14" s="96" t="s">
        <v>867</v>
      </c>
      <c r="L14" s="94" t="s">
        <v>100</v>
      </c>
      <c r="M14" s="96" t="s">
        <v>5071</v>
      </c>
      <c r="N14" s="96" t="s">
        <v>5094</v>
      </c>
      <c r="O14" s="88">
        <f t="shared" si="0"/>
        <v>1</v>
      </c>
    </row>
    <row r="15" spans="1:18" x14ac:dyDescent="0.25">
      <c r="A15" s="87" t="s">
        <v>104</v>
      </c>
      <c r="B15" s="86" t="s">
        <v>350</v>
      </c>
      <c r="D15" s="86" t="s">
        <v>2511</v>
      </c>
      <c r="E15" s="89">
        <v>2629</v>
      </c>
      <c r="F15" s="86" t="s">
        <v>5041</v>
      </c>
      <c r="G15" s="97" t="s">
        <v>5095</v>
      </c>
      <c r="H15" s="87" t="s">
        <v>5271</v>
      </c>
      <c r="I15" s="89" t="s">
        <v>5096</v>
      </c>
      <c r="J15" s="101" t="s">
        <v>5272</v>
      </c>
      <c r="K15" s="96" t="s">
        <v>5097</v>
      </c>
      <c r="L15" s="94" t="s">
        <v>100</v>
      </c>
      <c r="M15" s="96" t="s">
        <v>5071</v>
      </c>
      <c r="N15" s="96" t="s">
        <v>5098</v>
      </c>
      <c r="O15" s="88">
        <f t="shared" si="0"/>
        <v>1</v>
      </c>
    </row>
    <row r="16" spans="1:18" x14ac:dyDescent="0.25">
      <c r="A16" s="87" t="s">
        <v>104</v>
      </c>
      <c r="B16" s="86" t="s">
        <v>630</v>
      </c>
      <c r="E16" s="89">
        <v>2633</v>
      </c>
      <c r="F16" s="86" t="s">
        <v>5042</v>
      </c>
      <c r="G16" s="97" t="s">
        <v>5099</v>
      </c>
      <c r="H16" s="87" t="s">
        <v>1402</v>
      </c>
      <c r="I16" s="89" t="s">
        <v>5100</v>
      </c>
      <c r="J16" s="101" t="s">
        <v>5273</v>
      </c>
      <c r="K16" s="96" t="s">
        <v>436</v>
      </c>
      <c r="L16" s="94" t="s">
        <v>9</v>
      </c>
      <c r="M16" s="96" t="s">
        <v>79</v>
      </c>
      <c r="N16" s="96" t="s">
        <v>5101</v>
      </c>
      <c r="O16" s="88">
        <f t="shared" si="0"/>
        <v>1</v>
      </c>
    </row>
    <row r="17" spans="1:15" x14ac:dyDescent="0.25">
      <c r="A17" s="87" t="s">
        <v>104</v>
      </c>
      <c r="B17" s="86" t="s">
        <v>350</v>
      </c>
      <c r="D17" s="86" t="s">
        <v>5168</v>
      </c>
      <c r="E17" s="89">
        <v>2637</v>
      </c>
      <c r="F17" s="86" t="s">
        <v>5043</v>
      </c>
      <c r="G17" s="97" t="s">
        <v>5102</v>
      </c>
      <c r="H17" s="87" t="s">
        <v>5274</v>
      </c>
      <c r="I17" s="89" t="s">
        <v>5103</v>
      </c>
      <c r="J17" s="101" t="s">
        <v>5275</v>
      </c>
      <c r="K17" s="96" t="s">
        <v>5104</v>
      </c>
      <c r="L17" s="94" t="s">
        <v>386</v>
      </c>
      <c r="M17" s="96" t="s">
        <v>79</v>
      </c>
      <c r="N17" s="96" t="s">
        <v>5105</v>
      </c>
      <c r="O17" s="88">
        <f t="shared" si="0"/>
        <v>1</v>
      </c>
    </row>
    <row r="18" spans="1:15" x14ac:dyDescent="0.25">
      <c r="A18" s="87" t="s">
        <v>104</v>
      </c>
      <c r="B18" s="86" t="s">
        <v>6370</v>
      </c>
      <c r="E18" s="89">
        <v>2639</v>
      </c>
      <c r="F18" s="86" t="s">
        <v>4262</v>
      </c>
      <c r="G18" s="97" t="s">
        <v>4399</v>
      </c>
      <c r="H18" s="87" t="s">
        <v>240</v>
      </c>
      <c r="I18" s="89" t="s">
        <v>4400</v>
      </c>
      <c r="J18" s="101" t="s">
        <v>4507</v>
      </c>
      <c r="K18" s="96" t="s">
        <v>2095</v>
      </c>
      <c r="L18" s="94" t="s">
        <v>58</v>
      </c>
      <c r="M18" s="96" t="s">
        <v>67</v>
      </c>
      <c r="N18" s="87" t="s">
        <v>5106</v>
      </c>
      <c r="O18" s="88">
        <f t="shared" si="0"/>
        <v>1</v>
      </c>
    </row>
    <row r="19" spans="1:15" x14ac:dyDescent="0.25">
      <c r="A19" s="87" t="s">
        <v>104</v>
      </c>
      <c r="B19" s="86" t="s">
        <v>630</v>
      </c>
      <c r="D19" s="86" t="s">
        <v>5178</v>
      </c>
      <c r="E19" s="89">
        <v>2642</v>
      </c>
      <c r="F19" s="86" t="s">
        <v>5044</v>
      </c>
      <c r="G19" s="97" t="s">
        <v>5107</v>
      </c>
      <c r="H19" s="87" t="s">
        <v>1571</v>
      </c>
      <c r="I19" s="89" t="s">
        <v>5108</v>
      </c>
      <c r="J19" s="101" t="s">
        <v>616</v>
      </c>
      <c r="K19" s="96" t="s">
        <v>5109</v>
      </c>
      <c r="L19" s="94" t="s">
        <v>48</v>
      </c>
      <c r="M19" s="96" t="s">
        <v>79</v>
      </c>
      <c r="N19" s="87" t="s">
        <v>5110</v>
      </c>
      <c r="O19" s="88">
        <f t="shared" si="0"/>
        <v>1</v>
      </c>
    </row>
    <row r="20" spans="1:15" x14ac:dyDescent="0.25">
      <c r="A20" s="87" t="s">
        <v>104</v>
      </c>
      <c r="B20" s="86" t="s">
        <v>630</v>
      </c>
      <c r="D20" s="86" t="s">
        <v>5172</v>
      </c>
      <c r="E20" s="89">
        <v>2643</v>
      </c>
      <c r="F20" s="86" t="s">
        <v>5045</v>
      </c>
      <c r="G20" s="97" t="s">
        <v>5111</v>
      </c>
      <c r="H20" s="87" t="s">
        <v>76</v>
      </c>
      <c r="I20" s="89" t="s">
        <v>5112</v>
      </c>
      <c r="J20" s="101" t="s">
        <v>5276</v>
      </c>
      <c r="K20" s="96" t="s">
        <v>5113</v>
      </c>
      <c r="L20" s="94" t="s">
        <v>48</v>
      </c>
      <c r="M20" s="96" t="s">
        <v>79</v>
      </c>
      <c r="N20" s="87" t="s">
        <v>5114</v>
      </c>
      <c r="O20" s="88">
        <f t="shared" si="0"/>
        <v>1</v>
      </c>
    </row>
    <row r="21" spans="1:15" x14ac:dyDescent="0.25">
      <c r="A21" s="87" t="s">
        <v>104</v>
      </c>
      <c r="B21" s="86" t="s">
        <v>630</v>
      </c>
      <c r="D21" s="86" t="s">
        <v>5172</v>
      </c>
      <c r="E21" s="89">
        <v>2643</v>
      </c>
      <c r="F21" s="86" t="s">
        <v>5045</v>
      </c>
      <c r="G21" s="97" t="s">
        <v>5111</v>
      </c>
      <c r="H21" s="87" t="s">
        <v>76</v>
      </c>
      <c r="I21" s="89" t="s">
        <v>5112</v>
      </c>
      <c r="J21" s="101" t="s">
        <v>5276</v>
      </c>
      <c r="K21" s="96" t="s">
        <v>5113</v>
      </c>
      <c r="L21" s="94" t="s">
        <v>48</v>
      </c>
      <c r="M21" s="96" t="s">
        <v>79</v>
      </c>
      <c r="N21" s="87" t="s">
        <v>5115</v>
      </c>
      <c r="O21" s="95">
        <f t="shared" si="0"/>
        <v>1</v>
      </c>
    </row>
    <row r="22" spans="1:15" x14ac:dyDescent="0.25">
      <c r="A22" s="87" t="s">
        <v>104</v>
      </c>
      <c r="B22" s="87" t="s">
        <v>5938</v>
      </c>
      <c r="D22" s="86" t="s">
        <v>1142</v>
      </c>
      <c r="E22" s="89">
        <v>2647</v>
      </c>
      <c r="F22" s="86" t="s">
        <v>5046</v>
      </c>
      <c r="G22" s="97" t="s">
        <v>5116</v>
      </c>
      <c r="H22" s="87" t="s">
        <v>5277</v>
      </c>
      <c r="I22" s="89" t="s">
        <v>5117</v>
      </c>
      <c r="J22" s="101" t="s">
        <v>5278</v>
      </c>
      <c r="K22" s="96" t="s">
        <v>3910</v>
      </c>
      <c r="L22" s="94" t="s">
        <v>100</v>
      </c>
      <c r="M22" s="96" t="s">
        <v>79</v>
      </c>
      <c r="N22" s="87" t="s">
        <v>5118</v>
      </c>
      <c r="O22" s="88">
        <f t="shared" si="0"/>
        <v>1</v>
      </c>
    </row>
    <row r="23" spans="1:15" x14ac:dyDescent="0.25">
      <c r="A23" s="87" t="s">
        <v>104</v>
      </c>
      <c r="B23" s="86" t="s">
        <v>630</v>
      </c>
      <c r="D23" s="86" t="s">
        <v>5180</v>
      </c>
      <c r="E23" s="89">
        <v>2649</v>
      </c>
      <c r="F23" s="86" t="s">
        <v>5047</v>
      </c>
      <c r="G23" s="97" t="s">
        <v>5119</v>
      </c>
      <c r="H23" s="87" t="s">
        <v>4652</v>
      </c>
      <c r="I23" s="89" t="s">
        <v>5120</v>
      </c>
      <c r="J23" s="101" t="s">
        <v>5279</v>
      </c>
      <c r="K23" s="96" t="s">
        <v>47</v>
      </c>
      <c r="L23" s="94" t="s">
        <v>48</v>
      </c>
      <c r="M23" s="96" t="s">
        <v>79</v>
      </c>
      <c r="N23" s="87" t="s">
        <v>5121</v>
      </c>
      <c r="O23" s="88">
        <f t="shared" si="0"/>
        <v>1</v>
      </c>
    </row>
    <row r="24" spans="1:15" x14ac:dyDescent="0.25">
      <c r="A24" s="87" t="s">
        <v>104</v>
      </c>
      <c r="B24" s="86" t="s">
        <v>5173</v>
      </c>
      <c r="E24" s="89">
        <v>2659</v>
      </c>
      <c r="F24" s="86" t="s">
        <v>5049</v>
      </c>
      <c r="G24" s="97" t="s">
        <v>5122</v>
      </c>
      <c r="H24" s="87" t="s">
        <v>5280</v>
      </c>
      <c r="I24" s="89" t="s">
        <v>5123</v>
      </c>
      <c r="J24" s="101" t="s">
        <v>5281</v>
      </c>
      <c r="K24" s="96" t="s">
        <v>4083</v>
      </c>
      <c r="L24" s="94" t="s">
        <v>100</v>
      </c>
      <c r="M24" s="96" t="s">
        <v>79</v>
      </c>
      <c r="N24" s="87" t="s">
        <v>5124</v>
      </c>
      <c r="O24" s="88">
        <f t="shared" si="0"/>
        <v>1</v>
      </c>
    </row>
    <row r="25" spans="1:15" x14ac:dyDescent="0.25">
      <c r="A25" s="87" t="s">
        <v>104</v>
      </c>
      <c r="B25" s="86" t="s">
        <v>350</v>
      </c>
      <c r="D25" s="86" t="s">
        <v>5168</v>
      </c>
      <c r="E25" s="89">
        <v>2661</v>
      </c>
      <c r="F25" s="86" t="s">
        <v>5048</v>
      </c>
      <c r="G25" s="97" t="s">
        <v>5125</v>
      </c>
      <c r="H25" s="87" t="s">
        <v>5282</v>
      </c>
      <c r="I25" s="89" t="s">
        <v>5126</v>
      </c>
      <c r="J25" s="101" t="s">
        <v>732</v>
      </c>
      <c r="K25" s="96" t="s">
        <v>733</v>
      </c>
      <c r="L25" s="89" t="s">
        <v>386</v>
      </c>
      <c r="M25" s="96" t="s">
        <v>5071</v>
      </c>
      <c r="N25" s="87" t="s">
        <v>5127</v>
      </c>
      <c r="O25" s="88">
        <f t="shared" si="0"/>
        <v>1</v>
      </c>
    </row>
    <row r="26" spans="1:15" x14ac:dyDescent="0.25">
      <c r="A26" s="87" t="s">
        <v>104</v>
      </c>
      <c r="B26" s="86" t="s">
        <v>630</v>
      </c>
      <c r="E26" s="89">
        <v>2665</v>
      </c>
      <c r="F26" s="86" t="s">
        <v>5050</v>
      </c>
      <c r="G26" s="97" t="s">
        <v>5128</v>
      </c>
      <c r="H26" s="87" t="s">
        <v>1132</v>
      </c>
      <c r="I26" s="89" t="s">
        <v>5129</v>
      </c>
      <c r="J26" s="101" t="s">
        <v>5283</v>
      </c>
      <c r="K26" s="96" t="s">
        <v>322</v>
      </c>
      <c r="L26" s="94" t="s">
        <v>9</v>
      </c>
      <c r="M26" s="96" t="s">
        <v>79</v>
      </c>
      <c r="N26" s="87" t="s">
        <v>5130</v>
      </c>
      <c r="O26" s="88">
        <f t="shared" si="0"/>
        <v>1</v>
      </c>
    </row>
    <row r="27" spans="1:15" x14ac:dyDescent="0.25">
      <c r="A27" s="87" t="s">
        <v>104</v>
      </c>
      <c r="B27" s="87" t="s">
        <v>5938</v>
      </c>
      <c r="D27" s="86" t="s">
        <v>1570</v>
      </c>
      <c r="E27" s="103">
        <v>2668</v>
      </c>
      <c r="F27" s="109" t="s">
        <v>5051</v>
      </c>
      <c r="G27" s="104" t="s">
        <v>5131</v>
      </c>
      <c r="H27" s="102" t="s">
        <v>162</v>
      </c>
      <c r="I27" s="89" t="s">
        <v>5132</v>
      </c>
      <c r="J27" s="105" t="s">
        <v>5284</v>
      </c>
      <c r="K27" s="106" t="s">
        <v>5133</v>
      </c>
      <c r="L27" s="107" t="s">
        <v>100</v>
      </c>
      <c r="M27" s="106" t="s">
        <v>5134</v>
      </c>
      <c r="N27" s="106"/>
      <c r="O27" s="88">
        <f t="shared" si="0"/>
        <v>0</v>
      </c>
    </row>
    <row r="28" spans="1:15" x14ac:dyDescent="0.25">
      <c r="A28" s="87" t="s">
        <v>104</v>
      </c>
      <c r="B28" s="87" t="s">
        <v>5938</v>
      </c>
      <c r="D28" s="86" t="s">
        <v>428</v>
      </c>
      <c r="E28" s="103">
        <v>2674</v>
      </c>
      <c r="F28" s="109" t="s">
        <v>5052</v>
      </c>
      <c r="G28" s="104" t="s">
        <v>5135</v>
      </c>
      <c r="H28" s="102" t="s">
        <v>1987</v>
      </c>
      <c r="I28" s="89" t="s">
        <v>5136</v>
      </c>
      <c r="J28" s="105" t="s">
        <v>5285</v>
      </c>
      <c r="K28" s="106" t="s">
        <v>5137</v>
      </c>
      <c r="L28" s="107" t="s">
        <v>100</v>
      </c>
      <c r="M28" s="106" t="s">
        <v>5071</v>
      </c>
      <c r="N28" s="106" t="s">
        <v>5138</v>
      </c>
      <c r="O28" s="88">
        <f t="shared" si="0"/>
        <v>2</v>
      </c>
    </row>
    <row r="29" spans="1:15" x14ac:dyDescent="0.25">
      <c r="A29" s="87" t="s">
        <v>104</v>
      </c>
      <c r="B29" s="109" t="s">
        <v>630</v>
      </c>
      <c r="D29" s="86" t="s">
        <v>3713</v>
      </c>
      <c r="E29" s="103">
        <v>2675</v>
      </c>
      <c r="F29" s="109" t="s">
        <v>3226</v>
      </c>
      <c r="G29" s="104" t="s">
        <v>2066</v>
      </c>
      <c r="H29" s="102"/>
      <c r="I29" s="89" t="s">
        <v>1769</v>
      </c>
      <c r="J29" s="105" t="s">
        <v>1139</v>
      </c>
      <c r="K29" s="106" t="s">
        <v>5139</v>
      </c>
      <c r="L29" s="107" t="s">
        <v>295</v>
      </c>
      <c r="M29" s="106" t="s">
        <v>79</v>
      </c>
      <c r="N29" s="106" t="s">
        <v>5140</v>
      </c>
      <c r="O29" s="88">
        <f t="shared" si="0"/>
        <v>1</v>
      </c>
    </row>
    <row r="30" spans="1:15" x14ac:dyDescent="0.25">
      <c r="A30" s="87" t="s">
        <v>104</v>
      </c>
      <c r="B30" s="109" t="s">
        <v>630</v>
      </c>
      <c r="D30" s="86" t="s">
        <v>3713</v>
      </c>
      <c r="E30" s="103">
        <v>2675</v>
      </c>
      <c r="F30" s="109" t="s">
        <v>3226</v>
      </c>
      <c r="G30" s="104" t="s">
        <v>2066</v>
      </c>
      <c r="H30" s="102"/>
      <c r="I30" s="89" t="s">
        <v>1769</v>
      </c>
      <c r="J30" s="105" t="s">
        <v>1139</v>
      </c>
      <c r="K30" s="106" t="s">
        <v>5139</v>
      </c>
      <c r="L30" s="107" t="s">
        <v>295</v>
      </c>
      <c r="M30" s="106" t="s">
        <v>79</v>
      </c>
      <c r="N30" s="106" t="s">
        <v>5141</v>
      </c>
      <c r="O30" s="95">
        <f t="shared" si="0"/>
        <v>1</v>
      </c>
    </row>
    <row r="31" spans="1:15" x14ac:dyDescent="0.25">
      <c r="A31" s="87" t="s">
        <v>104</v>
      </c>
      <c r="B31" s="109" t="s">
        <v>630</v>
      </c>
      <c r="D31" s="86" t="s">
        <v>3713</v>
      </c>
      <c r="E31" s="103">
        <v>2675</v>
      </c>
      <c r="F31" s="109" t="s">
        <v>3226</v>
      </c>
      <c r="G31" s="104" t="s">
        <v>2066</v>
      </c>
      <c r="H31" s="102"/>
      <c r="I31" s="89" t="s">
        <v>1769</v>
      </c>
      <c r="J31" s="105" t="s">
        <v>1139</v>
      </c>
      <c r="K31" s="106" t="s">
        <v>5139</v>
      </c>
      <c r="L31" s="107" t="s">
        <v>295</v>
      </c>
      <c r="M31" s="106" t="s">
        <v>79</v>
      </c>
      <c r="N31" s="106" t="s">
        <v>5142</v>
      </c>
      <c r="O31" s="95">
        <f t="shared" si="0"/>
        <v>1</v>
      </c>
    </row>
    <row r="32" spans="1:15" x14ac:dyDescent="0.25">
      <c r="A32" s="87" t="s">
        <v>104</v>
      </c>
      <c r="B32" s="109" t="s">
        <v>630</v>
      </c>
      <c r="D32" s="86" t="s">
        <v>3713</v>
      </c>
      <c r="E32" s="103">
        <v>2675</v>
      </c>
      <c r="F32" s="109" t="s">
        <v>3226</v>
      </c>
      <c r="G32" s="104" t="s">
        <v>2066</v>
      </c>
      <c r="H32" s="102"/>
      <c r="I32" s="89" t="s">
        <v>1769</v>
      </c>
      <c r="J32" s="105" t="s">
        <v>1139</v>
      </c>
      <c r="K32" s="106" t="s">
        <v>5139</v>
      </c>
      <c r="L32" s="107" t="s">
        <v>295</v>
      </c>
      <c r="M32" s="106" t="s">
        <v>79</v>
      </c>
      <c r="N32" s="106" t="s">
        <v>5143</v>
      </c>
      <c r="O32" s="95">
        <f t="shared" si="0"/>
        <v>1</v>
      </c>
    </row>
    <row r="33" spans="1:15" x14ac:dyDescent="0.25">
      <c r="A33" s="87" t="s">
        <v>104</v>
      </c>
      <c r="B33" s="109" t="s">
        <v>630</v>
      </c>
      <c r="D33" s="86" t="s">
        <v>3713</v>
      </c>
      <c r="E33" s="103">
        <v>2676</v>
      </c>
      <c r="F33" s="109" t="s">
        <v>3226</v>
      </c>
      <c r="G33" s="104" t="s">
        <v>4095</v>
      </c>
      <c r="H33" s="102"/>
      <c r="I33" s="89" t="s">
        <v>4164</v>
      </c>
      <c r="J33" s="105" t="s">
        <v>1139</v>
      </c>
      <c r="K33" s="106" t="s">
        <v>4096</v>
      </c>
      <c r="L33" s="107" t="s">
        <v>295</v>
      </c>
      <c r="M33" s="106" t="s">
        <v>79</v>
      </c>
      <c r="N33" s="106" t="s">
        <v>5144</v>
      </c>
      <c r="O33" s="95">
        <f t="shared" si="0"/>
        <v>1</v>
      </c>
    </row>
    <row r="34" spans="1:15" x14ac:dyDescent="0.25">
      <c r="A34" s="87" t="s">
        <v>104</v>
      </c>
      <c r="B34" s="109" t="s">
        <v>630</v>
      </c>
      <c r="D34" s="86" t="s">
        <v>3713</v>
      </c>
      <c r="E34" s="103">
        <v>2676</v>
      </c>
      <c r="F34" s="109" t="s">
        <v>3226</v>
      </c>
      <c r="G34" s="104" t="s">
        <v>4095</v>
      </c>
      <c r="H34" s="102"/>
      <c r="I34" s="89" t="s">
        <v>4164</v>
      </c>
      <c r="J34" s="105" t="s">
        <v>1139</v>
      </c>
      <c r="K34" s="106" t="s">
        <v>4096</v>
      </c>
      <c r="L34" s="107" t="s">
        <v>295</v>
      </c>
      <c r="M34" s="106" t="s">
        <v>79</v>
      </c>
      <c r="N34" s="106" t="s">
        <v>5145</v>
      </c>
      <c r="O34" s="95">
        <f t="shared" si="0"/>
        <v>1</v>
      </c>
    </row>
    <row r="35" spans="1:15" x14ac:dyDescent="0.25">
      <c r="A35" s="87" t="s">
        <v>104</v>
      </c>
      <c r="B35" s="109" t="s">
        <v>630</v>
      </c>
      <c r="D35" s="86" t="s">
        <v>3713</v>
      </c>
      <c r="E35" s="103">
        <v>2676</v>
      </c>
      <c r="F35" s="109" t="s">
        <v>3226</v>
      </c>
      <c r="G35" s="104" t="s">
        <v>4095</v>
      </c>
      <c r="H35" s="102"/>
      <c r="I35" s="89" t="s">
        <v>4164</v>
      </c>
      <c r="J35" s="105" t="s">
        <v>1139</v>
      </c>
      <c r="K35" s="106" t="s">
        <v>4096</v>
      </c>
      <c r="L35" s="107" t="s">
        <v>295</v>
      </c>
      <c r="M35" s="106" t="s">
        <v>79</v>
      </c>
      <c r="N35" s="106" t="s">
        <v>5146</v>
      </c>
      <c r="O35" s="95">
        <f t="shared" si="0"/>
        <v>1</v>
      </c>
    </row>
    <row r="36" spans="1:15" x14ac:dyDescent="0.25">
      <c r="A36" s="87" t="s">
        <v>104</v>
      </c>
      <c r="B36" s="109" t="s">
        <v>630</v>
      </c>
      <c r="D36" s="86" t="s">
        <v>3713</v>
      </c>
      <c r="E36" s="103">
        <v>2676</v>
      </c>
      <c r="F36" s="109" t="s">
        <v>3226</v>
      </c>
      <c r="G36" s="104" t="s">
        <v>4095</v>
      </c>
      <c r="H36" s="102"/>
      <c r="I36" s="89" t="s">
        <v>4164</v>
      </c>
      <c r="J36" s="105" t="s">
        <v>1139</v>
      </c>
      <c r="K36" s="106" t="s">
        <v>4096</v>
      </c>
      <c r="L36" s="107" t="s">
        <v>295</v>
      </c>
      <c r="M36" s="106" t="s">
        <v>79</v>
      </c>
      <c r="N36" s="106" t="s">
        <v>5147</v>
      </c>
      <c r="O36" s="95">
        <f t="shared" si="0"/>
        <v>1</v>
      </c>
    </row>
    <row r="37" spans="1:15" x14ac:dyDescent="0.25">
      <c r="A37" s="87" t="s">
        <v>104</v>
      </c>
      <c r="B37" s="87" t="s">
        <v>5938</v>
      </c>
      <c r="C37" s="86" t="s">
        <v>692</v>
      </c>
      <c r="D37" s="86" t="s">
        <v>5179</v>
      </c>
      <c r="E37" s="103">
        <v>2677</v>
      </c>
      <c r="F37" s="109" t="s">
        <v>5053</v>
      </c>
      <c r="G37" s="104" t="s">
        <v>5148</v>
      </c>
      <c r="H37" s="102" t="s">
        <v>5274</v>
      </c>
      <c r="I37" s="89" t="s">
        <v>5149</v>
      </c>
      <c r="J37" s="105" t="s">
        <v>5286</v>
      </c>
      <c r="K37" s="106" t="s">
        <v>194</v>
      </c>
      <c r="L37" s="107" t="s">
        <v>48</v>
      </c>
      <c r="M37" s="106" t="s">
        <v>5071</v>
      </c>
      <c r="N37" s="106" t="s">
        <v>5150</v>
      </c>
      <c r="O37" s="95">
        <f t="shared" si="0"/>
        <v>2</v>
      </c>
    </row>
    <row r="38" spans="1:15" x14ac:dyDescent="0.25">
      <c r="A38" s="87" t="s">
        <v>175</v>
      </c>
      <c r="B38" s="109" t="s">
        <v>630</v>
      </c>
      <c r="E38" s="103">
        <v>2699</v>
      </c>
      <c r="F38" s="109" t="s">
        <v>5054</v>
      </c>
      <c r="G38" s="104" t="s">
        <v>5151</v>
      </c>
      <c r="H38" s="102" t="s">
        <v>5287</v>
      </c>
      <c r="I38" s="89" t="s">
        <v>5152</v>
      </c>
      <c r="J38" s="105" t="s">
        <v>5288</v>
      </c>
      <c r="K38" s="106" t="s">
        <v>1213</v>
      </c>
      <c r="L38" s="107" t="s">
        <v>9</v>
      </c>
      <c r="M38" s="106" t="s">
        <v>79</v>
      </c>
      <c r="N38" s="106" t="s">
        <v>3627</v>
      </c>
      <c r="O38" s="95">
        <f t="shared" si="0"/>
        <v>1</v>
      </c>
    </row>
    <row r="39" spans="1:15" x14ac:dyDescent="0.25">
      <c r="A39" s="87" t="s">
        <v>175</v>
      </c>
      <c r="B39" s="109" t="s">
        <v>641</v>
      </c>
      <c r="E39" s="103">
        <v>2706</v>
      </c>
      <c r="F39" s="109" t="s">
        <v>2541</v>
      </c>
      <c r="G39" s="104" t="s">
        <v>1610</v>
      </c>
      <c r="H39" s="102"/>
      <c r="I39" s="89" t="s">
        <v>1733</v>
      </c>
      <c r="J39" s="105" t="s">
        <v>5289</v>
      </c>
      <c r="K39" s="106" t="s">
        <v>544</v>
      </c>
      <c r="L39" s="107" t="s">
        <v>48</v>
      </c>
      <c r="M39" s="106" t="s">
        <v>79</v>
      </c>
      <c r="N39" s="106" t="s">
        <v>5153</v>
      </c>
      <c r="O39" s="95">
        <f t="shared" si="0"/>
        <v>1</v>
      </c>
    </row>
    <row r="40" spans="1:15" x14ac:dyDescent="0.25">
      <c r="A40" s="87" t="s">
        <v>175</v>
      </c>
      <c r="B40" s="87" t="s">
        <v>5938</v>
      </c>
      <c r="D40" s="86" t="s">
        <v>1142</v>
      </c>
      <c r="E40" s="103">
        <v>2709</v>
      </c>
      <c r="F40" s="109" t="s">
        <v>5055</v>
      </c>
      <c r="G40" s="104" t="s">
        <v>5154</v>
      </c>
      <c r="H40" s="102" t="s">
        <v>5290</v>
      </c>
      <c r="I40" s="89" t="s">
        <v>5155</v>
      </c>
      <c r="J40" s="105" t="s">
        <v>5291</v>
      </c>
      <c r="K40" s="106" t="s">
        <v>3206</v>
      </c>
      <c r="L40" s="107" t="s">
        <v>9</v>
      </c>
      <c r="M40" s="106" t="s">
        <v>5071</v>
      </c>
      <c r="N40" s="106" t="s">
        <v>5156</v>
      </c>
      <c r="O40" s="95">
        <f t="shared" si="0"/>
        <v>1</v>
      </c>
    </row>
    <row r="41" spans="1:15" x14ac:dyDescent="0.25">
      <c r="A41" s="87" t="s">
        <v>175</v>
      </c>
      <c r="B41" s="87" t="s">
        <v>5938</v>
      </c>
      <c r="D41" s="86" t="s">
        <v>5171</v>
      </c>
      <c r="E41" s="103">
        <v>2712</v>
      </c>
      <c r="F41" s="109" t="s">
        <v>5056</v>
      </c>
      <c r="G41" s="104" t="s">
        <v>5157</v>
      </c>
      <c r="H41" s="102" t="s">
        <v>5292</v>
      </c>
      <c r="I41" s="89" t="s">
        <v>5158</v>
      </c>
      <c r="J41" s="105" t="s">
        <v>5293</v>
      </c>
      <c r="K41" s="106" t="s">
        <v>5159</v>
      </c>
      <c r="L41" s="107" t="s">
        <v>9</v>
      </c>
      <c r="M41" s="106" t="s">
        <v>2669</v>
      </c>
      <c r="N41" s="106" t="s">
        <v>5160</v>
      </c>
      <c r="O41" s="95">
        <f t="shared" si="0"/>
        <v>1</v>
      </c>
    </row>
    <row r="42" spans="1:15" x14ac:dyDescent="0.25">
      <c r="A42" s="87" t="s">
        <v>175</v>
      </c>
      <c r="B42" s="109" t="s">
        <v>5170</v>
      </c>
      <c r="E42" s="103">
        <v>2713</v>
      </c>
      <c r="F42" s="109" t="s">
        <v>5057</v>
      </c>
      <c r="G42" s="104" t="s">
        <v>5161</v>
      </c>
      <c r="H42" s="102" t="s">
        <v>2503</v>
      </c>
      <c r="I42" s="89" t="s">
        <v>5162</v>
      </c>
      <c r="J42" s="105" t="s">
        <v>5294</v>
      </c>
      <c r="K42" s="106" t="s">
        <v>99</v>
      </c>
      <c r="L42" s="107" t="s">
        <v>100</v>
      </c>
      <c r="M42" s="106" t="s">
        <v>5071</v>
      </c>
      <c r="N42" s="106" t="s">
        <v>5163</v>
      </c>
      <c r="O42" s="95">
        <f t="shared" si="0"/>
        <v>2</v>
      </c>
    </row>
    <row r="43" spans="1:15" x14ac:dyDescent="0.25">
      <c r="A43" s="87" t="s">
        <v>175</v>
      </c>
      <c r="B43" s="109" t="s">
        <v>5170</v>
      </c>
      <c r="E43" s="103">
        <v>2713</v>
      </c>
      <c r="F43" s="109" t="s">
        <v>5057</v>
      </c>
      <c r="G43" s="104" t="s">
        <v>5161</v>
      </c>
      <c r="H43" s="102" t="s">
        <v>2503</v>
      </c>
      <c r="I43" s="89" t="s">
        <v>5162</v>
      </c>
      <c r="J43" s="105" t="s">
        <v>5294</v>
      </c>
      <c r="K43" s="106" t="s">
        <v>99</v>
      </c>
      <c r="L43" s="107" t="s">
        <v>100</v>
      </c>
      <c r="M43" s="106" t="s">
        <v>5071</v>
      </c>
      <c r="N43" s="106" t="s">
        <v>5164</v>
      </c>
      <c r="O43" s="95">
        <f t="shared" si="0"/>
        <v>2</v>
      </c>
    </row>
    <row r="44" spans="1:15" x14ac:dyDescent="0.25">
      <c r="A44" s="87" t="s">
        <v>175</v>
      </c>
      <c r="B44" s="109" t="s">
        <v>5170</v>
      </c>
      <c r="E44" s="103">
        <v>2713</v>
      </c>
      <c r="F44" s="109" t="s">
        <v>5057</v>
      </c>
      <c r="G44" s="104" t="s">
        <v>5161</v>
      </c>
      <c r="H44" s="102" t="s">
        <v>2503</v>
      </c>
      <c r="I44" s="89" t="s">
        <v>5162</v>
      </c>
      <c r="J44" s="105" t="s">
        <v>5294</v>
      </c>
      <c r="K44" s="106" t="s">
        <v>99</v>
      </c>
      <c r="L44" s="107" t="s">
        <v>100</v>
      </c>
      <c r="M44" s="106" t="s">
        <v>5071</v>
      </c>
      <c r="N44" s="106" t="s">
        <v>5165</v>
      </c>
      <c r="O44" s="95">
        <f t="shared" si="0"/>
        <v>2</v>
      </c>
    </row>
    <row r="45" spans="1:15" x14ac:dyDescent="0.25">
      <c r="A45" s="87" t="s">
        <v>175</v>
      </c>
      <c r="B45" s="109" t="s">
        <v>5170</v>
      </c>
      <c r="E45" s="103">
        <v>2713</v>
      </c>
      <c r="F45" s="109" t="s">
        <v>5057</v>
      </c>
      <c r="G45" s="104" t="s">
        <v>5161</v>
      </c>
      <c r="H45" s="102" t="s">
        <v>2503</v>
      </c>
      <c r="I45" s="89" t="s">
        <v>5162</v>
      </c>
      <c r="J45" s="105" t="s">
        <v>5294</v>
      </c>
      <c r="K45" s="106" t="s">
        <v>99</v>
      </c>
      <c r="L45" s="107" t="s">
        <v>100</v>
      </c>
      <c r="M45" s="106" t="s">
        <v>5071</v>
      </c>
      <c r="N45" s="106" t="s">
        <v>5166</v>
      </c>
      <c r="O45" s="95">
        <f t="shared" si="0"/>
        <v>2</v>
      </c>
    </row>
    <row r="46" spans="1:15" x14ac:dyDescent="0.25">
      <c r="A46" s="87" t="s">
        <v>175</v>
      </c>
      <c r="B46" s="109" t="s">
        <v>5170</v>
      </c>
      <c r="E46" s="103">
        <v>2713</v>
      </c>
      <c r="F46" s="109" t="s">
        <v>5057</v>
      </c>
      <c r="G46" s="104" t="s">
        <v>5161</v>
      </c>
      <c r="H46" s="102" t="s">
        <v>2503</v>
      </c>
      <c r="I46" s="89" t="s">
        <v>5162</v>
      </c>
      <c r="J46" s="105" t="s">
        <v>5294</v>
      </c>
      <c r="K46" s="106" t="s">
        <v>99</v>
      </c>
      <c r="L46" s="107" t="s">
        <v>100</v>
      </c>
      <c r="M46" s="106" t="s">
        <v>5071</v>
      </c>
      <c r="N46" s="106" t="s">
        <v>5167</v>
      </c>
      <c r="O46" s="88">
        <f t="shared" si="0"/>
        <v>2</v>
      </c>
    </row>
    <row r="47" spans="1:15" x14ac:dyDescent="0.25">
      <c r="A47" s="87" t="s">
        <v>175</v>
      </c>
      <c r="B47" s="87" t="s">
        <v>5938</v>
      </c>
      <c r="D47" s="86" t="s">
        <v>586</v>
      </c>
      <c r="E47" s="103">
        <v>2721</v>
      </c>
      <c r="F47" s="110" t="s">
        <v>4232</v>
      </c>
      <c r="G47" s="104" t="s">
        <v>4294</v>
      </c>
      <c r="H47" s="102" t="s">
        <v>4459</v>
      </c>
      <c r="I47" s="89" t="s">
        <v>4295</v>
      </c>
      <c r="J47" s="105" t="s">
        <v>4460</v>
      </c>
      <c r="K47" s="106" t="s">
        <v>2538</v>
      </c>
      <c r="L47" s="107" t="s">
        <v>48</v>
      </c>
      <c r="M47" s="106" t="s">
        <v>5071</v>
      </c>
      <c r="N47" s="106" t="s">
        <v>5195</v>
      </c>
      <c r="O47" s="95">
        <f t="shared" si="0"/>
        <v>1</v>
      </c>
    </row>
    <row r="48" spans="1:15" x14ac:dyDescent="0.25">
      <c r="A48" s="87" t="s">
        <v>175</v>
      </c>
      <c r="B48" s="110" t="s">
        <v>507</v>
      </c>
      <c r="E48" s="103">
        <v>2722</v>
      </c>
      <c r="F48" s="110" t="s">
        <v>5182</v>
      </c>
      <c r="G48" s="104" t="s">
        <v>4630</v>
      </c>
      <c r="H48" s="102" t="s">
        <v>4682</v>
      </c>
      <c r="I48" s="89" t="s">
        <v>1933</v>
      </c>
      <c r="J48" s="105" t="s">
        <v>4683</v>
      </c>
      <c r="K48" s="106" t="s">
        <v>1927</v>
      </c>
      <c r="L48" s="107" t="s">
        <v>100</v>
      </c>
      <c r="M48" s="106" t="s">
        <v>2750</v>
      </c>
      <c r="N48" s="106"/>
      <c r="O48" s="88">
        <f t="shared" si="0"/>
        <v>0</v>
      </c>
    </row>
    <row r="49" spans="1:17" x14ac:dyDescent="0.25">
      <c r="A49" s="87" t="s">
        <v>175</v>
      </c>
      <c r="B49" s="110" t="s">
        <v>507</v>
      </c>
      <c r="E49" s="103">
        <v>2723</v>
      </c>
      <c r="F49" s="110" t="s">
        <v>5183</v>
      </c>
      <c r="G49" s="104" t="s">
        <v>5196</v>
      </c>
      <c r="H49" s="102" t="s">
        <v>227</v>
      </c>
      <c r="I49" s="89" t="s">
        <v>5197</v>
      </c>
      <c r="J49" s="105" t="s">
        <v>5295</v>
      </c>
      <c r="K49" s="106" t="s">
        <v>5198</v>
      </c>
      <c r="L49" s="107" t="s">
        <v>295</v>
      </c>
      <c r="M49" s="106" t="s">
        <v>5071</v>
      </c>
      <c r="N49" s="106" t="s">
        <v>5199</v>
      </c>
      <c r="O49" s="95">
        <f t="shared" si="0"/>
        <v>1</v>
      </c>
    </row>
    <row r="50" spans="1:17" x14ac:dyDescent="0.25">
      <c r="A50" s="87" t="s">
        <v>175</v>
      </c>
      <c r="B50" s="110" t="s">
        <v>630</v>
      </c>
      <c r="D50" s="86" t="s">
        <v>5255</v>
      </c>
      <c r="E50" s="103">
        <v>2729</v>
      </c>
      <c r="F50" s="110" t="s">
        <v>4240</v>
      </c>
      <c r="G50" s="104" t="s">
        <v>5200</v>
      </c>
      <c r="H50" s="102" t="s">
        <v>4019</v>
      </c>
      <c r="I50" s="89" t="s">
        <v>5201</v>
      </c>
      <c r="J50" s="105" t="s">
        <v>4473</v>
      </c>
      <c r="K50" s="106" t="s">
        <v>5202</v>
      </c>
      <c r="L50" s="107" t="s">
        <v>58</v>
      </c>
      <c r="M50" s="106" t="s">
        <v>79</v>
      </c>
      <c r="N50" s="106" t="s">
        <v>5203</v>
      </c>
      <c r="O50" s="88">
        <f t="shared" si="0"/>
        <v>1</v>
      </c>
    </row>
    <row r="51" spans="1:17" x14ac:dyDescent="0.25">
      <c r="A51" s="87" t="s">
        <v>175</v>
      </c>
      <c r="B51" s="109" t="s">
        <v>630</v>
      </c>
      <c r="D51" s="86" t="s">
        <v>5255</v>
      </c>
      <c r="E51" s="103">
        <v>2730</v>
      </c>
      <c r="F51" s="109" t="s">
        <v>4240</v>
      </c>
      <c r="G51" s="104" t="s">
        <v>5204</v>
      </c>
      <c r="H51" s="102" t="s">
        <v>4019</v>
      </c>
      <c r="I51" s="89" t="s">
        <v>5205</v>
      </c>
      <c r="J51" s="105" t="s">
        <v>4473</v>
      </c>
      <c r="K51" s="106" t="s">
        <v>5206</v>
      </c>
      <c r="L51" s="107" t="s">
        <v>58</v>
      </c>
      <c r="M51" s="106" t="s">
        <v>79</v>
      </c>
      <c r="N51" s="106" t="s">
        <v>5207</v>
      </c>
      <c r="O51" s="88">
        <f t="shared" si="0"/>
        <v>1</v>
      </c>
    </row>
    <row r="52" spans="1:17" x14ac:dyDescent="0.25">
      <c r="A52" s="87" t="s">
        <v>175</v>
      </c>
      <c r="B52" s="109" t="s">
        <v>630</v>
      </c>
      <c r="D52" s="86" t="s">
        <v>5255</v>
      </c>
      <c r="E52" s="103">
        <v>2731</v>
      </c>
      <c r="F52" s="109" t="s">
        <v>4240</v>
      </c>
      <c r="G52" s="104" t="s">
        <v>5208</v>
      </c>
      <c r="H52" s="102" t="s">
        <v>4019</v>
      </c>
      <c r="I52" s="89" t="s">
        <v>5209</v>
      </c>
      <c r="J52" s="105" t="s">
        <v>4473</v>
      </c>
      <c r="K52" s="106" t="s">
        <v>66</v>
      </c>
      <c r="L52" s="103" t="s">
        <v>58</v>
      </c>
      <c r="M52" s="106" t="s">
        <v>79</v>
      </c>
      <c r="N52" s="67" t="s">
        <v>5210</v>
      </c>
      <c r="O52" s="88">
        <f t="shared" si="0"/>
        <v>1</v>
      </c>
    </row>
    <row r="53" spans="1:17" x14ac:dyDescent="0.25">
      <c r="A53" s="87" t="s">
        <v>175</v>
      </c>
      <c r="B53" s="109" t="s">
        <v>630</v>
      </c>
      <c r="D53" s="102" t="s">
        <v>5255</v>
      </c>
      <c r="E53" s="103">
        <v>2732</v>
      </c>
      <c r="F53" s="109" t="s">
        <v>5184</v>
      </c>
      <c r="G53" s="104" t="s">
        <v>5211</v>
      </c>
      <c r="H53" s="102" t="s">
        <v>4019</v>
      </c>
      <c r="I53" s="89" t="s">
        <v>5212</v>
      </c>
      <c r="J53" s="105" t="s">
        <v>4473</v>
      </c>
      <c r="K53" s="106" t="s">
        <v>66</v>
      </c>
      <c r="L53" s="103" t="s">
        <v>58</v>
      </c>
      <c r="M53" s="106" t="s">
        <v>79</v>
      </c>
      <c r="N53" s="106" t="s">
        <v>5213</v>
      </c>
      <c r="O53" s="88">
        <f t="shared" si="0"/>
        <v>1</v>
      </c>
    </row>
    <row r="54" spans="1:17" s="102" customFormat="1" x14ac:dyDescent="0.25">
      <c r="A54" s="108" t="s">
        <v>175</v>
      </c>
      <c r="B54" s="110" t="s">
        <v>630</v>
      </c>
      <c r="D54" s="102" t="s">
        <v>5255</v>
      </c>
      <c r="E54" s="103">
        <v>2733</v>
      </c>
      <c r="F54" s="110" t="s">
        <v>5185</v>
      </c>
      <c r="G54" s="104" t="s">
        <v>5214</v>
      </c>
      <c r="H54" s="102" t="s">
        <v>4019</v>
      </c>
      <c r="I54" s="89"/>
      <c r="J54" s="105" t="s">
        <v>4473</v>
      </c>
      <c r="K54" s="102" t="s">
        <v>547</v>
      </c>
      <c r="L54" s="103" t="s">
        <v>58</v>
      </c>
      <c r="M54" s="102" t="s">
        <v>79</v>
      </c>
      <c r="N54" s="106" t="s">
        <v>5215</v>
      </c>
      <c r="O54" s="88">
        <f t="shared" si="0"/>
        <v>1</v>
      </c>
      <c r="Q54" s="86"/>
    </row>
    <row r="55" spans="1:17" s="102" customFormat="1" x14ac:dyDescent="0.25">
      <c r="A55" s="108" t="s">
        <v>175</v>
      </c>
      <c r="B55" s="110" t="s">
        <v>630</v>
      </c>
      <c r="D55" s="102" t="s">
        <v>5255</v>
      </c>
      <c r="E55" s="103">
        <v>2734</v>
      </c>
      <c r="F55" s="110" t="s">
        <v>4240</v>
      </c>
      <c r="G55" s="104" t="s">
        <v>5216</v>
      </c>
      <c r="H55" s="102" t="s">
        <v>4019</v>
      </c>
      <c r="I55" s="89" t="s">
        <v>5217</v>
      </c>
      <c r="J55" s="105" t="s">
        <v>4473</v>
      </c>
      <c r="K55" s="102" t="s">
        <v>825</v>
      </c>
      <c r="L55" s="103" t="s">
        <v>58</v>
      </c>
      <c r="M55" s="102" t="s">
        <v>79</v>
      </c>
      <c r="N55" s="106" t="s">
        <v>5218</v>
      </c>
      <c r="O55" s="88">
        <f t="shared" si="0"/>
        <v>1</v>
      </c>
      <c r="Q55" s="86"/>
    </row>
    <row r="56" spans="1:17" x14ac:dyDescent="0.25">
      <c r="A56" s="87" t="s">
        <v>175</v>
      </c>
      <c r="B56" s="110" t="s">
        <v>630</v>
      </c>
      <c r="D56" s="102" t="s">
        <v>5255</v>
      </c>
      <c r="E56" s="103">
        <v>2735</v>
      </c>
      <c r="F56" s="110" t="s">
        <v>4240</v>
      </c>
      <c r="G56" s="104" t="s">
        <v>5219</v>
      </c>
      <c r="H56" s="102" t="s">
        <v>4019</v>
      </c>
      <c r="I56" s="89" t="s">
        <v>5220</v>
      </c>
      <c r="J56" s="105" t="s">
        <v>4473</v>
      </c>
      <c r="K56" s="102" t="s">
        <v>5221</v>
      </c>
      <c r="L56" s="103" t="s">
        <v>58</v>
      </c>
      <c r="M56" s="102" t="s">
        <v>79</v>
      </c>
      <c r="N56" s="106" t="s">
        <v>5222</v>
      </c>
      <c r="O56" s="88">
        <f t="shared" si="0"/>
        <v>1</v>
      </c>
    </row>
    <row r="57" spans="1:17" x14ac:dyDescent="0.25">
      <c r="A57" s="87" t="s">
        <v>175</v>
      </c>
      <c r="B57" s="87" t="s">
        <v>5938</v>
      </c>
      <c r="D57" s="86" t="s">
        <v>5171</v>
      </c>
      <c r="E57" s="103">
        <v>2739</v>
      </c>
      <c r="F57" s="110" t="s">
        <v>5186</v>
      </c>
      <c r="G57" s="104" t="s">
        <v>5223</v>
      </c>
      <c r="H57" s="102" t="s">
        <v>5297</v>
      </c>
      <c r="I57" s="89" t="s">
        <v>5224</v>
      </c>
      <c r="J57" s="105" t="s">
        <v>5298</v>
      </c>
      <c r="K57" s="102" t="s">
        <v>5225</v>
      </c>
      <c r="L57" s="103" t="s">
        <v>9</v>
      </c>
      <c r="M57" s="102" t="s">
        <v>5071</v>
      </c>
      <c r="N57" s="106" t="s">
        <v>5226</v>
      </c>
      <c r="O57" s="88">
        <f t="shared" si="0"/>
        <v>1</v>
      </c>
    </row>
    <row r="58" spans="1:17" x14ac:dyDescent="0.25">
      <c r="A58" s="87" t="s">
        <v>175</v>
      </c>
      <c r="B58" s="110" t="s">
        <v>350</v>
      </c>
      <c r="D58" s="86" t="s">
        <v>5254</v>
      </c>
      <c r="E58" s="103">
        <v>2740</v>
      </c>
      <c r="F58" s="110" t="s">
        <v>5187</v>
      </c>
      <c r="G58" s="104" t="s">
        <v>5227</v>
      </c>
      <c r="H58" s="102"/>
      <c r="I58" s="89" t="s">
        <v>5228</v>
      </c>
      <c r="J58" s="105" t="s">
        <v>5296</v>
      </c>
      <c r="K58" s="106" t="s">
        <v>1872</v>
      </c>
      <c r="L58" s="103" t="s">
        <v>1512</v>
      </c>
      <c r="M58" s="106" t="s">
        <v>79</v>
      </c>
      <c r="N58" s="106" t="s">
        <v>5229</v>
      </c>
      <c r="O58" s="88">
        <f t="shared" si="0"/>
        <v>1</v>
      </c>
    </row>
    <row r="59" spans="1:17" x14ac:dyDescent="0.25">
      <c r="A59" s="87" t="s">
        <v>175</v>
      </c>
      <c r="B59" s="87" t="s">
        <v>5938</v>
      </c>
      <c r="D59" s="102" t="s">
        <v>3713</v>
      </c>
      <c r="E59" s="103">
        <v>2741</v>
      </c>
      <c r="F59" s="111" t="s">
        <v>5188</v>
      </c>
      <c r="G59" s="104" t="s">
        <v>5230</v>
      </c>
      <c r="H59" s="102" t="s">
        <v>5299</v>
      </c>
      <c r="I59" s="89" t="s">
        <v>5231</v>
      </c>
      <c r="J59" s="105" t="s">
        <v>5300</v>
      </c>
      <c r="K59" s="106" t="s">
        <v>639</v>
      </c>
      <c r="L59" s="103" t="s">
        <v>9</v>
      </c>
      <c r="M59" s="106" t="s">
        <v>79</v>
      </c>
      <c r="N59" s="106" t="s">
        <v>5232</v>
      </c>
      <c r="O59" s="88">
        <f t="shared" si="0"/>
        <v>1</v>
      </c>
    </row>
    <row r="60" spans="1:17" x14ac:dyDescent="0.25">
      <c r="A60" s="87" t="s">
        <v>175</v>
      </c>
      <c r="B60" s="87" t="s">
        <v>5938</v>
      </c>
      <c r="D60" s="86" t="s">
        <v>428</v>
      </c>
      <c r="E60" s="103">
        <v>2745</v>
      </c>
      <c r="F60" s="111" t="s">
        <v>5189</v>
      </c>
      <c r="G60" s="104" t="s">
        <v>5233</v>
      </c>
      <c r="H60" s="102" t="s">
        <v>5301</v>
      </c>
      <c r="I60" s="89" t="s">
        <v>5234</v>
      </c>
      <c r="J60" s="105" t="s">
        <v>5302</v>
      </c>
      <c r="K60" s="106" t="s">
        <v>5235</v>
      </c>
      <c r="L60" s="103" t="s">
        <v>100</v>
      </c>
      <c r="M60" s="106" t="s">
        <v>5071</v>
      </c>
      <c r="N60" s="106" t="s">
        <v>5236</v>
      </c>
      <c r="O60" s="95">
        <f t="shared" si="0"/>
        <v>2</v>
      </c>
    </row>
    <row r="61" spans="1:17" x14ac:dyDescent="0.25">
      <c r="A61" s="87" t="s">
        <v>175</v>
      </c>
      <c r="B61" s="87" t="s">
        <v>5938</v>
      </c>
      <c r="D61" s="86" t="s">
        <v>5253</v>
      </c>
      <c r="E61" s="103">
        <v>2746</v>
      </c>
      <c r="F61" s="112" t="s">
        <v>5190</v>
      </c>
      <c r="G61" s="104" t="s">
        <v>5237</v>
      </c>
      <c r="H61" s="102" t="s">
        <v>1172</v>
      </c>
      <c r="I61" s="89" t="s">
        <v>5238</v>
      </c>
      <c r="J61" s="105" t="s">
        <v>5303</v>
      </c>
      <c r="K61" s="106" t="s">
        <v>5239</v>
      </c>
      <c r="L61" s="103" t="s">
        <v>58</v>
      </c>
      <c r="M61" s="106" t="s">
        <v>5071</v>
      </c>
      <c r="N61" s="106" t="s">
        <v>5240</v>
      </c>
      <c r="O61" s="88">
        <f t="shared" si="0"/>
        <v>1</v>
      </c>
    </row>
    <row r="62" spans="1:17" x14ac:dyDescent="0.25">
      <c r="A62" s="87" t="s">
        <v>175</v>
      </c>
      <c r="B62" s="112" t="s">
        <v>87</v>
      </c>
      <c r="E62" s="103">
        <v>2748</v>
      </c>
      <c r="F62" s="112" t="s">
        <v>5191</v>
      </c>
      <c r="G62" s="104" t="s">
        <v>5241</v>
      </c>
      <c r="H62" s="102" t="s">
        <v>3967</v>
      </c>
      <c r="J62" s="105" t="s">
        <v>3968</v>
      </c>
      <c r="K62" s="106" t="s">
        <v>3877</v>
      </c>
      <c r="L62" s="103" t="s">
        <v>10</v>
      </c>
      <c r="M62" s="106" t="s">
        <v>79</v>
      </c>
      <c r="N62" s="108" t="s">
        <v>5242</v>
      </c>
      <c r="O62" s="88">
        <f t="shared" si="0"/>
        <v>1</v>
      </c>
    </row>
    <row r="63" spans="1:17" x14ac:dyDescent="0.25">
      <c r="A63" s="87" t="s">
        <v>175</v>
      </c>
      <c r="B63" s="112" t="s">
        <v>630</v>
      </c>
      <c r="E63" s="103">
        <v>2749</v>
      </c>
      <c r="F63" s="112" t="s">
        <v>5192</v>
      </c>
      <c r="G63" s="104" t="s">
        <v>5243</v>
      </c>
      <c r="H63" s="102" t="s">
        <v>5304</v>
      </c>
      <c r="I63" s="89" t="s">
        <v>5244</v>
      </c>
      <c r="J63" s="105" t="s">
        <v>5305</v>
      </c>
      <c r="K63" s="106" t="s">
        <v>47</v>
      </c>
      <c r="L63" s="103" t="s">
        <v>48</v>
      </c>
      <c r="M63" s="106" t="s">
        <v>79</v>
      </c>
      <c r="N63" s="108" t="s">
        <v>5245</v>
      </c>
      <c r="O63" s="88">
        <f t="shared" si="0"/>
        <v>2</v>
      </c>
    </row>
    <row r="64" spans="1:17" x14ac:dyDescent="0.25">
      <c r="A64" s="87" t="s">
        <v>175</v>
      </c>
      <c r="B64" s="87" t="s">
        <v>5938</v>
      </c>
      <c r="D64" s="86" t="s">
        <v>5256</v>
      </c>
      <c r="E64" s="103">
        <v>2752</v>
      </c>
      <c r="F64" s="112" t="s">
        <v>5193</v>
      </c>
      <c r="G64" s="104" t="s">
        <v>5246</v>
      </c>
      <c r="H64" s="102"/>
      <c r="I64" s="89" t="s">
        <v>5247</v>
      </c>
      <c r="J64" s="105" t="s">
        <v>5306</v>
      </c>
      <c r="K64" s="106" t="s">
        <v>690</v>
      </c>
      <c r="L64" s="103" t="s">
        <v>9</v>
      </c>
      <c r="M64" s="106" t="s">
        <v>2669</v>
      </c>
      <c r="N64" s="108" t="s">
        <v>5248</v>
      </c>
      <c r="O64" s="95">
        <f t="shared" si="0"/>
        <v>1</v>
      </c>
    </row>
    <row r="65" spans="1:15" x14ac:dyDescent="0.25">
      <c r="A65" s="87" t="s">
        <v>175</v>
      </c>
      <c r="B65" s="87" t="s">
        <v>5938</v>
      </c>
      <c r="D65" s="86" t="s">
        <v>4169</v>
      </c>
      <c r="E65" s="103">
        <v>2753</v>
      </c>
      <c r="F65" s="112" t="s">
        <v>5194</v>
      </c>
      <c r="G65" s="104" t="s">
        <v>5249</v>
      </c>
      <c r="H65" s="102" t="s">
        <v>76</v>
      </c>
      <c r="I65" s="89" t="s">
        <v>5250</v>
      </c>
      <c r="J65" s="105" t="s">
        <v>5307</v>
      </c>
      <c r="K65" s="106" t="s">
        <v>5251</v>
      </c>
      <c r="L65" s="103" t="s">
        <v>1512</v>
      </c>
      <c r="M65" s="106" t="s">
        <v>2669</v>
      </c>
      <c r="N65" s="108" t="s">
        <v>5252</v>
      </c>
      <c r="O65" s="95">
        <f t="shared" si="0"/>
        <v>1</v>
      </c>
    </row>
    <row r="66" spans="1:15" x14ac:dyDescent="0.25">
      <c r="A66" s="87" t="s">
        <v>299</v>
      </c>
      <c r="B66" s="112" t="s">
        <v>87</v>
      </c>
      <c r="E66" s="103">
        <v>2755</v>
      </c>
      <c r="F66" s="112" t="s">
        <v>5308</v>
      </c>
      <c r="G66" s="104" t="s">
        <v>5319</v>
      </c>
      <c r="H66" s="102" t="s">
        <v>1756</v>
      </c>
      <c r="I66" s="89" t="s">
        <v>5320</v>
      </c>
      <c r="J66" s="105" t="s">
        <v>5360</v>
      </c>
      <c r="K66" s="106" t="s">
        <v>5321</v>
      </c>
      <c r="L66" s="103" t="s">
        <v>9</v>
      </c>
      <c r="M66" s="106" t="s">
        <v>5134</v>
      </c>
      <c r="N66" s="108"/>
      <c r="O66" s="88">
        <f t="shared" ref="O66:O129" si="1">COUNTIF(N:N,N66)</f>
        <v>0</v>
      </c>
    </row>
    <row r="67" spans="1:15" x14ac:dyDescent="0.25">
      <c r="A67" s="87" t="s">
        <v>299</v>
      </c>
      <c r="B67" s="111" t="s">
        <v>630</v>
      </c>
      <c r="E67" s="103">
        <v>2762</v>
      </c>
      <c r="F67" s="111" t="s">
        <v>5309</v>
      </c>
      <c r="G67" s="104" t="s">
        <v>5322</v>
      </c>
      <c r="H67" s="102" t="s">
        <v>5361</v>
      </c>
      <c r="I67" s="89" t="s">
        <v>5323</v>
      </c>
      <c r="J67" s="105" t="s">
        <v>5362</v>
      </c>
      <c r="K67" s="106" t="s">
        <v>5324</v>
      </c>
      <c r="L67" s="103" t="s">
        <v>48</v>
      </c>
      <c r="M67" s="106" t="s">
        <v>79</v>
      </c>
      <c r="N67" s="108" t="s">
        <v>5325</v>
      </c>
      <c r="O67" s="88">
        <f t="shared" si="1"/>
        <v>1</v>
      </c>
    </row>
    <row r="68" spans="1:15" x14ac:dyDescent="0.25">
      <c r="A68" s="87" t="s">
        <v>299</v>
      </c>
      <c r="B68" s="111" t="s">
        <v>5174</v>
      </c>
      <c r="E68" s="103">
        <v>2765</v>
      </c>
      <c r="F68" s="111" t="s">
        <v>5310</v>
      </c>
      <c r="G68" s="104" t="s">
        <v>5326</v>
      </c>
      <c r="H68" s="102" t="s">
        <v>138</v>
      </c>
      <c r="I68" s="89" t="s">
        <v>5327</v>
      </c>
      <c r="J68" s="105" t="s">
        <v>5363</v>
      </c>
      <c r="K68" s="106" t="s">
        <v>5328</v>
      </c>
      <c r="L68" s="103" t="s">
        <v>33</v>
      </c>
      <c r="M68" s="106" t="s">
        <v>2750</v>
      </c>
      <c r="N68" s="108" t="s">
        <v>5329</v>
      </c>
      <c r="O68" s="88">
        <f t="shared" si="1"/>
        <v>1</v>
      </c>
    </row>
    <row r="69" spans="1:15" x14ac:dyDescent="0.25">
      <c r="A69" s="87" t="s">
        <v>299</v>
      </c>
      <c r="B69" s="111" t="s">
        <v>630</v>
      </c>
      <c r="D69" s="86" t="s">
        <v>1073</v>
      </c>
      <c r="E69" s="103">
        <v>2773</v>
      </c>
      <c r="F69" s="111" t="s">
        <v>5311</v>
      </c>
      <c r="G69" s="104" t="s">
        <v>5330</v>
      </c>
      <c r="H69" s="102" t="s">
        <v>5364</v>
      </c>
      <c r="I69" s="89" t="s">
        <v>5331</v>
      </c>
      <c r="J69" s="105" t="s">
        <v>5365</v>
      </c>
      <c r="K69" s="106" t="s">
        <v>5332</v>
      </c>
      <c r="L69" s="103" t="s">
        <v>48</v>
      </c>
      <c r="M69" s="106" t="s">
        <v>79</v>
      </c>
      <c r="N69" s="108" t="s">
        <v>5333</v>
      </c>
      <c r="O69" s="88">
        <f t="shared" si="1"/>
        <v>1</v>
      </c>
    </row>
    <row r="70" spans="1:15" x14ac:dyDescent="0.25">
      <c r="A70" s="87" t="s">
        <v>299</v>
      </c>
      <c r="B70" s="111" t="s">
        <v>630</v>
      </c>
      <c r="C70" s="86" t="s">
        <v>103</v>
      </c>
      <c r="D70" s="86" t="s">
        <v>4025</v>
      </c>
      <c r="E70" s="103">
        <v>2775</v>
      </c>
      <c r="F70" s="111" t="s">
        <v>5312</v>
      </c>
      <c r="G70" s="104" t="s">
        <v>5334</v>
      </c>
      <c r="H70" s="102" t="s">
        <v>5366</v>
      </c>
      <c r="I70" s="89" t="s">
        <v>5335</v>
      </c>
      <c r="J70" s="105" t="s">
        <v>5367</v>
      </c>
      <c r="K70" s="106" t="s">
        <v>3664</v>
      </c>
      <c r="L70" s="103" t="s">
        <v>48</v>
      </c>
      <c r="M70" s="106" t="s">
        <v>79</v>
      </c>
      <c r="N70" s="108" t="s">
        <v>5336</v>
      </c>
      <c r="O70" s="88">
        <f t="shared" si="1"/>
        <v>1</v>
      </c>
    </row>
    <row r="71" spans="1:15" x14ac:dyDescent="0.25">
      <c r="A71" s="87" t="s">
        <v>299</v>
      </c>
      <c r="B71" s="111" t="s">
        <v>630</v>
      </c>
      <c r="C71" s="86" t="s">
        <v>4031</v>
      </c>
      <c r="D71" s="86" t="s">
        <v>5254</v>
      </c>
      <c r="E71" s="103">
        <v>2777</v>
      </c>
      <c r="F71" s="111" t="s">
        <v>5313</v>
      </c>
      <c r="G71" s="104" t="s">
        <v>5337</v>
      </c>
      <c r="H71" s="102" t="s">
        <v>5368</v>
      </c>
      <c r="I71" s="89" t="s">
        <v>5338</v>
      </c>
      <c r="J71" s="105" t="s">
        <v>5369</v>
      </c>
      <c r="K71" s="106" t="s">
        <v>2975</v>
      </c>
      <c r="L71" s="103" t="s">
        <v>100</v>
      </c>
      <c r="M71" s="106" t="s">
        <v>79</v>
      </c>
      <c r="N71" s="108" t="s">
        <v>5339</v>
      </c>
      <c r="O71" s="88">
        <f t="shared" si="1"/>
        <v>1</v>
      </c>
    </row>
    <row r="72" spans="1:15" x14ac:dyDescent="0.25">
      <c r="A72" s="87" t="s">
        <v>299</v>
      </c>
      <c r="B72" s="111" t="s">
        <v>630</v>
      </c>
      <c r="D72" s="86" t="s">
        <v>4023</v>
      </c>
      <c r="E72" s="103">
        <v>2778</v>
      </c>
      <c r="F72" s="111" t="s">
        <v>5314</v>
      </c>
      <c r="G72" s="104" t="s">
        <v>5340</v>
      </c>
      <c r="H72" s="102" t="s">
        <v>5370</v>
      </c>
      <c r="I72" s="89" t="s">
        <v>5341</v>
      </c>
      <c r="J72" s="105" t="s">
        <v>5371</v>
      </c>
      <c r="K72" s="106" t="s">
        <v>5342</v>
      </c>
      <c r="L72" s="103" t="s">
        <v>48</v>
      </c>
      <c r="M72" s="106" t="s">
        <v>79</v>
      </c>
      <c r="N72" s="108" t="s">
        <v>5343</v>
      </c>
      <c r="O72" s="88">
        <f t="shared" si="1"/>
        <v>1</v>
      </c>
    </row>
    <row r="73" spans="1:15" x14ac:dyDescent="0.25">
      <c r="A73" s="87" t="s">
        <v>299</v>
      </c>
      <c r="B73" s="111" t="s">
        <v>350</v>
      </c>
      <c r="E73" s="103">
        <v>2779</v>
      </c>
      <c r="F73" s="111" t="s">
        <v>5315</v>
      </c>
      <c r="G73" s="104" t="s">
        <v>2622</v>
      </c>
      <c r="H73" s="102" t="s">
        <v>5372</v>
      </c>
      <c r="I73" s="89" t="s">
        <v>5344</v>
      </c>
      <c r="J73" s="105" t="s">
        <v>3460</v>
      </c>
      <c r="K73" s="106" t="s">
        <v>2623</v>
      </c>
      <c r="L73" s="103" t="s">
        <v>100</v>
      </c>
      <c r="M73" s="106" t="s">
        <v>41</v>
      </c>
      <c r="N73" s="108" t="s">
        <v>5345</v>
      </c>
      <c r="O73" s="95">
        <f t="shared" si="1"/>
        <v>1</v>
      </c>
    </row>
    <row r="74" spans="1:15" x14ac:dyDescent="0.25">
      <c r="A74" s="87" t="s">
        <v>299</v>
      </c>
      <c r="B74" s="111" t="s">
        <v>5814</v>
      </c>
      <c r="E74" s="103">
        <v>2784</v>
      </c>
      <c r="F74" s="111" t="s">
        <v>5316</v>
      </c>
      <c r="G74" s="104" t="s">
        <v>5346</v>
      </c>
      <c r="H74" s="102" t="s">
        <v>750</v>
      </c>
      <c r="I74" s="89" t="s">
        <v>5347</v>
      </c>
      <c r="J74" s="105" t="s">
        <v>5373</v>
      </c>
      <c r="K74" s="106" t="s">
        <v>3117</v>
      </c>
      <c r="L74" s="103" t="s">
        <v>386</v>
      </c>
      <c r="M74" s="106" t="s">
        <v>5071</v>
      </c>
      <c r="N74" s="108" t="s">
        <v>5348</v>
      </c>
      <c r="O74" s="88">
        <f t="shared" si="1"/>
        <v>2</v>
      </c>
    </row>
    <row r="75" spans="1:15" x14ac:dyDescent="0.25">
      <c r="A75" s="87" t="s">
        <v>299</v>
      </c>
      <c r="B75" s="111" t="s">
        <v>5814</v>
      </c>
      <c r="E75" s="103">
        <v>2784</v>
      </c>
      <c r="F75" s="111" t="s">
        <v>5316</v>
      </c>
      <c r="G75" s="104" t="s">
        <v>5346</v>
      </c>
      <c r="H75" s="102" t="s">
        <v>750</v>
      </c>
      <c r="I75" s="89" t="s">
        <v>5347</v>
      </c>
      <c r="J75" s="105" t="s">
        <v>5373</v>
      </c>
      <c r="K75" s="106" t="s">
        <v>3117</v>
      </c>
      <c r="L75" s="103" t="s">
        <v>386</v>
      </c>
      <c r="M75" s="106" t="s">
        <v>5071</v>
      </c>
      <c r="N75" s="108" t="s">
        <v>5349</v>
      </c>
      <c r="O75" s="88">
        <f t="shared" si="1"/>
        <v>2</v>
      </c>
    </row>
    <row r="76" spans="1:15" x14ac:dyDescent="0.25">
      <c r="A76" s="87" t="s">
        <v>299</v>
      </c>
      <c r="B76" s="111" t="s">
        <v>630</v>
      </c>
      <c r="C76" s="86" t="s">
        <v>103</v>
      </c>
      <c r="D76" s="86" t="s">
        <v>5358</v>
      </c>
      <c r="E76" s="103">
        <v>2785</v>
      </c>
      <c r="F76" s="111" t="s">
        <v>5317</v>
      </c>
      <c r="G76" s="104" t="s">
        <v>5350</v>
      </c>
      <c r="H76" s="102" t="s">
        <v>1021</v>
      </c>
      <c r="I76" s="89" t="s">
        <v>5351</v>
      </c>
      <c r="J76" s="105" t="s">
        <v>5374</v>
      </c>
      <c r="K76" s="106" t="s">
        <v>932</v>
      </c>
      <c r="L76" s="103" t="s">
        <v>48</v>
      </c>
      <c r="M76" s="106" t="s">
        <v>79</v>
      </c>
      <c r="N76" s="108" t="s">
        <v>5352</v>
      </c>
      <c r="O76" s="88">
        <f t="shared" si="1"/>
        <v>1</v>
      </c>
    </row>
    <row r="77" spans="1:15" x14ac:dyDescent="0.25">
      <c r="A77" s="87" t="s">
        <v>299</v>
      </c>
      <c r="B77" s="87" t="s">
        <v>5938</v>
      </c>
      <c r="C77" s="86" t="s">
        <v>472</v>
      </c>
      <c r="D77" s="86" t="s">
        <v>1561</v>
      </c>
      <c r="E77" s="103">
        <v>2786</v>
      </c>
      <c r="F77" s="111" t="s">
        <v>5318</v>
      </c>
      <c r="G77" s="104" t="s">
        <v>5353</v>
      </c>
      <c r="H77" s="102" t="s">
        <v>5375</v>
      </c>
      <c r="I77" s="89" t="s">
        <v>5354</v>
      </c>
      <c r="J77" s="105" t="s">
        <v>5376</v>
      </c>
      <c r="K77" s="106" t="s">
        <v>5355</v>
      </c>
      <c r="L77" s="103" t="s">
        <v>9</v>
      </c>
      <c r="M77" s="106" t="s">
        <v>5356</v>
      </c>
      <c r="N77" s="108" t="s">
        <v>5357</v>
      </c>
      <c r="O77" s="88">
        <f t="shared" si="1"/>
        <v>1</v>
      </c>
    </row>
    <row r="78" spans="1:15" x14ac:dyDescent="0.25">
      <c r="A78" s="87" t="s">
        <v>299</v>
      </c>
      <c r="B78" s="111" t="s">
        <v>5815</v>
      </c>
      <c r="E78" s="103">
        <v>2796</v>
      </c>
      <c r="F78" s="112" t="s">
        <v>4902</v>
      </c>
      <c r="G78" s="104" t="s">
        <v>5380</v>
      </c>
      <c r="H78" s="102" t="s">
        <v>138</v>
      </c>
      <c r="I78" s="89" t="s">
        <v>4959</v>
      </c>
      <c r="J78" s="105" t="s">
        <v>4998</v>
      </c>
      <c r="K78" s="106" t="s">
        <v>4960</v>
      </c>
      <c r="L78" s="103" t="s">
        <v>100</v>
      </c>
      <c r="M78" s="106" t="s">
        <v>79</v>
      </c>
      <c r="N78" s="108" t="s">
        <v>5381</v>
      </c>
      <c r="O78" s="88">
        <f t="shared" si="1"/>
        <v>1</v>
      </c>
    </row>
    <row r="79" spans="1:15" x14ac:dyDescent="0.25">
      <c r="A79" s="87" t="s">
        <v>299</v>
      </c>
      <c r="B79" s="111" t="s">
        <v>5815</v>
      </c>
      <c r="E79" s="103">
        <v>2796</v>
      </c>
      <c r="F79" s="112" t="s">
        <v>4902</v>
      </c>
      <c r="G79" s="104" t="s">
        <v>5380</v>
      </c>
      <c r="H79" s="102" t="s">
        <v>138</v>
      </c>
      <c r="I79" s="89" t="s">
        <v>4959</v>
      </c>
      <c r="J79" s="105" t="s">
        <v>4998</v>
      </c>
      <c r="K79" s="106" t="s">
        <v>4960</v>
      </c>
      <c r="L79" s="103" t="s">
        <v>100</v>
      </c>
      <c r="M79" s="106" t="s">
        <v>79</v>
      </c>
      <c r="N79" s="108" t="s">
        <v>5382</v>
      </c>
      <c r="O79" s="95">
        <f t="shared" si="1"/>
        <v>1</v>
      </c>
    </row>
    <row r="80" spans="1:15" x14ac:dyDescent="0.25">
      <c r="A80" s="87" t="s">
        <v>299</v>
      </c>
      <c r="B80" s="111" t="s">
        <v>630</v>
      </c>
      <c r="E80" s="103">
        <v>2797</v>
      </c>
      <c r="F80" s="112" t="s">
        <v>5377</v>
      </c>
      <c r="G80" s="104" t="s">
        <v>5383</v>
      </c>
      <c r="H80" s="102" t="s">
        <v>1132</v>
      </c>
      <c r="I80" s="89" t="s">
        <v>5384</v>
      </c>
      <c r="J80" s="105" t="s">
        <v>5408</v>
      </c>
      <c r="K80" s="106" t="s">
        <v>2008</v>
      </c>
      <c r="L80" s="103" t="s">
        <v>9</v>
      </c>
      <c r="M80" s="106" t="s">
        <v>79</v>
      </c>
      <c r="N80" s="108" t="s">
        <v>5385</v>
      </c>
      <c r="O80" s="88">
        <f t="shared" si="1"/>
        <v>1</v>
      </c>
    </row>
    <row r="81" spans="1:15" x14ac:dyDescent="0.25">
      <c r="A81" s="87" t="s">
        <v>299</v>
      </c>
      <c r="B81" s="111" t="s">
        <v>630</v>
      </c>
      <c r="E81" s="103">
        <v>2799</v>
      </c>
      <c r="F81" s="111" t="s">
        <v>5378</v>
      </c>
      <c r="G81" s="104" t="s">
        <v>5386</v>
      </c>
      <c r="H81" s="102" t="s">
        <v>5409</v>
      </c>
      <c r="I81" s="89" t="s">
        <v>5387</v>
      </c>
      <c r="J81" s="105" t="s">
        <v>5410</v>
      </c>
      <c r="K81" s="106" t="s">
        <v>5388</v>
      </c>
      <c r="L81" s="103" t="s">
        <v>48</v>
      </c>
      <c r="M81" s="106" t="s">
        <v>79</v>
      </c>
      <c r="N81" s="108" t="s">
        <v>5389</v>
      </c>
      <c r="O81" s="88">
        <f t="shared" si="1"/>
        <v>1</v>
      </c>
    </row>
    <row r="82" spans="1:15" x14ac:dyDescent="0.25">
      <c r="A82" s="87" t="s">
        <v>299</v>
      </c>
      <c r="B82" s="111" t="s">
        <v>630</v>
      </c>
      <c r="E82" s="103">
        <v>2800</v>
      </c>
      <c r="F82" s="111" t="s">
        <v>5378</v>
      </c>
      <c r="G82" s="104" t="s">
        <v>5390</v>
      </c>
      <c r="H82" s="102" t="s">
        <v>5409</v>
      </c>
      <c r="I82" s="89" t="s">
        <v>5387</v>
      </c>
      <c r="J82" s="105" t="s">
        <v>5410</v>
      </c>
      <c r="K82" s="106" t="s">
        <v>5391</v>
      </c>
      <c r="L82" s="103" t="s">
        <v>48</v>
      </c>
      <c r="M82" s="106" t="s">
        <v>79</v>
      </c>
      <c r="N82" s="108" t="s">
        <v>5392</v>
      </c>
      <c r="O82" s="88">
        <f t="shared" si="1"/>
        <v>1</v>
      </c>
    </row>
    <row r="83" spans="1:15" x14ac:dyDescent="0.25">
      <c r="A83" s="87" t="s">
        <v>299</v>
      </c>
      <c r="B83" s="111" t="s">
        <v>630</v>
      </c>
      <c r="C83" s="86" t="s">
        <v>103</v>
      </c>
      <c r="E83" s="103">
        <v>2805</v>
      </c>
      <c r="F83" s="111" t="s">
        <v>5379</v>
      </c>
      <c r="G83" s="104" t="s">
        <v>5393</v>
      </c>
      <c r="H83" s="102" t="s">
        <v>5411</v>
      </c>
      <c r="I83" s="89" t="s">
        <v>5394</v>
      </c>
      <c r="J83" s="105" t="s">
        <v>5412</v>
      </c>
      <c r="K83" s="106" t="s">
        <v>3058</v>
      </c>
      <c r="L83" s="103" t="s">
        <v>48</v>
      </c>
      <c r="M83" s="106" t="s">
        <v>79</v>
      </c>
      <c r="N83" s="108" t="s">
        <v>5395</v>
      </c>
      <c r="O83" s="88">
        <f t="shared" si="1"/>
        <v>1</v>
      </c>
    </row>
    <row r="84" spans="1:15" x14ac:dyDescent="0.25">
      <c r="A84" s="87" t="s">
        <v>299</v>
      </c>
      <c r="B84" s="111" t="s">
        <v>641</v>
      </c>
      <c r="E84" s="103">
        <v>2806</v>
      </c>
      <c r="F84" s="111" t="s">
        <v>2541</v>
      </c>
      <c r="G84" s="104" t="s">
        <v>1610</v>
      </c>
      <c r="H84" s="102" t="s">
        <v>5413</v>
      </c>
      <c r="I84" s="89" t="s">
        <v>1733</v>
      </c>
      <c r="J84" s="105" t="s">
        <v>5289</v>
      </c>
      <c r="K84" s="106" t="s">
        <v>544</v>
      </c>
      <c r="L84" s="103" t="s">
        <v>48</v>
      </c>
      <c r="M84" s="106" t="s">
        <v>5071</v>
      </c>
      <c r="N84" s="108" t="s">
        <v>5396</v>
      </c>
      <c r="O84" s="88">
        <f t="shared" si="1"/>
        <v>1</v>
      </c>
    </row>
    <row r="85" spans="1:15" x14ac:dyDescent="0.25">
      <c r="A85" s="87" t="s">
        <v>299</v>
      </c>
      <c r="B85" s="111" t="s">
        <v>641</v>
      </c>
      <c r="E85" s="103">
        <v>2806</v>
      </c>
      <c r="F85" s="111" t="s">
        <v>2541</v>
      </c>
      <c r="G85" s="104" t="s">
        <v>1610</v>
      </c>
      <c r="H85" s="102" t="s">
        <v>5413</v>
      </c>
      <c r="I85" s="89" t="s">
        <v>1733</v>
      </c>
      <c r="J85" s="105" t="s">
        <v>5289</v>
      </c>
      <c r="K85" s="106" t="s">
        <v>544</v>
      </c>
      <c r="L85" s="103" t="s">
        <v>48</v>
      </c>
      <c r="M85" s="106" t="s">
        <v>5071</v>
      </c>
      <c r="N85" s="108" t="s">
        <v>5397</v>
      </c>
      <c r="O85" s="88">
        <f t="shared" si="1"/>
        <v>1</v>
      </c>
    </row>
    <row r="86" spans="1:15" x14ac:dyDescent="0.25">
      <c r="A86" s="87" t="s">
        <v>299</v>
      </c>
      <c r="B86" s="111" t="s">
        <v>641</v>
      </c>
      <c r="E86" s="103">
        <v>2806</v>
      </c>
      <c r="F86" s="111" t="s">
        <v>2541</v>
      </c>
      <c r="G86" s="104" t="s">
        <v>1610</v>
      </c>
      <c r="H86" s="102" t="s">
        <v>5413</v>
      </c>
      <c r="I86" s="89" t="s">
        <v>1733</v>
      </c>
      <c r="J86" s="105" t="s">
        <v>5289</v>
      </c>
      <c r="K86" s="106" t="s">
        <v>544</v>
      </c>
      <c r="L86" s="103" t="s">
        <v>48</v>
      </c>
      <c r="M86" s="106" t="s">
        <v>5071</v>
      </c>
      <c r="N86" s="108" t="s">
        <v>5398</v>
      </c>
      <c r="O86" s="88">
        <f t="shared" si="1"/>
        <v>1</v>
      </c>
    </row>
    <row r="87" spans="1:15" x14ac:dyDescent="0.25">
      <c r="A87" s="87" t="s">
        <v>299</v>
      </c>
      <c r="B87" s="111" t="s">
        <v>507</v>
      </c>
      <c r="E87" s="103">
        <v>2807</v>
      </c>
      <c r="F87" s="111" t="s">
        <v>5399</v>
      </c>
      <c r="G87" s="104" t="s">
        <v>5400</v>
      </c>
      <c r="H87" s="102" t="s">
        <v>5414</v>
      </c>
      <c r="I87" s="89" t="s">
        <v>5401</v>
      </c>
      <c r="J87" s="105" t="s">
        <v>5415</v>
      </c>
      <c r="K87" s="106" t="s">
        <v>1899</v>
      </c>
      <c r="L87" s="103" t="s">
        <v>58</v>
      </c>
      <c r="M87" s="106" t="s">
        <v>79</v>
      </c>
      <c r="N87" s="108" t="s">
        <v>5402</v>
      </c>
      <c r="O87" s="88">
        <f t="shared" si="1"/>
        <v>1</v>
      </c>
    </row>
    <row r="88" spans="1:15" x14ac:dyDescent="0.25">
      <c r="A88" s="87" t="s">
        <v>299</v>
      </c>
      <c r="B88" s="87" t="s">
        <v>5938</v>
      </c>
      <c r="D88" s="86" t="s">
        <v>5407</v>
      </c>
      <c r="E88" s="103">
        <v>2816</v>
      </c>
      <c r="F88" s="111" t="s">
        <v>5403</v>
      </c>
      <c r="G88" s="104" t="s">
        <v>5404</v>
      </c>
      <c r="H88" s="102" t="s">
        <v>1571</v>
      </c>
      <c r="I88" s="89" t="s">
        <v>5405</v>
      </c>
      <c r="J88" s="105" t="s">
        <v>5416</v>
      </c>
      <c r="K88" s="106" t="s">
        <v>733</v>
      </c>
      <c r="L88" s="103" t="s">
        <v>386</v>
      </c>
      <c r="M88" s="106" t="s">
        <v>5071</v>
      </c>
      <c r="N88" s="108" t="s">
        <v>5406</v>
      </c>
      <c r="O88" s="88">
        <f t="shared" si="1"/>
        <v>1</v>
      </c>
    </row>
    <row r="89" spans="1:15" x14ac:dyDescent="0.25">
      <c r="A89" s="87" t="s">
        <v>299</v>
      </c>
      <c r="B89" s="111" t="s">
        <v>630</v>
      </c>
      <c r="E89" s="103">
        <v>2822</v>
      </c>
      <c r="F89" s="111" t="s">
        <v>4269</v>
      </c>
      <c r="G89" s="104" t="s">
        <v>5417</v>
      </c>
      <c r="H89" s="102"/>
      <c r="I89" s="89" t="s">
        <v>5418</v>
      </c>
      <c r="J89" s="105" t="s">
        <v>4521</v>
      </c>
      <c r="K89" s="106" t="s">
        <v>5419</v>
      </c>
      <c r="L89" s="103" t="s">
        <v>9</v>
      </c>
      <c r="M89" s="106" t="s">
        <v>79</v>
      </c>
      <c r="N89" s="108" t="s">
        <v>5420</v>
      </c>
      <c r="O89" s="88">
        <f t="shared" si="1"/>
        <v>1</v>
      </c>
    </row>
    <row r="90" spans="1:15" x14ac:dyDescent="0.25">
      <c r="A90" s="87" t="s">
        <v>299</v>
      </c>
      <c r="B90" s="111" t="s">
        <v>630</v>
      </c>
      <c r="E90" s="103">
        <v>2823</v>
      </c>
      <c r="F90" s="111" t="s">
        <v>4269</v>
      </c>
      <c r="G90" s="104" t="s">
        <v>5421</v>
      </c>
      <c r="H90" s="102"/>
      <c r="I90" s="89" t="s">
        <v>5418</v>
      </c>
      <c r="J90" s="105" t="s">
        <v>4521</v>
      </c>
      <c r="K90" s="106" t="s">
        <v>5422</v>
      </c>
      <c r="L90" s="103" t="s">
        <v>9</v>
      </c>
      <c r="M90" s="106" t="s">
        <v>79</v>
      </c>
      <c r="N90" s="108" t="s">
        <v>5423</v>
      </c>
      <c r="O90" s="88">
        <f t="shared" si="1"/>
        <v>1</v>
      </c>
    </row>
    <row r="91" spans="1:15" x14ac:dyDescent="0.25">
      <c r="A91" s="87" t="s">
        <v>299</v>
      </c>
      <c r="B91" s="87" t="s">
        <v>5938</v>
      </c>
      <c r="C91" s="86" t="s">
        <v>472</v>
      </c>
      <c r="D91" s="86" t="s">
        <v>5442</v>
      </c>
      <c r="E91" s="103">
        <v>2825</v>
      </c>
      <c r="F91" s="111" t="s">
        <v>5424</v>
      </c>
      <c r="G91" s="104" t="s">
        <v>5425</v>
      </c>
      <c r="H91" s="102"/>
      <c r="I91" s="89" t="s">
        <v>5426</v>
      </c>
      <c r="J91" s="105"/>
      <c r="K91" s="106" t="s">
        <v>1092</v>
      </c>
      <c r="L91" s="103" t="s">
        <v>100</v>
      </c>
      <c r="M91" s="106" t="s">
        <v>5356</v>
      </c>
      <c r="N91" s="108" t="s">
        <v>5427</v>
      </c>
      <c r="O91" s="88">
        <f t="shared" si="1"/>
        <v>1</v>
      </c>
    </row>
    <row r="92" spans="1:15" x14ac:dyDescent="0.25">
      <c r="A92" s="87" t="s">
        <v>299</v>
      </c>
      <c r="B92" s="111" t="s">
        <v>630</v>
      </c>
      <c r="D92" s="86" t="s">
        <v>1073</v>
      </c>
      <c r="E92" s="103">
        <v>2826</v>
      </c>
      <c r="F92" s="111" t="s">
        <v>5428</v>
      </c>
      <c r="G92" s="104" t="s">
        <v>5429</v>
      </c>
      <c r="H92" s="102"/>
      <c r="I92" s="89" t="s">
        <v>5430</v>
      </c>
      <c r="J92" s="105" t="s">
        <v>5445</v>
      </c>
      <c r="K92" s="106" t="s">
        <v>3058</v>
      </c>
      <c r="L92" s="103" t="s">
        <v>48</v>
      </c>
      <c r="M92" s="106" t="s">
        <v>79</v>
      </c>
      <c r="N92" s="108" t="s">
        <v>5431</v>
      </c>
      <c r="O92" s="88">
        <f t="shared" si="1"/>
        <v>1</v>
      </c>
    </row>
    <row r="93" spans="1:15" x14ac:dyDescent="0.25">
      <c r="A93" s="87" t="s">
        <v>299</v>
      </c>
      <c r="B93" s="87" t="s">
        <v>5938</v>
      </c>
      <c r="C93" s="86" t="s">
        <v>5443</v>
      </c>
      <c r="D93" s="86" t="s">
        <v>919</v>
      </c>
      <c r="E93" s="103">
        <v>2828</v>
      </c>
      <c r="F93" s="111" t="s">
        <v>5432</v>
      </c>
      <c r="G93" s="104" t="s">
        <v>5433</v>
      </c>
      <c r="H93" s="102"/>
      <c r="I93" s="89" t="s">
        <v>5434</v>
      </c>
      <c r="J93" s="105"/>
      <c r="K93" s="106" t="s">
        <v>5435</v>
      </c>
      <c r="L93" s="103" t="s">
        <v>386</v>
      </c>
      <c r="M93" s="106" t="s">
        <v>5071</v>
      </c>
      <c r="N93" s="108" t="s">
        <v>5436</v>
      </c>
      <c r="O93" s="88">
        <f t="shared" si="1"/>
        <v>1</v>
      </c>
    </row>
    <row r="94" spans="1:15" x14ac:dyDescent="0.25">
      <c r="A94" s="87" t="s">
        <v>299</v>
      </c>
      <c r="B94" s="87" t="s">
        <v>5938</v>
      </c>
      <c r="D94" s="86" t="s">
        <v>138</v>
      </c>
      <c r="E94" s="103">
        <v>2829</v>
      </c>
      <c r="F94" s="111" t="s">
        <v>5437</v>
      </c>
      <c r="G94" s="104" t="s">
        <v>5438</v>
      </c>
      <c r="H94" s="102"/>
      <c r="I94" s="89" t="s">
        <v>5439</v>
      </c>
      <c r="J94" s="105" t="s">
        <v>5444</v>
      </c>
      <c r="K94" s="106" t="s">
        <v>5440</v>
      </c>
      <c r="L94" s="103" t="s">
        <v>295</v>
      </c>
      <c r="M94" s="106" t="s">
        <v>5071</v>
      </c>
      <c r="N94" s="108" t="s">
        <v>5441</v>
      </c>
      <c r="O94" s="88">
        <f t="shared" si="1"/>
        <v>1</v>
      </c>
    </row>
    <row r="95" spans="1:15" x14ac:dyDescent="0.25">
      <c r="A95" s="87" t="s">
        <v>373</v>
      </c>
      <c r="B95" s="111" t="s">
        <v>630</v>
      </c>
      <c r="D95" s="86" t="s">
        <v>2337</v>
      </c>
      <c r="E95" s="103">
        <v>2837</v>
      </c>
      <c r="F95" s="111" t="s">
        <v>3551</v>
      </c>
      <c r="G95" s="104" t="s">
        <v>5446</v>
      </c>
      <c r="H95" s="102"/>
      <c r="I95" s="89">
        <v>4792148341</v>
      </c>
      <c r="J95" s="105"/>
      <c r="K95" s="106" t="s">
        <v>436</v>
      </c>
      <c r="L95" s="103" t="s">
        <v>9</v>
      </c>
      <c r="M95" s="106" t="s">
        <v>79</v>
      </c>
      <c r="N95" s="108" t="s">
        <v>5447</v>
      </c>
      <c r="O95" s="88">
        <f t="shared" si="1"/>
        <v>1</v>
      </c>
    </row>
    <row r="96" spans="1:15" x14ac:dyDescent="0.25">
      <c r="A96" s="87" t="s">
        <v>373</v>
      </c>
      <c r="B96" s="111" t="s">
        <v>641</v>
      </c>
      <c r="E96" s="103">
        <v>2839</v>
      </c>
      <c r="F96" s="111" t="s">
        <v>5448</v>
      </c>
      <c r="G96" s="104" t="s">
        <v>5449</v>
      </c>
      <c r="H96" s="102"/>
      <c r="I96" s="89" t="s">
        <v>5450</v>
      </c>
      <c r="J96" s="105"/>
      <c r="K96" s="106" t="s">
        <v>3910</v>
      </c>
      <c r="L96" s="103" t="s">
        <v>100</v>
      </c>
      <c r="M96" s="106" t="s">
        <v>5071</v>
      </c>
      <c r="N96" s="108" t="s">
        <v>5163</v>
      </c>
      <c r="O96" s="88">
        <f t="shared" si="1"/>
        <v>2</v>
      </c>
    </row>
    <row r="97" spans="1:15" x14ac:dyDescent="0.25">
      <c r="A97" s="87" t="s">
        <v>373</v>
      </c>
      <c r="B97" s="111" t="s">
        <v>630</v>
      </c>
      <c r="D97" s="86" t="s">
        <v>4023</v>
      </c>
      <c r="E97" s="103">
        <v>2841</v>
      </c>
      <c r="F97" s="111" t="s">
        <v>5451</v>
      </c>
      <c r="G97" s="104" t="s">
        <v>5452</v>
      </c>
      <c r="H97" s="102"/>
      <c r="I97" s="89" t="s">
        <v>5453</v>
      </c>
      <c r="J97" s="105"/>
      <c r="K97" s="106" t="s">
        <v>5454</v>
      </c>
      <c r="L97" s="103" t="s">
        <v>5455</v>
      </c>
      <c r="M97" s="106" t="s">
        <v>79</v>
      </c>
      <c r="N97" s="108" t="s">
        <v>5456</v>
      </c>
      <c r="O97" s="88">
        <f t="shared" si="1"/>
        <v>1</v>
      </c>
    </row>
    <row r="98" spans="1:15" x14ac:dyDescent="0.25">
      <c r="A98" s="87" t="s">
        <v>373</v>
      </c>
      <c r="B98" s="111" t="s">
        <v>630</v>
      </c>
      <c r="E98" s="103">
        <v>2842</v>
      </c>
      <c r="F98" s="111" t="s">
        <v>5457</v>
      </c>
      <c r="G98" s="104" t="s">
        <v>5458</v>
      </c>
      <c r="H98" s="102"/>
      <c r="I98" s="89" t="s">
        <v>5459</v>
      </c>
      <c r="J98" s="105"/>
      <c r="K98" s="106" t="s">
        <v>3018</v>
      </c>
      <c r="L98" s="103" t="s">
        <v>48</v>
      </c>
      <c r="M98" s="106" t="s">
        <v>79</v>
      </c>
      <c r="N98" s="108" t="s">
        <v>5460</v>
      </c>
      <c r="O98" s="88">
        <f t="shared" si="1"/>
        <v>1</v>
      </c>
    </row>
    <row r="99" spans="1:15" x14ac:dyDescent="0.25">
      <c r="A99" s="87" t="s">
        <v>373</v>
      </c>
      <c r="B99" s="111" t="s">
        <v>630</v>
      </c>
      <c r="C99" s="86" t="s">
        <v>4793</v>
      </c>
      <c r="E99" s="103">
        <v>2846</v>
      </c>
      <c r="F99" s="111" t="s">
        <v>5461</v>
      </c>
      <c r="G99" s="104" t="s">
        <v>5462</v>
      </c>
      <c r="H99" s="102"/>
      <c r="I99" s="89" t="s">
        <v>5463</v>
      </c>
      <c r="J99" s="105"/>
      <c r="K99" s="106" t="s">
        <v>2008</v>
      </c>
      <c r="L99" s="103" t="s">
        <v>48</v>
      </c>
      <c r="M99" s="106" t="s">
        <v>79</v>
      </c>
      <c r="N99" s="108" t="s">
        <v>5464</v>
      </c>
      <c r="O99" s="88">
        <f t="shared" si="1"/>
        <v>1</v>
      </c>
    </row>
    <row r="100" spans="1:15" x14ac:dyDescent="0.25">
      <c r="A100" s="87" t="s">
        <v>373</v>
      </c>
      <c r="B100" s="111" t="s">
        <v>5174</v>
      </c>
      <c r="E100" s="103">
        <v>2849</v>
      </c>
      <c r="F100" s="111" t="s">
        <v>5465</v>
      </c>
      <c r="G100" s="104" t="s">
        <v>5466</v>
      </c>
      <c r="H100" s="102"/>
      <c r="I100" s="89" t="s">
        <v>5467</v>
      </c>
      <c r="J100" s="105"/>
      <c r="K100" s="106" t="s">
        <v>3216</v>
      </c>
      <c r="L100" s="103" t="s">
        <v>100</v>
      </c>
      <c r="M100" s="106" t="s">
        <v>5071</v>
      </c>
      <c r="N100" s="108" t="s">
        <v>5165</v>
      </c>
      <c r="O100" s="88">
        <f t="shared" si="1"/>
        <v>2</v>
      </c>
    </row>
    <row r="101" spans="1:15" x14ac:dyDescent="0.25">
      <c r="A101" s="87" t="s">
        <v>373</v>
      </c>
      <c r="B101" s="111" t="s">
        <v>5174</v>
      </c>
      <c r="E101" s="103">
        <v>2849</v>
      </c>
      <c r="F101" s="111" t="s">
        <v>5465</v>
      </c>
      <c r="G101" s="104" t="s">
        <v>5466</v>
      </c>
      <c r="H101" s="102"/>
      <c r="I101" s="89" t="s">
        <v>5467</v>
      </c>
      <c r="J101" s="105"/>
      <c r="K101" s="106" t="s">
        <v>3216</v>
      </c>
      <c r="L101" s="103" t="s">
        <v>100</v>
      </c>
      <c r="M101" s="106" t="s">
        <v>5071</v>
      </c>
      <c r="N101" s="108" t="s">
        <v>5166</v>
      </c>
      <c r="O101" s="88">
        <f t="shared" si="1"/>
        <v>2</v>
      </c>
    </row>
    <row r="102" spans="1:15" x14ac:dyDescent="0.25">
      <c r="A102" s="87" t="s">
        <v>373</v>
      </c>
      <c r="B102" s="111" t="s">
        <v>5174</v>
      </c>
      <c r="E102" s="103">
        <v>2849</v>
      </c>
      <c r="F102" s="111" t="s">
        <v>5465</v>
      </c>
      <c r="G102" s="104" t="s">
        <v>5466</v>
      </c>
      <c r="H102" s="102"/>
      <c r="I102" s="89" t="s">
        <v>5467</v>
      </c>
      <c r="J102" s="105"/>
      <c r="K102" s="106" t="s">
        <v>3216</v>
      </c>
      <c r="L102" s="103" t="s">
        <v>100</v>
      </c>
      <c r="M102" s="106" t="s">
        <v>5071</v>
      </c>
      <c r="N102" s="108" t="s">
        <v>5167</v>
      </c>
      <c r="O102" s="88">
        <f t="shared" si="1"/>
        <v>2</v>
      </c>
    </row>
    <row r="103" spans="1:15" x14ac:dyDescent="0.25">
      <c r="A103" s="87" t="s">
        <v>373</v>
      </c>
      <c r="B103" s="111" t="s">
        <v>5174</v>
      </c>
      <c r="E103" s="103">
        <v>2849</v>
      </c>
      <c r="F103" s="111" t="s">
        <v>5465</v>
      </c>
      <c r="G103" s="104" t="s">
        <v>5466</v>
      </c>
      <c r="H103" s="102"/>
      <c r="I103" s="89" t="s">
        <v>5467</v>
      </c>
      <c r="J103" s="105"/>
      <c r="K103" s="106" t="s">
        <v>3216</v>
      </c>
      <c r="L103" s="103" t="s">
        <v>100</v>
      </c>
      <c r="M103" s="106" t="s">
        <v>5071</v>
      </c>
      <c r="N103" s="108" t="s">
        <v>5236</v>
      </c>
      <c r="O103" s="88">
        <f t="shared" si="1"/>
        <v>2</v>
      </c>
    </row>
    <row r="104" spans="1:15" x14ac:dyDescent="0.25">
      <c r="A104" s="87" t="s">
        <v>373</v>
      </c>
      <c r="B104" s="87" t="s">
        <v>5938</v>
      </c>
      <c r="E104" s="103">
        <v>2852</v>
      </c>
      <c r="F104" s="111" t="s">
        <v>5468</v>
      </c>
      <c r="G104" s="104" t="s">
        <v>5469</v>
      </c>
      <c r="H104" s="102"/>
      <c r="I104" s="89" t="s">
        <v>5470</v>
      </c>
      <c r="J104" s="105"/>
      <c r="K104" s="106" t="s">
        <v>5471</v>
      </c>
      <c r="L104" s="103" t="s">
        <v>58</v>
      </c>
      <c r="M104" s="106" t="s">
        <v>5071</v>
      </c>
      <c r="N104" s="108" t="s">
        <v>5164</v>
      </c>
      <c r="O104" s="88">
        <f t="shared" si="1"/>
        <v>2</v>
      </c>
    </row>
    <row r="105" spans="1:15" x14ac:dyDescent="0.25">
      <c r="A105" s="87" t="s">
        <v>373</v>
      </c>
      <c r="B105" s="87" t="s">
        <v>5938</v>
      </c>
      <c r="D105" s="86" t="s">
        <v>4169</v>
      </c>
      <c r="E105" s="103">
        <v>2853</v>
      </c>
      <c r="F105" s="111" t="s">
        <v>5472</v>
      </c>
      <c r="G105" s="104" t="s">
        <v>5473</v>
      </c>
      <c r="H105" s="102"/>
      <c r="I105" s="89" t="s">
        <v>5474</v>
      </c>
      <c r="J105" s="105"/>
      <c r="K105" s="106" t="s">
        <v>5475</v>
      </c>
      <c r="L105" s="103" t="s">
        <v>1512</v>
      </c>
      <c r="M105" s="106" t="s">
        <v>5356</v>
      </c>
      <c r="N105" s="108" t="s">
        <v>5476</v>
      </c>
      <c r="O105" s="88">
        <f t="shared" si="1"/>
        <v>1</v>
      </c>
    </row>
    <row r="106" spans="1:15" x14ac:dyDescent="0.25">
      <c r="A106" s="87" t="s">
        <v>373</v>
      </c>
      <c r="B106" s="111" t="s">
        <v>87</v>
      </c>
      <c r="E106" s="103">
        <v>2855</v>
      </c>
      <c r="F106" s="111" t="s">
        <v>5477</v>
      </c>
      <c r="G106" s="104" t="s">
        <v>5478</v>
      </c>
      <c r="H106" s="102"/>
      <c r="I106" s="89" t="s">
        <v>5479</v>
      </c>
      <c r="J106" s="105"/>
      <c r="K106" s="106" t="s">
        <v>825</v>
      </c>
      <c r="L106" s="103" t="s">
        <v>58</v>
      </c>
      <c r="M106" s="106" t="s">
        <v>79</v>
      </c>
      <c r="N106" s="108" t="s">
        <v>5480</v>
      </c>
      <c r="O106" s="88">
        <f t="shared" si="1"/>
        <v>1</v>
      </c>
    </row>
    <row r="107" spans="1:15" x14ac:dyDescent="0.25">
      <c r="A107" s="87" t="s">
        <v>373</v>
      </c>
      <c r="B107" s="111" t="s">
        <v>630</v>
      </c>
      <c r="E107" s="103">
        <v>2857</v>
      </c>
      <c r="F107" s="111" t="s">
        <v>5481</v>
      </c>
      <c r="G107" s="104" t="s">
        <v>5482</v>
      </c>
      <c r="H107" s="102"/>
      <c r="I107" s="89" t="s">
        <v>5483</v>
      </c>
      <c r="J107" s="105"/>
      <c r="K107" s="106" t="s">
        <v>1213</v>
      </c>
      <c r="L107" s="103" t="s">
        <v>9</v>
      </c>
      <c r="M107" s="106" t="s">
        <v>79</v>
      </c>
      <c r="N107" s="108" t="s">
        <v>5484</v>
      </c>
      <c r="O107" s="88">
        <f t="shared" si="1"/>
        <v>1</v>
      </c>
    </row>
    <row r="108" spans="1:15" x14ac:dyDescent="0.25">
      <c r="A108" s="87" t="s">
        <v>373</v>
      </c>
      <c r="B108" s="111" t="s">
        <v>87</v>
      </c>
      <c r="E108" s="103">
        <v>2859</v>
      </c>
      <c r="F108" s="111" t="s">
        <v>5485</v>
      </c>
      <c r="G108" s="104" t="s">
        <v>5486</v>
      </c>
      <c r="H108" s="102"/>
      <c r="I108" s="89" t="s">
        <v>5487</v>
      </c>
      <c r="J108" s="105"/>
      <c r="K108" s="106" t="s">
        <v>5488</v>
      </c>
      <c r="L108" s="103" t="s">
        <v>58</v>
      </c>
      <c r="M108" s="106" t="s">
        <v>5356</v>
      </c>
      <c r="N108" s="108" t="s">
        <v>5489</v>
      </c>
      <c r="O108" s="88">
        <f t="shared" si="1"/>
        <v>1</v>
      </c>
    </row>
    <row r="109" spans="1:15" x14ac:dyDescent="0.25">
      <c r="A109" s="87" t="s">
        <v>373</v>
      </c>
      <c r="B109" s="87" t="s">
        <v>5938</v>
      </c>
      <c r="C109" s="86" t="s">
        <v>472</v>
      </c>
      <c r="D109" s="86" t="s">
        <v>5513</v>
      </c>
      <c r="E109" s="103">
        <v>2867</v>
      </c>
      <c r="F109" s="111" t="s">
        <v>5490</v>
      </c>
      <c r="G109" s="104" t="s">
        <v>5491</v>
      </c>
      <c r="H109" s="102"/>
      <c r="I109" s="89" t="s">
        <v>5492</v>
      </c>
      <c r="J109" s="105"/>
      <c r="K109" s="106" t="s">
        <v>5493</v>
      </c>
      <c r="L109" s="103" t="s">
        <v>9</v>
      </c>
      <c r="M109" s="106" t="s">
        <v>5356</v>
      </c>
      <c r="N109" s="108" t="s">
        <v>5494</v>
      </c>
      <c r="O109" s="88">
        <f t="shared" si="1"/>
        <v>1</v>
      </c>
    </row>
    <row r="110" spans="1:15" x14ac:dyDescent="0.25">
      <c r="A110" s="87" t="s">
        <v>373</v>
      </c>
      <c r="B110" s="111" t="s">
        <v>565</v>
      </c>
      <c r="E110" s="103">
        <v>2869</v>
      </c>
      <c r="F110" s="111" t="s">
        <v>5495</v>
      </c>
      <c r="G110" s="104" t="s">
        <v>5496</v>
      </c>
      <c r="H110" s="102"/>
      <c r="I110" s="89" t="s">
        <v>5497</v>
      </c>
      <c r="J110" s="105"/>
      <c r="K110" s="106" t="s">
        <v>5221</v>
      </c>
      <c r="L110" s="103" t="s">
        <v>58</v>
      </c>
      <c r="M110" s="106" t="s">
        <v>67</v>
      </c>
      <c r="N110" s="108" t="s">
        <v>5498</v>
      </c>
      <c r="O110" s="88">
        <f t="shared" si="1"/>
        <v>1</v>
      </c>
    </row>
    <row r="111" spans="1:15" x14ac:dyDescent="0.25">
      <c r="A111" s="87" t="s">
        <v>373</v>
      </c>
      <c r="B111" s="87" t="s">
        <v>5938</v>
      </c>
      <c r="E111" s="103">
        <v>2876</v>
      </c>
      <c r="F111" s="111" t="s">
        <v>5499</v>
      </c>
      <c r="G111" s="104" t="s">
        <v>5500</v>
      </c>
      <c r="H111" s="102"/>
      <c r="I111" s="89" t="s">
        <v>5501</v>
      </c>
      <c r="J111" s="105"/>
      <c r="K111" s="106" t="s">
        <v>5502</v>
      </c>
      <c r="L111" s="103" t="s">
        <v>58</v>
      </c>
      <c r="M111" s="106" t="s">
        <v>5134</v>
      </c>
      <c r="N111" s="108" t="s">
        <v>5503</v>
      </c>
      <c r="O111" s="88">
        <f t="shared" si="1"/>
        <v>1</v>
      </c>
    </row>
    <row r="112" spans="1:15" x14ac:dyDescent="0.25">
      <c r="A112" s="87" t="s">
        <v>373</v>
      </c>
      <c r="B112" s="87" t="s">
        <v>5938</v>
      </c>
      <c r="E112" s="103">
        <v>2876</v>
      </c>
      <c r="F112" s="111" t="s">
        <v>5499</v>
      </c>
      <c r="G112" s="104" t="s">
        <v>5500</v>
      </c>
      <c r="H112" s="102"/>
      <c r="I112" s="89" t="s">
        <v>5501</v>
      </c>
      <c r="J112" s="105"/>
      <c r="K112" s="106" t="s">
        <v>5502</v>
      </c>
      <c r="L112" s="103" t="s">
        <v>58</v>
      </c>
      <c r="M112" s="106" t="s">
        <v>5134</v>
      </c>
      <c r="N112" s="108" t="s">
        <v>5504</v>
      </c>
      <c r="O112" s="88">
        <f t="shared" si="1"/>
        <v>1</v>
      </c>
    </row>
    <row r="113" spans="1:15" x14ac:dyDescent="0.25">
      <c r="A113" s="87" t="s">
        <v>373</v>
      </c>
      <c r="B113" s="87" t="s">
        <v>5938</v>
      </c>
      <c r="E113" s="103">
        <v>2876</v>
      </c>
      <c r="F113" s="111" t="s">
        <v>5499</v>
      </c>
      <c r="G113" s="104" t="s">
        <v>5500</v>
      </c>
      <c r="H113" s="102"/>
      <c r="I113" s="89" t="s">
        <v>5501</v>
      </c>
      <c r="J113" s="105"/>
      <c r="K113" s="106" t="s">
        <v>5502</v>
      </c>
      <c r="L113" s="103" t="s">
        <v>58</v>
      </c>
      <c r="M113" s="106" t="s">
        <v>5134</v>
      </c>
      <c r="N113" s="108" t="s">
        <v>1854</v>
      </c>
      <c r="O113" s="88">
        <f t="shared" si="1"/>
        <v>1</v>
      </c>
    </row>
    <row r="114" spans="1:15" x14ac:dyDescent="0.25">
      <c r="A114" s="87" t="s">
        <v>373</v>
      </c>
      <c r="B114" s="87" t="s">
        <v>5938</v>
      </c>
      <c r="E114" s="103">
        <v>2876</v>
      </c>
      <c r="F114" s="111" t="s">
        <v>5499</v>
      </c>
      <c r="G114" s="104" t="s">
        <v>5500</v>
      </c>
      <c r="H114" s="102"/>
      <c r="I114" s="89" t="s">
        <v>5501</v>
      </c>
      <c r="J114" s="105"/>
      <c r="K114" s="106" t="s">
        <v>5502</v>
      </c>
      <c r="L114" s="103" t="s">
        <v>58</v>
      </c>
      <c r="M114" s="106" t="s">
        <v>5134</v>
      </c>
      <c r="N114" s="108" t="s">
        <v>5505</v>
      </c>
      <c r="O114" s="88">
        <f t="shared" si="1"/>
        <v>1</v>
      </c>
    </row>
    <row r="115" spans="1:15" x14ac:dyDescent="0.25">
      <c r="A115" s="87" t="s">
        <v>373</v>
      </c>
      <c r="B115" s="87" t="s">
        <v>5938</v>
      </c>
      <c r="E115" s="103">
        <v>2876</v>
      </c>
      <c r="F115" s="111" t="s">
        <v>5499</v>
      </c>
      <c r="G115" s="104" t="s">
        <v>5500</v>
      </c>
      <c r="H115" s="102"/>
      <c r="I115" s="89" t="s">
        <v>5501</v>
      </c>
      <c r="J115" s="105"/>
      <c r="K115" s="106" t="s">
        <v>5502</v>
      </c>
      <c r="L115" s="103" t="s">
        <v>58</v>
      </c>
      <c r="M115" s="106" t="s">
        <v>5134</v>
      </c>
      <c r="N115" s="108" t="s">
        <v>5506</v>
      </c>
      <c r="O115" s="88">
        <f t="shared" si="1"/>
        <v>1</v>
      </c>
    </row>
    <row r="116" spans="1:15" x14ac:dyDescent="0.25">
      <c r="A116" s="87" t="s">
        <v>373</v>
      </c>
      <c r="B116" s="87" t="s">
        <v>5938</v>
      </c>
      <c r="E116" s="103">
        <v>2876</v>
      </c>
      <c r="F116" s="111" t="s">
        <v>5499</v>
      </c>
      <c r="G116" s="104" t="s">
        <v>5500</v>
      </c>
      <c r="H116" s="102"/>
      <c r="I116" s="89" t="s">
        <v>5501</v>
      </c>
      <c r="J116" s="105"/>
      <c r="K116" s="106" t="s">
        <v>5502</v>
      </c>
      <c r="L116" s="103" t="s">
        <v>58</v>
      </c>
      <c r="M116" s="106" t="s">
        <v>5134</v>
      </c>
      <c r="N116" s="108" t="s">
        <v>1852</v>
      </c>
      <c r="O116" s="88">
        <f t="shared" si="1"/>
        <v>1</v>
      </c>
    </row>
    <row r="117" spans="1:15" x14ac:dyDescent="0.25">
      <c r="A117" s="87" t="s">
        <v>373</v>
      </c>
      <c r="B117" s="87" t="s">
        <v>5938</v>
      </c>
      <c r="E117" s="103">
        <v>2876</v>
      </c>
      <c r="F117" s="111" t="s">
        <v>5499</v>
      </c>
      <c r="G117" s="104" t="s">
        <v>5500</v>
      </c>
      <c r="H117" s="102"/>
      <c r="I117" s="89" t="s">
        <v>5501</v>
      </c>
      <c r="J117" s="105"/>
      <c r="K117" s="106" t="s">
        <v>5502</v>
      </c>
      <c r="L117" s="103" t="s">
        <v>58</v>
      </c>
      <c r="M117" s="106" t="s">
        <v>5134</v>
      </c>
      <c r="N117" s="108" t="s">
        <v>5507</v>
      </c>
      <c r="O117" s="88">
        <f t="shared" si="1"/>
        <v>1</v>
      </c>
    </row>
    <row r="118" spans="1:15" x14ac:dyDescent="0.25">
      <c r="A118" s="87" t="s">
        <v>373</v>
      </c>
      <c r="B118" s="111" t="s">
        <v>5626</v>
      </c>
      <c r="C118" s="86" t="s">
        <v>5626</v>
      </c>
      <c r="E118" s="103">
        <v>2879</v>
      </c>
      <c r="F118" s="102" t="s">
        <v>5508</v>
      </c>
      <c r="G118" s="104" t="s">
        <v>5509</v>
      </c>
      <c r="H118" s="102"/>
      <c r="I118" s="89" t="s">
        <v>5510</v>
      </c>
      <c r="J118" s="105"/>
      <c r="K118" s="106" t="s">
        <v>5511</v>
      </c>
      <c r="L118" s="103" t="s">
        <v>48</v>
      </c>
      <c r="M118" s="106" t="s">
        <v>5356</v>
      </c>
      <c r="N118" s="108" t="s">
        <v>5512</v>
      </c>
      <c r="O118" s="88">
        <f t="shared" si="1"/>
        <v>1</v>
      </c>
    </row>
    <row r="119" spans="1:15" x14ac:dyDescent="0.25">
      <c r="A119" s="87" t="s">
        <v>373</v>
      </c>
      <c r="B119" s="111" t="s">
        <v>350</v>
      </c>
      <c r="D119" s="86" t="s">
        <v>4167</v>
      </c>
      <c r="E119" s="103">
        <v>2885</v>
      </c>
      <c r="F119" s="102" t="s">
        <v>5514</v>
      </c>
      <c r="G119" s="104" t="s">
        <v>5521</v>
      </c>
      <c r="H119" s="102"/>
      <c r="I119" s="89" t="s">
        <v>5522</v>
      </c>
      <c r="J119" s="105"/>
      <c r="K119" s="106" t="s">
        <v>4906</v>
      </c>
      <c r="L119" s="103" t="s">
        <v>48</v>
      </c>
      <c r="M119" s="106" t="s">
        <v>79</v>
      </c>
      <c r="N119" s="108" t="s">
        <v>5523</v>
      </c>
      <c r="O119" s="88">
        <f t="shared" si="1"/>
        <v>1</v>
      </c>
    </row>
    <row r="120" spans="1:15" x14ac:dyDescent="0.25">
      <c r="A120" s="87" t="s">
        <v>373</v>
      </c>
      <c r="B120" s="111" t="s">
        <v>87</v>
      </c>
      <c r="E120" s="103">
        <v>2886</v>
      </c>
      <c r="F120" s="102" t="s">
        <v>5515</v>
      </c>
      <c r="G120" s="104" t="s">
        <v>5524</v>
      </c>
      <c r="H120" s="102"/>
      <c r="I120" s="89" t="s">
        <v>5531</v>
      </c>
      <c r="J120" s="105"/>
      <c r="K120" s="106" t="s">
        <v>5525</v>
      </c>
      <c r="L120" s="103" t="s">
        <v>273</v>
      </c>
      <c r="M120" s="106" t="s">
        <v>5356</v>
      </c>
      <c r="N120" s="108" t="s">
        <v>5526</v>
      </c>
      <c r="O120" s="88">
        <f t="shared" si="1"/>
        <v>1</v>
      </c>
    </row>
    <row r="121" spans="1:15" x14ac:dyDescent="0.25">
      <c r="A121" s="87" t="s">
        <v>373</v>
      </c>
      <c r="B121" s="111" t="s">
        <v>87</v>
      </c>
      <c r="E121" s="103">
        <v>2886</v>
      </c>
      <c r="F121" s="102" t="s">
        <v>5515</v>
      </c>
      <c r="G121" s="104" t="s">
        <v>5524</v>
      </c>
      <c r="H121" s="102"/>
      <c r="I121" s="89" t="s">
        <v>5531</v>
      </c>
      <c r="J121" s="105"/>
      <c r="K121" s="106" t="s">
        <v>5525</v>
      </c>
      <c r="L121" s="103" t="s">
        <v>273</v>
      </c>
      <c r="M121" s="106" t="s">
        <v>5356</v>
      </c>
      <c r="N121" s="108" t="s">
        <v>5527</v>
      </c>
      <c r="O121" s="95">
        <f t="shared" si="1"/>
        <v>1</v>
      </c>
    </row>
    <row r="122" spans="1:15" x14ac:dyDescent="0.25">
      <c r="A122" s="87" t="s">
        <v>373</v>
      </c>
      <c r="B122" s="111" t="s">
        <v>87</v>
      </c>
      <c r="E122" s="103">
        <v>2886</v>
      </c>
      <c r="F122" s="102" t="s">
        <v>5515</v>
      </c>
      <c r="G122" s="104" t="s">
        <v>5524</v>
      </c>
      <c r="H122" s="102"/>
      <c r="I122" s="89" t="s">
        <v>5531</v>
      </c>
      <c r="J122" s="105"/>
      <c r="K122" s="106" t="s">
        <v>5525</v>
      </c>
      <c r="L122" s="103" t="s">
        <v>273</v>
      </c>
      <c r="M122" s="106" t="s">
        <v>5356</v>
      </c>
      <c r="N122" s="108" t="s">
        <v>5528</v>
      </c>
      <c r="O122" s="95">
        <f t="shared" si="1"/>
        <v>1</v>
      </c>
    </row>
    <row r="123" spans="1:15" x14ac:dyDescent="0.25">
      <c r="A123" s="87" t="s">
        <v>373</v>
      </c>
      <c r="B123" s="87" t="s">
        <v>5938</v>
      </c>
      <c r="C123" s="86" t="s">
        <v>472</v>
      </c>
      <c r="D123" s="86" t="s">
        <v>4531</v>
      </c>
      <c r="E123" s="103">
        <v>2887</v>
      </c>
      <c r="F123" s="102" t="s">
        <v>5516</v>
      </c>
      <c r="G123" s="104" t="s">
        <v>5529</v>
      </c>
      <c r="H123" s="102"/>
      <c r="I123" s="89" t="s">
        <v>5530</v>
      </c>
      <c r="J123" s="105"/>
      <c r="K123" s="106" t="s">
        <v>5532</v>
      </c>
      <c r="L123" s="103" t="s">
        <v>100</v>
      </c>
      <c r="M123" s="106" t="s">
        <v>5356</v>
      </c>
      <c r="N123" s="108" t="s">
        <v>5533</v>
      </c>
      <c r="O123" s="88">
        <f t="shared" si="1"/>
        <v>1</v>
      </c>
    </row>
    <row r="124" spans="1:15" x14ac:dyDescent="0.25">
      <c r="A124" s="87" t="s">
        <v>373</v>
      </c>
      <c r="B124" s="111" t="s">
        <v>5626</v>
      </c>
      <c r="C124" s="86" t="s">
        <v>5626</v>
      </c>
      <c r="E124" s="103">
        <v>2888</v>
      </c>
      <c r="F124" s="102" t="s">
        <v>5517</v>
      </c>
      <c r="G124" s="104" t="s">
        <v>5534</v>
      </c>
      <c r="H124" s="102"/>
      <c r="I124" s="89" t="s">
        <v>5535</v>
      </c>
      <c r="J124" s="105"/>
      <c r="K124" s="106" t="s">
        <v>47</v>
      </c>
      <c r="L124" s="103" t="s">
        <v>48</v>
      </c>
      <c r="M124" s="106" t="s">
        <v>5356</v>
      </c>
      <c r="N124" s="108" t="s">
        <v>5536</v>
      </c>
      <c r="O124" s="95">
        <f t="shared" si="1"/>
        <v>1</v>
      </c>
    </row>
    <row r="125" spans="1:15" x14ac:dyDescent="0.25">
      <c r="A125" s="87" t="s">
        <v>373</v>
      </c>
      <c r="B125" s="111" t="s">
        <v>87</v>
      </c>
      <c r="C125" s="87"/>
      <c r="E125" s="103">
        <v>2891</v>
      </c>
      <c r="F125" s="102" t="s">
        <v>5518</v>
      </c>
      <c r="G125" s="104" t="s">
        <v>5386</v>
      </c>
      <c r="H125" s="104"/>
      <c r="I125" s="89" t="s">
        <v>5387</v>
      </c>
      <c r="J125" s="105"/>
      <c r="K125" s="106" t="s">
        <v>5388</v>
      </c>
      <c r="L125" s="103" t="s">
        <v>48</v>
      </c>
      <c r="M125" s="106" t="s">
        <v>79</v>
      </c>
      <c r="N125" s="108" t="s">
        <v>5537</v>
      </c>
      <c r="O125" s="88">
        <f t="shared" si="1"/>
        <v>1</v>
      </c>
    </row>
    <row r="126" spans="1:15" x14ac:dyDescent="0.25">
      <c r="A126" s="87" t="s">
        <v>373</v>
      </c>
      <c r="B126" s="111" t="s">
        <v>6368</v>
      </c>
      <c r="C126" s="87"/>
      <c r="D126" s="86" t="s">
        <v>4980</v>
      </c>
      <c r="E126" s="103">
        <v>2892</v>
      </c>
      <c r="F126" s="102" t="s">
        <v>6366</v>
      </c>
      <c r="G126" s="104" t="s">
        <v>5538</v>
      </c>
      <c r="H126" s="104"/>
      <c r="I126" s="89" t="s">
        <v>5539</v>
      </c>
      <c r="J126" s="105"/>
      <c r="K126" s="106" t="s">
        <v>5540</v>
      </c>
      <c r="L126" s="103" t="s">
        <v>9</v>
      </c>
      <c r="M126" s="106" t="s">
        <v>79</v>
      </c>
      <c r="N126" s="108" t="s">
        <v>5541</v>
      </c>
      <c r="O126" s="88">
        <f t="shared" si="1"/>
        <v>1</v>
      </c>
    </row>
    <row r="127" spans="1:15" x14ac:dyDescent="0.25">
      <c r="A127" s="87" t="s">
        <v>373</v>
      </c>
      <c r="B127" s="87" t="s">
        <v>5938</v>
      </c>
      <c r="C127" s="87" t="s">
        <v>472</v>
      </c>
      <c r="D127" s="86" t="s">
        <v>4537</v>
      </c>
      <c r="E127" s="103">
        <v>2896</v>
      </c>
      <c r="F127" s="102" t="s">
        <v>5519</v>
      </c>
      <c r="G127" s="104" t="s">
        <v>5542</v>
      </c>
      <c r="H127" s="104"/>
      <c r="I127" s="89" t="s">
        <v>5543</v>
      </c>
      <c r="J127" s="105"/>
      <c r="K127" s="106" t="s">
        <v>5544</v>
      </c>
      <c r="L127" s="103" t="s">
        <v>100</v>
      </c>
      <c r="M127" s="106" t="s">
        <v>5134</v>
      </c>
      <c r="N127" s="108" t="s">
        <v>5545</v>
      </c>
      <c r="O127" s="95">
        <f t="shared" si="1"/>
        <v>1</v>
      </c>
    </row>
    <row r="128" spans="1:15" x14ac:dyDescent="0.25">
      <c r="A128" s="87" t="s">
        <v>373</v>
      </c>
      <c r="B128" s="87" t="s">
        <v>5938</v>
      </c>
      <c r="C128" s="87"/>
      <c r="D128" s="86" t="s">
        <v>5627</v>
      </c>
      <c r="E128" s="103">
        <v>2897</v>
      </c>
      <c r="F128" s="102" t="s">
        <v>2140</v>
      </c>
      <c r="G128" s="104" t="s">
        <v>2141</v>
      </c>
      <c r="H128" s="104"/>
      <c r="I128" s="89" t="s">
        <v>2195</v>
      </c>
      <c r="J128" s="105"/>
      <c r="K128" s="106" t="s">
        <v>959</v>
      </c>
      <c r="L128" s="103" t="s">
        <v>9</v>
      </c>
      <c r="M128" s="106" t="s">
        <v>79</v>
      </c>
      <c r="N128" s="108" t="s">
        <v>5546</v>
      </c>
      <c r="O128" s="88">
        <f t="shared" si="1"/>
        <v>1</v>
      </c>
    </row>
    <row r="129" spans="1:15" x14ac:dyDescent="0.25">
      <c r="A129" s="87" t="s">
        <v>373</v>
      </c>
      <c r="B129" s="111" t="s">
        <v>630</v>
      </c>
      <c r="C129" s="87"/>
      <c r="E129" s="103">
        <v>2898</v>
      </c>
      <c r="F129" s="102" t="s">
        <v>5520</v>
      </c>
      <c r="G129" s="104" t="s">
        <v>5547</v>
      </c>
      <c r="H129" s="104"/>
      <c r="I129" s="89" t="s">
        <v>5548</v>
      </c>
      <c r="J129" s="105"/>
      <c r="K129" s="106" t="s">
        <v>5549</v>
      </c>
      <c r="L129" s="103" t="s">
        <v>100</v>
      </c>
      <c r="M129" s="106" t="s">
        <v>79</v>
      </c>
      <c r="N129" s="108" t="s">
        <v>5550</v>
      </c>
      <c r="O129" s="88">
        <f t="shared" si="1"/>
        <v>1</v>
      </c>
    </row>
    <row r="130" spans="1:15" x14ac:dyDescent="0.25">
      <c r="A130" s="87" t="s">
        <v>465</v>
      </c>
      <c r="B130" s="111" t="s">
        <v>565</v>
      </c>
      <c r="E130" s="103">
        <v>2900</v>
      </c>
      <c r="F130" s="102" t="s">
        <v>5551</v>
      </c>
      <c r="G130" s="104" t="s">
        <v>5552</v>
      </c>
      <c r="H130" s="102"/>
      <c r="I130" s="89" t="s">
        <v>5553</v>
      </c>
      <c r="J130" s="105"/>
      <c r="K130" s="106" t="s">
        <v>5554</v>
      </c>
      <c r="L130" s="103" t="s">
        <v>9</v>
      </c>
      <c r="M130" s="106" t="s">
        <v>5071</v>
      </c>
      <c r="N130" s="108" t="s">
        <v>5138</v>
      </c>
      <c r="O130" s="88">
        <f t="shared" ref="O130:O193" si="2">COUNTIF(N:N,N130)</f>
        <v>2</v>
      </c>
    </row>
    <row r="131" spans="1:15" x14ac:dyDescent="0.25">
      <c r="A131" s="87" t="s">
        <v>465</v>
      </c>
      <c r="B131" s="87" t="s">
        <v>5938</v>
      </c>
      <c r="D131" s="86" t="s">
        <v>5628</v>
      </c>
      <c r="E131" s="103">
        <v>2907</v>
      </c>
      <c r="F131" s="102" t="s">
        <v>5555</v>
      </c>
      <c r="G131" s="104" t="s">
        <v>5556</v>
      </c>
      <c r="H131" s="102"/>
      <c r="J131" s="105"/>
      <c r="K131" s="106" t="s">
        <v>5557</v>
      </c>
      <c r="L131" s="103" t="s">
        <v>295</v>
      </c>
      <c r="M131" s="106" t="s">
        <v>5071</v>
      </c>
      <c r="N131" s="108" t="s">
        <v>5558</v>
      </c>
      <c r="O131" s="88">
        <f t="shared" si="2"/>
        <v>1</v>
      </c>
    </row>
    <row r="132" spans="1:15" x14ac:dyDescent="0.25">
      <c r="A132" s="87" t="s">
        <v>465</v>
      </c>
      <c r="B132" s="87" t="s">
        <v>5938</v>
      </c>
      <c r="D132" s="86" t="s">
        <v>5628</v>
      </c>
      <c r="E132" s="103">
        <v>2911</v>
      </c>
      <c r="F132" s="102" t="s">
        <v>5560</v>
      </c>
      <c r="G132" s="104" t="s">
        <v>5559</v>
      </c>
      <c r="H132" s="102"/>
      <c r="I132" s="89" t="s">
        <v>5561</v>
      </c>
      <c r="J132" s="105"/>
      <c r="K132" s="106" t="s">
        <v>5562</v>
      </c>
      <c r="L132" s="103" t="s">
        <v>295</v>
      </c>
      <c r="M132" s="106" t="s">
        <v>79</v>
      </c>
      <c r="N132" s="108" t="s">
        <v>5563</v>
      </c>
      <c r="O132" s="95">
        <f t="shared" si="2"/>
        <v>1</v>
      </c>
    </row>
    <row r="133" spans="1:15" x14ac:dyDescent="0.25">
      <c r="A133" s="87" t="s">
        <v>465</v>
      </c>
      <c r="B133" s="87" t="s">
        <v>5938</v>
      </c>
      <c r="E133" s="103">
        <v>2913</v>
      </c>
      <c r="F133" s="102" t="s">
        <v>5564</v>
      </c>
      <c r="G133" s="104" t="s">
        <v>5565</v>
      </c>
      <c r="H133" s="102"/>
      <c r="I133" s="89" t="s">
        <v>5566</v>
      </c>
      <c r="J133" s="105"/>
      <c r="K133" s="106" t="s">
        <v>379</v>
      </c>
      <c r="L133" s="103" t="s">
        <v>9</v>
      </c>
      <c r="M133" s="106" t="s">
        <v>5071</v>
      </c>
      <c r="N133" s="108" t="s">
        <v>5567</v>
      </c>
      <c r="O133" s="88">
        <f t="shared" si="2"/>
        <v>1</v>
      </c>
    </row>
    <row r="134" spans="1:15" x14ac:dyDescent="0.25">
      <c r="A134" s="87" t="s">
        <v>465</v>
      </c>
      <c r="B134" s="111" t="s">
        <v>630</v>
      </c>
      <c r="E134" s="103">
        <v>2915</v>
      </c>
      <c r="F134" s="102" t="s">
        <v>4227</v>
      </c>
      <c r="G134" s="104" t="s">
        <v>5568</v>
      </c>
      <c r="H134" s="102"/>
      <c r="I134" s="89" t="s">
        <v>5569</v>
      </c>
      <c r="J134" s="105"/>
      <c r="K134" s="106" t="s">
        <v>2008</v>
      </c>
      <c r="L134" s="103" t="s">
        <v>9</v>
      </c>
      <c r="M134" s="106" t="s">
        <v>79</v>
      </c>
      <c r="N134" s="108" t="s">
        <v>5570</v>
      </c>
      <c r="O134" s="88">
        <f t="shared" si="2"/>
        <v>1</v>
      </c>
    </row>
    <row r="135" spans="1:15" x14ac:dyDescent="0.25">
      <c r="A135" s="87" t="s">
        <v>465</v>
      </c>
      <c r="B135" s="87" t="s">
        <v>5938</v>
      </c>
      <c r="D135" s="86" t="s">
        <v>586</v>
      </c>
      <c r="E135" s="103">
        <v>2917</v>
      </c>
      <c r="F135" s="102" t="s">
        <v>5571</v>
      </c>
      <c r="G135" s="104" t="s">
        <v>5572</v>
      </c>
      <c r="H135" s="102"/>
      <c r="I135" s="89" t="s">
        <v>5573</v>
      </c>
      <c r="J135" s="105"/>
      <c r="K135" s="106" t="s">
        <v>4302</v>
      </c>
      <c r="L135" s="103" t="s">
        <v>48</v>
      </c>
      <c r="M135" s="106" t="s">
        <v>79</v>
      </c>
      <c r="N135" s="108" t="s">
        <v>5574</v>
      </c>
      <c r="O135" s="88">
        <f t="shared" si="2"/>
        <v>1</v>
      </c>
    </row>
    <row r="136" spans="1:15" x14ac:dyDescent="0.25">
      <c r="A136" s="87" t="s">
        <v>465</v>
      </c>
      <c r="B136" s="87" t="s">
        <v>5938</v>
      </c>
      <c r="D136" s="86" t="s">
        <v>5629</v>
      </c>
      <c r="E136" s="103">
        <v>2919</v>
      </c>
      <c r="F136" s="102" t="s">
        <v>5575</v>
      </c>
      <c r="G136" s="104" t="s">
        <v>5576</v>
      </c>
      <c r="H136" s="102"/>
      <c r="I136" s="89" t="s">
        <v>5577</v>
      </c>
      <c r="J136" s="105"/>
      <c r="K136" s="106" t="s">
        <v>5578</v>
      </c>
      <c r="L136" s="103" t="s">
        <v>386</v>
      </c>
      <c r="M136" s="106" t="s">
        <v>5071</v>
      </c>
      <c r="N136" s="108" t="s">
        <v>5579</v>
      </c>
      <c r="O136" s="88">
        <f t="shared" si="2"/>
        <v>1</v>
      </c>
    </row>
    <row r="137" spans="1:15" x14ac:dyDescent="0.25">
      <c r="A137" s="87" t="s">
        <v>465</v>
      </c>
      <c r="B137" s="87" t="s">
        <v>5938</v>
      </c>
      <c r="D137" s="86" t="s">
        <v>5629</v>
      </c>
      <c r="E137" s="103">
        <v>2919</v>
      </c>
      <c r="F137" s="102" t="s">
        <v>5575</v>
      </c>
      <c r="G137" s="104" t="s">
        <v>5576</v>
      </c>
      <c r="H137" s="102"/>
      <c r="I137" s="89" t="s">
        <v>5577</v>
      </c>
      <c r="J137" s="105"/>
      <c r="K137" s="106" t="s">
        <v>5578</v>
      </c>
      <c r="L137" s="103" t="s">
        <v>386</v>
      </c>
      <c r="M137" s="106" t="s">
        <v>5071</v>
      </c>
      <c r="N137" s="108" t="s">
        <v>5580</v>
      </c>
      <c r="O137" s="95">
        <f t="shared" si="2"/>
        <v>1</v>
      </c>
    </row>
    <row r="138" spans="1:15" x14ac:dyDescent="0.25">
      <c r="A138" s="87" t="s">
        <v>465</v>
      </c>
      <c r="B138" s="87" t="s">
        <v>5938</v>
      </c>
      <c r="D138" s="86" t="s">
        <v>5629</v>
      </c>
      <c r="E138" s="103">
        <v>2919</v>
      </c>
      <c r="F138" s="102" t="s">
        <v>5575</v>
      </c>
      <c r="G138" s="104" t="s">
        <v>5576</v>
      </c>
      <c r="H138" s="102"/>
      <c r="I138" s="89" t="s">
        <v>5577</v>
      </c>
      <c r="J138" s="105"/>
      <c r="K138" s="106" t="s">
        <v>5578</v>
      </c>
      <c r="L138" s="103" t="s">
        <v>386</v>
      </c>
      <c r="M138" s="106" t="s">
        <v>5071</v>
      </c>
      <c r="N138" s="108" t="s">
        <v>5581</v>
      </c>
      <c r="O138" s="95">
        <f t="shared" si="2"/>
        <v>1</v>
      </c>
    </row>
    <row r="139" spans="1:15" x14ac:dyDescent="0.25">
      <c r="A139" s="87" t="s">
        <v>465</v>
      </c>
      <c r="B139" s="87" t="s">
        <v>5938</v>
      </c>
      <c r="D139" s="86" t="s">
        <v>919</v>
      </c>
      <c r="E139" s="103">
        <v>2919</v>
      </c>
      <c r="F139" s="102" t="s">
        <v>5575</v>
      </c>
      <c r="G139" s="104" t="s">
        <v>5576</v>
      </c>
      <c r="H139" s="102"/>
      <c r="I139" s="89" t="s">
        <v>5577</v>
      </c>
      <c r="J139" s="105"/>
      <c r="K139" s="106" t="s">
        <v>5578</v>
      </c>
      <c r="L139" s="103" t="s">
        <v>386</v>
      </c>
      <c r="M139" s="106" t="s">
        <v>5356</v>
      </c>
      <c r="N139" s="108" t="s">
        <v>5582</v>
      </c>
      <c r="O139" s="95">
        <f t="shared" si="2"/>
        <v>1</v>
      </c>
    </row>
    <row r="140" spans="1:15" x14ac:dyDescent="0.25">
      <c r="A140" s="87" t="s">
        <v>465</v>
      </c>
      <c r="B140" s="111" t="s">
        <v>87</v>
      </c>
      <c r="E140" s="103">
        <v>2929</v>
      </c>
      <c r="F140" s="102" t="s">
        <v>5583</v>
      </c>
      <c r="G140" s="104" t="s">
        <v>1689</v>
      </c>
      <c r="H140" s="102"/>
      <c r="I140" s="89" t="s">
        <v>1750</v>
      </c>
      <c r="J140" s="105"/>
      <c r="K140" s="106" t="s">
        <v>825</v>
      </c>
      <c r="L140" s="103" t="s">
        <v>58</v>
      </c>
      <c r="M140" s="106" t="s">
        <v>79</v>
      </c>
      <c r="N140" s="108" t="s">
        <v>5584</v>
      </c>
      <c r="O140" s="88">
        <f t="shared" si="2"/>
        <v>1</v>
      </c>
    </row>
    <row r="141" spans="1:15" x14ac:dyDescent="0.25">
      <c r="A141" s="87" t="s">
        <v>465</v>
      </c>
      <c r="B141" s="111" t="s">
        <v>5174</v>
      </c>
      <c r="E141" s="103">
        <v>2932</v>
      </c>
      <c r="F141" s="102" t="s">
        <v>5465</v>
      </c>
      <c r="G141" s="104" t="s">
        <v>5466</v>
      </c>
      <c r="H141" s="102"/>
      <c r="I141" s="89" t="s">
        <v>5467</v>
      </c>
      <c r="J141" s="105"/>
      <c r="K141" s="106" t="s">
        <v>3216</v>
      </c>
      <c r="L141" s="103" t="s">
        <v>100</v>
      </c>
      <c r="M141" s="106" t="s">
        <v>5071</v>
      </c>
      <c r="N141" s="108" t="s">
        <v>5585</v>
      </c>
      <c r="O141" s="88">
        <f t="shared" si="2"/>
        <v>1</v>
      </c>
    </row>
    <row r="142" spans="1:15" x14ac:dyDescent="0.25">
      <c r="A142" s="87" t="s">
        <v>465</v>
      </c>
      <c r="B142" s="111" t="s">
        <v>5174</v>
      </c>
      <c r="E142" s="103">
        <v>2932</v>
      </c>
      <c r="F142" s="102" t="s">
        <v>5465</v>
      </c>
      <c r="G142" s="104" t="s">
        <v>5466</v>
      </c>
      <c r="H142" s="102"/>
      <c r="I142" s="89" t="s">
        <v>5467</v>
      </c>
      <c r="J142" s="105"/>
      <c r="K142" s="106" t="s">
        <v>3216</v>
      </c>
      <c r="L142" s="103" t="s">
        <v>100</v>
      </c>
      <c r="M142" s="106" t="s">
        <v>5071</v>
      </c>
      <c r="N142" s="108" t="s">
        <v>5586</v>
      </c>
      <c r="O142" s="95">
        <f t="shared" si="2"/>
        <v>1</v>
      </c>
    </row>
    <row r="143" spans="1:15" x14ac:dyDescent="0.25">
      <c r="A143" s="87" t="s">
        <v>465</v>
      </c>
      <c r="B143" s="111" t="s">
        <v>5174</v>
      </c>
      <c r="E143" s="103">
        <v>2932</v>
      </c>
      <c r="F143" s="102" t="s">
        <v>5465</v>
      </c>
      <c r="G143" s="104" t="s">
        <v>5466</v>
      </c>
      <c r="H143" s="102"/>
      <c r="I143" s="89" t="s">
        <v>5467</v>
      </c>
      <c r="J143" s="105"/>
      <c r="K143" s="106" t="s">
        <v>3216</v>
      </c>
      <c r="L143" s="103" t="s">
        <v>100</v>
      </c>
      <c r="M143" s="106" t="s">
        <v>5071</v>
      </c>
      <c r="N143" s="108" t="s">
        <v>5587</v>
      </c>
      <c r="O143" s="95">
        <f t="shared" si="2"/>
        <v>1</v>
      </c>
    </row>
    <row r="144" spans="1:15" x14ac:dyDescent="0.25">
      <c r="A144" s="87" t="s">
        <v>465</v>
      </c>
      <c r="B144" s="111" t="s">
        <v>630</v>
      </c>
      <c r="E144" s="103">
        <v>2933</v>
      </c>
      <c r="F144" s="102" t="s">
        <v>5588</v>
      </c>
      <c r="G144" s="104" t="s">
        <v>5589</v>
      </c>
      <c r="H144" s="102"/>
      <c r="I144" s="89" t="s">
        <v>5590</v>
      </c>
      <c r="J144" s="105"/>
      <c r="K144" s="106" t="s">
        <v>1081</v>
      </c>
      <c r="L144" s="103" t="s">
        <v>9</v>
      </c>
      <c r="M144" s="106" t="s">
        <v>1283</v>
      </c>
      <c r="N144" s="108" t="s">
        <v>5591</v>
      </c>
      <c r="O144" s="88">
        <f t="shared" si="2"/>
        <v>1</v>
      </c>
    </row>
    <row r="145" spans="1:15" x14ac:dyDescent="0.25">
      <c r="A145" s="87" t="s">
        <v>465</v>
      </c>
      <c r="B145" s="87" t="s">
        <v>5938</v>
      </c>
      <c r="E145" s="103">
        <v>2935</v>
      </c>
      <c r="F145" s="102" t="s">
        <v>5592</v>
      </c>
      <c r="G145" s="104" t="s">
        <v>5593</v>
      </c>
      <c r="H145" s="102"/>
      <c r="I145" s="89" t="s">
        <v>5594</v>
      </c>
      <c r="J145" s="105"/>
      <c r="K145" s="106" t="s">
        <v>5595</v>
      </c>
      <c r="L145" s="103" t="s">
        <v>58</v>
      </c>
      <c r="M145" s="106" t="s">
        <v>5071</v>
      </c>
      <c r="N145" s="108" t="s">
        <v>5596</v>
      </c>
      <c r="O145" s="88">
        <f t="shared" si="2"/>
        <v>1</v>
      </c>
    </row>
    <row r="146" spans="1:15" x14ac:dyDescent="0.25">
      <c r="A146" s="87" t="s">
        <v>465</v>
      </c>
      <c r="B146" s="111" t="s">
        <v>5170</v>
      </c>
      <c r="E146" s="103">
        <v>2952</v>
      </c>
      <c r="F146" s="102" t="s">
        <v>5057</v>
      </c>
      <c r="G146" s="104" t="s">
        <v>5161</v>
      </c>
      <c r="H146" s="102"/>
      <c r="I146" s="89" t="s">
        <v>5162</v>
      </c>
      <c r="J146" s="105"/>
      <c r="K146" s="106" t="s">
        <v>99</v>
      </c>
      <c r="L146" s="103" t="s">
        <v>100</v>
      </c>
      <c r="M146" s="106" t="s">
        <v>5071</v>
      </c>
      <c r="N146" s="108" t="s">
        <v>5597</v>
      </c>
      <c r="O146" s="88">
        <f t="shared" si="2"/>
        <v>1</v>
      </c>
    </row>
    <row r="147" spans="1:15" x14ac:dyDescent="0.25">
      <c r="A147" s="87" t="s">
        <v>465</v>
      </c>
      <c r="B147" s="111" t="s">
        <v>5170</v>
      </c>
      <c r="E147" s="103">
        <v>2952</v>
      </c>
      <c r="F147" s="102" t="s">
        <v>5057</v>
      </c>
      <c r="G147" s="104" t="s">
        <v>5161</v>
      </c>
      <c r="H147" s="102"/>
      <c r="I147" s="89" t="s">
        <v>5162</v>
      </c>
      <c r="J147" s="105"/>
      <c r="K147" s="106" t="s">
        <v>99</v>
      </c>
      <c r="L147" s="103" t="s">
        <v>100</v>
      </c>
      <c r="M147" s="106" t="s">
        <v>5071</v>
      </c>
      <c r="N147" s="108" t="s">
        <v>5598</v>
      </c>
      <c r="O147" s="95">
        <f t="shared" si="2"/>
        <v>1</v>
      </c>
    </row>
    <row r="148" spans="1:15" x14ac:dyDescent="0.25">
      <c r="A148" s="87" t="s">
        <v>465</v>
      </c>
      <c r="B148" s="111" t="s">
        <v>350</v>
      </c>
      <c r="D148" s="86" t="s">
        <v>4167</v>
      </c>
      <c r="E148" s="103">
        <v>2953</v>
      </c>
      <c r="F148" s="102" t="s">
        <v>5599</v>
      </c>
      <c r="G148" s="104" t="s">
        <v>5600</v>
      </c>
      <c r="H148" s="102"/>
      <c r="I148" s="89" t="s">
        <v>5601</v>
      </c>
      <c r="J148" s="105"/>
      <c r="K148" s="106" t="s">
        <v>3141</v>
      </c>
      <c r="L148" s="103" t="s">
        <v>48</v>
      </c>
      <c r="M148" s="106" t="s">
        <v>79</v>
      </c>
      <c r="N148" s="108" t="s">
        <v>5602</v>
      </c>
      <c r="O148" s="88">
        <f t="shared" si="2"/>
        <v>1</v>
      </c>
    </row>
    <row r="149" spans="1:15" x14ac:dyDescent="0.25">
      <c r="A149" s="87" t="s">
        <v>465</v>
      </c>
      <c r="B149" s="111" t="s">
        <v>565</v>
      </c>
      <c r="E149" s="103">
        <v>2954</v>
      </c>
      <c r="F149" s="102" t="s">
        <v>5603</v>
      </c>
      <c r="G149" s="104" t="s">
        <v>5604</v>
      </c>
      <c r="H149" s="102"/>
      <c r="I149" s="89" t="s">
        <v>5605</v>
      </c>
      <c r="J149" s="105"/>
      <c r="K149" s="106" t="s">
        <v>547</v>
      </c>
      <c r="L149" s="103" t="s">
        <v>58</v>
      </c>
      <c r="M149" s="106" t="s">
        <v>5134</v>
      </c>
      <c r="N149" s="108" t="s">
        <v>5606</v>
      </c>
      <c r="O149" s="88">
        <f t="shared" si="2"/>
        <v>1</v>
      </c>
    </row>
    <row r="150" spans="1:15" x14ac:dyDescent="0.25">
      <c r="A150" s="87" t="s">
        <v>465</v>
      </c>
      <c r="B150" s="86" t="s">
        <v>87</v>
      </c>
      <c r="D150" s="86" t="s">
        <v>86</v>
      </c>
      <c r="E150" s="103">
        <v>2959</v>
      </c>
      <c r="F150" s="102" t="s">
        <v>5607</v>
      </c>
      <c r="G150" s="104" t="s">
        <v>5608</v>
      </c>
      <c r="H150" s="102"/>
      <c r="I150" s="89" t="s">
        <v>5609</v>
      </c>
      <c r="J150" s="105"/>
      <c r="K150" s="106" t="s">
        <v>5610</v>
      </c>
      <c r="L150" s="103" t="s">
        <v>9</v>
      </c>
      <c r="M150" s="106" t="s">
        <v>5134</v>
      </c>
      <c r="N150" s="108"/>
      <c r="O150" s="88">
        <f t="shared" si="2"/>
        <v>0</v>
      </c>
    </row>
    <row r="151" spans="1:15" x14ac:dyDescent="0.25">
      <c r="A151" s="87" t="s">
        <v>465</v>
      </c>
      <c r="B151" s="87" t="s">
        <v>5938</v>
      </c>
      <c r="E151" s="103">
        <v>2963</v>
      </c>
      <c r="F151" s="102" t="s">
        <v>5499</v>
      </c>
      <c r="G151" s="104" t="s">
        <v>5500</v>
      </c>
      <c r="H151" s="102"/>
      <c r="I151" s="89" t="s">
        <v>5501</v>
      </c>
      <c r="J151" s="105"/>
      <c r="K151" s="106" t="s">
        <v>5502</v>
      </c>
      <c r="L151" s="103" t="s">
        <v>58</v>
      </c>
      <c r="M151" s="106" t="s">
        <v>5134</v>
      </c>
      <c r="N151" s="108" t="s">
        <v>5611</v>
      </c>
      <c r="O151" s="88">
        <f t="shared" si="2"/>
        <v>1</v>
      </c>
    </row>
    <row r="152" spans="1:15" x14ac:dyDescent="0.25">
      <c r="A152" s="87" t="s">
        <v>465</v>
      </c>
      <c r="B152" s="86" t="s">
        <v>630</v>
      </c>
      <c r="E152" s="103">
        <v>2966</v>
      </c>
      <c r="F152" s="102" t="s">
        <v>5612</v>
      </c>
      <c r="G152" s="104" t="s">
        <v>5613</v>
      </c>
      <c r="H152" s="102"/>
      <c r="I152" s="89" t="s">
        <v>5614</v>
      </c>
      <c r="J152" s="105"/>
      <c r="K152" s="106" t="s">
        <v>5615</v>
      </c>
      <c r="L152" s="103" t="s">
        <v>9</v>
      </c>
      <c r="M152" s="106" t="s">
        <v>79</v>
      </c>
      <c r="N152" s="108" t="s">
        <v>5616</v>
      </c>
      <c r="O152" s="88">
        <f t="shared" si="2"/>
        <v>1</v>
      </c>
    </row>
    <row r="153" spans="1:15" x14ac:dyDescent="0.25">
      <c r="A153" s="87" t="s">
        <v>465</v>
      </c>
      <c r="B153" s="86" t="s">
        <v>641</v>
      </c>
      <c r="E153" s="103">
        <v>2968</v>
      </c>
      <c r="F153" s="102" t="s">
        <v>5617</v>
      </c>
      <c r="G153" s="104" t="s">
        <v>5618</v>
      </c>
      <c r="H153" s="102"/>
      <c r="I153" s="89" t="s">
        <v>5619</v>
      </c>
      <c r="J153" s="105"/>
      <c r="K153" s="106" t="s">
        <v>5620</v>
      </c>
      <c r="L153" s="103" t="s">
        <v>9</v>
      </c>
      <c r="M153" s="106" t="s">
        <v>79</v>
      </c>
      <c r="N153" s="108" t="s">
        <v>5621</v>
      </c>
      <c r="O153" s="88">
        <f t="shared" si="2"/>
        <v>1</v>
      </c>
    </row>
    <row r="154" spans="1:15" x14ac:dyDescent="0.25">
      <c r="A154" s="87" t="s">
        <v>465</v>
      </c>
      <c r="B154" s="86" t="s">
        <v>507</v>
      </c>
      <c r="E154" s="103">
        <v>2972</v>
      </c>
      <c r="F154" s="102" t="s">
        <v>5622</v>
      </c>
      <c r="G154" s="104" t="s">
        <v>5623</v>
      </c>
      <c r="H154" s="102"/>
      <c r="I154" s="89" t="s">
        <v>5624</v>
      </c>
      <c r="J154" s="105"/>
      <c r="K154" s="106" t="s">
        <v>2095</v>
      </c>
      <c r="L154" s="103" t="s">
        <v>58</v>
      </c>
      <c r="M154" s="106" t="s">
        <v>5071</v>
      </c>
      <c r="N154" s="108" t="s">
        <v>5625</v>
      </c>
      <c r="O154" s="88">
        <f t="shared" si="2"/>
        <v>1</v>
      </c>
    </row>
    <row r="155" spans="1:15" x14ac:dyDescent="0.25">
      <c r="A155" s="87" t="s">
        <v>557</v>
      </c>
      <c r="B155" s="86" t="s">
        <v>350</v>
      </c>
      <c r="E155" s="103">
        <v>2980</v>
      </c>
      <c r="F155" s="102" t="s">
        <v>5630</v>
      </c>
      <c r="G155" s="104" t="s">
        <v>5652</v>
      </c>
      <c r="H155" s="102" t="s">
        <v>5771</v>
      </c>
      <c r="I155" s="89" t="s">
        <v>5653</v>
      </c>
      <c r="J155" s="105" t="s">
        <v>5772</v>
      </c>
      <c r="K155" s="106" t="s">
        <v>5502</v>
      </c>
      <c r="L155" s="103" t="s">
        <v>58</v>
      </c>
      <c r="M155" s="106" t="s">
        <v>67</v>
      </c>
      <c r="N155" s="108" t="s">
        <v>5654</v>
      </c>
      <c r="O155" s="88">
        <f t="shared" si="2"/>
        <v>1</v>
      </c>
    </row>
    <row r="156" spans="1:15" x14ac:dyDescent="0.25">
      <c r="A156" s="87" t="s">
        <v>557</v>
      </c>
      <c r="B156" s="86" t="s">
        <v>350</v>
      </c>
      <c r="D156" s="86" t="s">
        <v>4167</v>
      </c>
      <c r="E156" s="103">
        <v>2982</v>
      </c>
      <c r="F156" s="102" t="s">
        <v>5631</v>
      </c>
      <c r="G156" s="104" t="s">
        <v>5655</v>
      </c>
      <c r="H156" s="102" t="s">
        <v>5773</v>
      </c>
      <c r="I156" s="89" t="s">
        <v>5656</v>
      </c>
      <c r="J156" s="105" t="s">
        <v>5774</v>
      </c>
      <c r="K156" s="106" t="s">
        <v>5657</v>
      </c>
      <c r="L156" s="103" t="s">
        <v>48</v>
      </c>
      <c r="M156" s="106" t="s">
        <v>5134</v>
      </c>
      <c r="N156" s="108" t="s">
        <v>5658</v>
      </c>
      <c r="O156" s="88">
        <f t="shared" si="2"/>
        <v>1</v>
      </c>
    </row>
    <row r="157" spans="1:15" x14ac:dyDescent="0.25">
      <c r="A157" s="87" t="s">
        <v>557</v>
      </c>
      <c r="B157" s="86" t="s">
        <v>350</v>
      </c>
      <c r="D157" s="86" t="s">
        <v>1204</v>
      </c>
      <c r="E157" s="103">
        <v>2983</v>
      </c>
      <c r="F157" s="102" t="s">
        <v>5632</v>
      </c>
      <c r="G157" s="104" t="s">
        <v>5659</v>
      </c>
      <c r="H157" s="102" t="s">
        <v>5775</v>
      </c>
      <c r="I157" s="89" t="s">
        <v>5660</v>
      </c>
      <c r="J157" s="105" t="s">
        <v>5776</v>
      </c>
      <c r="K157" s="106" t="s">
        <v>1470</v>
      </c>
      <c r="L157" s="103" t="s">
        <v>48</v>
      </c>
      <c r="M157" s="106" t="s">
        <v>79</v>
      </c>
      <c r="N157" s="108" t="s">
        <v>5661</v>
      </c>
      <c r="O157" s="88">
        <f t="shared" si="2"/>
        <v>1</v>
      </c>
    </row>
    <row r="158" spans="1:15" x14ac:dyDescent="0.25">
      <c r="A158" s="87" t="s">
        <v>557</v>
      </c>
      <c r="B158" s="86" t="s">
        <v>641</v>
      </c>
      <c r="E158" s="103">
        <v>2986</v>
      </c>
      <c r="F158" s="102" t="s">
        <v>5633</v>
      </c>
      <c r="G158" s="104" t="s">
        <v>5662</v>
      </c>
      <c r="H158" s="102" t="s">
        <v>5777</v>
      </c>
      <c r="I158" s="89" t="s">
        <v>5663</v>
      </c>
      <c r="J158" s="105" t="s">
        <v>5778</v>
      </c>
      <c r="K158" s="106" t="s">
        <v>3910</v>
      </c>
      <c r="L158" s="103" t="s">
        <v>100</v>
      </c>
      <c r="M158" s="106" t="s">
        <v>5071</v>
      </c>
      <c r="N158" s="108" t="s">
        <v>5664</v>
      </c>
      <c r="O158" s="88">
        <f t="shared" si="2"/>
        <v>1</v>
      </c>
    </row>
    <row r="159" spans="1:15" x14ac:dyDescent="0.25">
      <c r="A159" s="87" t="s">
        <v>557</v>
      </c>
      <c r="B159" s="86" t="s">
        <v>5174</v>
      </c>
      <c r="E159" s="103">
        <v>2988</v>
      </c>
      <c r="F159" s="111" t="s">
        <v>5465</v>
      </c>
      <c r="G159" s="104" t="s">
        <v>5466</v>
      </c>
      <c r="H159" s="102" t="s">
        <v>5779</v>
      </c>
      <c r="I159" s="89" t="s">
        <v>5467</v>
      </c>
      <c r="J159" s="105" t="s">
        <v>5780</v>
      </c>
      <c r="K159" s="106" t="s">
        <v>3216</v>
      </c>
      <c r="L159" s="103" t="s">
        <v>100</v>
      </c>
      <c r="M159" s="106" t="s">
        <v>5071</v>
      </c>
      <c r="N159" s="108" t="s">
        <v>5665</v>
      </c>
      <c r="O159" s="88">
        <f t="shared" si="2"/>
        <v>1</v>
      </c>
    </row>
    <row r="160" spans="1:15" x14ac:dyDescent="0.25">
      <c r="A160" s="87" t="s">
        <v>557</v>
      </c>
      <c r="B160" s="86" t="s">
        <v>5174</v>
      </c>
      <c r="E160" s="103">
        <v>2988</v>
      </c>
      <c r="F160" s="111" t="s">
        <v>5465</v>
      </c>
      <c r="G160" s="104" t="s">
        <v>5466</v>
      </c>
      <c r="H160" s="102" t="s">
        <v>5779</v>
      </c>
      <c r="I160" s="89" t="s">
        <v>5467</v>
      </c>
      <c r="J160" s="105" t="s">
        <v>5780</v>
      </c>
      <c r="K160" s="106" t="s">
        <v>3216</v>
      </c>
      <c r="L160" s="103" t="s">
        <v>100</v>
      </c>
      <c r="M160" s="106" t="s">
        <v>5071</v>
      </c>
      <c r="N160" s="108" t="s">
        <v>5666</v>
      </c>
      <c r="O160" s="95">
        <f t="shared" si="2"/>
        <v>1</v>
      </c>
    </row>
    <row r="161" spans="1:15" x14ac:dyDescent="0.25">
      <c r="A161" s="87" t="s">
        <v>557</v>
      </c>
      <c r="B161" s="86" t="s">
        <v>5174</v>
      </c>
      <c r="E161" s="103">
        <v>2988</v>
      </c>
      <c r="F161" s="102" t="s">
        <v>5465</v>
      </c>
      <c r="G161" s="104" t="s">
        <v>5466</v>
      </c>
      <c r="H161" s="102" t="s">
        <v>5779</v>
      </c>
      <c r="I161" s="89" t="s">
        <v>5467</v>
      </c>
      <c r="J161" s="105" t="s">
        <v>5780</v>
      </c>
      <c r="K161" s="106" t="s">
        <v>3216</v>
      </c>
      <c r="L161" s="103" t="s">
        <v>100</v>
      </c>
      <c r="M161" s="106" t="s">
        <v>5071</v>
      </c>
      <c r="N161" s="108" t="s">
        <v>5667</v>
      </c>
      <c r="O161" s="95">
        <f t="shared" si="2"/>
        <v>1</v>
      </c>
    </row>
    <row r="162" spans="1:15" x14ac:dyDescent="0.25">
      <c r="A162" s="87" t="s">
        <v>557</v>
      </c>
      <c r="B162" s="86" t="s">
        <v>630</v>
      </c>
      <c r="E162" s="103">
        <v>2989</v>
      </c>
      <c r="F162" s="102" t="s">
        <v>5635</v>
      </c>
      <c r="G162" s="104" t="s">
        <v>5668</v>
      </c>
      <c r="H162" s="102" t="s">
        <v>4666</v>
      </c>
      <c r="I162" s="89" t="s">
        <v>5669</v>
      </c>
      <c r="J162" s="105" t="s">
        <v>5781</v>
      </c>
      <c r="K162" s="106" t="s">
        <v>5670</v>
      </c>
      <c r="L162" s="103" t="s">
        <v>9</v>
      </c>
      <c r="M162" s="106" t="s">
        <v>79</v>
      </c>
      <c r="N162" s="108" t="s">
        <v>5671</v>
      </c>
      <c r="O162" s="88">
        <f t="shared" si="2"/>
        <v>1</v>
      </c>
    </row>
    <row r="163" spans="1:15" x14ac:dyDescent="0.25">
      <c r="A163" s="87" t="s">
        <v>557</v>
      </c>
      <c r="B163" s="87" t="s">
        <v>5938</v>
      </c>
      <c r="D163" s="86" t="s">
        <v>5807</v>
      </c>
      <c r="E163" s="103">
        <v>2992</v>
      </c>
      <c r="F163" s="102" t="s">
        <v>5636</v>
      </c>
      <c r="G163" s="104" t="s">
        <v>5672</v>
      </c>
      <c r="H163" s="102" t="s">
        <v>5782</v>
      </c>
      <c r="I163" s="89" t="s">
        <v>5673</v>
      </c>
      <c r="J163" s="105" t="s">
        <v>5783</v>
      </c>
      <c r="K163" s="106" t="s">
        <v>5674</v>
      </c>
      <c r="L163" s="103" t="s">
        <v>58</v>
      </c>
      <c r="M163" s="106" t="s">
        <v>5071</v>
      </c>
      <c r="N163" s="108" t="s">
        <v>5675</v>
      </c>
      <c r="O163" s="88">
        <f t="shared" si="2"/>
        <v>1</v>
      </c>
    </row>
    <row r="164" spans="1:15" x14ac:dyDescent="0.25">
      <c r="A164" s="87" t="s">
        <v>557</v>
      </c>
      <c r="B164" s="87" t="s">
        <v>5938</v>
      </c>
      <c r="D164" s="86" t="s">
        <v>5808</v>
      </c>
      <c r="E164" s="103">
        <v>3001</v>
      </c>
      <c r="F164" s="102" t="s">
        <v>5637</v>
      </c>
      <c r="G164" s="104" t="s">
        <v>5676</v>
      </c>
      <c r="H164" s="102" t="s">
        <v>5784</v>
      </c>
      <c r="I164" s="89" t="s">
        <v>5677</v>
      </c>
      <c r="J164" s="105" t="s">
        <v>5785</v>
      </c>
      <c r="K164" s="106" t="s">
        <v>5678</v>
      </c>
      <c r="L164" s="103" t="s">
        <v>908</v>
      </c>
      <c r="M164" s="106" t="s">
        <v>5356</v>
      </c>
      <c r="N164" s="108" t="s">
        <v>5679</v>
      </c>
      <c r="O164" s="88">
        <f t="shared" si="2"/>
        <v>1</v>
      </c>
    </row>
    <row r="165" spans="1:15" x14ac:dyDescent="0.25">
      <c r="A165" s="87" t="s">
        <v>557</v>
      </c>
      <c r="B165" s="86" t="s">
        <v>507</v>
      </c>
      <c r="E165" s="103">
        <v>3002</v>
      </c>
      <c r="F165" s="102" t="s">
        <v>5638</v>
      </c>
      <c r="G165" s="104" t="s">
        <v>3597</v>
      </c>
      <c r="H165" s="102" t="s">
        <v>1551</v>
      </c>
      <c r="I165" s="89" t="s">
        <v>1553</v>
      </c>
      <c r="J165" s="105" t="s">
        <v>1552</v>
      </c>
      <c r="K165" s="106" t="s">
        <v>1486</v>
      </c>
      <c r="L165" s="103" t="s">
        <v>1487</v>
      </c>
      <c r="M165" s="106" t="s">
        <v>5356</v>
      </c>
      <c r="N165" s="108" t="s">
        <v>5680</v>
      </c>
      <c r="O165" s="88">
        <f t="shared" si="2"/>
        <v>1</v>
      </c>
    </row>
    <row r="166" spans="1:15" x14ac:dyDescent="0.25">
      <c r="A166" s="87" t="s">
        <v>557</v>
      </c>
      <c r="B166" s="86" t="s">
        <v>630</v>
      </c>
      <c r="D166" s="86" t="s">
        <v>1204</v>
      </c>
      <c r="E166" s="103">
        <v>3003</v>
      </c>
      <c r="F166" s="102" t="s">
        <v>5639</v>
      </c>
      <c r="G166" s="104" t="s">
        <v>5681</v>
      </c>
      <c r="H166" s="102" t="s">
        <v>5786</v>
      </c>
      <c r="I166" s="89" t="s">
        <v>5682</v>
      </c>
      <c r="J166" s="105" t="s">
        <v>5787</v>
      </c>
      <c r="K166" s="106" t="s">
        <v>202</v>
      </c>
      <c r="L166" s="103" t="s">
        <v>48</v>
      </c>
      <c r="M166" s="106" t="s">
        <v>79</v>
      </c>
      <c r="N166" s="108" t="s">
        <v>2143</v>
      </c>
      <c r="O166" s="88">
        <f t="shared" si="2"/>
        <v>1</v>
      </c>
    </row>
    <row r="167" spans="1:15" x14ac:dyDescent="0.25">
      <c r="A167" s="87" t="s">
        <v>557</v>
      </c>
      <c r="B167" s="86" t="s">
        <v>630</v>
      </c>
      <c r="E167" s="103">
        <v>3004</v>
      </c>
      <c r="F167" s="102" t="s">
        <v>4243</v>
      </c>
      <c r="G167" s="104" t="s">
        <v>4333</v>
      </c>
      <c r="H167" s="102" t="s">
        <v>4477</v>
      </c>
      <c r="I167" s="89" t="s">
        <v>4334</v>
      </c>
      <c r="J167" s="105" t="s">
        <v>4478</v>
      </c>
      <c r="K167" s="106" t="s">
        <v>4335</v>
      </c>
      <c r="L167" s="103" t="s">
        <v>48</v>
      </c>
      <c r="M167" s="106" t="s">
        <v>79</v>
      </c>
      <c r="N167" s="108" t="s">
        <v>5683</v>
      </c>
      <c r="O167" s="88">
        <f t="shared" si="2"/>
        <v>1</v>
      </c>
    </row>
    <row r="168" spans="1:15" x14ac:dyDescent="0.25">
      <c r="A168" s="87" t="s">
        <v>557</v>
      </c>
      <c r="B168" s="86" t="s">
        <v>630</v>
      </c>
      <c r="C168" s="86" t="s">
        <v>103</v>
      </c>
      <c r="D168" s="86" t="s">
        <v>1243</v>
      </c>
      <c r="E168" s="103">
        <v>3006</v>
      </c>
      <c r="F168" s="102" t="s">
        <v>5640</v>
      </c>
      <c r="G168" s="104" t="s">
        <v>5684</v>
      </c>
      <c r="H168" s="102" t="s">
        <v>5788</v>
      </c>
      <c r="I168" s="89" t="s">
        <v>5685</v>
      </c>
      <c r="J168" s="105" t="s">
        <v>5789</v>
      </c>
      <c r="K168" s="106" t="s">
        <v>47</v>
      </c>
      <c r="L168" s="103" t="s">
        <v>48</v>
      </c>
      <c r="M168" s="106" t="s">
        <v>79</v>
      </c>
      <c r="N168" s="108" t="s">
        <v>5686</v>
      </c>
      <c r="O168" s="88">
        <f t="shared" si="2"/>
        <v>1</v>
      </c>
    </row>
    <row r="169" spans="1:15" x14ac:dyDescent="0.25">
      <c r="A169" s="87" t="s">
        <v>557</v>
      </c>
      <c r="B169" s="86" t="s">
        <v>630</v>
      </c>
      <c r="E169" s="103">
        <v>3010</v>
      </c>
      <c r="F169" s="102" t="s">
        <v>5634</v>
      </c>
      <c r="G169" s="104" t="s">
        <v>3579</v>
      </c>
      <c r="H169" s="102"/>
      <c r="I169" s="89" t="s">
        <v>5687</v>
      </c>
      <c r="J169" s="105"/>
      <c r="K169" s="106" t="s">
        <v>66</v>
      </c>
      <c r="L169" s="103" t="s">
        <v>58</v>
      </c>
      <c r="M169" s="106" t="s">
        <v>79</v>
      </c>
      <c r="N169" s="108" t="s">
        <v>5688</v>
      </c>
      <c r="O169" s="88">
        <f t="shared" si="2"/>
        <v>1</v>
      </c>
    </row>
    <row r="170" spans="1:15" x14ac:dyDescent="0.25">
      <c r="A170" s="87" t="s">
        <v>557</v>
      </c>
      <c r="B170" s="86" t="s">
        <v>630</v>
      </c>
      <c r="E170" s="103">
        <v>3010</v>
      </c>
      <c r="F170" s="102" t="s">
        <v>5634</v>
      </c>
      <c r="G170" s="104" t="s">
        <v>3579</v>
      </c>
      <c r="H170" s="102"/>
      <c r="I170" s="89" t="s">
        <v>5687</v>
      </c>
      <c r="J170" s="105"/>
      <c r="K170" s="106" t="s">
        <v>66</v>
      </c>
      <c r="L170" s="103" t="s">
        <v>58</v>
      </c>
      <c r="M170" s="106" t="s">
        <v>79</v>
      </c>
      <c r="N170" s="108" t="s">
        <v>5689</v>
      </c>
      <c r="O170" s="95">
        <f t="shared" si="2"/>
        <v>1</v>
      </c>
    </row>
    <row r="171" spans="1:15" x14ac:dyDescent="0.25">
      <c r="A171" s="87" t="s">
        <v>557</v>
      </c>
      <c r="B171" s="86" t="s">
        <v>630</v>
      </c>
      <c r="E171" s="103">
        <v>3010</v>
      </c>
      <c r="F171" s="102" t="s">
        <v>5634</v>
      </c>
      <c r="G171" s="104" t="s">
        <v>3579</v>
      </c>
      <c r="H171" s="102"/>
      <c r="I171" s="89" t="s">
        <v>5687</v>
      </c>
      <c r="J171" s="105"/>
      <c r="K171" s="106" t="s">
        <v>66</v>
      </c>
      <c r="L171" s="103" t="s">
        <v>58</v>
      </c>
      <c r="M171" s="106" t="s">
        <v>79</v>
      </c>
      <c r="N171" s="108" t="s">
        <v>5690</v>
      </c>
      <c r="O171" s="95">
        <f t="shared" si="2"/>
        <v>1</v>
      </c>
    </row>
    <row r="172" spans="1:15" x14ac:dyDescent="0.25">
      <c r="A172" s="87" t="s">
        <v>557</v>
      </c>
      <c r="B172" s="86" t="s">
        <v>630</v>
      </c>
      <c r="E172" s="103">
        <v>3010</v>
      </c>
      <c r="F172" s="102" t="s">
        <v>5634</v>
      </c>
      <c r="G172" s="104" t="s">
        <v>3579</v>
      </c>
      <c r="H172" s="102"/>
      <c r="I172" s="89" t="s">
        <v>5687</v>
      </c>
      <c r="J172" s="105"/>
      <c r="K172" s="106" t="s">
        <v>66</v>
      </c>
      <c r="L172" s="103" t="s">
        <v>58</v>
      </c>
      <c r="M172" s="106" t="s">
        <v>79</v>
      </c>
      <c r="N172" s="108" t="s">
        <v>5691</v>
      </c>
      <c r="O172" s="95">
        <f t="shared" si="2"/>
        <v>1</v>
      </c>
    </row>
    <row r="173" spans="1:15" x14ac:dyDescent="0.25">
      <c r="A173" s="87" t="s">
        <v>557</v>
      </c>
      <c r="B173" s="86" t="s">
        <v>630</v>
      </c>
      <c r="E173" s="103">
        <v>3010</v>
      </c>
      <c r="F173" s="102" t="s">
        <v>5634</v>
      </c>
      <c r="G173" s="104" t="s">
        <v>3579</v>
      </c>
      <c r="H173" s="102"/>
      <c r="I173" s="89" t="s">
        <v>5687</v>
      </c>
      <c r="J173" s="105"/>
      <c r="K173" s="106" t="s">
        <v>66</v>
      </c>
      <c r="L173" s="103" t="s">
        <v>58</v>
      </c>
      <c r="M173" s="106" t="s">
        <v>79</v>
      </c>
      <c r="N173" s="108" t="s">
        <v>5692</v>
      </c>
      <c r="O173" s="95">
        <f t="shared" si="2"/>
        <v>1</v>
      </c>
    </row>
    <row r="174" spans="1:15" x14ac:dyDescent="0.25">
      <c r="A174" s="87" t="s">
        <v>557</v>
      </c>
      <c r="B174" s="86" t="s">
        <v>630</v>
      </c>
      <c r="E174" s="103">
        <v>3010</v>
      </c>
      <c r="F174" s="102" t="s">
        <v>5634</v>
      </c>
      <c r="G174" s="104" t="s">
        <v>3579</v>
      </c>
      <c r="H174" s="102"/>
      <c r="I174" s="89" t="s">
        <v>5687</v>
      </c>
      <c r="J174" s="105"/>
      <c r="K174" s="106" t="s">
        <v>66</v>
      </c>
      <c r="L174" s="103" t="s">
        <v>58</v>
      </c>
      <c r="M174" s="106" t="s">
        <v>79</v>
      </c>
      <c r="N174" s="108" t="s">
        <v>5693</v>
      </c>
      <c r="O174" s="95">
        <f t="shared" si="2"/>
        <v>1</v>
      </c>
    </row>
    <row r="175" spans="1:15" x14ac:dyDescent="0.25">
      <c r="A175" s="87" t="s">
        <v>557</v>
      </c>
      <c r="B175" s="86" t="s">
        <v>630</v>
      </c>
      <c r="E175" s="103">
        <v>3010</v>
      </c>
      <c r="F175" s="102" t="s">
        <v>5634</v>
      </c>
      <c r="G175" s="104" t="s">
        <v>3579</v>
      </c>
      <c r="H175" s="102"/>
      <c r="I175" s="89" t="s">
        <v>5687</v>
      </c>
      <c r="J175" s="105"/>
      <c r="K175" s="106" t="s">
        <v>66</v>
      </c>
      <c r="L175" s="103" t="s">
        <v>58</v>
      </c>
      <c r="M175" s="106" t="s">
        <v>79</v>
      </c>
      <c r="N175" s="108" t="s">
        <v>5694</v>
      </c>
      <c r="O175" s="95">
        <f t="shared" si="2"/>
        <v>1</v>
      </c>
    </row>
    <row r="176" spans="1:15" x14ac:dyDescent="0.25">
      <c r="A176" s="87" t="s">
        <v>557</v>
      </c>
      <c r="B176" s="86" t="s">
        <v>630</v>
      </c>
      <c r="E176" s="103">
        <v>3010</v>
      </c>
      <c r="F176" s="102" t="s">
        <v>5634</v>
      </c>
      <c r="G176" s="104" t="s">
        <v>3579</v>
      </c>
      <c r="H176" s="102"/>
      <c r="I176" s="89" t="s">
        <v>5687</v>
      </c>
      <c r="J176" s="105"/>
      <c r="K176" s="106" t="s">
        <v>66</v>
      </c>
      <c r="L176" s="103" t="s">
        <v>58</v>
      </c>
      <c r="M176" s="106" t="s">
        <v>79</v>
      </c>
      <c r="N176" s="108" t="s">
        <v>5695</v>
      </c>
      <c r="O176" s="95">
        <f t="shared" si="2"/>
        <v>1</v>
      </c>
    </row>
    <row r="177" spans="1:15" x14ac:dyDescent="0.25">
      <c r="A177" s="87" t="s">
        <v>557</v>
      </c>
      <c r="B177" s="86" t="s">
        <v>630</v>
      </c>
      <c r="E177" s="103">
        <v>3010</v>
      </c>
      <c r="F177" s="102" t="s">
        <v>5634</v>
      </c>
      <c r="G177" s="104" t="s">
        <v>3579</v>
      </c>
      <c r="H177" s="102"/>
      <c r="I177" s="89" t="s">
        <v>5687</v>
      </c>
      <c r="J177" s="105"/>
      <c r="K177" s="106" t="s">
        <v>66</v>
      </c>
      <c r="L177" s="103" t="s">
        <v>58</v>
      </c>
      <c r="M177" s="106" t="s">
        <v>79</v>
      </c>
      <c r="N177" s="108" t="s">
        <v>5696</v>
      </c>
      <c r="O177" s="95">
        <f t="shared" si="2"/>
        <v>1</v>
      </c>
    </row>
    <row r="178" spans="1:15" x14ac:dyDescent="0.25">
      <c r="A178" s="87" t="s">
        <v>557</v>
      </c>
      <c r="B178" s="86" t="s">
        <v>630</v>
      </c>
      <c r="E178" s="103">
        <v>3010</v>
      </c>
      <c r="F178" s="102" t="s">
        <v>5634</v>
      </c>
      <c r="G178" s="104" t="s">
        <v>3579</v>
      </c>
      <c r="H178" s="102"/>
      <c r="I178" s="89" t="s">
        <v>5687</v>
      </c>
      <c r="J178" s="105"/>
      <c r="K178" s="106" t="s">
        <v>66</v>
      </c>
      <c r="L178" s="103" t="s">
        <v>58</v>
      </c>
      <c r="M178" s="106" t="s">
        <v>79</v>
      </c>
      <c r="N178" s="108" t="s">
        <v>5697</v>
      </c>
      <c r="O178" s="95">
        <f t="shared" si="2"/>
        <v>1</v>
      </c>
    </row>
    <row r="179" spans="1:15" x14ac:dyDescent="0.25">
      <c r="A179" s="87" t="s">
        <v>557</v>
      </c>
      <c r="B179" s="86" t="s">
        <v>630</v>
      </c>
      <c r="E179" s="103">
        <v>3011</v>
      </c>
      <c r="F179" s="102" t="s">
        <v>5634</v>
      </c>
      <c r="G179" s="104" t="s">
        <v>3579</v>
      </c>
      <c r="H179" s="102"/>
      <c r="I179" s="89" t="s">
        <v>3600</v>
      </c>
      <c r="J179" s="105"/>
      <c r="K179" s="106" t="s">
        <v>66</v>
      </c>
      <c r="L179" s="103" t="s">
        <v>58</v>
      </c>
      <c r="M179" s="106" t="s">
        <v>79</v>
      </c>
      <c r="N179" s="108" t="s">
        <v>5698</v>
      </c>
      <c r="O179" s="88">
        <f t="shared" si="2"/>
        <v>1</v>
      </c>
    </row>
    <row r="180" spans="1:15" x14ac:dyDescent="0.25">
      <c r="A180" s="87" t="s">
        <v>557</v>
      </c>
      <c r="B180" s="86" t="s">
        <v>630</v>
      </c>
      <c r="E180" s="103">
        <v>3011</v>
      </c>
      <c r="F180" s="102" t="s">
        <v>5634</v>
      </c>
      <c r="G180" s="104" t="s">
        <v>3579</v>
      </c>
      <c r="H180" s="102"/>
      <c r="I180" s="89" t="s">
        <v>3600</v>
      </c>
      <c r="J180" s="105"/>
      <c r="K180" s="106" t="s">
        <v>66</v>
      </c>
      <c r="L180" s="103" t="s">
        <v>58</v>
      </c>
      <c r="M180" s="106" t="s">
        <v>79</v>
      </c>
      <c r="N180" s="108" t="s">
        <v>5699</v>
      </c>
      <c r="O180" s="95">
        <f t="shared" si="2"/>
        <v>1</v>
      </c>
    </row>
    <row r="181" spans="1:15" x14ac:dyDescent="0.25">
      <c r="A181" s="87" t="s">
        <v>557</v>
      </c>
      <c r="B181" s="86" t="s">
        <v>630</v>
      </c>
      <c r="E181" s="103">
        <v>3011</v>
      </c>
      <c r="F181" s="102" t="s">
        <v>5634</v>
      </c>
      <c r="G181" s="104" t="s">
        <v>3579</v>
      </c>
      <c r="H181" s="102"/>
      <c r="I181" s="89" t="s">
        <v>3600</v>
      </c>
      <c r="J181" s="105"/>
      <c r="K181" s="106" t="s">
        <v>66</v>
      </c>
      <c r="L181" s="103" t="s">
        <v>58</v>
      </c>
      <c r="M181" s="106" t="s">
        <v>79</v>
      </c>
      <c r="N181" s="108" t="s">
        <v>5700</v>
      </c>
      <c r="O181" s="95">
        <f t="shared" si="2"/>
        <v>1</v>
      </c>
    </row>
    <row r="182" spans="1:15" x14ac:dyDescent="0.25">
      <c r="A182" s="87" t="s">
        <v>557</v>
      </c>
      <c r="B182" s="86" t="s">
        <v>630</v>
      </c>
      <c r="E182" s="103">
        <v>3011</v>
      </c>
      <c r="F182" s="102" t="s">
        <v>5634</v>
      </c>
      <c r="G182" s="104" t="s">
        <v>3579</v>
      </c>
      <c r="H182" s="102"/>
      <c r="I182" s="89" t="s">
        <v>3600</v>
      </c>
      <c r="J182" s="105"/>
      <c r="K182" s="106" t="s">
        <v>66</v>
      </c>
      <c r="L182" s="103" t="s">
        <v>58</v>
      </c>
      <c r="M182" s="106" t="s">
        <v>79</v>
      </c>
      <c r="N182" s="108" t="s">
        <v>5701</v>
      </c>
      <c r="O182" s="95">
        <f t="shared" si="2"/>
        <v>1</v>
      </c>
    </row>
    <row r="183" spans="1:15" x14ac:dyDescent="0.25">
      <c r="A183" s="87" t="s">
        <v>557</v>
      </c>
      <c r="B183" s="86" t="s">
        <v>630</v>
      </c>
      <c r="E183" s="103">
        <v>3011</v>
      </c>
      <c r="F183" s="102" t="s">
        <v>5634</v>
      </c>
      <c r="G183" s="104" t="s">
        <v>3579</v>
      </c>
      <c r="H183" s="102"/>
      <c r="I183" s="89" t="s">
        <v>3600</v>
      </c>
      <c r="J183" s="105"/>
      <c r="K183" s="106" t="s">
        <v>66</v>
      </c>
      <c r="L183" s="103" t="s">
        <v>58</v>
      </c>
      <c r="M183" s="106" t="s">
        <v>79</v>
      </c>
      <c r="N183" s="108" t="s">
        <v>5702</v>
      </c>
      <c r="O183" s="95">
        <f t="shared" si="2"/>
        <v>1</v>
      </c>
    </row>
    <row r="184" spans="1:15" x14ac:dyDescent="0.25">
      <c r="A184" s="87" t="s">
        <v>557</v>
      </c>
      <c r="B184" s="86" t="s">
        <v>630</v>
      </c>
      <c r="E184" s="103">
        <v>3011</v>
      </c>
      <c r="F184" s="102" t="s">
        <v>5634</v>
      </c>
      <c r="G184" s="104" t="s">
        <v>3579</v>
      </c>
      <c r="H184" s="102"/>
      <c r="I184" s="89" t="s">
        <v>3600</v>
      </c>
      <c r="J184" s="105"/>
      <c r="K184" s="106" t="s">
        <v>66</v>
      </c>
      <c r="L184" s="103" t="s">
        <v>58</v>
      </c>
      <c r="M184" s="106" t="s">
        <v>79</v>
      </c>
      <c r="N184" s="108" t="s">
        <v>5703</v>
      </c>
      <c r="O184" s="95">
        <f t="shared" si="2"/>
        <v>1</v>
      </c>
    </row>
    <row r="185" spans="1:15" x14ac:dyDescent="0.25">
      <c r="A185" s="87" t="s">
        <v>557</v>
      </c>
      <c r="B185" s="86" t="s">
        <v>630</v>
      </c>
      <c r="E185" s="103">
        <v>3011</v>
      </c>
      <c r="F185" s="102" t="s">
        <v>5634</v>
      </c>
      <c r="G185" s="104" t="s">
        <v>3579</v>
      </c>
      <c r="H185" s="102"/>
      <c r="I185" s="89" t="s">
        <v>3600</v>
      </c>
      <c r="J185" s="105"/>
      <c r="K185" s="106" t="s">
        <v>66</v>
      </c>
      <c r="L185" s="103" t="s">
        <v>58</v>
      </c>
      <c r="M185" s="106" t="s">
        <v>79</v>
      </c>
      <c r="N185" s="108" t="s">
        <v>5704</v>
      </c>
      <c r="O185" s="95">
        <f t="shared" si="2"/>
        <v>1</v>
      </c>
    </row>
    <row r="186" spans="1:15" x14ac:dyDescent="0.25">
      <c r="A186" s="87" t="s">
        <v>557</v>
      </c>
      <c r="B186" s="86" t="s">
        <v>630</v>
      </c>
      <c r="E186" s="103">
        <v>3011</v>
      </c>
      <c r="F186" s="102" t="s">
        <v>5634</v>
      </c>
      <c r="G186" s="104" t="s">
        <v>3579</v>
      </c>
      <c r="H186" s="102"/>
      <c r="I186" s="89" t="s">
        <v>3600</v>
      </c>
      <c r="J186" s="105"/>
      <c r="K186" s="106" t="s">
        <v>66</v>
      </c>
      <c r="L186" s="103" t="s">
        <v>58</v>
      </c>
      <c r="M186" s="106" t="s">
        <v>79</v>
      </c>
      <c r="N186" s="108" t="s">
        <v>5705</v>
      </c>
      <c r="O186" s="95">
        <f t="shared" si="2"/>
        <v>1</v>
      </c>
    </row>
    <row r="187" spans="1:15" x14ac:dyDescent="0.25">
      <c r="A187" s="87" t="s">
        <v>557</v>
      </c>
      <c r="B187" s="86" t="s">
        <v>630</v>
      </c>
      <c r="E187" s="103">
        <v>3011</v>
      </c>
      <c r="F187" s="102" t="s">
        <v>5634</v>
      </c>
      <c r="G187" s="104" t="s">
        <v>3579</v>
      </c>
      <c r="H187" s="102"/>
      <c r="I187" s="89" t="s">
        <v>3600</v>
      </c>
      <c r="J187" s="105"/>
      <c r="K187" s="106" t="s">
        <v>66</v>
      </c>
      <c r="L187" s="103" t="s">
        <v>58</v>
      </c>
      <c r="M187" s="106" t="s">
        <v>79</v>
      </c>
      <c r="N187" s="108" t="s">
        <v>5706</v>
      </c>
      <c r="O187" s="95">
        <f t="shared" si="2"/>
        <v>1</v>
      </c>
    </row>
    <row r="188" spans="1:15" x14ac:dyDescent="0.25">
      <c r="A188" s="87" t="s">
        <v>557</v>
      </c>
      <c r="B188" s="86" t="s">
        <v>630</v>
      </c>
      <c r="E188" s="103">
        <v>3011</v>
      </c>
      <c r="F188" s="102" t="s">
        <v>5634</v>
      </c>
      <c r="G188" s="104" t="s">
        <v>3579</v>
      </c>
      <c r="H188" s="102"/>
      <c r="I188" s="89" t="s">
        <v>3600</v>
      </c>
      <c r="J188" s="105"/>
      <c r="K188" s="106" t="s">
        <v>66</v>
      </c>
      <c r="L188" s="103" t="s">
        <v>58</v>
      </c>
      <c r="M188" s="106" t="s">
        <v>79</v>
      </c>
      <c r="N188" s="108" t="s">
        <v>5707</v>
      </c>
      <c r="O188" s="95">
        <f t="shared" si="2"/>
        <v>1</v>
      </c>
    </row>
    <row r="189" spans="1:15" x14ac:dyDescent="0.25">
      <c r="A189" s="87" t="s">
        <v>557</v>
      </c>
      <c r="B189" s="86" t="s">
        <v>630</v>
      </c>
      <c r="E189" s="103">
        <v>3011</v>
      </c>
      <c r="F189" s="102" t="s">
        <v>5634</v>
      </c>
      <c r="G189" s="104" t="s">
        <v>3579</v>
      </c>
      <c r="H189" s="102"/>
      <c r="I189" s="89" t="s">
        <v>3600</v>
      </c>
      <c r="J189" s="105"/>
      <c r="K189" s="106" t="s">
        <v>66</v>
      </c>
      <c r="L189" s="103" t="s">
        <v>58</v>
      </c>
      <c r="M189" s="106" t="s">
        <v>79</v>
      </c>
      <c r="N189" s="108" t="s">
        <v>5708</v>
      </c>
      <c r="O189" s="95">
        <f t="shared" si="2"/>
        <v>1</v>
      </c>
    </row>
    <row r="190" spans="1:15" x14ac:dyDescent="0.25">
      <c r="A190" s="87" t="s">
        <v>557</v>
      </c>
      <c r="B190" s="86" t="s">
        <v>630</v>
      </c>
      <c r="E190" s="103">
        <v>3011</v>
      </c>
      <c r="F190" s="102" t="s">
        <v>5634</v>
      </c>
      <c r="G190" s="104" t="s">
        <v>3579</v>
      </c>
      <c r="H190" s="102"/>
      <c r="I190" s="89" t="s">
        <v>3600</v>
      </c>
      <c r="J190" s="105"/>
      <c r="K190" s="106" t="s">
        <v>66</v>
      </c>
      <c r="L190" s="103" t="s">
        <v>58</v>
      </c>
      <c r="M190" s="106" t="s">
        <v>79</v>
      </c>
      <c r="N190" s="108" t="s">
        <v>5709</v>
      </c>
      <c r="O190" s="95">
        <f t="shared" si="2"/>
        <v>1</v>
      </c>
    </row>
    <row r="191" spans="1:15" x14ac:dyDescent="0.25">
      <c r="A191" s="87" t="s">
        <v>557</v>
      </c>
      <c r="B191" s="86" t="s">
        <v>630</v>
      </c>
      <c r="E191" s="103">
        <v>3011</v>
      </c>
      <c r="F191" s="102" t="s">
        <v>5634</v>
      </c>
      <c r="G191" s="104" t="s">
        <v>3579</v>
      </c>
      <c r="H191" s="102"/>
      <c r="I191" s="89" t="s">
        <v>3600</v>
      </c>
      <c r="J191" s="105"/>
      <c r="K191" s="106" t="s">
        <v>66</v>
      </c>
      <c r="L191" s="103" t="s">
        <v>58</v>
      </c>
      <c r="M191" s="106" t="s">
        <v>79</v>
      </c>
      <c r="N191" s="108" t="s">
        <v>5710</v>
      </c>
      <c r="O191" s="95">
        <f t="shared" si="2"/>
        <v>1</v>
      </c>
    </row>
    <row r="192" spans="1:15" x14ac:dyDescent="0.25">
      <c r="A192" s="87" t="s">
        <v>557</v>
      </c>
      <c r="B192" s="86" t="s">
        <v>630</v>
      </c>
      <c r="E192" s="103">
        <v>3011</v>
      </c>
      <c r="F192" s="102" t="s">
        <v>5634</v>
      </c>
      <c r="G192" s="104" t="s">
        <v>3579</v>
      </c>
      <c r="H192" s="102"/>
      <c r="I192" s="89" t="s">
        <v>3600</v>
      </c>
      <c r="J192" s="105"/>
      <c r="K192" s="106" t="s">
        <v>66</v>
      </c>
      <c r="L192" s="103" t="s">
        <v>58</v>
      </c>
      <c r="M192" s="106" t="s">
        <v>79</v>
      </c>
      <c r="N192" s="108" t="s">
        <v>5711</v>
      </c>
      <c r="O192" s="95">
        <f t="shared" si="2"/>
        <v>1</v>
      </c>
    </row>
    <row r="193" spans="1:15" x14ac:dyDescent="0.25">
      <c r="A193" s="87" t="s">
        <v>557</v>
      </c>
      <c r="B193" s="86" t="s">
        <v>630</v>
      </c>
      <c r="E193" s="103">
        <v>3011</v>
      </c>
      <c r="F193" s="102" t="s">
        <v>5634</v>
      </c>
      <c r="G193" s="104" t="s">
        <v>3579</v>
      </c>
      <c r="H193" s="102"/>
      <c r="I193" s="89" t="s">
        <v>3600</v>
      </c>
      <c r="J193" s="105"/>
      <c r="K193" s="106" t="s">
        <v>66</v>
      </c>
      <c r="L193" s="103" t="s">
        <v>58</v>
      </c>
      <c r="M193" s="106" t="s">
        <v>79</v>
      </c>
      <c r="N193" s="108" t="s">
        <v>5712</v>
      </c>
      <c r="O193" s="95">
        <f t="shared" si="2"/>
        <v>1</v>
      </c>
    </row>
    <row r="194" spans="1:15" x14ac:dyDescent="0.25">
      <c r="A194" s="87" t="s">
        <v>557</v>
      </c>
      <c r="B194" s="87" t="s">
        <v>5938</v>
      </c>
      <c r="C194" s="86" t="s">
        <v>472</v>
      </c>
      <c r="D194" s="86" t="s">
        <v>5809</v>
      </c>
      <c r="E194" s="103">
        <v>3014</v>
      </c>
      <c r="F194" s="102" t="s">
        <v>5641</v>
      </c>
      <c r="G194" s="104" t="s">
        <v>5713</v>
      </c>
      <c r="H194" s="102" t="s">
        <v>5790</v>
      </c>
      <c r="I194" s="89" t="s">
        <v>5714</v>
      </c>
      <c r="J194" s="105" t="s">
        <v>5791</v>
      </c>
      <c r="K194" s="106" t="s">
        <v>5715</v>
      </c>
      <c r="L194" s="103" t="s">
        <v>9</v>
      </c>
      <c r="M194" s="106" t="s">
        <v>5071</v>
      </c>
      <c r="N194" s="108" t="s">
        <v>5716</v>
      </c>
      <c r="O194" s="88">
        <f t="shared" ref="O194:O257" si="3">COUNTIF(N:N,N194)</f>
        <v>1</v>
      </c>
    </row>
    <row r="195" spans="1:15" x14ac:dyDescent="0.25">
      <c r="A195" s="87" t="s">
        <v>557</v>
      </c>
      <c r="B195" s="86" t="s">
        <v>87</v>
      </c>
      <c r="E195" s="103">
        <v>3015</v>
      </c>
      <c r="F195" s="102" t="s">
        <v>5642</v>
      </c>
      <c r="G195" s="104" t="s">
        <v>5717</v>
      </c>
      <c r="H195" s="102" t="s">
        <v>2337</v>
      </c>
      <c r="I195" s="89" t="s">
        <v>5718</v>
      </c>
      <c r="J195" s="105" t="s">
        <v>5792</v>
      </c>
      <c r="K195" s="106" t="s">
        <v>3176</v>
      </c>
      <c r="L195" s="103" t="s">
        <v>48</v>
      </c>
      <c r="M195" s="106" t="s">
        <v>79</v>
      </c>
      <c r="N195" s="108" t="s">
        <v>5719</v>
      </c>
      <c r="O195" s="88">
        <f t="shared" si="3"/>
        <v>1</v>
      </c>
    </row>
    <row r="196" spans="1:15" x14ac:dyDescent="0.25">
      <c r="A196" s="87" t="s">
        <v>557</v>
      </c>
      <c r="B196" s="86" t="s">
        <v>630</v>
      </c>
      <c r="C196" s="86" t="s">
        <v>4031</v>
      </c>
      <c r="E196" s="103">
        <v>3022</v>
      </c>
      <c r="F196" s="102" t="s">
        <v>5650</v>
      </c>
      <c r="G196" s="104" t="s">
        <v>2914</v>
      </c>
      <c r="H196" s="102" t="s">
        <v>4743</v>
      </c>
      <c r="I196" s="89" t="s">
        <v>2915</v>
      </c>
      <c r="J196" s="105" t="s">
        <v>3543</v>
      </c>
      <c r="K196" s="106" t="s">
        <v>2916</v>
      </c>
      <c r="L196" s="103" t="s">
        <v>100</v>
      </c>
      <c r="M196" s="106" t="s">
        <v>79</v>
      </c>
      <c r="N196" s="108" t="s">
        <v>5720</v>
      </c>
      <c r="O196" s="88">
        <f t="shared" si="3"/>
        <v>1</v>
      </c>
    </row>
    <row r="197" spans="1:15" x14ac:dyDescent="0.25">
      <c r="A197" s="87" t="s">
        <v>557</v>
      </c>
      <c r="B197" s="86" t="s">
        <v>630</v>
      </c>
      <c r="C197" s="86" t="s">
        <v>4031</v>
      </c>
      <c r="E197" s="103">
        <v>3022</v>
      </c>
      <c r="F197" s="102" t="s">
        <v>5650</v>
      </c>
      <c r="G197" s="104" t="s">
        <v>2914</v>
      </c>
      <c r="H197" s="102" t="s">
        <v>4743</v>
      </c>
      <c r="I197" s="89" t="s">
        <v>2915</v>
      </c>
      <c r="J197" s="105" t="s">
        <v>3543</v>
      </c>
      <c r="K197" s="106" t="s">
        <v>2916</v>
      </c>
      <c r="L197" s="103" t="s">
        <v>100</v>
      </c>
      <c r="M197" s="106" t="s">
        <v>79</v>
      </c>
      <c r="N197" s="108" t="s">
        <v>5721</v>
      </c>
      <c r="O197" s="95">
        <f t="shared" si="3"/>
        <v>1</v>
      </c>
    </row>
    <row r="198" spans="1:15" x14ac:dyDescent="0.25">
      <c r="A198" s="87" t="s">
        <v>557</v>
      </c>
      <c r="B198" s="86" t="s">
        <v>630</v>
      </c>
      <c r="C198" s="86" t="s">
        <v>4031</v>
      </c>
      <c r="E198" s="103">
        <v>3022</v>
      </c>
      <c r="F198" s="102" t="s">
        <v>5650</v>
      </c>
      <c r="G198" s="104" t="s">
        <v>2914</v>
      </c>
      <c r="H198" s="102" t="s">
        <v>4743</v>
      </c>
      <c r="I198" s="89" t="s">
        <v>2915</v>
      </c>
      <c r="J198" s="105" t="s">
        <v>3543</v>
      </c>
      <c r="K198" s="106" t="s">
        <v>2916</v>
      </c>
      <c r="L198" s="103" t="s">
        <v>100</v>
      </c>
      <c r="M198" s="106" t="s">
        <v>79</v>
      </c>
      <c r="N198" s="108" t="s">
        <v>5722</v>
      </c>
      <c r="O198" s="95">
        <f t="shared" si="3"/>
        <v>1</v>
      </c>
    </row>
    <row r="199" spans="1:15" x14ac:dyDescent="0.25">
      <c r="A199" s="87" t="s">
        <v>557</v>
      </c>
      <c r="B199" s="86" t="s">
        <v>630</v>
      </c>
      <c r="C199" s="86" t="s">
        <v>4031</v>
      </c>
      <c r="E199" s="103">
        <v>3025</v>
      </c>
      <c r="F199" s="102" t="s">
        <v>5650</v>
      </c>
      <c r="G199" s="104" t="s">
        <v>2914</v>
      </c>
      <c r="H199" s="102" t="s">
        <v>4743</v>
      </c>
      <c r="I199" s="89" t="s">
        <v>2915</v>
      </c>
      <c r="J199" s="105" t="s">
        <v>3543</v>
      </c>
      <c r="K199" s="106" t="s">
        <v>2916</v>
      </c>
      <c r="L199" s="103" t="s">
        <v>100</v>
      </c>
      <c r="M199" s="106" t="s">
        <v>5071</v>
      </c>
      <c r="N199" s="108" t="s">
        <v>5723</v>
      </c>
      <c r="O199" s="88">
        <f t="shared" si="3"/>
        <v>1</v>
      </c>
    </row>
    <row r="200" spans="1:15" x14ac:dyDescent="0.25">
      <c r="A200" s="87" t="s">
        <v>557</v>
      </c>
      <c r="B200" s="86" t="s">
        <v>630</v>
      </c>
      <c r="C200" s="86" t="s">
        <v>4031</v>
      </c>
      <c r="E200" s="103">
        <v>3025</v>
      </c>
      <c r="F200" s="102" t="s">
        <v>5650</v>
      </c>
      <c r="G200" s="104" t="s">
        <v>2914</v>
      </c>
      <c r="H200" s="102" t="s">
        <v>4743</v>
      </c>
      <c r="I200" s="89" t="s">
        <v>2915</v>
      </c>
      <c r="J200" s="105" t="s">
        <v>3543</v>
      </c>
      <c r="K200" s="106" t="s">
        <v>2916</v>
      </c>
      <c r="L200" s="103" t="s">
        <v>100</v>
      </c>
      <c r="M200" s="106" t="s">
        <v>5071</v>
      </c>
      <c r="N200" s="108" t="s">
        <v>5724</v>
      </c>
      <c r="O200" s="95">
        <f t="shared" si="3"/>
        <v>1</v>
      </c>
    </row>
    <row r="201" spans="1:15" x14ac:dyDescent="0.25">
      <c r="A201" s="87" t="s">
        <v>557</v>
      </c>
      <c r="B201" s="86" t="s">
        <v>630</v>
      </c>
      <c r="C201" s="86" t="s">
        <v>4031</v>
      </c>
      <c r="E201" s="103">
        <v>3025</v>
      </c>
      <c r="F201" s="102" t="s">
        <v>5650</v>
      </c>
      <c r="G201" s="104" t="s">
        <v>2914</v>
      </c>
      <c r="H201" s="102" t="s">
        <v>4743</v>
      </c>
      <c r="I201" s="89" t="s">
        <v>2915</v>
      </c>
      <c r="J201" s="105" t="s">
        <v>3543</v>
      </c>
      <c r="K201" s="106" t="s">
        <v>2916</v>
      </c>
      <c r="L201" s="103" t="s">
        <v>100</v>
      </c>
      <c r="M201" s="106" t="s">
        <v>5071</v>
      </c>
      <c r="N201" s="108" t="s">
        <v>5725</v>
      </c>
      <c r="O201" s="95">
        <f t="shared" si="3"/>
        <v>1</v>
      </c>
    </row>
    <row r="202" spans="1:15" x14ac:dyDescent="0.25">
      <c r="A202" s="87" t="s">
        <v>557</v>
      </c>
      <c r="B202" s="86" t="s">
        <v>630</v>
      </c>
      <c r="C202" s="86" t="s">
        <v>4031</v>
      </c>
      <c r="E202" s="103">
        <v>3025</v>
      </c>
      <c r="F202" s="102" t="s">
        <v>5650</v>
      </c>
      <c r="G202" s="104" t="s">
        <v>2914</v>
      </c>
      <c r="H202" s="102" t="s">
        <v>4743</v>
      </c>
      <c r="I202" s="89" t="s">
        <v>2915</v>
      </c>
      <c r="J202" s="105" t="s">
        <v>3543</v>
      </c>
      <c r="K202" s="106" t="s">
        <v>2916</v>
      </c>
      <c r="L202" s="103" t="s">
        <v>100</v>
      </c>
      <c r="M202" s="106" t="s">
        <v>5071</v>
      </c>
      <c r="N202" s="108" t="s">
        <v>5726</v>
      </c>
      <c r="O202" s="95">
        <f t="shared" si="3"/>
        <v>1</v>
      </c>
    </row>
    <row r="203" spans="1:15" x14ac:dyDescent="0.25">
      <c r="A203" s="87" t="s">
        <v>557</v>
      </c>
      <c r="B203" s="86" t="s">
        <v>630</v>
      </c>
      <c r="C203" s="86" t="s">
        <v>4031</v>
      </c>
      <c r="E203" s="103">
        <v>3025</v>
      </c>
      <c r="F203" s="102" t="s">
        <v>5650</v>
      </c>
      <c r="G203" s="104" t="s">
        <v>2914</v>
      </c>
      <c r="H203" s="102" t="s">
        <v>4743</v>
      </c>
      <c r="I203" s="89" t="s">
        <v>2915</v>
      </c>
      <c r="J203" s="105" t="s">
        <v>3543</v>
      </c>
      <c r="K203" s="106" t="s">
        <v>2916</v>
      </c>
      <c r="L203" s="103" t="s">
        <v>100</v>
      </c>
      <c r="M203" s="106" t="s">
        <v>5071</v>
      </c>
      <c r="N203" s="108" t="s">
        <v>5727</v>
      </c>
      <c r="O203" s="95">
        <f t="shared" si="3"/>
        <v>1</v>
      </c>
    </row>
    <row r="204" spans="1:15" x14ac:dyDescent="0.25">
      <c r="A204" s="87" t="s">
        <v>557</v>
      </c>
      <c r="B204" s="86" t="s">
        <v>630</v>
      </c>
      <c r="C204" s="86" t="s">
        <v>4031</v>
      </c>
      <c r="E204" s="103">
        <v>3025</v>
      </c>
      <c r="F204" s="102" t="s">
        <v>5650</v>
      </c>
      <c r="G204" s="104" t="s">
        <v>2914</v>
      </c>
      <c r="H204" s="102" t="s">
        <v>4743</v>
      </c>
      <c r="I204" s="89" t="s">
        <v>2915</v>
      </c>
      <c r="J204" s="105" t="s">
        <v>3543</v>
      </c>
      <c r="K204" s="106" t="s">
        <v>2916</v>
      </c>
      <c r="L204" s="103" t="s">
        <v>100</v>
      </c>
      <c r="M204" s="106" t="s">
        <v>5071</v>
      </c>
      <c r="N204" s="108" t="s">
        <v>5728</v>
      </c>
      <c r="O204" s="95">
        <f t="shared" si="3"/>
        <v>1</v>
      </c>
    </row>
    <row r="205" spans="1:15" x14ac:dyDescent="0.25">
      <c r="A205" s="87" t="s">
        <v>557</v>
      </c>
      <c r="B205" s="86" t="s">
        <v>630</v>
      </c>
      <c r="C205" s="86" t="s">
        <v>4031</v>
      </c>
      <c r="E205" s="103">
        <v>3025</v>
      </c>
      <c r="F205" s="102" t="s">
        <v>5650</v>
      </c>
      <c r="G205" s="104" t="s">
        <v>2914</v>
      </c>
      <c r="H205" s="102" t="s">
        <v>4743</v>
      </c>
      <c r="I205" s="89" t="s">
        <v>2915</v>
      </c>
      <c r="J205" s="105" t="s">
        <v>3543</v>
      </c>
      <c r="K205" s="106" t="s">
        <v>2916</v>
      </c>
      <c r="L205" s="103" t="s">
        <v>100</v>
      </c>
      <c r="M205" s="106" t="s">
        <v>5071</v>
      </c>
      <c r="N205" s="108" t="s">
        <v>5729</v>
      </c>
      <c r="O205" s="95">
        <f t="shared" si="3"/>
        <v>1</v>
      </c>
    </row>
    <row r="206" spans="1:15" x14ac:dyDescent="0.25">
      <c r="A206" s="87" t="s">
        <v>557</v>
      </c>
      <c r="B206" s="86" t="s">
        <v>630</v>
      </c>
      <c r="C206" s="86" t="s">
        <v>4031</v>
      </c>
      <c r="E206" s="103">
        <v>3025</v>
      </c>
      <c r="F206" s="102" t="s">
        <v>5650</v>
      </c>
      <c r="G206" s="104" t="s">
        <v>2914</v>
      </c>
      <c r="H206" s="102" t="s">
        <v>4743</v>
      </c>
      <c r="I206" s="89" t="s">
        <v>2915</v>
      </c>
      <c r="J206" s="105" t="s">
        <v>3543</v>
      </c>
      <c r="K206" s="106" t="s">
        <v>2916</v>
      </c>
      <c r="L206" s="103" t="s">
        <v>100</v>
      </c>
      <c r="M206" s="106" t="s">
        <v>5071</v>
      </c>
      <c r="N206" s="108" t="s">
        <v>5730</v>
      </c>
      <c r="O206" s="95">
        <f t="shared" si="3"/>
        <v>1</v>
      </c>
    </row>
    <row r="207" spans="1:15" x14ac:dyDescent="0.25">
      <c r="A207" s="87" t="s">
        <v>557</v>
      </c>
      <c r="B207" s="86" t="s">
        <v>630</v>
      </c>
      <c r="C207" s="86" t="s">
        <v>4031</v>
      </c>
      <c r="E207" s="103">
        <v>3025</v>
      </c>
      <c r="F207" s="102" t="s">
        <v>5650</v>
      </c>
      <c r="G207" s="104" t="s">
        <v>2914</v>
      </c>
      <c r="H207" s="102" t="s">
        <v>4743</v>
      </c>
      <c r="I207" s="89" t="s">
        <v>2915</v>
      </c>
      <c r="J207" s="105" t="s">
        <v>3543</v>
      </c>
      <c r="K207" s="106" t="s">
        <v>2916</v>
      </c>
      <c r="L207" s="103" t="s">
        <v>100</v>
      </c>
      <c r="M207" s="106" t="s">
        <v>5071</v>
      </c>
      <c r="N207" s="108" t="s">
        <v>5731</v>
      </c>
      <c r="O207" s="95">
        <f t="shared" si="3"/>
        <v>1</v>
      </c>
    </row>
    <row r="208" spans="1:15" x14ac:dyDescent="0.25">
      <c r="A208" s="87" t="s">
        <v>557</v>
      </c>
      <c r="B208" s="86" t="s">
        <v>5174</v>
      </c>
      <c r="D208" s="86" t="s">
        <v>5810</v>
      </c>
      <c r="E208" s="103">
        <v>3026</v>
      </c>
      <c r="F208" s="102" t="s">
        <v>5643</v>
      </c>
      <c r="G208" s="104" t="s">
        <v>5732</v>
      </c>
      <c r="H208" s="102" t="s">
        <v>5793</v>
      </c>
      <c r="I208" s="89" t="s">
        <v>5733</v>
      </c>
      <c r="J208" s="105" t="s">
        <v>5794</v>
      </c>
      <c r="K208" s="106" t="s">
        <v>230</v>
      </c>
      <c r="L208" s="103" t="s">
        <v>100</v>
      </c>
      <c r="M208" s="106" t="s">
        <v>5071</v>
      </c>
      <c r="N208" s="108" t="s">
        <v>5734</v>
      </c>
      <c r="O208" s="88">
        <f t="shared" si="3"/>
        <v>1</v>
      </c>
    </row>
    <row r="209" spans="1:15" x14ac:dyDescent="0.25">
      <c r="A209" s="87" t="s">
        <v>557</v>
      </c>
      <c r="B209" s="86" t="s">
        <v>630</v>
      </c>
      <c r="C209" s="86" t="s">
        <v>103</v>
      </c>
      <c r="D209" s="86" t="s">
        <v>5811</v>
      </c>
      <c r="E209" s="103">
        <v>3027</v>
      </c>
      <c r="F209" s="102" t="s">
        <v>5644</v>
      </c>
      <c r="G209" s="104" t="s">
        <v>5735</v>
      </c>
      <c r="H209" s="102" t="s">
        <v>102</v>
      </c>
      <c r="I209" s="89" t="s">
        <v>5736</v>
      </c>
      <c r="J209" s="105" t="s">
        <v>5795</v>
      </c>
      <c r="K209" s="106" t="s">
        <v>47</v>
      </c>
      <c r="L209" s="103" t="s">
        <v>48</v>
      </c>
      <c r="M209" s="106" t="s">
        <v>79</v>
      </c>
      <c r="N209" s="108" t="s">
        <v>5737</v>
      </c>
      <c r="O209" s="88">
        <f t="shared" si="3"/>
        <v>1</v>
      </c>
    </row>
    <row r="210" spans="1:15" x14ac:dyDescent="0.25">
      <c r="A210" s="87" t="s">
        <v>557</v>
      </c>
      <c r="B210" s="86" t="s">
        <v>5170</v>
      </c>
      <c r="E210" s="103">
        <v>3032</v>
      </c>
      <c r="F210" s="102" t="s">
        <v>5057</v>
      </c>
      <c r="G210" s="104" t="s">
        <v>5161</v>
      </c>
      <c r="H210" s="102" t="s">
        <v>2503</v>
      </c>
      <c r="I210" s="89" t="s">
        <v>5162</v>
      </c>
      <c r="J210" s="105" t="s">
        <v>5294</v>
      </c>
      <c r="K210" s="106" t="s">
        <v>99</v>
      </c>
      <c r="L210" s="103" t="s">
        <v>100</v>
      </c>
      <c r="M210" s="106" t="s">
        <v>5071</v>
      </c>
      <c r="N210" s="108" t="s">
        <v>5738</v>
      </c>
      <c r="O210" s="88">
        <f t="shared" si="3"/>
        <v>1</v>
      </c>
    </row>
    <row r="211" spans="1:15" x14ac:dyDescent="0.25">
      <c r="A211" s="87" t="s">
        <v>557</v>
      </c>
      <c r="B211" s="86" t="s">
        <v>5170</v>
      </c>
      <c r="E211" s="103">
        <v>3032</v>
      </c>
      <c r="F211" s="102" t="s">
        <v>5057</v>
      </c>
      <c r="G211" s="104" t="s">
        <v>5161</v>
      </c>
      <c r="H211" s="102" t="s">
        <v>2503</v>
      </c>
      <c r="I211" s="89" t="s">
        <v>5162</v>
      </c>
      <c r="J211" s="105" t="s">
        <v>5294</v>
      </c>
      <c r="K211" s="106" t="s">
        <v>99</v>
      </c>
      <c r="L211" s="103" t="s">
        <v>100</v>
      </c>
      <c r="M211" s="106" t="s">
        <v>5071</v>
      </c>
      <c r="N211" s="108" t="s">
        <v>5739</v>
      </c>
      <c r="O211" s="95">
        <f t="shared" si="3"/>
        <v>1</v>
      </c>
    </row>
    <row r="212" spans="1:15" x14ac:dyDescent="0.25">
      <c r="A212" s="87" t="s">
        <v>557</v>
      </c>
      <c r="B212" s="86" t="s">
        <v>5170</v>
      </c>
      <c r="E212" s="103">
        <v>3032</v>
      </c>
      <c r="F212" s="102" t="s">
        <v>5057</v>
      </c>
      <c r="G212" s="104" t="s">
        <v>5161</v>
      </c>
      <c r="H212" s="102" t="s">
        <v>2503</v>
      </c>
      <c r="I212" s="89" t="s">
        <v>5162</v>
      </c>
      <c r="J212" s="105" t="s">
        <v>5294</v>
      </c>
      <c r="K212" s="106" t="s">
        <v>99</v>
      </c>
      <c r="L212" s="103" t="s">
        <v>100</v>
      </c>
      <c r="M212" s="106" t="s">
        <v>5071</v>
      </c>
      <c r="N212" s="108" t="s">
        <v>5740</v>
      </c>
      <c r="O212" s="95">
        <f t="shared" si="3"/>
        <v>1</v>
      </c>
    </row>
    <row r="213" spans="1:15" x14ac:dyDescent="0.25">
      <c r="A213" s="87" t="s">
        <v>557</v>
      </c>
      <c r="B213" s="86" t="s">
        <v>5170</v>
      </c>
      <c r="E213" s="103">
        <v>3032</v>
      </c>
      <c r="F213" s="102" t="s">
        <v>5057</v>
      </c>
      <c r="G213" s="104" t="s">
        <v>5161</v>
      </c>
      <c r="H213" s="102" t="s">
        <v>2503</v>
      </c>
      <c r="I213" s="89" t="s">
        <v>5162</v>
      </c>
      <c r="J213" s="105" t="s">
        <v>5294</v>
      </c>
      <c r="K213" s="106" t="s">
        <v>99</v>
      </c>
      <c r="L213" s="103" t="s">
        <v>100</v>
      </c>
      <c r="M213" s="106" t="s">
        <v>5071</v>
      </c>
      <c r="N213" s="108" t="s">
        <v>5741</v>
      </c>
      <c r="O213" s="95">
        <f t="shared" si="3"/>
        <v>1</v>
      </c>
    </row>
    <row r="214" spans="1:15" x14ac:dyDescent="0.25">
      <c r="A214" s="87" t="s">
        <v>557</v>
      </c>
      <c r="B214" s="86" t="s">
        <v>5170</v>
      </c>
      <c r="E214" s="103">
        <v>3032</v>
      </c>
      <c r="F214" s="102" t="s">
        <v>5057</v>
      </c>
      <c r="G214" s="104" t="s">
        <v>5161</v>
      </c>
      <c r="H214" s="102" t="s">
        <v>2503</v>
      </c>
      <c r="I214" s="89" t="s">
        <v>5162</v>
      </c>
      <c r="J214" s="105" t="s">
        <v>5294</v>
      </c>
      <c r="K214" s="106" t="s">
        <v>99</v>
      </c>
      <c r="L214" s="103" t="s">
        <v>100</v>
      </c>
      <c r="M214" s="106" t="s">
        <v>5071</v>
      </c>
      <c r="N214" s="108" t="s">
        <v>5742</v>
      </c>
      <c r="O214" s="95">
        <f t="shared" si="3"/>
        <v>1</v>
      </c>
    </row>
    <row r="215" spans="1:15" x14ac:dyDescent="0.25">
      <c r="A215" s="87" t="s">
        <v>557</v>
      </c>
      <c r="B215" s="86" t="s">
        <v>87</v>
      </c>
      <c r="E215" s="103">
        <v>3033</v>
      </c>
      <c r="F215" s="102" t="s">
        <v>5797</v>
      </c>
      <c r="G215" s="104" t="s">
        <v>5796</v>
      </c>
      <c r="H215" s="102" t="s">
        <v>5798</v>
      </c>
      <c r="I215" s="89" t="s">
        <v>5744</v>
      </c>
      <c r="J215" s="105" t="s">
        <v>5799</v>
      </c>
      <c r="K215" s="106" t="s">
        <v>825</v>
      </c>
      <c r="L215" s="103" t="s">
        <v>58</v>
      </c>
      <c r="M215" s="106" t="s">
        <v>79</v>
      </c>
      <c r="N215" s="108" t="s">
        <v>5743</v>
      </c>
      <c r="O215" s="88">
        <f t="shared" si="3"/>
        <v>1</v>
      </c>
    </row>
    <row r="216" spans="1:15" x14ac:dyDescent="0.25">
      <c r="A216" s="87" t="s">
        <v>557</v>
      </c>
      <c r="B216" s="86" t="s">
        <v>630</v>
      </c>
      <c r="E216" s="103">
        <v>3041</v>
      </c>
      <c r="F216" s="102" t="s">
        <v>5645</v>
      </c>
      <c r="G216" s="104" t="s">
        <v>5745</v>
      </c>
      <c r="H216" s="102" t="s">
        <v>5800</v>
      </c>
      <c r="I216" s="89" t="s">
        <v>5746</v>
      </c>
      <c r="J216" s="105" t="s">
        <v>5801</v>
      </c>
      <c r="K216" s="106" t="s">
        <v>313</v>
      </c>
      <c r="L216" s="103" t="s">
        <v>9</v>
      </c>
      <c r="M216" s="106" t="s">
        <v>79</v>
      </c>
      <c r="N216" s="108" t="s">
        <v>5747</v>
      </c>
      <c r="O216" s="88">
        <f t="shared" si="3"/>
        <v>1</v>
      </c>
    </row>
    <row r="217" spans="1:15" x14ac:dyDescent="0.25">
      <c r="A217" s="87" t="s">
        <v>557</v>
      </c>
      <c r="B217" s="86" t="s">
        <v>630</v>
      </c>
      <c r="C217" s="86" t="s">
        <v>4793</v>
      </c>
      <c r="E217" s="103">
        <v>3043</v>
      </c>
      <c r="F217" s="102" t="s">
        <v>5651</v>
      </c>
      <c r="G217" s="104" t="s">
        <v>2357</v>
      </c>
      <c r="H217" s="102" t="s">
        <v>1243</v>
      </c>
      <c r="I217" s="89" t="s">
        <v>1799</v>
      </c>
      <c r="J217" s="105" t="s">
        <v>1403</v>
      </c>
      <c r="K217" s="106" t="s">
        <v>2358</v>
      </c>
      <c r="L217" s="103" t="s">
        <v>9</v>
      </c>
      <c r="M217" s="106" t="s">
        <v>79</v>
      </c>
      <c r="N217" s="108" t="s">
        <v>5748</v>
      </c>
      <c r="O217" s="88">
        <f t="shared" si="3"/>
        <v>1</v>
      </c>
    </row>
    <row r="218" spans="1:15" x14ac:dyDescent="0.25">
      <c r="A218" s="87" t="s">
        <v>557</v>
      </c>
      <c r="B218" s="86" t="s">
        <v>630</v>
      </c>
      <c r="C218" s="86" t="s">
        <v>4793</v>
      </c>
      <c r="E218" s="103">
        <v>3043</v>
      </c>
      <c r="F218" s="102" t="s">
        <v>5651</v>
      </c>
      <c r="G218" s="104" t="s">
        <v>2357</v>
      </c>
      <c r="H218" s="102" t="s">
        <v>1243</v>
      </c>
      <c r="I218" s="89" t="s">
        <v>1799</v>
      </c>
      <c r="J218" s="105" t="s">
        <v>1403</v>
      </c>
      <c r="K218" s="106" t="s">
        <v>2358</v>
      </c>
      <c r="L218" s="103" t="s">
        <v>9</v>
      </c>
      <c r="M218" s="106" t="s">
        <v>79</v>
      </c>
      <c r="N218" s="108" t="s">
        <v>5245</v>
      </c>
      <c r="O218" s="95">
        <f t="shared" si="3"/>
        <v>2</v>
      </c>
    </row>
    <row r="219" spans="1:15" x14ac:dyDescent="0.25">
      <c r="A219" s="87" t="s">
        <v>557</v>
      </c>
      <c r="B219" s="86" t="s">
        <v>630</v>
      </c>
      <c r="C219" s="86" t="s">
        <v>4793</v>
      </c>
      <c r="E219" s="103">
        <v>3043</v>
      </c>
      <c r="F219" s="102" t="s">
        <v>5651</v>
      </c>
      <c r="G219" s="104" t="s">
        <v>2357</v>
      </c>
      <c r="H219" s="102" t="s">
        <v>1243</v>
      </c>
      <c r="I219" s="89" t="s">
        <v>1799</v>
      </c>
      <c r="J219" s="105" t="s">
        <v>1403</v>
      </c>
      <c r="K219" s="106" t="s">
        <v>2358</v>
      </c>
      <c r="L219" s="103" t="s">
        <v>9</v>
      </c>
      <c r="M219" s="106" t="s">
        <v>79</v>
      </c>
      <c r="N219" s="108" t="s">
        <v>5749</v>
      </c>
      <c r="O219" s="95">
        <f t="shared" si="3"/>
        <v>1</v>
      </c>
    </row>
    <row r="220" spans="1:15" x14ac:dyDescent="0.25">
      <c r="A220" s="87" t="s">
        <v>557</v>
      </c>
      <c r="B220" s="86" t="s">
        <v>630</v>
      </c>
      <c r="C220" s="86" t="s">
        <v>4793</v>
      </c>
      <c r="E220" s="103">
        <v>3044</v>
      </c>
      <c r="F220" s="102" t="s">
        <v>2360</v>
      </c>
      <c r="G220" s="104" t="s">
        <v>1405</v>
      </c>
      <c r="H220" s="102"/>
      <c r="I220" s="89" t="s">
        <v>1800</v>
      </c>
      <c r="J220" s="105" t="s">
        <v>1403</v>
      </c>
      <c r="K220" s="106" t="s">
        <v>2595</v>
      </c>
      <c r="L220" s="103" t="s">
        <v>9</v>
      </c>
      <c r="M220" s="106" t="s">
        <v>79</v>
      </c>
      <c r="N220" s="108" t="s">
        <v>5750</v>
      </c>
      <c r="O220" s="88">
        <f t="shared" si="3"/>
        <v>1</v>
      </c>
    </row>
    <row r="221" spans="1:15" x14ac:dyDescent="0.25">
      <c r="A221" s="87" t="s">
        <v>557</v>
      </c>
      <c r="B221" s="86" t="s">
        <v>630</v>
      </c>
      <c r="C221" s="86" t="s">
        <v>4793</v>
      </c>
      <c r="E221" s="103">
        <v>3044</v>
      </c>
      <c r="F221" s="102" t="s">
        <v>2360</v>
      </c>
      <c r="G221" s="104" t="s">
        <v>1405</v>
      </c>
      <c r="H221" s="102"/>
      <c r="I221" s="89" t="s">
        <v>1800</v>
      </c>
      <c r="J221" s="105" t="s">
        <v>1403</v>
      </c>
      <c r="K221" s="106" t="s">
        <v>2595</v>
      </c>
      <c r="L221" s="103" t="s">
        <v>9</v>
      </c>
      <c r="M221" s="106" t="s">
        <v>79</v>
      </c>
      <c r="N221" s="108" t="s">
        <v>5751</v>
      </c>
      <c r="O221" s="95">
        <f t="shared" si="3"/>
        <v>1</v>
      </c>
    </row>
    <row r="222" spans="1:15" x14ac:dyDescent="0.25">
      <c r="A222" s="87" t="s">
        <v>557</v>
      </c>
      <c r="B222" s="86" t="s">
        <v>630</v>
      </c>
      <c r="C222" s="86" t="s">
        <v>4793</v>
      </c>
      <c r="E222" s="103">
        <v>3045</v>
      </c>
      <c r="F222" s="102" t="s">
        <v>5651</v>
      </c>
      <c r="G222" s="104" t="s">
        <v>1401</v>
      </c>
      <c r="H222" s="102"/>
      <c r="J222" s="105" t="s">
        <v>1403</v>
      </c>
      <c r="K222" s="106" t="s">
        <v>2441</v>
      </c>
      <c r="L222" s="103" t="s">
        <v>9</v>
      </c>
      <c r="M222" s="106" t="s">
        <v>79</v>
      </c>
      <c r="N222" s="108" t="s">
        <v>5752</v>
      </c>
      <c r="O222" s="88">
        <f t="shared" si="3"/>
        <v>1</v>
      </c>
    </row>
    <row r="223" spans="1:15" x14ac:dyDescent="0.25">
      <c r="A223" s="87" t="s">
        <v>557</v>
      </c>
      <c r="B223" s="86" t="s">
        <v>630</v>
      </c>
      <c r="C223" s="86" t="s">
        <v>4793</v>
      </c>
      <c r="E223" s="103">
        <v>3046</v>
      </c>
      <c r="F223" s="102" t="s">
        <v>2360</v>
      </c>
      <c r="G223" s="104" t="s">
        <v>2361</v>
      </c>
      <c r="H223" s="102"/>
      <c r="I223" s="89" t="s">
        <v>1557</v>
      </c>
      <c r="J223" s="105" t="s">
        <v>1403</v>
      </c>
      <c r="K223" s="106" t="s">
        <v>1081</v>
      </c>
      <c r="L223" s="103" t="s">
        <v>9</v>
      </c>
      <c r="M223" s="106" t="s">
        <v>79</v>
      </c>
      <c r="N223" s="108" t="s">
        <v>5753</v>
      </c>
      <c r="O223" s="88">
        <f t="shared" si="3"/>
        <v>1</v>
      </c>
    </row>
    <row r="224" spans="1:15" x14ac:dyDescent="0.25">
      <c r="A224" s="87" t="s">
        <v>557</v>
      </c>
      <c r="B224" s="86" t="s">
        <v>630</v>
      </c>
      <c r="C224" s="86" t="s">
        <v>4793</v>
      </c>
      <c r="E224" s="103">
        <v>3046</v>
      </c>
      <c r="F224" s="102" t="s">
        <v>2360</v>
      </c>
      <c r="G224" s="104" t="s">
        <v>2361</v>
      </c>
      <c r="H224" s="102"/>
      <c r="I224" s="89" t="s">
        <v>1557</v>
      </c>
      <c r="J224" s="105" t="s">
        <v>1403</v>
      </c>
      <c r="K224" s="106" t="s">
        <v>1081</v>
      </c>
      <c r="L224" s="103" t="s">
        <v>9</v>
      </c>
      <c r="M224" s="106" t="s">
        <v>79</v>
      </c>
      <c r="N224" s="108" t="s">
        <v>5754</v>
      </c>
      <c r="O224" s="95">
        <f t="shared" si="3"/>
        <v>1</v>
      </c>
    </row>
    <row r="225" spans="1:15" x14ac:dyDescent="0.25">
      <c r="A225" s="87" t="s">
        <v>557</v>
      </c>
      <c r="B225" s="86" t="s">
        <v>630</v>
      </c>
      <c r="C225" s="86" t="s">
        <v>4793</v>
      </c>
      <c r="E225" s="103">
        <v>3046</v>
      </c>
      <c r="F225" s="102" t="s">
        <v>2360</v>
      </c>
      <c r="G225" s="104" t="s">
        <v>2361</v>
      </c>
      <c r="H225" s="102"/>
      <c r="I225" s="89" t="s">
        <v>1557</v>
      </c>
      <c r="J225" s="105" t="s">
        <v>1403</v>
      </c>
      <c r="K225" s="106" t="s">
        <v>1081</v>
      </c>
      <c r="L225" s="103" t="s">
        <v>9</v>
      </c>
      <c r="M225" s="106" t="s">
        <v>79</v>
      </c>
      <c r="N225" s="108" t="s">
        <v>5755</v>
      </c>
      <c r="O225" s="95">
        <f t="shared" si="3"/>
        <v>1</v>
      </c>
    </row>
    <row r="226" spans="1:15" x14ac:dyDescent="0.25">
      <c r="A226" s="87" t="s">
        <v>557</v>
      </c>
      <c r="B226" s="86" t="s">
        <v>630</v>
      </c>
      <c r="C226" s="86" t="s">
        <v>4793</v>
      </c>
      <c r="E226" s="103">
        <v>3046</v>
      </c>
      <c r="F226" s="102" t="s">
        <v>2360</v>
      </c>
      <c r="G226" s="104" t="s">
        <v>2361</v>
      </c>
      <c r="H226" s="102"/>
      <c r="I226" s="89" t="s">
        <v>1557</v>
      </c>
      <c r="J226" s="105" t="s">
        <v>1403</v>
      </c>
      <c r="K226" s="106" t="s">
        <v>1081</v>
      </c>
      <c r="L226" s="103" t="s">
        <v>9</v>
      </c>
      <c r="M226" s="106" t="s">
        <v>79</v>
      </c>
      <c r="N226" s="108" t="s">
        <v>5756</v>
      </c>
      <c r="O226" s="95">
        <f t="shared" si="3"/>
        <v>1</v>
      </c>
    </row>
    <row r="227" spans="1:15" x14ac:dyDescent="0.25">
      <c r="A227" s="87" t="s">
        <v>557</v>
      </c>
      <c r="B227" s="87" t="s">
        <v>5938</v>
      </c>
      <c r="C227" s="86" t="s">
        <v>5812</v>
      </c>
      <c r="D227" s="86" t="s">
        <v>919</v>
      </c>
      <c r="E227" s="103">
        <v>3047</v>
      </c>
      <c r="F227" s="102" t="s">
        <v>5646</v>
      </c>
      <c r="G227" s="104" t="s">
        <v>5757</v>
      </c>
      <c r="H227" s="102"/>
      <c r="I227" s="89" t="s">
        <v>5758</v>
      </c>
      <c r="J227" s="105" t="s">
        <v>5802</v>
      </c>
      <c r="K227" s="106" t="s">
        <v>5759</v>
      </c>
      <c r="L227" s="103" t="s">
        <v>386</v>
      </c>
      <c r="M227" s="106" t="s">
        <v>5071</v>
      </c>
      <c r="N227" s="108" t="s">
        <v>5760</v>
      </c>
      <c r="O227" s="88">
        <f t="shared" si="3"/>
        <v>1</v>
      </c>
    </row>
    <row r="228" spans="1:15" x14ac:dyDescent="0.25">
      <c r="A228" s="87" t="s">
        <v>557</v>
      </c>
      <c r="B228" s="86" t="s">
        <v>630</v>
      </c>
      <c r="D228" s="86" t="s">
        <v>4023</v>
      </c>
      <c r="E228" s="103">
        <v>3052</v>
      </c>
      <c r="F228" s="102" t="s">
        <v>5647</v>
      </c>
      <c r="G228" s="104" t="s">
        <v>5761</v>
      </c>
      <c r="H228" s="102" t="s">
        <v>4497</v>
      </c>
      <c r="I228" s="89" t="s">
        <v>5762</v>
      </c>
      <c r="J228" s="105" t="s">
        <v>5803</v>
      </c>
      <c r="K228" s="106" t="s">
        <v>2969</v>
      </c>
      <c r="L228" s="103" t="s">
        <v>48</v>
      </c>
      <c r="M228" s="106" t="s">
        <v>5071</v>
      </c>
      <c r="N228" s="108" t="s">
        <v>5763</v>
      </c>
      <c r="O228" s="88">
        <f t="shared" si="3"/>
        <v>1</v>
      </c>
    </row>
    <row r="229" spans="1:15" x14ac:dyDescent="0.25">
      <c r="A229" s="87" t="s">
        <v>557</v>
      </c>
      <c r="B229" s="86" t="s">
        <v>641</v>
      </c>
      <c r="E229" s="103">
        <v>3055</v>
      </c>
      <c r="F229" s="102" t="s">
        <v>5648</v>
      </c>
      <c r="G229" s="104" t="s">
        <v>5764</v>
      </c>
      <c r="H229" s="102" t="s">
        <v>5804</v>
      </c>
      <c r="I229" s="89" t="s">
        <v>5765</v>
      </c>
      <c r="J229" s="105" t="s">
        <v>5805</v>
      </c>
      <c r="K229" s="106" t="s">
        <v>5766</v>
      </c>
      <c r="L229" s="103" t="s">
        <v>9</v>
      </c>
      <c r="M229" s="106" t="s">
        <v>79</v>
      </c>
      <c r="N229" s="108" t="s">
        <v>5767</v>
      </c>
      <c r="O229" s="88">
        <f t="shared" si="3"/>
        <v>1</v>
      </c>
    </row>
    <row r="230" spans="1:15" x14ac:dyDescent="0.25">
      <c r="A230" s="87" t="s">
        <v>557</v>
      </c>
      <c r="B230" s="87" t="s">
        <v>5938</v>
      </c>
      <c r="D230" s="86" t="s">
        <v>5813</v>
      </c>
      <c r="E230" s="103">
        <v>3056</v>
      </c>
      <c r="F230" s="102" t="s">
        <v>5649</v>
      </c>
      <c r="G230" s="104" t="s">
        <v>5768</v>
      </c>
      <c r="H230" s="102" t="s">
        <v>1319</v>
      </c>
      <c r="I230" s="89" t="s">
        <v>5769</v>
      </c>
      <c r="J230" s="105" t="s">
        <v>5806</v>
      </c>
      <c r="K230" s="106" t="s">
        <v>3693</v>
      </c>
      <c r="L230" s="103" t="s">
        <v>33</v>
      </c>
      <c r="M230" s="106" t="s">
        <v>79</v>
      </c>
      <c r="N230" s="108" t="s">
        <v>5770</v>
      </c>
      <c r="O230" s="88">
        <f t="shared" si="3"/>
        <v>1</v>
      </c>
    </row>
    <row r="231" spans="1:15" x14ac:dyDescent="0.25">
      <c r="A231" s="87" t="s">
        <v>698</v>
      </c>
      <c r="B231" s="86" t="s">
        <v>630</v>
      </c>
      <c r="E231" s="103">
        <v>3064</v>
      </c>
      <c r="F231" s="102" t="s">
        <v>5816</v>
      </c>
      <c r="G231" s="104" t="s">
        <v>5834</v>
      </c>
      <c r="H231" s="102" t="s">
        <v>5910</v>
      </c>
      <c r="I231" s="89" t="s">
        <v>5835</v>
      </c>
      <c r="J231" s="105" t="s">
        <v>5911</v>
      </c>
      <c r="K231" s="106" t="s">
        <v>5836</v>
      </c>
      <c r="L231" s="103" t="s">
        <v>58</v>
      </c>
      <c r="M231" s="106" t="s">
        <v>79</v>
      </c>
      <c r="N231" s="108" t="s">
        <v>5837</v>
      </c>
      <c r="O231" s="88">
        <f t="shared" si="3"/>
        <v>1</v>
      </c>
    </row>
    <row r="232" spans="1:15" x14ac:dyDescent="0.25">
      <c r="A232" s="87" t="s">
        <v>698</v>
      </c>
      <c r="B232" s="86" t="s">
        <v>630</v>
      </c>
      <c r="E232" s="103">
        <v>3064</v>
      </c>
      <c r="F232" s="102" t="s">
        <v>5816</v>
      </c>
      <c r="G232" s="104" t="s">
        <v>5834</v>
      </c>
      <c r="H232" s="102"/>
      <c r="I232" s="89" t="s">
        <v>5835</v>
      </c>
      <c r="J232" s="105" t="s">
        <v>5911</v>
      </c>
      <c r="K232" s="106" t="s">
        <v>5836</v>
      </c>
      <c r="L232" s="103" t="s">
        <v>58</v>
      </c>
      <c r="M232" s="106" t="s">
        <v>79</v>
      </c>
      <c r="N232" s="108" t="s">
        <v>5838</v>
      </c>
      <c r="O232" s="95">
        <f t="shared" si="3"/>
        <v>1</v>
      </c>
    </row>
    <row r="233" spans="1:15" x14ac:dyDescent="0.25">
      <c r="A233" s="87" t="s">
        <v>698</v>
      </c>
      <c r="B233" s="86" t="s">
        <v>630</v>
      </c>
      <c r="E233" s="103">
        <v>3064</v>
      </c>
      <c r="F233" s="102" t="s">
        <v>5816</v>
      </c>
      <c r="G233" s="104" t="s">
        <v>5834</v>
      </c>
      <c r="H233" s="102"/>
      <c r="I233" s="89" t="s">
        <v>5835</v>
      </c>
      <c r="J233" s="105" t="s">
        <v>5911</v>
      </c>
      <c r="K233" s="106" t="s">
        <v>5836</v>
      </c>
      <c r="L233" s="103" t="s">
        <v>58</v>
      </c>
      <c r="M233" s="106" t="s">
        <v>79</v>
      </c>
      <c r="N233" s="108" t="s">
        <v>5839</v>
      </c>
      <c r="O233" s="95">
        <f t="shared" si="3"/>
        <v>1</v>
      </c>
    </row>
    <row r="234" spans="1:15" x14ac:dyDescent="0.25">
      <c r="A234" s="87" t="s">
        <v>698</v>
      </c>
      <c r="B234" s="86" t="s">
        <v>630</v>
      </c>
      <c r="E234" s="103">
        <v>3064</v>
      </c>
      <c r="F234" s="102" t="s">
        <v>5816</v>
      </c>
      <c r="G234" s="104" t="s">
        <v>5834</v>
      </c>
      <c r="H234" s="102"/>
      <c r="I234" s="89" t="s">
        <v>5835</v>
      </c>
      <c r="J234" s="105" t="s">
        <v>5911</v>
      </c>
      <c r="K234" s="106" t="s">
        <v>5836</v>
      </c>
      <c r="L234" s="103" t="s">
        <v>58</v>
      </c>
      <c r="M234" s="106" t="s">
        <v>79</v>
      </c>
      <c r="N234" s="108" t="s">
        <v>5840</v>
      </c>
      <c r="O234" s="95">
        <f t="shared" si="3"/>
        <v>1</v>
      </c>
    </row>
    <row r="235" spans="1:15" x14ac:dyDescent="0.25">
      <c r="A235" s="87" t="s">
        <v>698</v>
      </c>
      <c r="B235" s="86" t="s">
        <v>630</v>
      </c>
      <c r="E235" s="103">
        <v>3064</v>
      </c>
      <c r="F235" s="102" t="s">
        <v>5816</v>
      </c>
      <c r="G235" s="104" t="s">
        <v>5834</v>
      </c>
      <c r="H235" s="102"/>
      <c r="I235" s="89" t="s">
        <v>5835</v>
      </c>
      <c r="J235" s="105" t="s">
        <v>5911</v>
      </c>
      <c r="K235" s="106" t="s">
        <v>5836</v>
      </c>
      <c r="L235" s="103" t="s">
        <v>58</v>
      </c>
      <c r="M235" s="106" t="s">
        <v>79</v>
      </c>
      <c r="N235" s="108" t="s">
        <v>5841</v>
      </c>
      <c r="O235" s="95">
        <f t="shared" si="3"/>
        <v>1</v>
      </c>
    </row>
    <row r="236" spans="1:15" x14ac:dyDescent="0.25">
      <c r="A236" s="87" t="s">
        <v>698</v>
      </c>
      <c r="B236" s="86" t="s">
        <v>630</v>
      </c>
      <c r="D236" s="86" t="s">
        <v>4685</v>
      </c>
      <c r="E236" s="103">
        <v>3066</v>
      </c>
      <c r="F236" s="102" t="s">
        <v>5817</v>
      </c>
      <c r="G236" s="104" t="s">
        <v>5842</v>
      </c>
      <c r="H236" s="102"/>
      <c r="I236" s="89" t="s">
        <v>5843</v>
      </c>
      <c r="J236" s="105" t="s">
        <v>5912</v>
      </c>
      <c r="K236" s="106" t="s">
        <v>2613</v>
      </c>
      <c r="L236" s="103" t="s">
        <v>100</v>
      </c>
      <c r="M236" s="106" t="s">
        <v>5071</v>
      </c>
      <c r="N236" s="108" t="s">
        <v>5844</v>
      </c>
      <c r="O236" s="88">
        <f t="shared" si="3"/>
        <v>1</v>
      </c>
    </row>
    <row r="237" spans="1:15" x14ac:dyDescent="0.25">
      <c r="A237" s="87" t="s">
        <v>698</v>
      </c>
      <c r="B237" s="86" t="s">
        <v>5913</v>
      </c>
      <c r="E237" s="103">
        <v>3072</v>
      </c>
      <c r="F237" s="102" t="s">
        <v>5818</v>
      </c>
      <c r="G237" s="104" t="s">
        <v>5845</v>
      </c>
      <c r="H237" s="102"/>
      <c r="I237" s="89" t="s">
        <v>5846</v>
      </c>
      <c r="J237" s="105" t="s">
        <v>5914</v>
      </c>
      <c r="K237" s="106" t="s">
        <v>5847</v>
      </c>
      <c r="L237" s="103" t="s">
        <v>2023</v>
      </c>
      <c r="M237" s="106" t="s">
        <v>2408</v>
      </c>
      <c r="N237" s="108">
        <v>9038</v>
      </c>
      <c r="O237" s="88">
        <f t="shared" si="3"/>
        <v>1</v>
      </c>
    </row>
    <row r="238" spans="1:15" x14ac:dyDescent="0.25">
      <c r="A238" s="87" t="s">
        <v>698</v>
      </c>
      <c r="B238" s="86" t="s">
        <v>6369</v>
      </c>
      <c r="E238" s="103">
        <v>3075</v>
      </c>
      <c r="F238" s="102" t="s">
        <v>3555</v>
      </c>
      <c r="G238" s="104" t="s">
        <v>3657</v>
      </c>
      <c r="H238" s="102"/>
      <c r="I238" s="89" t="s">
        <v>3658</v>
      </c>
      <c r="J238" s="105"/>
      <c r="K238" s="106" t="s">
        <v>3659</v>
      </c>
      <c r="L238" s="103" t="s">
        <v>295</v>
      </c>
      <c r="M238" s="106" t="s">
        <v>67</v>
      </c>
      <c r="N238" s="108" t="s">
        <v>5848</v>
      </c>
      <c r="O238" s="88">
        <f t="shared" si="3"/>
        <v>1</v>
      </c>
    </row>
    <row r="239" spans="1:15" x14ac:dyDescent="0.25">
      <c r="A239" s="87" t="s">
        <v>698</v>
      </c>
      <c r="B239" s="86" t="s">
        <v>630</v>
      </c>
      <c r="E239" s="103">
        <v>3076</v>
      </c>
      <c r="F239" s="102" t="s">
        <v>5819</v>
      </c>
      <c r="G239" s="104" t="s">
        <v>5849</v>
      </c>
      <c r="H239" s="102"/>
      <c r="I239" s="89" t="s">
        <v>5850</v>
      </c>
      <c r="J239" s="105" t="s">
        <v>5915</v>
      </c>
      <c r="K239" s="106" t="s">
        <v>3863</v>
      </c>
      <c r="L239" s="103" t="s">
        <v>9</v>
      </c>
      <c r="M239" s="106" t="s">
        <v>79</v>
      </c>
      <c r="N239" s="108" t="s">
        <v>5851</v>
      </c>
      <c r="O239" s="88">
        <f t="shared" si="3"/>
        <v>1</v>
      </c>
    </row>
    <row r="240" spans="1:15" x14ac:dyDescent="0.25">
      <c r="A240" s="87" t="s">
        <v>698</v>
      </c>
      <c r="B240" s="86" t="s">
        <v>630</v>
      </c>
      <c r="C240" s="86" t="s">
        <v>103</v>
      </c>
      <c r="D240" s="86" t="s">
        <v>4534</v>
      </c>
      <c r="E240" s="103">
        <v>3078</v>
      </c>
      <c r="F240" s="102" t="s">
        <v>5820</v>
      </c>
      <c r="G240" s="104" t="s">
        <v>5852</v>
      </c>
      <c r="H240" s="102"/>
      <c r="I240" s="89" t="s">
        <v>5853</v>
      </c>
      <c r="J240" s="105" t="s">
        <v>5916</v>
      </c>
      <c r="K240" s="106" t="s">
        <v>5854</v>
      </c>
      <c r="L240" s="103" t="s">
        <v>48</v>
      </c>
      <c r="M240" s="106" t="s">
        <v>5071</v>
      </c>
      <c r="N240" s="108" t="s">
        <v>5855</v>
      </c>
      <c r="O240" s="88">
        <f t="shared" si="3"/>
        <v>2</v>
      </c>
    </row>
    <row r="241" spans="1:15" x14ac:dyDescent="0.25">
      <c r="A241" s="87" t="s">
        <v>698</v>
      </c>
      <c r="B241" s="86" t="s">
        <v>630</v>
      </c>
      <c r="C241" s="86" t="s">
        <v>103</v>
      </c>
      <c r="D241" s="86" t="s">
        <v>804</v>
      </c>
      <c r="E241" s="103">
        <v>3081</v>
      </c>
      <c r="F241" s="102" t="s">
        <v>5821</v>
      </c>
      <c r="G241" s="104" t="s">
        <v>5856</v>
      </c>
      <c r="H241" s="102"/>
      <c r="I241" s="89" t="s">
        <v>5857</v>
      </c>
      <c r="J241" s="105" t="s">
        <v>5917</v>
      </c>
      <c r="K241" s="106" t="s">
        <v>3241</v>
      </c>
      <c r="L241" s="103" t="s">
        <v>48</v>
      </c>
      <c r="M241" s="106" t="s">
        <v>5071</v>
      </c>
      <c r="N241" s="108" t="s">
        <v>5858</v>
      </c>
      <c r="O241" s="88">
        <f t="shared" si="3"/>
        <v>1</v>
      </c>
    </row>
    <row r="242" spans="1:15" x14ac:dyDescent="0.25">
      <c r="A242" s="87" t="s">
        <v>698</v>
      </c>
      <c r="B242" s="86" t="s">
        <v>630</v>
      </c>
      <c r="E242" s="103">
        <v>3087</v>
      </c>
      <c r="F242" s="102" t="s">
        <v>5588</v>
      </c>
      <c r="G242" s="104" t="s">
        <v>5589</v>
      </c>
      <c r="H242" s="102"/>
      <c r="I242" s="89" t="s">
        <v>5590</v>
      </c>
      <c r="J242" s="105" t="s">
        <v>5918</v>
      </c>
      <c r="K242" s="106" t="s">
        <v>1081</v>
      </c>
      <c r="L242" s="103" t="s">
        <v>9</v>
      </c>
      <c r="M242" s="106" t="s">
        <v>79</v>
      </c>
      <c r="N242" s="108" t="s">
        <v>5859</v>
      </c>
      <c r="O242" s="88">
        <f t="shared" si="3"/>
        <v>1</v>
      </c>
    </row>
    <row r="243" spans="1:15" x14ac:dyDescent="0.25">
      <c r="A243" s="87" t="s">
        <v>698</v>
      </c>
      <c r="B243" s="86" t="s">
        <v>630</v>
      </c>
      <c r="C243" s="86" t="s">
        <v>103</v>
      </c>
      <c r="D243" s="86" t="s">
        <v>3748</v>
      </c>
      <c r="E243" s="103">
        <v>3094</v>
      </c>
      <c r="F243" s="102" t="s">
        <v>5822</v>
      </c>
      <c r="G243" s="104" t="s">
        <v>5860</v>
      </c>
      <c r="H243" s="102"/>
      <c r="I243" s="89" t="s">
        <v>5861</v>
      </c>
      <c r="J243" s="105" t="s">
        <v>5919</v>
      </c>
      <c r="K243" s="106" t="s">
        <v>2367</v>
      </c>
      <c r="L243" s="103" t="s">
        <v>48</v>
      </c>
      <c r="M243" s="106" t="s">
        <v>5071</v>
      </c>
      <c r="N243" s="108" t="s">
        <v>5862</v>
      </c>
      <c r="O243" s="88">
        <f t="shared" si="3"/>
        <v>1</v>
      </c>
    </row>
    <row r="244" spans="1:15" x14ac:dyDescent="0.25">
      <c r="A244" s="87" t="s">
        <v>698</v>
      </c>
      <c r="B244" s="86" t="s">
        <v>630</v>
      </c>
      <c r="C244" s="86" t="s">
        <v>103</v>
      </c>
      <c r="D244" s="86" t="s">
        <v>4022</v>
      </c>
      <c r="E244" s="103">
        <v>3096</v>
      </c>
      <c r="F244" s="102" t="s">
        <v>5823</v>
      </c>
      <c r="G244" s="104" t="s">
        <v>5863</v>
      </c>
      <c r="H244" s="102"/>
      <c r="I244" s="89" t="s">
        <v>5864</v>
      </c>
      <c r="J244" s="105" t="s">
        <v>5920</v>
      </c>
      <c r="K244" s="106" t="s">
        <v>5865</v>
      </c>
      <c r="L244" s="103" t="s">
        <v>48</v>
      </c>
      <c r="M244" s="106" t="s">
        <v>5071</v>
      </c>
      <c r="N244" s="108"/>
      <c r="O244" s="88">
        <f t="shared" si="3"/>
        <v>0</v>
      </c>
    </row>
    <row r="245" spans="1:15" x14ac:dyDescent="0.25">
      <c r="A245" s="87" t="s">
        <v>698</v>
      </c>
      <c r="B245" s="86" t="s">
        <v>630</v>
      </c>
      <c r="C245" s="86" t="s">
        <v>4031</v>
      </c>
      <c r="D245" s="86" t="s">
        <v>1243</v>
      </c>
      <c r="E245" s="103">
        <v>3097</v>
      </c>
      <c r="F245" s="102" t="s">
        <v>5824</v>
      </c>
      <c r="G245" s="104" t="s">
        <v>5866</v>
      </c>
      <c r="H245" s="102"/>
      <c r="I245" s="89" t="s">
        <v>5867</v>
      </c>
      <c r="J245" s="105" t="s">
        <v>1934</v>
      </c>
      <c r="K245" s="106" t="s">
        <v>1927</v>
      </c>
      <c r="L245" s="103" t="s">
        <v>100</v>
      </c>
      <c r="M245" s="106" t="s">
        <v>79</v>
      </c>
      <c r="N245" s="108" t="s">
        <v>5868</v>
      </c>
      <c r="O245" s="88">
        <f t="shared" si="3"/>
        <v>2</v>
      </c>
    </row>
    <row r="246" spans="1:15" x14ac:dyDescent="0.25">
      <c r="A246" s="87" t="s">
        <v>698</v>
      </c>
      <c r="B246" s="86" t="s">
        <v>630</v>
      </c>
      <c r="C246" s="86" t="s">
        <v>103</v>
      </c>
      <c r="E246" s="103">
        <v>3102</v>
      </c>
      <c r="F246" s="102" t="s">
        <v>5825</v>
      </c>
      <c r="G246" s="104" t="s">
        <v>5869</v>
      </c>
      <c r="H246" s="102"/>
      <c r="I246" s="89" t="s">
        <v>5870</v>
      </c>
      <c r="J246" s="105" t="s">
        <v>5921</v>
      </c>
      <c r="K246" s="106" t="s">
        <v>4604</v>
      </c>
      <c r="L246" s="103" t="s">
        <v>48</v>
      </c>
      <c r="M246" s="106" t="s">
        <v>5071</v>
      </c>
      <c r="N246" s="108" t="s">
        <v>5871</v>
      </c>
      <c r="O246" s="88">
        <f t="shared" si="3"/>
        <v>1</v>
      </c>
    </row>
    <row r="247" spans="1:15" x14ac:dyDescent="0.25">
      <c r="A247" s="87" t="s">
        <v>698</v>
      </c>
      <c r="B247" s="86" t="s">
        <v>630</v>
      </c>
      <c r="C247" s="86" t="s">
        <v>103</v>
      </c>
      <c r="D247" s="86" t="s">
        <v>5922</v>
      </c>
      <c r="E247" s="103">
        <v>3103</v>
      </c>
      <c r="F247" s="102" t="s">
        <v>5826</v>
      </c>
      <c r="G247" s="104" t="s">
        <v>5872</v>
      </c>
      <c r="H247" s="102"/>
      <c r="I247" s="89" t="s">
        <v>5873</v>
      </c>
      <c r="J247" s="105" t="s">
        <v>5923</v>
      </c>
      <c r="K247" s="106" t="s">
        <v>5874</v>
      </c>
      <c r="L247" s="103" t="s">
        <v>48</v>
      </c>
      <c r="M247" s="106" t="s">
        <v>5071</v>
      </c>
      <c r="N247" s="108" t="s">
        <v>5875</v>
      </c>
      <c r="O247" s="88">
        <f t="shared" si="3"/>
        <v>1</v>
      </c>
    </row>
    <row r="248" spans="1:15" x14ac:dyDescent="0.25">
      <c r="A248" s="87" t="s">
        <v>698</v>
      </c>
      <c r="B248" s="86" t="s">
        <v>641</v>
      </c>
      <c r="D248" s="86" t="s">
        <v>4690</v>
      </c>
      <c r="E248" s="103">
        <v>3105</v>
      </c>
      <c r="F248" s="102" t="s">
        <v>5827</v>
      </c>
      <c r="G248" s="104" t="s">
        <v>5876</v>
      </c>
      <c r="H248" s="102"/>
      <c r="I248" s="89" t="s">
        <v>5877</v>
      </c>
      <c r="J248" s="105" t="s">
        <v>5924</v>
      </c>
      <c r="K248" s="106" t="s">
        <v>3284</v>
      </c>
      <c r="L248" s="103" t="s">
        <v>48</v>
      </c>
      <c r="M248" s="106" t="s">
        <v>5071</v>
      </c>
      <c r="N248" s="108" t="s">
        <v>5878</v>
      </c>
      <c r="O248" s="88">
        <f t="shared" si="3"/>
        <v>1</v>
      </c>
    </row>
    <row r="249" spans="1:15" x14ac:dyDescent="0.25">
      <c r="A249" s="87" t="s">
        <v>698</v>
      </c>
      <c r="B249" s="86" t="s">
        <v>6368</v>
      </c>
      <c r="E249" s="103">
        <v>3107</v>
      </c>
      <c r="F249" s="102" t="s">
        <v>5828</v>
      </c>
      <c r="G249" s="104" t="s">
        <v>5879</v>
      </c>
      <c r="H249" s="102"/>
      <c r="I249" s="89" t="s">
        <v>5880</v>
      </c>
      <c r="J249" s="105" t="s">
        <v>5925</v>
      </c>
      <c r="K249" s="106" t="s">
        <v>5881</v>
      </c>
      <c r="L249" s="103" t="s">
        <v>9</v>
      </c>
      <c r="M249" s="106" t="s">
        <v>79</v>
      </c>
      <c r="N249" s="108" t="s">
        <v>4966</v>
      </c>
      <c r="O249" s="88">
        <f t="shared" si="3"/>
        <v>1</v>
      </c>
    </row>
    <row r="250" spans="1:15" x14ac:dyDescent="0.25">
      <c r="A250" s="87" t="s">
        <v>698</v>
      </c>
      <c r="B250" s="86" t="s">
        <v>630</v>
      </c>
      <c r="D250" s="86" t="s">
        <v>4023</v>
      </c>
      <c r="E250" s="103">
        <v>3109</v>
      </c>
      <c r="F250" s="102" t="s">
        <v>5829</v>
      </c>
      <c r="G250" s="104" t="s">
        <v>5882</v>
      </c>
      <c r="H250" s="102"/>
      <c r="I250" s="89" t="s">
        <v>5883</v>
      </c>
      <c r="J250" s="105" t="s">
        <v>5926</v>
      </c>
      <c r="K250" s="106" t="s">
        <v>2969</v>
      </c>
      <c r="L250" s="103" t="s">
        <v>48</v>
      </c>
      <c r="M250" s="106" t="s">
        <v>5071</v>
      </c>
      <c r="N250" s="108" t="s">
        <v>5884</v>
      </c>
      <c r="O250" s="88">
        <f t="shared" si="3"/>
        <v>2</v>
      </c>
    </row>
    <row r="251" spans="1:15" x14ac:dyDescent="0.25">
      <c r="A251" s="87" t="s">
        <v>698</v>
      </c>
      <c r="B251" s="86" t="s">
        <v>630</v>
      </c>
      <c r="C251" s="86" t="s">
        <v>4031</v>
      </c>
      <c r="D251" s="86" t="s">
        <v>5254</v>
      </c>
      <c r="E251" s="103">
        <v>3111</v>
      </c>
      <c r="F251" s="102" t="s">
        <v>5927</v>
      </c>
      <c r="G251" s="104" t="s">
        <v>5885</v>
      </c>
      <c r="H251" s="102"/>
      <c r="I251" s="89" t="s">
        <v>5886</v>
      </c>
      <c r="J251" s="105" t="s">
        <v>5928</v>
      </c>
      <c r="K251" s="106" t="s">
        <v>2200</v>
      </c>
      <c r="L251" s="103" t="s">
        <v>100</v>
      </c>
      <c r="M251" s="106" t="s">
        <v>5071</v>
      </c>
      <c r="N251" s="108" t="s">
        <v>5887</v>
      </c>
      <c r="O251" s="88">
        <f t="shared" si="3"/>
        <v>1</v>
      </c>
    </row>
    <row r="252" spans="1:15" x14ac:dyDescent="0.25">
      <c r="A252" s="87" t="s">
        <v>698</v>
      </c>
      <c r="B252" s="86" t="s">
        <v>630</v>
      </c>
      <c r="D252" s="86" t="s">
        <v>3713</v>
      </c>
      <c r="E252" s="103">
        <v>3112</v>
      </c>
      <c r="F252" s="102" t="s">
        <v>3226</v>
      </c>
      <c r="G252" s="104" t="s">
        <v>2066</v>
      </c>
      <c r="H252" s="102"/>
      <c r="I252" s="89" t="s">
        <v>1769</v>
      </c>
      <c r="J252" s="105" t="s">
        <v>2153</v>
      </c>
      <c r="K252" s="106" t="s">
        <v>5139</v>
      </c>
      <c r="L252" s="103" t="s">
        <v>295</v>
      </c>
      <c r="M252" s="106" t="s">
        <v>79</v>
      </c>
      <c r="N252" s="108" t="s">
        <v>5888</v>
      </c>
      <c r="O252" s="88">
        <f t="shared" si="3"/>
        <v>1</v>
      </c>
    </row>
    <row r="253" spans="1:15" x14ac:dyDescent="0.25">
      <c r="A253" s="87" t="s">
        <v>698</v>
      </c>
      <c r="B253" s="86" t="s">
        <v>630</v>
      </c>
      <c r="D253" s="86" t="s">
        <v>3713</v>
      </c>
      <c r="E253" s="103">
        <v>3112</v>
      </c>
      <c r="F253" s="102" t="s">
        <v>3226</v>
      </c>
      <c r="G253" s="104" t="s">
        <v>2066</v>
      </c>
      <c r="H253" s="102"/>
      <c r="I253" s="89" t="s">
        <v>1769</v>
      </c>
      <c r="J253" s="105" t="s">
        <v>2153</v>
      </c>
      <c r="K253" s="106" t="s">
        <v>5139</v>
      </c>
      <c r="L253" s="103" t="s">
        <v>295</v>
      </c>
      <c r="M253" s="106" t="s">
        <v>79</v>
      </c>
      <c r="N253" s="108" t="s">
        <v>5889</v>
      </c>
      <c r="O253" s="95">
        <f t="shared" si="3"/>
        <v>1</v>
      </c>
    </row>
    <row r="254" spans="1:15" x14ac:dyDescent="0.25">
      <c r="A254" s="87" t="s">
        <v>698</v>
      </c>
      <c r="B254" s="86" t="s">
        <v>630</v>
      </c>
      <c r="D254" s="86" t="s">
        <v>3713</v>
      </c>
      <c r="E254" s="103">
        <v>3112</v>
      </c>
      <c r="F254" s="102" t="s">
        <v>3226</v>
      </c>
      <c r="G254" s="104" t="s">
        <v>2066</v>
      </c>
      <c r="H254" s="102"/>
      <c r="I254" s="89" t="s">
        <v>1769</v>
      </c>
      <c r="J254" s="105" t="s">
        <v>2153</v>
      </c>
      <c r="K254" s="106" t="s">
        <v>5139</v>
      </c>
      <c r="L254" s="103" t="s">
        <v>295</v>
      </c>
      <c r="M254" s="106" t="s">
        <v>79</v>
      </c>
      <c r="N254" s="108" t="s">
        <v>5890</v>
      </c>
      <c r="O254" s="95">
        <f t="shared" si="3"/>
        <v>1</v>
      </c>
    </row>
    <row r="255" spans="1:15" x14ac:dyDescent="0.25">
      <c r="A255" s="87" t="s">
        <v>698</v>
      </c>
      <c r="B255" s="86" t="s">
        <v>630</v>
      </c>
      <c r="D255" s="86" t="s">
        <v>3713</v>
      </c>
      <c r="E255" s="103">
        <v>3118</v>
      </c>
      <c r="F255" s="102" t="s">
        <v>5830</v>
      </c>
      <c r="G255" s="104" t="s">
        <v>5891</v>
      </c>
      <c r="H255" s="102"/>
      <c r="I255" s="89" t="s">
        <v>5892</v>
      </c>
      <c r="J255" s="105" t="s">
        <v>2153</v>
      </c>
      <c r="K255" s="106" t="s">
        <v>3659</v>
      </c>
      <c r="L255" s="103" t="s">
        <v>295</v>
      </c>
      <c r="M255" s="106" t="s">
        <v>79</v>
      </c>
      <c r="N255" s="108" t="s">
        <v>5893</v>
      </c>
      <c r="O255" s="88">
        <f t="shared" si="3"/>
        <v>1</v>
      </c>
    </row>
    <row r="256" spans="1:15" x14ac:dyDescent="0.25">
      <c r="A256" s="87" t="s">
        <v>698</v>
      </c>
      <c r="B256" s="86" t="s">
        <v>630</v>
      </c>
      <c r="D256" s="86" t="s">
        <v>3713</v>
      </c>
      <c r="E256" s="103">
        <v>3118</v>
      </c>
      <c r="F256" s="102" t="s">
        <v>5830</v>
      </c>
      <c r="G256" s="104" t="s">
        <v>5891</v>
      </c>
      <c r="H256" s="102"/>
      <c r="I256" s="89" t="s">
        <v>5892</v>
      </c>
      <c r="J256" s="105" t="s">
        <v>2153</v>
      </c>
      <c r="K256" s="106" t="s">
        <v>3659</v>
      </c>
      <c r="L256" s="103" t="s">
        <v>295</v>
      </c>
      <c r="M256" s="106" t="s">
        <v>79</v>
      </c>
      <c r="N256" s="108" t="s">
        <v>5894</v>
      </c>
      <c r="O256" s="95">
        <f t="shared" si="3"/>
        <v>1</v>
      </c>
    </row>
    <row r="257" spans="1:15" x14ac:dyDescent="0.25">
      <c r="A257" s="87" t="s">
        <v>698</v>
      </c>
      <c r="B257" s="86" t="s">
        <v>630</v>
      </c>
      <c r="D257" s="86" t="s">
        <v>3713</v>
      </c>
      <c r="E257" s="103">
        <v>3118</v>
      </c>
      <c r="F257" s="102" t="s">
        <v>5830</v>
      </c>
      <c r="G257" s="104" t="s">
        <v>5891</v>
      </c>
      <c r="H257" s="102"/>
      <c r="I257" s="89" t="s">
        <v>5892</v>
      </c>
      <c r="J257" s="105" t="s">
        <v>2153</v>
      </c>
      <c r="K257" s="106" t="s">
        <v>3659</v>
      </c>
      <c r="L257" s="103" t="s">
        <v>295</v>
      </c>
      <c r="M257" s="106" t="s">
        <v>79</v>
      </c>
      <c r="N257" s="108" t="s">
        <v>5895</v>
      </c>
      <c r="O257" s="95">
        <f t="shared" si="3"/>
        <v>1</v>
      </c>
    </row>
    <row r="258" spans="1:15" x14ac:dyDescent="0.25">
      <c r="A258" s="87" t="s">
        <v>698</v>
      </c>
      <c r="B258" s="86" t="s">
        <v>630</v>
      </c>
      <c r="D258" s="86" t="s">
        <v>3713</v>
      </c>
      <c r="E258" s="103">
        <v>3119</v>
      </c>
      <c r="F258" s="102" t="s">
        <v>3226</v>
      </c>
      <c r="G258" s="104" t="s">
        <v>4095</v>
      </c>
      <c r="H258" s="102"/>
      <c r="I258" s="89" t="s">
        <v>4164</v>
      </c>
      <c r="J258" s="105" t="s">
        <v>2153</v>
      </c>
      <c r="K258" s="106" t="s">
        <v>4096</v>
      </c>
      <c r="L258" s="103" t="s">
        <v>295</v>
      </c>
      <c r="M258" s="106" t="s">
        <v>79</v>
      </c>
      <c r="N258" s="108" t="s">
        <v>5896</v>
      </c>
      <c r="O258" s="88">
        <f t="shared" ref="O258:O321" si="4">COUNTIF(N:N,N258)</f>
        <v>1</v>
      </c>
    </row>
    <row r="259" spans="1:15" x14ac:dyDescent="0.25">
      <c r="A259" s="87" t="s">
        <v>698</v>
      </c>
      <c r="B259" s="86" t="s">
        <v>630</v>
      </c>
      <c r="D259" s="86" t="s">
        <v>3713</v>
      </c>
      <c r="E259" s="103">
        <v>3119</v>
      </c>
      <c r="F259" s="102" t="s">
        <v>3226</v>
      </c>
      <c r="G259" s="104" t="s">
        <v>4095</v>
      </c>
      <c r="H259" s="102"/>
      <c r="I259" s="89" t="s">
        <v>4164</v>
      </c>
      <c r="J259" s="105" t="s">
        <v>2153</v>
      </c>
      <c r="K259" s="106" t="s">
        <v>4096</v>
      </c>
      <c r="L259" s="103" t="s">
        <v>295</v>
      </c>
      <c r="M259" s="106" t="s">
        <v>79</v>
      </c>
      <c r="N259" s="108" t="s">
        <v>5897</v>
      </c>
      <c r="O259" s="95">
        <f t="shared" si="4"/>
        <v>1</v>
      </c>
    </row>
    <row r="260" spans="1:15" x14ac:dyDescent="0.25">
      <c r="A260" s="87" t="s">
        <v>698</v>
      </c>
      <c r="B260" s="86" t="s">
        <v>630</v>
      </c>
      <c r="D260" s="86" t="s">
        <v>3713</v>
      </c>
      <c r="E260" s="103">
        <v>3119</v>
      </c>
      <c r="F260" s="102" t="s">
        <v>3226</v>
      </c>
      <c r="G260" s="104" t="s">
        <v>4095</v>
      </c>
      <c r="H260" s="102"/>
      <c r="I260" s="89" t="s">
        <v>4164</v>
      </c>
      <c r="J260" s="105" t="s">
        <v>2153</v>
      </c>
      <c r="K260" s="106" t="s">
        <v>4096</v>
      </c>
      <c r="L260" s="103" t="s">
        <v>295</v>
      </c>
      <c r="M260" s="106" t="s">
        <v>79</v>
      </c>
      <c r="N260" s="108" t="s">
        <v>5898</v>
      </c>
      <c r="O260" s="95">
        <f t="shared" si="4"/>
        <v>1</v>
      </c>
    </row>
    <row r="261" spans="1:15" x14ac:dyDescent="0.25">
      <c r="A261" s="87" t="s">
        <v>698</v>
      </c>
      <c r="B261" s="86" t="s">
        <v>507</v>
      </c>
      <c r="E261" s="103">
        <v>3121</v>
      </c>
      <c r="F261" s="102" t="s">
        <v>4236</v>
      </c>
      <c r="G261" s="104" t="s">
        <v>4308</v>
      </c>
      <c r="H261" s="102"/>
      <c r="I261" s="89" t="s">
        <v>4309</v>
      </c>
      <c r="J261" s="105" t="s">
        <v>5929</v>
      </c>
      <c r="K261" s="106" t="s">
        <v>4310</v>
      </c>
      <c r="L261" s="103" t="s">
        <v>2020</v>
      </c>
      <c r="M261" s="106" t="s">
        <v>5071</v>
      </c>
      <c r="N261" s="108" t="s">
        <v>5899</v>
      </c>
      <c r="O261" s="88">
        <f t="shared" si="4"/>
        <v>1</v>
      </c>
    </row>
    <row r="262" spans="1:15" x14ac:dyDescent="0.25">
      <c r="A262" s="87" t="s">
        <v>698</v>
      </c>
      <c r="B262" s="86" t="s">
        <v>507</v>
      </c>
      <c r="E262" s="103">
        <v>3121</v>
      </c>
      <c r="F262" s="102" t="s">
        <v>4236</v>
      </c>
      <c r="G262" s="104" t="s">
        <v>4308</v>
      </c>
      <c r="H262" s="102"/>
      <c r="I262" s="89" t="s">
        <v>4309</v>
      </c>
      <c r="J262" s="105" t="s">
        <v>5929</v>
      </c>
      <c r="K262" s="106" t="s">
        <v>4310</v>
      </c>
      <c r="L262" s="103" t="s">
        <v>2020</v>
      </c>
      <c r="M262" s="106" t="s">
        <v>5071</v>
      </c>
      <c r="N262" s="108" t="s">
        <v>5900</v>
      </c>
      <c r="O262" s="95">
        <f t="shared" si="4"/>
        <v>1</v>
      </c>
    </row>
    <row r="263" spans="1:15" x14ac:dyDescent="0.25">
      <c r="A263" s="87" t="s">
        <v>698</v>
      </c>
      <c r="B263" s="86" t="s">
        <v>6368</v>
      </c>
      <c r="E263" s="103">
        <v>3122</v>
      </c>
      <c r="F263" s="102" t="s">
        <v>5831</v>
      </c>
      <c r="G263" s="104" t="s">
        <v>5901</v>
      </c>
      <c r="H263" s="102"/>
      <c r="I263" s="89" t="s">
        <v>5902</v>
      </c>
      <c r="J263" s="105" t="s">
        <v>5930</v>
      </c>
      <c r="K263" s="106" t="s">
        <v>313</v>
      </c>
      <c r="L263" s="103" t="s">
        <v>9</v>
      </c>
      <c r="M263" s="106" t="s">
        <v>79</v>
      </c>
      <c r="N263" s="108" t="s">
        <v>5903</v>
      </c>
      <c r="O263" s="88">
        <f t="shared" si="4"/>
        <v>1</v>
      </c>
    </row>
    <row r="264" spans="1:15" x14ac:dyDescent="0.25">
      <c r="A264" s="87" t="s">
        <v>698</v>
      </c>
      <c r="B264" s="86" t="s">
        <v>630</v>
      </c>
      <c r="C264" s="86" t="s">
        <v>103</v>
      </c>
      <c r="D264" s="86" t="s">
        <v>4534</v>
      </c>
      <c r="E264" s="103">
        <v>3124</v>
      </c>
      <c r="F264" s="102" t="s">
        <v>3827</v>
      </c>
      <c r="G264" s="104" t="s">
        <v>3894</v>
      </c>
      <c r="H264" s="102"/>
      <c r="I264" s="89" t="s">
        <v>1722</v>
      </c>
      <c r="J264" s="105" t="s">
        <v>3977</v>
      </c>
      <c r="K264" s="106" t="s">
        <v>1702</v>
      </c>
      <c r="L264" s="103" t="s">
        <v>48</v>
      </c>
      <c r="M264" s="106" t="s">
        <v>79</v>
      </c>
      <c r="N264" s="108" t="s">
        <v>5904</v>
      </c>
      <c r="O264" s="88">
        <f t="shared" si="4"/>
        <v>1</v>
      </c>
    </row>
    <row r="265" spans="1:15" x14ac:dyDescent="0.25">
      <c r="A265" s="87" t="s">
        <v>698</v>
      </c>
      <c r="B265" s="86" t="s">
        <v>630</v>
      </c>
      <c r="E265" s="103">
        <v>3125</v>
      </c>
      <c r="F265" s="102" t="s">
        <v>5832</v>
      </c>
      <c r="G265" s="104" t="s">
        <v>5905</v>
      </c>
      <c r="H265" s="102"/>
      <c r="I265" s="89" t="s">
        <v>5906</v>
      </c>
      <c r="J265" s="105" t="s">
        <v>5931</v>
      </c>
      <c r="K265" s="106" t="s">
        <v>5113</v>
      </c>
      <c r="L265" s="103" t="s">
        <v>48</v>
      </c>
      <c r="M265" s="106" t="s">
        <v>5071</v>
      </c>
      <c r="N265" s="108" t="s">
        <v>5907</v>
      </c>
      <c r="O265" s="88">
        <f t="shared" si="4"/>
        <v>1</v>
      </c>
    </row>
    <row r="266" spans="1:15" x14ac:dyDescent="0.25">
      <c r="A266" s="87" t="s">
        <v>698</v>
      </c>
      <c r="B266" s="86" t="s">
        <v>630</v>
      </c>
      <c r="C266" s="86" t="s">
        <v>103</v>
      </c>
      <c r="D266" s="86" t="s">
        <v>5932</v>
      </c>
      <c r="E266" s="103">
        <v>3126</v>
      </c>
      <c r="F266" s="102" t="s">
        <v>5833</v>
      </c>
      <c r="G266" s="104" t="s">
        <v>5908</v>
      </c>
      <c r="H266" s="102"/>
      <c r="I266" s="89" t="s">
        <v>5909</v>
      </c>
      <c r="J266" s="105" t="s">
        <v>5933</v>
      </c>
      <c r="K266" s="106" t="s">
        <v>1437</v>
      </c>
      <c r="L266" s="103" t="s">
        <v>48</v>
      </c>
      <c r="M266" s="106" t="s">
        <v>5071</v>
      </c>
      <c r="N266" s="108" t="s">
        <v>5855</v>
      </c>
      <c r="O266" s="88">
        <f t="shared" si="4"/>
        <v>2</v>
      </c>
    </row>
    <row r="267" spans="1:15" x14ac:dyDescent="0.25">
      <c r="A267" s="87" t="s">
        <v>821</v>
      </c>
      <c r="B267" s="86" t="s">
        <v>641</v>
      </c>
      <c r="D267" s="86" t="s">
        <v>4690</v>
      </c>
      <c r="E267" s="103">
        <v>3127</v>
      </c>
      <c r="F267" s="102" t="s">
        <v>5943</v>
      </c>
      <c r="G267" s="104" t="s">
        <v>6028</v>
      </c>
      <c r="H267" s="102"/>
      <c r="I267" s="89" t="s">
        <v>6029</v>
      </c>
      <c r="J267" s="105"/>
      <c r="K267" s="106" t="s">
        <v>202</v>
      </c>
      <c r="L267" s="103" t="s">
        <v>48</v>
      </c>
      <c r="M267" s="106" t="s">
        <v>5134</v>
      </c>
      <c r="N267" s="108" t="s">
        <v>6030</v>
      </c>
      <c r="O267" s="88">
        <f t="shared" si="4"/>
        <v>1</v>
      </c>
    </row>
    <row r="268" spans="1:15" x14ac:dyDescent="0.25">
      <c r="A268" s="87" t="s">
        <v>821</v>
      </c>
      <c r="B268" s="86" t="s">
        <v>630</v>
      </c>
      <c r="E268" s="103">
        <v>3135</v>
      </c>
      <c r="F268" s="102" t="s">
        <v>5944</v>
      </c>
      <c r="G268" s="104" t="s">
        <v>6031</v>
      </c>
      <c r="H268" s="102"/>
      <c r="I268" s="89" t="s">
        <v>5867</v>
      </c>
      <c r="J268" s="105"/>
      <c r="K268" s="106" t="s">
        <v>6032</v>
      </c>
      <c r="L268" s="103" t="s">
        <v>100</v>
      </c>
      <c r="M268" s="106" t="s">
        <v>79</v>
      </c>
      <c r="N268" s="108" t="s">
        <v>6033</v>
      </c>
      <c r="O268" s="88">
        <f t="shared" si="4"/>
        <v>1</v>
      </c>
    </row>
    <row r="269" spans="1:15" x14ac:dyDescent="0.25">
      <c r="A269" s="87" t="s">
        <v>821</v>
      </c>
      <c r="B269" s="86" t="s">
        <v>87</v>
      </c>
      <c r="C269" s="86" t="s">
        <v>6358</v>
      </c>
      <c r="D269" s="86" t="s">
        <v>6359</v>
      </c>
      <c r="E269" s="103">
        <v>3147</v>
      </c>
      <c r="F269" s="102" t="s">
        <v>5945</v>
      </c>
      <c r="G269" s="104" t="s">
        <v>6034</v>
      </c>
      <c r="H269" s="102"/>
      <c r="I269" s="89" t="s">
        <v>6035</v>
      </c>
      <c r="J269" s="105"/>
      <c r="K269" s="106" t="s">
        <v>6036</v>
      </c>
      <c r="L269" s="103" t="s">
        <v>48</v>
      </c>
      <c r="M269" s="106" t="s">
        <v>5356</v>
      </c>
      <c r="N269" s="108" t="s">
        <v>6037</v>
      </c>
      <c r="O269" s="88">
        <f t="shared" si="4"/>
        <v>1</v>
      </c>
    </row>
    <row r="270" spans="1:15" x14ac:dyDescent="0.25">
      <c r="A270" s="87" t="s">
        <v>821</v>
      </c>
      <c r="B270" s="86" t="s">
        <v>87</v>
      </c>
      <c r="E270" s="103">
        <v>3155</v>
      </c>
      <c r="F270" s="102" t="s">
        <v>5946</v>
      </c>
      <c r="G270" s="104" t="s">
        <v>6038</v>
      </c>
      <c r="H270" s="102"/>
      <c r="I270" s="89" t="s">
        <v>6039</v>
      </c>
      <c r="J270" s="105"/>
      <c r="K270" s="106" t="s">
        <v>6040</v>
      </c>
      <c r="L270" s="103" t="s">
        <v>48</v>
      </c>
      <c r="M270" s="106" t="s">
        <v>79</v>
      </c>
      <c r="N270" s="108" t="s">
        <v>5868</v>
      </c>
      <c r="O270" s="88">
        <f t="shared" si="4"/>
        <v>2</v>
      </c>
    </row>
    <row r="271" spans="1:15" x14ac:dyDescent="0.25">
      <c r="A271" s="87" t="s">
        <v>821</v>
      </c>
      <c r="B271" s="86" t="s">
        <v>630</v>
      </c>
      <c r="C271" s="86" t="s">
        <v>4031</v>
      </c>
      <c r="D271" s="86" t="s">
        <v>6355</v>
      </c>
      <c r="E271" s="103">
        <v>3156</v>
      </c>
      <c r="F271" s="102" t="s">
        <v>5947</v>
      </c>
      <c r="G271" s="104" t="s">
        <v>6041</v>
      </c>
      <c r="H271" s="102"/>
      <c r="I271" s="89" t="s">
        <v>6042</v>
      </c>
      <c r="J271" s="105"/>
      <c r="K271" s="106" t="s">
        <v>2932</v>
      </c>
      <c r="L271" s="103" t="s">
        <v>100</v>
      </c>
      <c r="M271" s="106" t="s">
        <v>5071</v>
      </c>
      <c r="N271" s="108" t="s">
        <v>6043</v>
      </c>
      <c r="O271" s="88">
        <f t="shared" si="4"/>
        <v>1</v>
      </c>
    </row>
    <row r="272" spans="1:15" x14ac:dyDescent="0.25">
      <c r="A272" s="87" t="s">
        <v>821</v>
      </c>
      <c r="B272" s="86" t="s">
        <v>630</v>
      </c>
      <c r="C272" s="86" t="s">
        <v>103</v>
      </c>
      <c r="E272" s="103">
        <v>3163</v>
      </c>
      <c r="F272" s="102" t="s">
        <v>5948</v>
      </c>
      <c r="G272" s="104" t="s">
        <v>6044</v>
      </c>
      <c r="H272" s="102"/>
      <c r="I272" s="89" t="s">
        <v>6045</v>
      </c>
      <c r="J272" s="105"/>
      <c r="K272" s="106" t="s">
        <v>6036</v>
      </c>
      <c r="L272" s="103" t="s">
        <v>48</v>
      </c>
      <c r="M272" s="106" t="s">
        <v>5071</v>
      </c>
      <c r="N272" s="108" t="s">
        <v>6046</v>
      </c>
      <c r="O272" s="88">
        <f t="shared" si="4"/>
        <v>1</v>
      </c>
    </row>
    <row r="273" spans="1:15" x14ac:dyDescent="0.25">
      <c r="A273" s="87" t="s">
        <v>821</v>
      </c>
      <c r="B273" s="86" t="s">
        <v>630</v>
      </c>
      <c r="C273" s="86" t="s">
        <v>4031</v>
      </c>
      <c r="D273" s="86" t="s">
        <v>6356</v>
      </c>
      <c r="E273" s="103">
        <v>3166</v>
      </c>
      <c r="F273" s="102" t="s">
        <v>5949</v>
      </c>
      <c r="G273" s="104" t="s">
        <v>6047</v>
      </c>
      <c r="H273" s="102"/>
      <c r="I273" s="89" t="s">
        <v>6048</v>
      </c>
      <c r="J273" s="105"/>
      <c r="K273" s="106" t="s">
        <v>6049</v>
      </c>
      <c r="L273" s="103" t="s">
        <v>100</v>
      </c>
      <c r="M273" s="106" t="s">
        <v>79</v>
      </c>
      <c r="N273" s="108" t="s">
        <v>6050</v>
      </c>
      <c r="O273" s="88">
        <f t="shared" si="4"/>
        <v>2</v>
      </c>
    </row>
    <row r="274" spans="1:15" x14ac:dyDescent="0.25">
      <c r="A274" s="87" t="s">
        <v>821</v>
      </c>
      <c r="B274" s="86" t="s">
        <v>5938</v>
      </c>
      <c r="E274" s="103">
        <v>3171</v>
      </c>
      <c r="F274" s="102" t="s">
        <v>5950</v>
      </c>
      <c r="G274" s="104" t="s">
        <v>6051</v>
      </c>
      <c r="H274" s="102"/>
      <c r="I274" s="89" t="s">
        <v>6052</v>
      </c>
      <c r="J274" s="105"/>
      <c r="K274" s="106" t="s">
        <v>6053</v>
      </c>
      <c r="L274" s="103" t="s">
        <v>9</v>
      </c>
      <c r="M274" s="106" t="s">
        <v>5356</v>
      </c>
      <c r="N274" s="108" t="s">
        <v>6054</v>
      </c>
      <c r="O274" s="88">
        <f t="shared" si="4"/>
        <v>1</v>
      </c>
    </row>
    <row r="275" spans="1:15" x14ac:dyDescent="0.25">
      <c r="A275" s="87" t="s">
        <v>821</v>
      </c>
      <c r="B275" s="86" t="s">
        <v>630</v>
      </c>
      <c r="D275" s="86" t="s">
        <v>1073</v>
      </c>
      <c r="E275" s="103">
        <v>3178</v>
      </c>
      <c r="F275" s="102" t="s">
        <v>5951</v>
      </c>
      <c r="G275" s="104" t="s">
        <v>6055</v>
      </c>
      <c r="H275" s="102"/>
      <c r="I275" s="89" t="s">
        <v>6056</v>
      </c>
      <c r="J275" s="105"/>
      <c r="K275" s="106" t="s">
        <v>6057</v>
      </c>
      <c r="L275" s="103" t="s">
        <v>48</v>
      </c>
      <c r="M275" s="106" t="s">
        <v>5071</v>
      </c>
      <c r="N275" s="108" t="s">
        <v>6058</v>
      </c>
      <c r="O275" s="88">
        <f t="shared" si="4"/>
        <v>1</v>
      </c>
    </row>
    <row r="276" spans="1:15" x14ac:dyDescent="0.25">
      <c r="A276" s="87" t="s">
        <v>821</v>
      </c>
      <c r="B276" s="86" t="s">
        <v>630</v>
      </c>
      <c r="E276" s="103">
        <v>3179</v>
      </c>
      <c r="F276" s="102" t="s">
        <v>5952</v>
      </c>
      <c r="G276" s="104" t="s">
        <v>6059</v>
      </c>
      <c r="H276" s="102"/>
      <c r="I276" s="89" t="s">
        <v>6060</v>
      </c>
      <c r="J276" s="105"/>
      <c r="K276" s="106" t="s">
        <v>47</v>
      </c>
      <c r="L276" s="103" t="s">
        <v>48</v>
      </c>
      <c r="M276" s="106" t="s">
        <v>79</v>
      </c>
      <c r="N276" s="108" t="s">
        <v>6061</v>
      </c>
      <c r="O276" s="88">
        <f t="shared" si="4"/>
        <v>1</v>
      </c>
    </row>
    <row r="277" spans="1:15" x14ac:dyDescent="0.25">
      <c r="A277" s="87" t="s">
        <v>821</v>
      </c>
      <c r="B277" s="86" t="s">
        <v>87</v>
      </c>
      <c r="C277" s="86" t="s">
        <v>6358</v>
      </c>
      <c r="D277" s="86" t="s">
        <v>6359</v>
      </c>
      <c r="E277" s="103">
        <v>3184</v>
      </c>
      <c r="F277" s="102" t="s">
        <v>5953</v>
      </c>
      <c r="G277" s="104" t="s">
        <v>6062</v>
      </c>
      <c r="H277" s="102"/>
      <c r="I277" s="89" t="s">
        <v>6063</v>
      </c>
      <c r="J277" s="105"/>
      <c r="K277" s="106" t="s">
        <v>6064</v>
      </c>
      <c r="L277" s="103" t="s">
        <v>48</v>
      </c>
      <c r="M277" s="106" t="s">
        <v>5356</v>
      </c>
      <c r="N277" s="108" t="s">
        <v>6065</v>
      </c>
      <c r="O277" s="88">
        <f t="shared" si="4"/>
        <v>1</v>
      </c>
    </row>
    <row r="278" spans="1:15" x14ac:dyDescent="0.25">
      <c r="A278" s="87" t="s">
        <v>821</v>
      </c>
      <c r="B278" s="86" t="s">
        <v>630</v>
      </c>
      <c r="D278" s="86" t="s">
        <v>3740</v>
      </c>
      <c r="E278" s="103">
        <v>3190</v>
      </c>
      <c r="F278" s="102" t="s">
        <v>5954</v>
      </c>
      <c r="G278" s="104" t="s">
        <v>6066</v>
      </c>
      <c r="H278" s="102"/>
      <c r="I278" s="89" t="s">
        <v>6067</v>
      </c>
      <c r="J278" s="105"/>
      <c r="K278" s="106" t="s">
        <v>6068</v>
      </c>
      <c r="L278" s="103" t="s">
        <v>48</v>
      </c>
      <c r="M278" s="106" t="s">
        <v>5071</v>
      </c>
      <c r="N278" s="108" t="s">
        <v>6069</v>
      </c>
      <c r="O278" s="88">
        <f t="shared" si="4"/>
        <v>1</v>
      </c>
    </row>
    <row r="279" spans="1:15" x14ac:dyDescent="0.25">
      <c r="A279" s="87" t="s">
        <v>821</v>
      </c>
      <c r="B279" s="86" t="s">
        <v>5174</v>
      </c>
      <c r="E279" s="103">
        <v>3196</v>
      </c>
      <c r="F279" s="111" t="s">
        <v>5465</v>
      </c>
      <c r="G279" s="104" t="s">
        <v>5466</v>
      </c>
      <c r="H279" s="102"/>
      <c r="I279" s="89" t="s">
        <v>5467</v>
      </c>
      <c r="J279" s="105"/>
      <c r="K279" s="106" t="s">
        <v>3216</v>
      </c>
      <c r="L279" s="103" t="s">
        <v>100</v>
      </c>
      <c r="M279" s="106" t="s">
        <v>5071</v>
      </c>
      <c r="N279" s="108" t="s">
        <v>6070</v>
      </c>
      <c r="O279" s="88">
        <f t="shared" si="4"/>
        <v>1</v>
      </c>
    </row>
    <row r="280" spans="1:15" x14ac:dyDescent="0.25">
      <c r="A280" s="87" t="s">
        <v>821</v>
      </c>
      <c r="B280" s="86" t="s">
        <v>641</v>
      </c>
      <c r="E280" s="103">
        <v>3197</v>
      </c>
      <c r="F280" s="102" t="s">
        <v>5955</v>
      </c>
      <c r="G280" s="104" t="s">
        <v>3408</v>
      </c>
      <c r="H280" s="102"/>
      <c r="I280" s="89" t="s">
        <v>3409</v>
      </c>
      <c r="J280" s="105"/>
      <c r="K280" s="106" t="s">
        <v>3410</v>
      </c>
      <c r="L280" s="103" t="s">
        <v>48</v>
      </c>
      <c r="M280" s="106" t="s">
        <v>79</v>
      </c>
      <c r="N280" s="108" t="s">
        <v>6071</v>
      </c>
      <c r="O280" s="88">
        <f t="shared" si="4"/>
        <v>1</v>
      </c>
    </row>
    <row r="281" spans="1:15" x14ac:dyDescent="0.25">
      <c r="A281" s="87" t="s">
        <v>821</v>
      </c>
      <c r="B281" s="86" t="s">
        <v>6368</v>
      </c>
      <c r="C281" s="86" t="s">
        <v>4980</v>
      </c>
      <c r="D281" s="86" t="s">
        <v>6357</v>
      </c>
      <c r="E281" s="103">
        <v>3198</v>
      </c>
      <c r="F281" s="102" t="s">
        <v>5956</v>
      </c>
      <c r="G281" s="104" t="s">
        <v>6072</v>
      </c>
      <c r="H281" s="102"/>
      <c r="I281" s="89" t="s">
        <v>6073</v>
      </c>
      <c r="J281" s="105"/>
      <c r="K281" s="106" t="s">
        <v>2555</v>
      </c>
      <c r="L281" s="103" t="s">
        <v>9</v>
      </c>
      <c r="M281" s="106" t="s">
        <v>79</v>
      </c>
      <c r="N281" s="108" t="s">
        <v>6050</v>
      </c>
      <c r="O281" s="88">
        <f t="shared" si="4"/>
        <v>2</v>
      </c>
    </row>
    <row r="282" spans="1:15" x14ac:dyDescent="0.25">
      <c r="A282" s="87" t="s">
        <v>821</v>
      </c>
      <c r="B282" s="86" t="s">
        <v>5170</v>
      </c>
      <c r="E282" s="103">
        <v>3199</v>
      </c>
      <c r="F282" s="102" t="s">
        <v>5957</v>
      </c>
      <c r="G282" s="104" t="s">
        <v>6074</v>
      </c>
      <c r="H282" s="102"/>
      <c r="I282" s="89" t="s">
        <v>6075</v>
      </c>
      <c r="J282" s="105"/>
      <c r="K282" s="106" t="s">
        <v>6076</v>
      </c>
      <c r="L282" s="103" t="s">
        <v>58</v>
      </c>
      <c r="M282" s="106" t="s">
        <v>5071</v>
      </c>
      <c r="N282" s="108" t="s">
        <v>6077</v>
      </c>
      <c r="O282" s="88">
        <f t="shared" si="4"/>
        <v>1</v>
      </c>
    </row>
    <row r="283" spans="1:15" x14ac:dyDescent="0.25">
      <c r="A283" s="87" t="s">
        <v>821</v>
      </c>
      <c r="B283" s="86" t="s">
        <v>87</v>
      </c>
      <c r="D283" s="86" t="s">
        <v>1992</v>
      </c>
      <c r="E283" s="103">
        <v>3200</v>
      </c>
      <c r="F283" s="102" t="s">
        <v>5958</v>
      </c>
      <c r="G283" s="104" t="s">
        <v>6078</v>
      </c>
      <c r="H283" s="102"/>
      <c r="I283" s="89" t="s">
        <v>6079</v>
      </c>
      <c r="J283" s="105"/>
      <c r="K283" s="106" t="s">
        <v>3614</v>
      </c>
      <c r="L283" s="103" t="s">
        <v>48</v>
      </c>
      <c r="M283" s="106" t="s">
        <v>79</v>
      </c>
      <c r="N283" s="108" t="s">
        <v>6080</v>
      </c>
      <c r="O283" s="88">
        <f t="shared" si="4"/>
        <v>1</v>
      </c>
    </row>
    <row r="284" spans="1:15" x14ac:dyDescent="0.25">
      <c r="A284" s="87" t="s">
        <v>821</v>
      </c>
      <c r="B284" s="86" t="s">
        <v>5938</v>
      </c>
      <c r="D284" s="86" t="s">
        <v>1142</v>
      </c>
      <c r="E284" s="103">
        <v>3201</v>
      </c>
      <c r="F284" s="102" t="s">
        <v>5959</v>
      </c>
      <c r="G284" s="104" t="s">
        <v>6081</v>
      </c>
      <c r="H284" s="102"/>
      <c r="I284" s="89" t="s">
        <v>6082</v>
      </c>
      <c r="J284" s="105"/>
      <c r="K284" s="106" t="s">
        <v>6083</v>
      </c>
      <c r="L284" s="103" t="s">
        <v>100</v>
      </c>
      <c r="M284" s="106" t="s">
        <v>79</v>
      </c>
      <c r="N284" s="108" t="s">
        <v>6084</v>
      </c>
      <c r="O284" s="88">
        <f t="shared" si="4"/>
        <v>1</v>
      </c>
    </row>
    <row r="285" spans="1:15" x14ac:dyDescent="0.25">
      <c r="A285" s="87" t="s">
        <v>821</v>
      </c>
      <c r="B285" s="86" t="s">
        <v>5174</v>
      </c>
      <c r="E285" s="103">
        <v>3204</v>
      </c>
      <c r="F285" s="111" t="s">
        <v>5465</v>
      </c>
      <c r="G285" s="104" t="s">
        <v>5466</v>
      </c>
      <c r="H285" s="102"/>
      <c r="I285" s="89" t="s">
        <v>5467</v>
      </c>
      <c r="J285" s="105"/>
      <c r="K285" s="106" t="s">
        <v>3216</v>
      </c>
      <c r="L285" s="103" t="s">
        <v>100</v>
      </c>
      <c r="M285" s="106" t="s">
        <v>5071</v>
      </c>
      <c r="N285" s="108" t="s">
        <v>6085</v>
      </c>
      <c r="O285" s="88">
        <f t="shared" si="4"/>
        <v>1</v>
      </c>
    </row>
    <row r="286" spans="1:15" x14ac:dyDescent="0.25">
      <c r="A286" s="87" t="s">
        <v>821</v>
      </c>
      <c r="B286" s="86" t="s">
        <v>5174</v>
      </c>
      <c r="E286" s="103">
        <v>3205</v>
      </c>
      <c r="F286" s="111" t="s">
        <v>5465</v>
      </c>
      <c r="G286" s="104" t="s">
        <v>5466</v>
      </c>
      <c r="H286" s="102"/>
      <c r="I286" s="89" t="s">
        <v>5467</v>
      </c>
      <c r="J286" s="105"/>
      <c r="K286" s="106" t="s">
        <v>3216</v>
      </c>
      <c r="L286" s="103" t="s">
        <v>100</v>
      </c>
      <c r="M286" s="106" t="s">
        <v>5071</v>
      </c>
      <c r="N286" s="108" t="s">
        <v>6086</v>
      </c>
      <c r="O286" s="88">
        <f t="shared" si="4"/>
        <v>1</v>
      </c>
    </row>
    <row r="287" spans="1:15" x14ac:dyDescent="0.25">
      <c r="A287" s="87" t="s">
        <v>821</v>
      </c>
      <c r="B287" s="86" t="s">
        <v>630</v>
      </c>
      <c r="D287" s="86" t="s">
        <v>4686</v>
      </c>
      <c r="E287" s="103">
        <v>3206</v>
      </c>
      <c r="F287" s="102" t="s">
        <v>5960</v>
      </c>
      <c r="G287" s="104" t="s">
        <v>6087</v>
      </c>
      <c r="H287" s="102"/>
      <c r="I287" s="89" t="s">
        <v>6088</v>
      </c>
      <c r="J287" s="105"/>
      <c r="K287" s="106" t="s">
        <v>5202</v>
      </c>
      <c r="L287" s="103" t="s">
        <v>58</v>
      </c>
      <c r="M287" s="106" t="s">
        <v>79</v>
      </c>
      <c r="N287" s="108" t="s">
        <v>6089</v>
      </c>
      <c r="O287" s="88">
        <f t="shared" si="4"/>
        <v>1</v>
      </c>
    </row>
    <row r="288" spans="1:15" x14ac:dyDescent="0.25">
      <c r="A288" s="87" t="s">
        <v>821</v>
      </c>
      <c r="B288" s="86" t="s">
        <v>630</v>
      </c>
      <c r="C288" s="86" t="s">
        <v>103</v>
      </c>
      <c r="D288" s="86" t="s">
        <v>2527</v>
      </c>
      <c r="E288" s="103">
        <v>3213</v>
      </c>
      <c r="F288" s="102" t="s">
        <v>5961</v>
      </c>
      <c r="G288" s="104" t="s">
        <v>6090</v>
      </c>
      <c r="H288" s="102"/>
      <c r="I288" s="89" t="s">
        <v>6091</v>
      </c>
      <c r="J288" s="105"/>
      <c r="K288" s="106" t="s">
        <v>6092</v>
      </c>
      <c r="L288" s="103" t="s">
        <v>48</v>
      </c>
      <c r="M288" s="106" t="s">
        <v>79</v>
      </c>
      <c r="N288" s="108" t="s">
        <v>6093</v>
      </c>
      <c r="O288" s="88">
        <f t="shared" si="4"/>
        <v>1</v>
      </c>
    </row>
    <row r="289" spans="1:15" x14ac:dyDescent="0.25">
      <c r="A289" s="87" t="s">
        <v>821</v>
      </c>
      <c r="B289" s="86" t="s">
        <v>630</v>
      </c>
      <c r="E289" s="103">
        <v>3214</v>
      </c>
      <c r="F289" s="102" t="s">
        <v>5962</v>
      </c>
      <c r="G289" s="104" t="s">
        <v>6094</v>
      </c>
      <c r="H289" s="102"/>
      <c r="I289" s="89" t="s">
        <v>6095</v>
      </c>
      <c r="J289" s="105"/>
      <c r="K289" s="106" t="s">
        <v>825</v>
      </c>
      <c r="L289" s="103" t="s">
        <v>58</v>
      </c>
      <c r="M289" s="106" t="s">
        <v>5071</v>
      </c>
      <c r="N289" s="108" t="s">
        <v>6096</v>
      </c>
      <c r="O289" s="88">
        <f t="shared" si="4"/>
        <v>1</v>
      </c>
    </row>
    <row r="290" spans="1:15" x14ac:dyDescent="0.25">
      <c r="A290" s="87" t="s">
        <v>821</v>
      </c>
      <c r="B290" s="86" t="s">
        <v>630</v>
      </c>
      <c r="C290" s="86" t="s">
        <v>103</v>
      </c>
      <c r="D290" s="86" t="s">
        <v>4023</v>
      </c>
      <c r="E290" s="103">
        <v>3215</v>
      </c>
      <c r="F290" s="102" t="s">
        <v>5963</v>
      </c>
      <c r="G290" s="104" t="s">
        <v>6097</v>
      </c>
      <c r="H290" s="102"/>
      <c r="I290" s="89" t="s">
        <v>6098</v>
      </c>
      <c r="J290" s="105"/>
      <c r="K290" s="106" t="s">
        <v>1975</v>
      </c>
      <c r="L290" s="103" t="s">
        <v>48</v>
      </c>
      <c r="M290" s="106" t="s">
        <v>79</v>
      </c>
      <c r="N290" s="108" t="s">
        <v>6099</v>
      </c>
      <c r="O290" s="88">
        <f t="shared" si="4"/>
        <v>1</v>
      </c>
    </row>
    <row r="291" spans="1:15" x14ac:dyDescent="0.25">
      <c r="A291" s="87" t="s">
        <v>821</v>
      </c>
      <c r="B291" s="86" t="s">
        <v>5174</v>
      </c>
      <c r="E291" s="103">
        <v>3216</v>
      </c>
      <c r="F291" s="111" t="s">
        <v>5465</v>
      </c>
      <c r="G291" s="104" t="s">
        <v>5466</v>
      </c>
      <c r="H291" s="102"/>
      <c r="I291" s="89" t="s">
        <v>5467</v>
      </c>
      <c r="J291" s="105"/>
      <c r="K291" s="106" t="s">
        <v>3216</v>
      </c>
      <c r="L291" s="103" t="s">
        <v>100</v>
      </c>
      <c r="M291" s="106" t="s">
        <v>5071</v>
      </c>
      <c r="N291" s="108" t="s">
        <v>6100</v>
      </c>
      <c r="O291" s="88">
        <f t="shared" si="4"/>
        <v>1</v>
      </c>
    </row>
    <row r="292" spans="1:15" x14ac:dyDescent="0.25">
      <c r="A292" s="87" t="s">
        <v>821</v>
      </c>
      <c r="B292" s="86" t="s">
        <v>5174</v>
      </c>
      <c r="E292" s="103">
        <v>3216</v>
      </c>
      <c r="F292" s="111" t="s">
        <v>5465</v>
      </c>
      <c r="G292" s="104" t="s">
        <v>5466</v>
      </c>
      <c r="H292" s="102"/>
      <c r="I292" s="89" t="s">
        <v>5467</v>
      </c>
      <c r="J292" s="105"/>
      <c r="K292" s="106" t="s">
        <v>3216</v>
      </c>
      <c r="L292" s="103" t="s">
        <v>100</v>
      </c>
      <c r="M292" s="106" t="s">
        <v>5071</v>
      </c>
      <c r="N292" s="108" t="s">
        <v>6103</v>
      </c>
      <c r="O292" s="88">
        <f t="shared" si="4"/>
        <v>1</v>
      </c>
    </row>
    <row r="293" spans="1:15" x14ac:dyDescent="0.25">
      <c r="A293" s="87" t="s">
        <v>821</v>
      </c>
      <c r="B293" s="86" t="s">
        <v>5174</v>
      </c>
      <c r="E293" s="103">
        <v>3216</v>
      </c>
      <c r="F293" s="111" t="s">
        <v>5465</v>
      </c>
      <c r="G293" s="104" t="s">
        <v>5466</v>
      </c>
      <c r="H293" s="102"/>
      <c r="I293" s="89" t="s">
        <v>5467</v>
      </c>
      <c r="J293" s="105"/>
      <c r="K293" s="106" t="s">
        <v>3216</v>
      </c>
      <c r="L293" s="103" t="s">
        <v>100</v>
      </c>
      <c r="M293" s="106" t="s">
        <v>5071</v>
      </c>
      <c r="N293" s="108" t="s">
        <v>6101</v>
      </c>
      <c r="O293" s="88">
        <f t="shared" si="4"/>
        <v>1</v>
      </c>
    </row>
    <row r="294" spans="1:15" x14ac:dyDescent="0.25">
      <c r="A294" s="87" t="s">
        <v>821</v>
      </c>
      <c r="B294" s="86" t="s">
        <v>5174</v>
      </c>
      <c r="E294" s="103">
        <v>3216</v>
      </c>
      <c r="F294" s="111" t="s">
        <v>5465</v>
      </c>
      <c r="G294" s="104" t="s">
        <v>5466</v>
      </c>
      <c r="H294" s="102"/>
      <c r="I294" s="89" t="s">
        <v>5467</v>
      </c>
      <c r="J294" s="105"/>
      <c r="K294" s="106" t="s">
        <v>3216</v>
      </c>
      <c r="L294" s="103" t="s">
        <v>100</v>
      </c>
      <c r="M294" s="106" t="s">
        <v>5071</v>
      </c>
      <c r="N294" s="108" t="s">
        <v>6104</v>
      </c>
      <c r="O294" s="88">
        <f t="shared" si="4"/>
        <v>1</v>
      </c>
    </row>
    <row r="295" spans="1:15" x14ac:dyDescent="0.25">
      <c r="A295" s="87" t="s">
        <v>821</v>
      </c>
      <c r="B295" s="86" t="s">
        <v>5174</v>
      </c>
      <c r="E295" s="103">
        <v>3216</v>
      </c>
      <c r="F295" s="111" t="s">
        <v>5465</v>
      </c>
      <c r="G295" s="104" t="s">
        <v>5466</v>
      </c>
      <c r="H295" s="102"/>
      <c r="I295" s="89" t="s">
        <v>5467</v>
      </c>
      <c r="J295" s="105"/>
      <c r="K295" s="106" t="s">
        <v>3216</v>
      </c>
      <c r="L295" s="103" t="s">
        <v>100</v>
      </c>
      <c r="M295" s="106" t="s">
        <v>5071</v>
      </c>
      <c r="N295" s="108" t="s">
        <v>6102</v>
      </c>
      <c r="O295" s="88">
        <f t="shared" si="4"/>
        <v>1</v>
      </c>
    </row>
    <row r="296" spans="1:15" x14ac:dyDescent="0.25">
      <c r="A296" s="87" t="s">
        <v>821</v>
      </c>
      <c r="B296" s="86" t="s">
        <v>630</v>
      </c>
      <c r="C296" s="86" t="s">
        <v>103</v>
      </c>
      <c r="D296" s="86" t="s">
        <v>1083</v>
      </c>
      <c r="E296" s="103">
        <v>3218</v>
      </c>
      <c r="F296" s="102" t="s">
        <v>5964</v>
      </c>
      <c r="G296" s="104" t="s">
        <v>5882</v>
      </c>
      <c r="H296" s="102"/>
      <c r="I296" s="89" t="s">
        <v>5883</v>
      </c>
      <c r="J296" s="105"/>
      <c r="K296" s="106" t="s">
        <v>2969</v>
      </c>
      <c r="L296" s="103" t="s">
        <v>48</v>
      </c>
      <c r="M296" s="106" t="s">
        <v>5071</v>
      </c>
      <c r="N296" s="108" t="s">
        <v>5884</v>
      </c>
      <c r="O296" s="88">
        <f t="shared" si="4"/>
        <v>2</v>
      </c>
    </row>
    <row r="297" spans="1:15" x14ac:dyDescent="0.25">
      <c r="A297" s="87" t="s">
        <v>821</v>
      </c>
      <c r="B297" s="86" t="s">
        <v>630</v>
      </c>
      <c r="C297" s="86" t="s">
        <v>103</v>
      </c>
      <c r="D297" s="86" t="s">
        <v>4030</v>
      </c>
      <c r="E297" s="103">
        <v>3224</v>
      </c>
      <c r="F297" s="102" t="s">
        <v>5965</v>
      </c>
      <c r="G297" s="104" t="s">
        <v>6105</v>
      </c>
      <c r="H297" s="102"/>
      <c r="I297" s="89" t="s">
        <v>6106</v>
      </c>
      <c r="J297" s="105"/>
      <c r="K297" s="106" t="s">
        <v>6107</v>
      </c>
      <c r="L297" s="103" t="s">
        <v>48</v>
      </c>
      <c r="M297" s="106" t="s">
        <v>5071</v>
      </c>
      <c r="N297" s="108" t="s">
        <v>6108</v>
      </c>
      <c r="O297" s="88">
        <f t="shared" si="4"/>
        <v>1</v>
      </c>
    </row>
    <row r="298" spans="1:15" x14ac:dyDescent="0.25">
      <c r="A298" s="87" t="s">
        <v>821</v>
      </c>
      <c r="B298" s="86" t="s">
        <v>630</v>
      </c>
      <c r="C298" s="86" t="s">
        <v>103</v>
      </c>
      <c r="D298" s="86" t="s">
        <v>4023</v>
      </c>
      <c r="E298" s="103">
        <v>3227</v>
      </c>
      <c r="F298" s="102" t="s">
        <v>2938</v>
      </c>
      <c r="G298" s="104" t="s">
        <v>2939</v>
      </c>
      <c r="H298" s="102"/>
      <c r="I298" s="89" t="s">
        <v>2940</v>
      </c>
      <c r="J298" s="105"/>
      <c r="K298" s="106" t="s">
        <v>194</v>
      </c>
      <c r="L298" s="103" t="s">
        <v>48</v>
      </c>
      <c r="M298" s="106" t="s">
        <v>79</v>
      </c>
      <c r="N298" s="108" t="s">
        <v>6109</v>
      </c>
      <c r="O298" s="88">
        <f t="shared" si="4"/>
        <v>1</v>
      </c>
    </row>
    <row r="299" spans="1:15" x14ac:dyDescent="0.25">
      <c r="A299" s="87" t="s">
        <v>821</v>
      </c>
      <c r="B299" s="86" t="s">
        <v>630</v>
      </c>
      <c r="E299" s="103">
        <v>3228</v>
      </c>
      <c r="F299" s="102" t="s">
        <v>2360</v>
      </c>
      <c r="G299" s="104" t="s">
        <v>1405</v>
      </c>
      <c r="H299" s="102"/>
      <c r="I299" s="89" t="s">
        <v>1800</v>
      </c>
      <c r="J299" s="105"/>
      <c r="K299" s="106" t="s">
        <v>2595</v>
      </c>
      <c r="L299" s="103" t="s">
        <v>9</v>
      </c>
      <c r="M299" s="106" t="s">
        <v>5071</v>
      </c>
      <c r="N299" s="108" t="s">
        <v>6110</v>
      </c>
      <c r="O299" s="88">
        <f t="shared" si="4"/>
        <v>1</v>
      </c>
    </row>
    <row r="300" spans="1:15" x14ac:dyDescent="0.25">
      <c r="A300" s="87" t="s">
        <v>821</v>
      </c>
      <c r="B300" s="86" t="s">
        <v>630</v>
      </c>
      <c r="E300" s="103">
        <v>3228</v>
      </c>
      <c r="F300" s="102" t="s">
        <v>2360</v>
      </c>
      <c r="G300" s="104" t="s">
        <v>1405</v>
      </c>
      <c r="H300" s="102"/>
      <c r="I300" s="89" t="s">
        <v>1800</v>
      </c>
      <c r="J300" s="105"/>
      <c r="K300" s="106" t="s">
        <v>2595</v>
      </c>
      <c r="L300" s="103" t="s">
        <v>9</v>
      </c>
      <c r="M300" s="106" t="s">
        <v>79</v>
      </c>
      <c r="N300" s="108" t="s">
        <v>6371</v>
      </c>
      <c r="O300" s="95">
        <f t="shared" si="4"/>
        <v>1</v>
      </c>
    </row>
    <row r="301" spans="1:15" x14ac:dyDescent="0.25">
      <c r="A301" s="87" t="s">
        <v>821</v>
      </c>
      <c r="B301" s="86" t="s">
        <v>630</v>
      </c>
      <c r="E301" s="103">
        <v>3228</v>
      </c>
      <c r="F301" s="102" t="s">
        <v>2360</v>
      </c>
      <c r="G301" s="104" t="s">
        <v>1405</v>
      </c>
      <c r="H301" s="102"/>
      <c r="I301" s="89" t="s">
        <v>1800</v>
      </c>
      <c r="J301" s="105"/>
      <c r="K301" s="106" t="s">
        <v>2595</v>
      </c>
      <c r="L301" s="103" t="s">
        <v>9</v>
      </c>
      <c r="M301" s="106" t="s">
        <v>79</v>
      </c>
      <c r="N301" s="108" t="s">
        <v>6372</v>
      </c>
      <c r="O301" s="95">
        <f t="shared" si="4"/>
        <v>1</v>
      </c>
    </row>
    <row r="302" spans="1:15" x14ac:dyDescent="0.25">
      <c r="A302" s="87" t="s">
        <v>821</v>
      </c>
      <c r="B302" s="86" t="s">
        <v>630</v>
      </c>
      <c r="E302" s="103">
        <v>3229</v>
      </c>
      <c r="F302" s="102" t="s">
        <v>5651</v>
      </c>
      <c r="G302" s="104" t="s">
        <v>2357</v>
      </c>
      <c r="H302" s="102"/>
      <c r="I302" s="89" t="s">
        <v>1799</v>
      </c>
      <c r="J302" s="105"/>
      <c r="K302" s="106" t="s">
        <v>2358</v>
      </c>
      <c r="L302" s="103" t="s">
        <v>9</v>
      </c>
      <c r="M302" s="106" t="s">
        <v>79</v>
      </c>
      <c r="N302" s="108" t="s">
        <v>6111</v>
      </c>
      <c r="O302" s="88">
        <f t="shared" si="4"/>
        <v>2</v>
      </c>
    </row>
    <row r="303" spans="1:15" x14ac:dyDescent="0.25">
      <c r="A303" s="87" t="s">
        <v>821</v>
      </c>
      <c r="B303" s="86" t="s">
        <v>630</v>
      </c>
      <c r="E303" s="103">
        <v>3229</v>
      </c>
      <c r="F303" s="102" t="s">
        <v>5651</v>
      </c>
      <c r="G303" s="104" t="s">
        <v>2357</v>
      </c>
      <c r="H303" s="102"/>
      <c r="I303" s="89" t="s">
        <v>1799</v>
      </c>
      <c r="J303" s="105"/>
      <c r="K303" s="106" t="s">
        <v>2358</v>
      </c>
      <c r="L303" s="103" t="s">
        <v>9</v>
      </c>
      <c r="M303" s="106" t="s">
        <v>79</v>
      </c>
      <c r="N303" s="108" t="s">
        <v>6112</v>
      </c>
      <c r="O303" s="95">
        <f t="shared" si="4"/>
        <v>2</v>
      </c>
    </row>
    <row r="304" spans="1:15" x14ac:dyDescent="0.25">
      <c r="A304" s="87" t="s">
        <v>821</v>
      </c>
      <c r="B304" s="86" t="s">
        <v>630</v>
      </c>
      <c r="E304" s="103">
        <v>3229</v>
      </c>
      <c r="F304" s="102" t="s">
        <v>5651</v>
      </c>
      <c r="G304" s="104" t="s">
        <v>2357</v>
      </c>
      <c r="H304" s="102"/>
      <c r="I304" s="89" t="s">
        <v>1799</v>
      </c>
      <c r="J304" s="105"/>
      <c r="K304" s="106" t="s">
        <v>2358</v>
      </c>
      <c r="L304" s="103" t="s">
        <v>9</v>
      </c>
      <c r="M304" s="106" t="s">
        <v>79</v>
      </c>
      <c r="N304" s="108" t="s">
        <v>6113</v>
      </c>
      <c r="O304" s="95">
        <f t="shared" si="4"/>
        <v>2</v>
      </c>
    </row>
    <row r="305" spans="1:15" x14ac:dyDescent="0.25">
      <c r="A305" s="87" t="s">
        <v>821</v>
      </c>
      <c r="B305" s="86" t="s">
        <v>630</v>
      </c>
      <c r="E305" s="103">
        <v>3229</v>
      </c>
      <c r="F305" s="102" t="s">
        <v>5651</v>
      </c>
      <c r="G305" s="104" t="s">
        <v>2357</v>
      </c>
      <c r="H305" s="102"/>
      <c r="I305" s="89" t="s">
        <v>1799</v>
      </c>
      <c r="J305" s="105"/>
      <c r="K305" s="106" t="s">
        <v>2358</v>
      </c>
      <c r="L305" s="103" t="s">
        <v>9</v>
      </c>
      <c r="M305" s="106" t="s">
        <v>79</v>
      </c>
      <c r="N305" s="108" t="s">
        <v>6114</v>
      </c>
      <c r="O305" s="95">
        <f t="shared" si="4"/>
        <v>2</v>
      </c>
    </row>
    <row r="306" spans="1:15" x14ac:dyDescent="0.25">
      <c r="A306" s="87" t="s">
        <v>821</v>
      </c>
      <c r="B306" s="86" t="s">
        <v>630</v>
      </c>
      <c r="E306" s="103">
        <v>3230</v>
      </c>
      <c r="F306" s="102" t="s">
        <v>2360</v>
      </c>
      <c r="G306" s="104" t="s">
        <v>2361</v>
      </c>
      <c r="H306" s="102"/>
      <c r="I306" s="89" t="s">
        <v>1557</v>
      </c>
      <c r="J306" s="105"/>
      <c r="K306" s="106" t="s">
        <v>1081</v>
      </c>
      <c r="L306" s="103" t="s">
        <v>9</v>
      </c>
      <c r="M306" s="106" t="s">
        <v>79</v>
      </c>
      <c r="N306" s="108" t="s">
        <v>6115</v>
      </c>
      <c r="O306" s="88">
        <f t="shared" si="4"/>
        <v>1</v>
      </c>
    </row>
    <row r="307" spans="1:15" x14ac:dyDescent="0.25">
      <c r="A307" s="87" t="s">
        <v>821</v>
      </c>
      <c r="B307" s="86" t="s">
        <v>630</v>
      </c>
      <c r="E307" s="103">
        <v>3230</v>
      </c>
      <c r="F307" s="102" t="s">
        <v>2360</v>
      </c>
      <c r="G307" s="104" t="s">
        <v>2361</v>
      </c>
      <c r="H307" s="102"/>
      <c r="I307" s="89" t="s">
        <v>1557</v>
      </c>
      <c r="J307" s="105"/>
      <c r="K307" s="106" t="s">
        <v>1081</v>
      </c>
      <c r="L307" s="103" t="s">
        <v>9</v>
      </c>
      <c r="M307" s="106" t="s">
        <v>79</v>
      </c>
      <c r="N307" s="108" t="s">
        <v>6116</v>
      </c>
      <c r="O307" s="95">
        <f t="shared" si="4"/>
        <v>1</v>
      </c>
    </row>
    <row r="308" spans="1:15" x14ac:dyDescent="0.25">
      <c r="A308" s="87" t="s">
        <v>821</v>
      </c>
      <c r="B308" s="86" t="s">
        <v>630</v>
      </c>
      <c r="E308" s="103">
        <v>3230</v>
      </c>
      <c r="F308" s="102" t="s">
        <v>2360</v>
      </c>
      <c r="G308" s="104" t="s">
        <v>2361</v>
      </c>
      <c r="H308" s="102"/>
      <c r="I308" s="89" t="s">
        <v>1557</v>
      </c>
      <c r="J308" s="105"/>
      <c r="K308" s="106" t="s">
        <v>1081</v>
      </c>
      <c r="L308" s="103" t="s">
        <v>9</v>
      </c>
      <c r="M308" s="106" t="s">
        <v>79</v>
      </c>
      <c r="N308" s="108" t="s">
        <v>6117</v>
      </c>
      <c r="O308" s="95">
        <f t="shared" si="4"/>
        <v>1</v>
      </c>
    </row>
    <row r="309" spans="1:15" x14ac:dyDescent="0.25">
      <c r="A309" s="87" t="s">
        <v>1995</v>
      </c>
      <c r="B309" s="86" t="s">
        <v>630</v>
      </c>
      <c r="D309" s="86" t="s">
        <v>1243</v>
      </c>
      <c r="E309" s="103">
        <v>3240</v>
      </c>
      <c r="F309" s="102" t="s">
        <v>5966</v>
      </c>
      <c r="G309" s="104" t="s">
        <v>6118</v>
      </c>
      <c r="H309" s="102"/>
      <c r="I309" s="89" t="s">
        <v>6119</v>
      </c>
      <c r="J309" s="105"/>
      <c r="K309" s="106" t="s">
        <v>47</v>
      </c>
      <c r="L309" s="103" t="s">
        <v>48</v>
      </c>
      <c r="M309" s="106" t="s">
        <v>5071</v>
      </c>
      <c r="N309" s="108" t="s">
        <v>6120</v>
      </c>
      <c r="O309" s="88">
        <f t="shared" si="4"/>
        <v>1</v>
      </c>
    </row>
    <row r="310" spans="1:15" x14ac:dyDescent="0.25">
      <c r="A310" s="87" t="s">
        <v>1995</v>
      </c>
      <c r="B310" s="86" t="s">
        <v>630</v>
      </c>
      <c r="D310" s="86" t="s">
        <v>6362</v>
      </c>
      <c r="E310" s="103">
        <v>3244</v>
      </c>
      <c r="F310" s="102" t="s">
        <v>5967</v>
      </c>
      <c r="G310" s="104" t="s">
        <v>6121</v>
      </c>
      <c r="H310" s="102"/>
      <c r="I310" s="89" t="s">
        <v>6122</v>
      </c>
      <c r="J310" s="105"/>
      <c r="K310" s="106" t="s">
        <v>4083</v>
      </c>
      <c r="L310" s="103" t="s">
        <v>100</v>
      </c>
      <c r="M310" s="106" t="s">
        <v>1283</v>
      </c>
      <c r="N310" s="108" t="s">
        <v>6123</v>
      </c>
      <c r="O310" s="88">
        <f t="shared" si="4"/>
        <v>1</v>
      </c>
    </row>
    <row r="311" spans="1:15" x14ac:dyDescent="0.25">
      <c r="A311" s="87" t="s">
        <v>1995</v>
      </c>
      <c r="B311" s="86" t="s">
        <v>87</v>
      </c>
      <c r="C311" s="86" t="s">
        <v>6358</v>
      </c>
      <c r="D311" s="86" t="s">
        <v>6359</v>
      </c>
      <c r="E311" s="103">
        <v>3245</v>
      </c>
      <c r="F311" s="102" t="s">
        <v>5968</v>
      </c>
      <c r="G311" s="104" t="s">
        <v>6124</v>
      </c>
      <c r="H311" s="102"/>
      <c r="I311" s="89" t="s">
        <v>6125</v>
      </c>
      <c r="J311" s="105"/>
      <c r="K311" s="106" t="s">
        <v>1420</v>
      </c>
      <c r="L311" s="103" t="s">
        <v>48</v>
      </c>
      <c r="M311" s="106" t="s">
        <v>5134</v>
      </c>
      <c r="N311" s="108"/>
      <c r="O311" s="88">
        <f t="shared" si="4"/>
        <v>0</v>
      </c>
    </row>
    <row r="312" spans="1:15" x14ac:dyDescent="0.25">
      <c r="A312" s="87" t="s">
        <v>1995</v>
      </c>
      <c r="B312" s="86" t="s">
        <v>341</v>
      </c>
      <c r="E312" s="103">
        <v>3249</v>
      </c>
      <c r="F312" s="102" t="s">
        <v>5969</v>
      </c>
      <c r="G312" s="104" t="s">
        <v>6126</v>
      </c>
      <c r="H312" s="102"/>
      <c r="I312" s="89" t="s">
        <v>6127</v>
      </c>
      <c r="J312" s="105"/>
      <c r="K312" s="106" t="s">
        <v>6128</v>
      </c>
      <c r="L312" s="103" t="s">
        <v>1135</v>
      </c>
      <c r="M312" s="106" t="s">
        <v>5071</v>
      </c>
      <c r="N312" s="108" t="s">
        <v>6129</v>
      </c>
      <c r="O312" s="88">
        <f t="shared" si="4"/>
        <v>1</v>
      </c>
    </row>
    <row r="313" spans="1:15" x14ac:dyDescent="0.25">
      <c r="A313" s="87" t="s">
        <v>1995</v>
      </c>
      <c r="B313" s="86" t="s">
        <v>87</v>
      </c>
      <c r="D313" s="86" t="s">
        <v>4019</v>
      </c>
      <c r="E313" s="103">
        <v>3250</v>
      </c>
      <c r="F313" s="102" t="s">
        <v>5970</v>
      </c>
      <c r="G313" s="104" t="s">
        <v>6130</v>
      </c>
      <c r="H313" s="102"/>
      <c r="I313" s="89" t="s">
        <v>6131</v>
      </c>
      <c r="J313" s="105"/>
      <c r="K313" s="106" t="s">
        <v>834</v>
      </c>
      <c r="L313" s="103" t="s">
        <v>9</v>
      </c>
      <c r="M313" s="106" t="s">
        <v>5356</v>
      </c>
      <c r="N313" s="108" t="s">
        <v>6132</v>
      </c>
      <c r="O313" s="88">
        <f t="shared" si="4"/>
        <v>1</v>
      </c>
    </row>
    <row r="314" spans="1:15" x14ac:dyDescent="0.25">
      <c r="A314" s="87" t="s">
        <v>1995</v>
      </c>
      <c r="B314" s="86" t="s">
        <v>5938</v>
      </c>
      <c r="C314" s="86" t="s">
        <v>472</v>
      </c>
      <c r="D314" s="86" t="s">
        <v>6364</v>
      </c>
      <c r="E314" s="103">
        <v>3258</v>
      </c>
      <c r="F314" s="102" t="s">
        <v>5971</v>
      </c>
      <c r="G314" s="104" t="s">
        <v>6133</v>
      </c>
      <c r="H314" s="102"/>
      <c r="I314" s="89" t="s">
        <v>6134</v>
      </c>
      <c r="J314" s="105"/>
      <c r="K314" s="106" t="s">
        <v>6135</v>
      </c>
      <c r="L314" s="103" t="s">
        <v>100</v>
      </c>
      <c r="M314" s="106" t="s">
        <v>5071</v>
      </c>
      <c r="N314" s="108" t="s">
        <v>6136</v>
      </c>
      <c r="O314" s="88">
        <f t="shared" si="4"/>
        <v>1</v>
      </c>
    </row>
    <row r="315" spans="1:15" x14ac:dyDescent="0.25">
      <c r="A315" s="87" t="s">
        <v>1995</v>
      </c>
      <c r="B315" s="86" t="s">
        <v>87</v>
      </c>
      <c r="E315" s="103">
        <v>3259</v>
      </c>
      <c r="F315" s="102" t="s">
        <v>5972</v>
      </c>
      <c r="G315" s="104" t="s">
        <v>6137</v>
      </c>
      <c r="H315" s="102"/>
      <c r="I315" s="89" t="s">
        <v>6138</v>
      </c>
      <c r="J315" s="105"/>
      <c r="K315" s="106" t="s">
        <v>4938</v>
      </c>
      <c r="L315" s="103" t="s">
        <v>100</v>
      </c>
      <c r="M315" s="106" t="s">
        <v>5356</v>
      </c>
      <c r="N315" s="108" t="s">
        <v>6139</v>
      </c>
      <c r="O315" s="88">
        <f t="shared" si="4"/>
        <v>1</v>
      </c>
    </row>
    <row r="316" spans="1:15" x14ac:dyDescent="0.25">
      <c r="A316" s="87" t="s">
        <v>1995</v>
      </c>
      <c r="B316" s="86" t="s">
        <v>5938</v>
      </c>
      <c r="D316" s="86" t="s">
        <v>1570</v>
      </c>
      <c r="E316" s="103">
        <v>3260</v>
      </c>
      <c r="F316" s="102" t="s">
        <v>5973</v>
      </c>
      <c r="G316" s="104" t="s">
        <v>6140</v>
      </c>
      <c r="H316" s="102"/>
      <c r="I316" s="89" t="s">
        <v>6141</v>
      </c>
      <c r="J316" s="105"/>
      <c r="K316" s="106" t="s">
        <v>3410</v>
      </c>
      <c r="L316" s="103" t="s">
        <v>100</v>
      </c>
      <c r="M316" s="106" t="s">
        <v>5356</v>
      </c>
      <c r="N316" s="108" t="s">
        <v>6142</v>
      </c>
      <c r="O316" s="88">
        <f t="shared" si="4"/>
        <v>1</v>
      </c>
    </row>
    <row r="317" spans="1:15" x14ac:dyDescent="0.25">
      <c r="A317" s="87" t="s">
        <v>1995</v>
      </c>
      <c r="B317" s="86" t="s">
        <v>5938</v>
      </c>
      <c r="C317" s="86" t="s">
        <v>472</v>
      </c>
      <c r="D317" s="86" t="s">
        <v>5513</v>
      </c>
      <c r="E317" s="103">
        <v>3265</v>
      </c>
      <c r="F317" s="102" t="s">
        <v>5974</v>
      </c>
      <c r="G317" s="104" t="s">
        <v>6143</v>
      </c>
      <c r="H317" s="102"/>
      <c r="I317" s="89" t="s">
        <v>6144</v>
      </c>
      <c r="J317" s="105"/>
      <c r="K317" s="106" t="s">
        <v>4623</v>
      </c>
      <c r="L317" s="103" t="s">
        <v>9</v>
      </c>
      <c r="M317" s="106" t="s">
        <v>5356</v>
      </c>
      <c r="N317" s="108" t="s">
        <v>6145</v>
      </c>
      <c r="O317" s="88">
        <f t="shared" si="4"/>
        <v>1</v>
      </c>
    </row>
    <row r="318" spans="1:15" x14ac:dyDescent="0.25">
      <c r="A318" s="87" t="s">
        <v>1995</v>
      </c>
      <c r="B318" s="86" t="s">
        <v>630</v>
      </c>
      <c r="C318" s="86" t="s">
        <v>103</v>
      </c>
      <c r="D318" s="86" t="s">
        <v>4023</v>
      </c>
      <c r="E318" s="103">
        <v>3268</v>
      </c>
      <c r="F318" s="102" t="s">
        <v>5975</v>
      </c>
      <c r="G318" s="104" t="s">
        <v>6146</v>
      </c>
      <c r="H318" s="102"/>
      <c r="I318" s="89" t="s">
        <v>6147</v>
      </c>
      <c r="J318" s="105"/>
      <c r="K318" s="106" t="s">
        <v>4327</v>
      </c>
      <c r="L318" s="103" t="s">
        <v>48</v>
      </c>
      <c r="M318" s="106" t="s">
        <v>5071</v>
      </c>
      <c r="N318" s="108" t="s">
        <v>6148</v>
      </c>
      <c r="O318" s="88">
        <f t="shared" si="4"/>
        <v>1</v>
      </c>
    </row>
    <row r="319" spans="1:15" x14ac:dyDescent="0.25">
      <c r="A319" s="87" t="s">
        <v>1995</v>
      </c>
      <c r="B319" s="86" t="s">
        <v>341</v>
      </c>
      <c r="E319" s="103">
        <v>3272</v>
      </c>
      <c r="F319" s="102" t="s">
        <v>5976</v>
      </c>
      <c r="G319" s="104" t="s">
        <v>6149</v>
      </c>
      <c r="H319" s="102"/>
      <c r="I319" s="89" t="s">
        <v>6150</v>
      </c>
      <c r="J319" s="105"/>
      <c r="K319" s="106" t="s">
        <v>6151</v>
      </c>
      <c r="L319" s="103" t="s">
        <v>2025</v>
      </c>
      <c r="M319" s="106" t="s">
        <v>5071</v>
      </c>
      <c r="N319" s="108" t="s">
        <v>6152</v>
      </c>
      <c r="O319" s="88">
        <f t="shared" si="4"/>
        <v>1</v>
      </c>
    </row>
    <row r="320" spans="1:15" x14ac:dyDescent="0.25">
      <c r="A320" s="87" t="s">
        <v>1995</v>
      </c>
      <c r="B320" s="86" t="s">
        <v>5174</v>
      </c>
      <c r="E320" s="103">
        <v>3274</v>
      </c>
      <c r="F320" s="111" t="s">
        <v>5465</v>
      </c>
      <c r="G320" s="104" t="s">
        <v>5466</v>
      </c>
      <c r="H320" s="102"/>
      <c r="I320" s="89" t="s">
        <v>5467</v>
      </c>
      <c r="J320" s="105"/>
      <c r="K320" s="106" t="s">
        <v>3216</v>
      </c>
      <c r="L320" s="103" t="s">
        <v>100</v>
      </c>
      <c r="M320" s="106" t="s">
        <v>5071</v>
      </c>
      <c r="N320" s="108" t="s">
        <v>6153</v>
      </c>
      <c r="O320" s="88">
        <f t="shared" si="4"/>
        <v>1</v>
      </c>
    </row>
    <row r="321" spans="1:15" x14ac:dyDescent="0.25">
      <c r="A321" s="87" t="s">
        <v>1995</v>
      </c>
      <c r="B321" s="86" t="s">
        <v>5174</v>
      </c>
      <c r="E321" s="103">
        <v>3274</v>
      </c>
      <c r="F321" s="111" t="s">
        <v>5465</v>
      </c>
      <c r="G321" s="104" t="s">
        <v>5466</v>
      </c>
      <c r="H321" s="102"/>
      <c r="I321" s="89" t="s">
        <v>5467</v>
      </c>
      <c r="J321" s="105"/>
      <c r="K321" s="106" t="s">
        <v>3216</v>
      </c>
      <c r="L321" s="103" t="s">
        <v>100</v>
      </c>
      <c r="M321" s="106" t="s">
        <v>5071</v>
      </c>
      <c r="N321" s="108" t="s">
        <v>6154</v>
      </c>
      <c r="O321" s="88">
        <f t="shared" si="4"/>
        <v>1</v>
      </c>
    </row>
    <row r="322" spans="1:15" x14ac:dyDescent="0.25">
      <c r="A322" s="87" t="s">
        <v>1995</v>
      </c>
      <c r="B322" s="86" t="s">
        <v>5174</v>
      </c>
      <c r="E322" s="103">
        <v>3274</v>
      </c>
      <c r="F322" s="111" t="s">
        <v>5465</v>
      </c>
      <c r="G322" s="104" t="s">
        <v>5466</v>
      </c>
      <c r="H322" s="102"/>
      <c r="I322" s="89" t="s">
        <v>5467</v>
      </c>
      <c r="J322" s="105"/>
      <c r="K322" s="106" t="s">
        <v>3216</v>
      </c>
      <c r="L322" s="103" t="s">
        <v>100</v>
      </c>
      <c r="M322" s="106" t="s">
        <v>5071</v>
      </c>
      <c r="N322" s="108" t="s">
        <v>6155</v>
      </c>
      <c r="O322" s="88">
        <f t="shared" ref="O322:O385" si="5">COUNTIF(N:N,N322)</f>
        <v>1</v>
      </c>
    </row>
    <row r="323" spans="1:15" x14ac:dyDescent="0.25">
      <c r="A323" s="87" t="s">
        <v>1995</v>
      </c>
      <c r="B323" s="86" t="s">
        <v>630</v>
      </c>
      <c r="E323" s="103">
        <v>3275</v>
      </c>
      <c r="F323" s="111" t="s">
        <v>5651</v>
      </c>
      <c r="G323" s="104" t="s">
        <v>2357</v>
      </c>
      <c r="H323" s="102"/>
      <c r="I323" s="89" t="s">
        <v>1799</v>
      </c>
      <c r="J323" s="105"/>
      <c r="K323" s="106" t="s">
        <v>2358</v>
      </c>
      <c r="L323" s="103" t="s">
        <v>9</v>
      </c>
      <c r="M323" s="106" t="s">
        <v>79</v>
      </c>
      <c r="N323" s="108" t="s">
        <v>6111</v>
      </c>
      <c r="O323" s="95">
        <f t="shared" si="5"/>
        <v>2</v>
      </c>
    </row>
    <row r="324" spans="1:15" x14ac:dyDescent="0.25">
      <c r="A324" s="87" t="s">
        <v>1995</v>
      </c>
      <c r="B324" s="86" t="s">
        <v>630</v>
      </c>
      <c r="E324" s="103">
        <v>3275</v>
      </c>
      <c r="F324" s="111" t="s">
        <v>5651</v>
      </c>
      <c r="G324" s="104" t="s">
        <v>2357</v>
      </c>
      <c r="H324" s="102"/>
      <c r="I324" s="89" t="s">
        <v>1799</v>
      </c>
      <c r="J324" s="105"/>
      <c r="K324" s="106" t="s">
        <v>2358</v>
      </c>
      <c r="L324" s="103" t="s">
        <v>9</v>
      </c>
      <c r="M324" s="106" t="s">
        <v>79</v>
      </c>
      <c r="N324" s="108" t="s">
        <v>6112</v>
      </c>
      <c r="O324" s="95">
        <f t="shared" si="5"/>
        <v>2</v>
      </c>
    </row>
    <row r="325" spans="1:15" x14ac:dyDescent="0.25">
      <c r="A325" s="87" t="s">
        <v>1995</v>
      </c>
      <c r="B325" s="86" t="s">
        <v>630</v>
      </c>
      <c r="E325" s="103">
        <v>3275</v>
      </c>
      <c r="F325" s="111" t="s">
        <v>5651</v>
      </c>
      <c r="G325" s="104" t="s">
        <v>2357</v>
      </c>
      <c r="H325" s="102"/>
      <c r="I325" s="89" t="s">
        <v>1799</v>
      </c>
      <c r="J325" s="105"/>
      <c r="K325" s="106" t="s">
        <v>2358</v>
      </c>
      <c r="L325" s="103" t="s">
        <v>9</v>
      </c>
      <c r="M325" s="106" t="s">
        <v>79</v>
      </c>
      <c r="N325" s="108" t="s">
        <v>6113</v>
      </c>
      <c r="O325" s="95">
        <f t="shared" si="5"/>
        <v>2</v>
      </c>
    </row>
    <row r="326" spans="1:15" x14ac:dyDescent="0.25">
      <c r="A326" s="87" t="s">
        <v>1995</v>
      </c>
      <c r="B326" s="86" t="s">
        <v>630</v>
      </c>
      <c r="E326" s="103">
        <v>3275</v>
      </c>
      <c r="F326" s="111" t="s">
        <v>5651</v>
      </c>
      <c r="G326" s="104" t="s">
        <v>2357</v>
      </c>
      <c r="H326" s="102"/>
      <c r="I326" s="89" t="s">
        <v>1799</v>
      </c>
      <c r="J326" s="105"/>
      <c r="K326" s="106" t="s">
        <v>2358</v>
      </c>
      <c r="L326" s="103" t="s">
        <v>9</v>
      </c>
      <c r="M326" s="106" t="s">
        <v>79</v>
      </c>
      <c r="N326" s="108" t="s">
        <v>6114</v>
      </c>
      <c r="O326" s="95">
        <f t="shared" si="5"/>
        <v>2</v>
      </c>
    </row>
    <row r="327" spans="1:15" x14ac:dyDescent="0.25">
      <c r="A327" s="87" t="s">
        <v>1995</v>
      </c>
      <c r="B327" s="86" t="s">
        <v>87</v>
      </c>
      <c r="C327" s="86" t="s">
        <v>6358</v>
      </c>
      <c r="D327" s="86" t="s">
        <v>6359</v>
      </c>
      <c r="E327" s="103">
        <v>3279</v>
      </c>
      <c r="F327" s="102" t="s">
        <v>5977</v>
      </c>
      <c r="G327" s="104" t="s">
        <v>6156</v>
      </c>
      <c r="H327" s="102"/>
      <c r="I327" s="89" t="s">
        <v>6157</v>
      </c>
      <c r="J327" s="105"/>
      <c r="K327" s="106" t="s">
        <v>6158</v>
      </c>
      <c r="L327" s="103" t="s">
        <v>48</v>
      </c>
      <c r="M327" s="106" t="s">
        <v>5356</v>
      </c>
      <c r="N327" s="108" t="s">
        <v>6159</v>
      </c>
      <c r="O327" s="88">
        <f t="shared" si="5"/>
        <v>1</v>
      </c>
    </row>
    <row r="328" spans="1:15" x14ac:dyDescent="0.25">
      <c r="A328" s="87" t="s">
        <v>1995</v>
      </c>
      <c r="B328" s="86" t="s">
        <v>87</v>
      </c>
      <c r="E328" s="103">
        <v>3280</v>
      </c>
      <c r="F328" s="102" t="s">
        <v>5978</v>
      </c>
      <c r="G328" s="104" t="s">
        <v>6160</v>
      </c>
      <c r="H328" s="102"/>
      <c r="I328" s="89" t="s">
        <v>6161</v>
      </c>
      <c r="J328" s="105"/>
      <c r="K328" s="106" t="s">
        <v>1437</v>
      </c>
      <c r="L328" s="103" t="s">
        <v>48</v>
      </c>
      <c r="M328" s="106" t="s">
        <v>5356</v>
      </c>
      <c r="N328" s="108" t="s">
        <v>6162</v>
      </c>
      <c r="O328" s="88">
        <f t="shared" si="5"/>
        <v>1</v>
      </c>
    </row>
    <row r="329" spans="1:15" x14ac:dyDescent="0.25">
      <c r="A329" s="87" t="s">
        <v>1995</v>
      </c>
      <c r="B329" s="86" t="s">
        <v>341</v>
      </c>
      <c r="E329" s="103">
        <v>3283</v>
      </c>
      <c r="F329" s="102" t="s">
        <v>5979</v>
      </c>
      <c r="G329" s="104" t="s">
        <v>6163</v>
      </c>
      <c r="H329" s="102"/>
      <c r="I329" s="89" t="s">
        <v>6164</v>
      </c>
      <c r="J329" s="105"/>
      <c r="K329" s="106" t="s">
        <v>6165</v>
      </c>
      <c r="L329" s="103" t="s">
        <v>273</v>
      </c>
      <c r="M329" s="106" t="s">
        <v>5071</v>
      </c>
      <c r="N329" s="108" t="s">
        <v>6166</v>
      </c>
      <c r="O329" s="88">
        <f t="shared" si="5"/>
        <v>1</v>
      </c>
    </row>
    <row r="330" spans="1:15" x14ac:dyDescent="0.25">
      <c r="A330" s="87" t="s">
        <v>1995</v>
      </c>
      <c r="B330" s="86" t="s">
        <v>341</v>
      </c>
      <c r="E330" s="103">
        <v>3284</v>
      </c>
      <c r="F330" s="102" t="s">
        <v>5980</v>
      </c>
      <c r="G330" s="104" t="s">
        <v>6167</v>
      </c>
      <c r="H330" s="102"/>
      <c r="I330" s="89" t="s">
        <v>6168</v>
      </c>
      <c r="J330" s="105"/>
      <c r="K330" s="106" t="s">
        <v>6169</v>
      </c>
      <c r="L330" s="103" t="s">
        <v>2025</v>
      </c>
      <c r="M330" s="106" t="s">
        <v>5071</v>
      </c>
      <c r="N330" s="108" t="s">
        <v>6170</v>
      </c>
      <c r="O330" s="88">
        <f t="shared" si="5"/>
        <v>1</v>
      </c>
    </row>
    <row r="331" spans="1:15" x14ac:dyDescent="0.25">
      <c r="A331" s="87" t="s">
        <v>1995</v>
      </c>
      <c r="B331" s="86" t="s">
        <v>341</v>
      </c>
      <c r="E331" s="103">
        <v>3290</v>
      </c>
      <c r="F331" s="102" t="s">
        <v>5981</v>
      </c>
      <c r="G331" s="104" t="s">
        <v>6171</v>
      </c>
      <c r="H331" s="102"/>
      <c r="I331" s="89" t="s">
        <v>6172</v>
      </c>
      <c r="J331" s="105"/>
      <c r="K331" s="106" t="s">
        <v>6173</v>
      </c>
      <c r="L331" s="103" t="s">
        <v>39</v>
      </c>
      <c r="M331" s="106" t="s">
        <v>5071</v>
      </c>
      <c r="N331" s="108" t="s">
        <v>6174</v>
      </c>
      <c r="O331" s="88">
        <f t="shared" si="5"/>
        <v>1</v>
      </c>
    </row>
    <row r="332" spans="1:15" x14ac:dyDescent="0.25">
      <c r="A332" s="87" t="s">
        <v>1995</v>
      </c>
      <c r="B332" s="86" t="s">
        <v>341</v>
      </c>
      <c r="E332" s="103">
        <v>3295</v>
      </c>
      <c r="F332" s="102" t="s">
        <v>5982</v>
      </c>
      <c r="G332" s="104" t="s">
        <v>6175</v>
      </c>
      <c r="H332" s="102"/>
      <c r="I332" s="89" t="s">
        <v>6176</v>
      </c>
      <c r="J332" s="105"/>
      <c r="K332" s="106" t="s">
        <v>6177</v>
      </c>
      <c r="L332" s="103" t="s">
        <v>39</v>
      </c>
      <c r="M332" s="106" t="s">
        <v>5071</v>
      </c>
      <c r="N332" s="108" t="s">
        <v>6178</v>
      </c>
      <c r="O332" s="88">
        <f t="shared" si="5"/>
        <v>1</v>
      </c>
    </row>
    <row r="333" spans="1:15" x14ac:dyDescent="0.25">
      <c r="A333" s="87" t="s">
        <v>1995</v>
      </c>
      <c r="B333" s="86" t="s">
        <v>641</v>
      </c>
      <c r="D333" s="86" t="s">
        <v>6360</v>
      </c>
      <c r="E333" s="103">
        <v>3297</v>
      </c>
      <c r="F333" s="102" t="s">
        <v>5983</v>
      </c>
      <c r="G333" s="104" t="s">
        <v>6179</v>
      </c>
      <c r="H333" s="102"/>
      <c r="I333" s="89" t="s">
        <v>6180</v>
      </c>
      <c r="J333" s="105"/>
      <c r="K333" s="106" t="s">
        <v>2367</v>
      </c>
      <c r="L333" s="103" t="s">
        <v>48</v>
      </c>
      <c r="M333" s="106" t="s">
        <v>5071</v>
      </c>
      <c r="N333" s="108" t="s">
        <v>6181</v>
      </c>
      <c r="O333" s="88">
        <f t="shared" si="5"/>
        <v>1</v>
      </c>
    </row>
    <row r="334" spans="1:15" x14ac:dyDescent="0.25">
      <c r="A334" s="87" t="s">
        <v>1995</v>
      </c>
      <c r="B334" s="86" t="s">
        <v>341</v>
      </c>
      <c r="E334" s="103">
        <v>3298</v>
      </c>
      <c r="F334" s="102" t="s">
        <v>5984</v>
      </c>
      <c r="G334" s="104" t="s">
        <v>6182</v>
      </c>
      <c r="H334" s="102"/>
      <c r="I334" s="89" t="s">
        <v>6183</v>
      </c>
      <c r="J334" s="105"/>
      <c r="K334" s="106" t="s">
        <v>6184</v>
      </c>
      <c r="L334" s="103" t="s">
        <v>1135</v>
      </c>
      <c r="M334" s="106" t="s">
        <v>79</v>
      </c>
      <c r="N334" s="108" t="s">
        <v>4314</v>
      </c>
      <c r="O334" s="88">
        <f t="shared" si="5"/>
        <v>1</v>
      </c>
    </row>
    <row r="335" spans="1:15" x14ac:dyDescent="0.25">
      <c r="A335" s="87" t="s">
        <v>1995</v>
      </c>
      <c r="B335" s="86" t="s">
        <v>350</v>
      </c>
      <c r="D335" s="86" t="s">
        <v>4167</v>
      </c>
      <c r="E335" s="103">
        <v>3303</v>
      </c>
      <c r="F335" s="102" t="s">
        <v>2780</v>
      </c>
      <c r="G335" s="104" t="s">
        <v>2781</v>
      </c>
      <c r="H335" s="102"/>
      <c r="I335" s="89" t="s">
        <v>2782</v>
      </c>
      <c r="J335" s="105"/>
      <c r="K335" s="106" t="s">
        <v>2637</v>
      </c>
      <c r="L335" s="103" t="s">
        <v>48</v>
      </c>
      <c r="M335" s="106" t="s">
        <v>79</v>
      </c>
      <c r="N335" s="108" t="s">
        <v>6185</v>
      </c>
      <c r="O335" s="88">
        <f t="shared" si="5"/>
        <v>1</v>
      </c>
    </row>
    <row r="336" spans="1:15" x14ac:dyDescent="0.25">
      <c r="A336" s="87" t="s">
        <v>1995</v>
      </c>
      <c r="B336" s="86" t="s">
        <v>630</v>
      </c>
      <c r="C336" s="86" t="s">
        <v>103</v>
      </c>
      <c r="D336" s="86" t="s">
        <v>6367</v>
      </c>
      <c r="E336" s="103">
        <v>3305</v>
      </c>
      <c r="F336" s="102" t="s">
        <v>5985</v>
      </c>
      <c r="G336" s="104" t="s">
        <v>6186</v>
      </c>
      <c r="H336" s="102"/>
      <c r="I336" s="89" t="s">
        <v>6187</v>
      </c>
      <c r="J336" s="105"/>
      <c r="K336" s="106" t="s">
        <v>839</v>
      </c>
      <c r="L336" s="103" t="s">
        <v>48</v>
      </c>
      <c r="M336" s="106" t="s">
        <v>5071</v>
      </c>
      <c r="N336" s="108" t="s">
        <v>6188</v>
      </c>
      <c r="O336" s="88">
        <f t="shared" si="5"/>
        <v>1</v>
      </c>
    </row>
    <row r="337" spans="1:15" x14ac:dyDescent="0.25">
      <c r="A337" s="87" t="s">
        <v>1995</v>
      </c>
      <c r="B337" s="86" t="s">
        <v>341</v>
      </c>
      <c r="E337" s="103">
        <v>3306</v>
      </c>
      <c r="F337" s="102" t="s">
        <v>5986</v>
      </c>
      <c r="G337" s="104" t="s">
        <v>6189</v>
      </c>
      <c r="H337" s="102"/>
      <c r="I337" s="89" t="s">
        <v>6190</v>
      </c>
      <c r="J337" s="105"/>
      <c r="K337" s="106" t="s">
        <v>6191</v>
      </c>
      <c r="L337" s="103" t="s">
        <v>2021</v>
      </c>
      <c r="M337" s="106" t="s">
        <v>5071</v>
      </c>
      <c r="N337" s="108" t="s">
        <v>6192</v>
      </c>
      <c r="O337" s="88">
        <f t="shared" si="5"/>
        <v>1</v>
      </c>
    </row>
    <row r="338" spans="1:15" x14ac:dyDescent="0.25">
      <c r="A338" s="87" t="s">
        <v>1995</v>
      </c>
      <c r="B338" s="86" t="s">
        <v>341</v>
      </c>
      <c r="E338" s="103">
        <v>3307</v>
      </c>
      <c r="F338" s="102" t="s">
        <v>5987</v>
      </c>
      <c r="G338" s="104" t="s">
        <v>6193</v>
      </c>
      <c r="H338" s="102"/>
      <c r="I338" s="89" t="s">
        <v>6194</v>
      </c>
      <c r="J338" s="105"/>
      <c r="K338" s="106" t="s">
        <v>6195</v>
      </c>
      <c r="L338" s="103" t="s">
        <v>2023</v>
      </c>
      <c r="M338" s="106" t="s">
        <v>5071</v>
      </c>
      <c r="N338" s="108" t="s">
        <v>6196</v>
      </c>
      <c r="O338" s="88">
        <f t="shared" si="5"/>
        <v>1</v>
      </c>
    </row>
    <row r="339" spans="1:15" x14ac:dyDescent="0.25">
      <c r="A339" s="87" t="s">
        <v>1995</v>
      </c>
      <c r="B339" s="86" t="s">
        <v>630</v>
      </c>
      <c r="C339" s="86" t="s">
        <v>4031</v>
      </c>
      <c r="D339" s="86" t="s">
        <v>6365</v>
      </c>
      <c r="E339" s="103">
        <v>3312</v>
      </c>
      <c r="F339" s="102" t="s">
        <v>5988</v>
      </c>
      <c r="G339" s="104" t="s">
        <v>6197</v>
      </c>
      <c r="H339" s="102"/>
      <c r="I339" s="89" t="s">
        <v>6198</v>
      </c>
      <c r="J339" s="105"/>
      <c r="K339" s="106" t="s">
        <v>6199</v>
      </c>
      <c r="L339" s="103" t="s">
        <v>100</v>
      </c>
      <c r="M339" s="106" t="s">
        <v>5071</v>
      </c>
      <c r="N339" s="108" t="s">
        <v>6200</v>
      </c>
      <c r="O339" s="88">
        <f t="shared" si="5"/>
        <v>1</v>
      </c>
    </row>
    <row r="340" spans="1:15" x14ac:dyDescent="0.25">
      <c r="A340" s="87" t="s">
        <v>1995</v>
      </c>
      <c r="B340" s="86" t="s">
        <v>630</v>
      </c>
      <c r="E340" s="103">
        <v>3314</v>
      </c>
      <c r="F340" s="102" t="s">
        <v>5989</v>
      </c>
      <c r="G340" s="104" t="s">
        <v>6201</v>
      </c>
      <c r="H340" s="102"/>
      <c r="I340" s="89" t="s">
        <v>6202</v>
      </c>
      <c r="J340" s="105"/>
      <c r="K340" s="106" t="s">
        <v>2240</v>
      </c>
      <c r="L340" s="103" t="s">
        <v>48</v>
      </c>
      <c r="M340" s="106" t="s">
        <v>5071</v>
      </c>
      <c r="N340" s="108" t="s">
        <v>6203</v>
      </c>
      <c r="O340" s="88">
        <f t="shared" si="5"/>
        <v>1</v>
      </c>
    </row>
    <row r="341" spans="1:15" x14ac:dyDescent="0.25">
      <c r="A341" s="87" t="s">
        <v>1995</v>
      </c>
      <c r="B341" s="86" t="s">
        <v>630</v>
      </c>
      <c r="E341" s="103">
        <v>3316</v>
      </c>
      <c r="F341" s="102" t="s">
        <v>3551</v>
      </c>
      <c r="G341" s="104" t="s">
        <v>6204</v>
      </c>
      <c r="H341" s="102"/>
      <c r="I341" s="89" t="s">
        <v>6205</v>
      </c>
      <c r="J341" s="105"/>
      <c r="K341" s="106" t="s">
        <v>6206</v>
      </c>
      <c r="L341" s="103" t="s">
        <v>9</v>
      </c>
      <c r="M341" s="106" t="s">
        <v>79</v>
      </c>
      <c r="N341" s="108" t="s">
        <v>6207</v>
      </c>
      <c r="O341" s="88">
        <f t="shared" si="5"/>
        <v>1</v>
      </c>
    </row>
    <row r="342" spans="1:15" x14ac:dyDescent="0.25">
      <c r="A342" s="87" t="s">
        <v>1995</v>
      </c>
      <c r="B342" s="86" t="s">
        <v>341</v>
      </c>
      <c r="E342" s="103">
        <v>3318</v>
      </c>
      <c r="F342" s="102" t="s">
        <v>5990</v>
      </c>
      <c r="G342" s="104" t="s">
        <v>6208</v>
      </c>
      <c r="H342" s="102"/>
      <c r="I342" s="89" t="s">
        <v>6209</v>
      </c>
      <c r="J342" s="105"/>
      <c r="K342" s="106" t="s">
        <v>6191</v>
      </c>
      <c r="L342" s="103" t="s">
        <v>2021</v>
      </c>
      <c r="M342" s="106" t="s">
        <v>5071</v>
      </c>
      <c r="N342" s="108" t="s">
        <v>6210</v>
      </c>
      <c r="O342" s="88">
        <f t="shared" si="5"/>
        <v>1</v>
      </c>
    </row>
    <row r="343" spans="1:15" x14ac:dyDescent="0.25">
      <c r="A343" s="87" t="s">
        <v>1995</v>
      </c>
      <c r="B343" s="86" t="s">
        <v>341</v>
      </c>
      <c r="E343" s="103">
        <v>3319</v>
      </c>
      <c r="F343" s="102" t="s">
        <v>5991</v>
      </c>
      <c r="G343" s="104" t="s">
        <v>6211</v>
      </c>
      <c r="H343" s="102"/>
      <c r="I343" s="89" t="s">
        <v>6212</v>
      </c>
      <c r="J343" s="105"/>
      <c r="K343" s="106" t="s">
        <v>6213</v>
      </c>
      <c r="L343" s="103" t="s">
        <v>1135</v>
      </c>
      <c r="M343" s="106" t="s">
        <v>5071</v>
      </c>
      <c r="N343" s="108" t="s">
        <v>6214</v>
      </c>
      <c r="O343" s="88">
        <f t="shared" si="5"/>
        <v>1</v>
      </c>
    </row>
    <row r="344" spans="1:15" x14ac:dyDescent="0.25">
      <c r="A344" s="87" t="s">
        <v>1995</v>
      </c>
      <c r="B344" s="86" t="s">
        <v>6796</v>
      </c>
      <c r="E344" s="103">
        <v>3324</v>
      </c>
      <c r="F344" s="102" t="s">
        <v>5992</v>
      </c>
      <c r="G344" s="104" t="s">
        <v>6215</v>
      </c>
      <c r="H344" s="102"/>
      <c r="I344" s="89" t="s">
        <v>6216</v>
      </c>
      <c r="J344" s="105"/>
      <c r="K344" s="106" t="s">
        <v>6217</v>
      </c>
      <c r="L344" s="103" t="s">
        <v>58</v>
      </c>
      <c r="M344" s="106" t="s">
        <v>41</v>
      </c>
      <c r="N344" s="108" t="s">
        <v>6218</v>
      </c>
      <c r="O344" s="88">
        <f t="shared" si="5"/>
        <v>1</v>
      </c>
    </row>
    <row r="345" spans="1:15" x14ac:dyDescent="0.25">
      <c r="A345" s="87" t="s">
        <v>1995</v>
      </c>
      <c r="B345" s="86" t="s">
        <v>341</v>
      </c>
      <c r="E345" s="103">
        <v>3325</v>
      </c>
      <c r="F345" s="102" t="s">
        <v>5993</v>
      </c>
      <c r="G345" s="104" t="s">
        <v>6219</v>
      </c>
      <c r="H345" s="102"/>
      <c r="I345" s="89" t="s">
        <v>6220</v>
      </c>
      <c r="J345" s="105"/>
      <c r="K345" s="106" t="s">
        <v>6221</v>
      </c>
      <c r="L345" s="103" t="s">
        <v>1135</v>
      </c>
      <c r="M345" s="106" t="s">
        <v>5071</v>
      </c>
      <c r="N345" s="108" t="s">
        <v>6222</v>
      </c>
      <c r="O345" s="88">
        <f t="shared" si="5"/>
        <v>1</v>
      </c>
    </row>
    <row r="346" spans="1:15" x14ac:dyDescent="0.25">
      <c r="A346" s="87" t="s">
        <v>1995</v>
      </c>
      <c r="B346" s="86" t="s">
        <v>630</v>
      </c>
      <c r="E346" s="103">
        <v>3329</v>
      </c>
      <c r="F346" s="102" t="s">
        <v>5634</v>
      </c>
      <c r="G346" s="104" t="s">
        <v>3579</v>
      </c>
      <c r="H346" s="102"/>
      <c r="I346" s="89" t="s">
        <v>3600</v>
      </c>
      <c r="J346" s="105"/>
      <c r="K346" s="106" t="s">
        <v>66</v>
      </c>
      <c r="L346" s="103" t="s">
        <v>58</v>
      </c>
      <c r="M346" s="106" t="s">
        <v>79</v>
      </c>
      <c r="N346" s="108" t="s">
        <v>6373</v>
      </c>
      <c r="O346" s="95">
        <f t="shared" si="5"/>
        <v>1</v>
      </c>
    </row>
    <row r="347" spans="1:15" x14ac:dyDescent="0.25">
      <c r="A347" s="87" t="s">
        <v>1995</v>
      </c>
      <c r="B347" s="86" t="s">
        <v>630</v>
      </c>
      <c r="E347" s="103">
        <v>3329</v>
      </c>
      <c r="F347" s="102" t="s">
        <v>5634</v>
      </c>
      <c r="G347" s="104" t="s">
        <v>3579</v>
      </c>
      <c r="H347" s="102"/>
      <c r="I347" s="89" t="s">
        <v>3600</v>
      </c>
      <c r="J347" s="105"/>
      <c r="K347" s="106" t="s">
        <v>66</v>
      </c>
      <c r="L347" s="103" t="s">
        <v>58</v>
      </c>
      <c r="M347" s="106" t="s">
        <v>79</v>
      </c>
      <c r="N347" s="108" t="s">
        <v>6374</v>
      </c>
      <c r="O347" s="95">
        <f t="shared" si="5"/>
        <v>1</v>
      </c>
    </row>
    <row r="348" spans="1:15" x14ac:dyDescent="0.25">
      <c r="A348" s="87" t="s">
        <v>1995</v>
      </c>
      <c r="B348" s="86" t="s">
        <v>630</v>
      </c>
      <c r="E348" s="103">
        <v>3329</v>
      </c>
      <c r="F348" s="102" t="s">
        <v>5634</v>
      </c>
      <c r="G348" s="104" t="s">
        <v>3579</v>
      </c>
      <c r="H348" s="102"/>
      <c r="I348" s="89" t="s">
        <v>3600</v>
      </c>
      <c r="J348" s="105"/>
      <c r="K348" s="106" t="s">
        <v>66</v>
      </c>
      <c r="L348" s="103" t="s">
        <v>58</v>
      </c>
      <c r="M348" s="106" t="s">
        <v>79</v>
      </c>
      <c r="N348" s="108" t="s">
        <v>6375</v>
      </c>
      <c r="O348" s="95">
        <f t="shared" si="5"/>
        <v>1</v>
      </c>
    </row>
    <row r="349" spans="1:15" x14ac:dyDescent="0.25">
      <c r="A349" s="87" t="s">
        <v>1995</v>
      </c>
      <c r="B349" s="86" t="s">
        <v>630</v>
      </c>
      <c r="E349" s="103">
        <v>3329</v>
      </c>
      <c r="F349" s="102" t="s">
        <v>5634</v>
      </c>
      <c r="G349" s="104" t="s">
        <v>3579</v>
      </c>
      <c r="H349" s="102"/>
      <c r="I349" s="89" t="s">
        <v>3600</v>
      </c>
      <c r="J349" s="105"/>
      <c r="K349" s="106" t="s">
        <v>66</v>
      </c>
      <c r="L349" s="103" t="s">
        <v>58</v>
      </c>
      <c r="M349" s="106" t="s">
        <v>79</v>
      </c>
      <c r="N349" s="108" t="s">
        <v>6376</v>
      </c>
      <c r="O349" s="95">
        <f t="shared" si="5"/>
        <v>1</v>
      </c>
    </row>
    <row r="350" spans="1:15" x14ac:dyDescent="0.25">
      <c r="A350" s="87" t="s">
        <v>1995</v>
      </c>
      <c r="B350" s="86" t="s">
        <v>630</v>
      </c>
      <c r="E350" s="103">
        <v>3329</v>
      </c>
      <c r="F350" s="102" t="s">
        <v>5634</v>
      </c>
      <c r="G350" s="104" t="s">
        <v>3579</v>
      </c>
      <c r="H350" s="102"/>
      <c r="I350" s="89" t="s">
        <v>3600</v>
      </c>
      <c r="J350" s="105"/>
      <c r="K350" s="106" t="s">
        <v>66</v>
      </c>
      <c r="L350" s="103" t="s">
        <v>58</v>
      </c>
      <c r="M350" s="106" t="s">
        <v>79</v>
      </c>
      <c r="N350" s="108" t="s">
        <v>6377</v>
      </c>
      <c r="O350" s="95">
        <f t="shared" si="5"/>
        <v>1</v>
      </c>
    </row>
    <row r="351" spans="1:15" x14ac:dyDescent="0.25">
      <c r="A351" s="87" t="s">
        <v>1995</v>
      </c>
      <c r="B351" s="86" t="s">
        <v>630</v>
      </c>
      <c r="C351" s="86" t="s">
        <v>103</v>
      </c>
      <c r="D351" s="86" t="s">
        <v>6361</v>
      </c>
      <c r="E351" s="103">
        <v>3331</v>
      </c>
      <c r="F351" s="102" t="s">
        <v>5994</v>
      </c>
      <c r="G351" s="104" t="s">
        <v>6223</v>
      </c>
      <c r="H351" s="102"/>
      <c r="I351" s="89" t="s">
        <v>6224</v>
      </c>
      <c r="J351" s="105"/>
      <c r="K351" s="106" t="s">
        <v>2986</v>
      </c>
      <c r="L351" s="103" t="s">
        <v>48</v>
      </c>
      <c r="M351" s="106" t="s">
        <v>5071</v>
      </c>
      <c r="N351" s="108" t="s">
        <v>6225</v>
      </c>
      <c r="O351" s="88">
        <f t="shared" si="5"/>
        <v>1</v>
      </c>
    </row>
    <row r="352" spans="1:15" x14ac:dyDescent="0.25">
      <c r="A352" s="87" t="s">
        <v>1995</v>
      </c>
      <c r="B352" s="86" t="s">
        <v>341</v>
      </c>
      <c r="E352" s="103">
        <v>3332</v>
      </c>
      <c r="F352" s="102" t="s">
        <v>5995</v>
      </c>
      <c r="G352" s="104" t="s">
        <v>6226</v>
      </c>
      <c r="H352" s="102"/>
      <c r="I352" s="89" t="s">
        <v>6227</v>
      </c>
      <c r="J352" s="105"/>
      <c r="K352" s="106" t="s">
        <v>1277</v>
      </c>
      <c r="L352" s="103" t="s">
        <v>33</v>
      </c>
      <c r="M352" s="106" t="s">
        <v>5071</v>
      </c>
      <c r="N352" s="108" t="s">
        <v>6228</v>
      </c>
      <c r="O352" s="88">
        <f t="shared" si="5"/>
        <v>1</v>
      </c>
    </row>
    <row r="353" spans="1:15" x14ac:dyDescent="0.25">
      <c r="A353" s="87" t="s">
        <v>1995</v>
      </c>
      <c r="B353" s="86" t="s">
        <v>5938</v>
      </c>
      <c r="E353" s="103">
        <v>3343</v>
      </c>
      <c r="F353" s="102" t="s">
        <v>5996</v>
      </c>
      <c r="G353" s="104" t="s">
        <v>6229</v>
      </c>
      <c r="H353" s="102"/>
      <c r="I353" s="89" t="s">
        <v>6230</v>
      </c>
      <c r="J353" s="105"/>
      <c r="K353" s="106" t="s">
        <v>2629</v>
      </c>
      <c r="L353" s="103" t="s">
        <v>48</v>
      </c>
      <c r="M353" s="106" t="s">
        <v>5071</v>
      </c>
      <c r="N353" s="108"/>
      <c r="O353" s="88">
        <f t="shared" si="5"/>
        <v>0</v>
      </c>
    </row>
    <row r="354" spans="1:15" x14ac:dyDescent="0.25">
      <c r="A354" s="87" t="s">
        <v>1995</v>
      </c>
      <c r="B354" s="86" t="s">
        <v>5938</v>
      </c>
      <c r="E354" s="103">
        <v>3343</v>
      </c>
      <c r="F354" s="102" t="s">
        <v>5996</v>
      </c>
      <c r="G354" s="104" t="s">
        <v>6229</v>
      </c>
      <c r="H354" s="102"/>
      <c r="I354" s="89" t="s">
        <v>6230</v>
      </c>
      <c r="J354" s="105"/>
      <c r="K354" s="106" t="s">
        <v>2629</v>
      </c>
      <c r="L354" s="103" t="s">
        <v>48</v>
      </c>
      <c r="M354" s="106" t="s">
        <v>5071</v>
      </c>
      <c r="N354" s="108"/>
      <c r="O354" s="88">
        <f t="shared" si="5"/>
        <v>0</v>
      </c>
    </row>
    <row r="355" spans="1:15" x14ac:dyDescent="0.25">
      <c r="A355" s="87" t="s">
        <v>1995</v>
      </c>
      <c r="B355" s="86" t="s">
        <v>5938</v>
      </c>
      <c r="E355" s="103">
        <v>3343</v>
      </c>
      <c r="F355" s="102" t="s">
        <v>5996</v>
      </c>
      <c r="G355" s="104" t="s">
        <v>6229</v>
      </c>
      <c r="H355" s="102"/>
      <c r="I355" s="89" t="s">
        <v>6230</v>
      </c>
      <c r="J355" s="105"/>
      <c r="K355" s="106" t="s">
        <v>2629</v>
      </c>
      <c r="L355" s="103" t="s">
        <v>48</v>
      </c>
      <c r="M355" s="106" t="s">
        <v>5071</v>
      </c>
      <c r="N355" s="108"/>
      <c r="O355" s="88">
        <f t="shared" si="5"/>
        <v>0</v>
      </c>
    </row>
    <row r="356" spans="1:15" x14ac:dyDescent="0.25">
      <c r="A356" s="87" t="s">
        <v>1995</v>
      </c>
      <c r="B356" s="86" t="s">
        <v>5938</v>
      </c>
      <c r="E356" s="103">
        <v>3343</v>
      </c>
      <c r="F356" s="102" t="s">
        <v>5996</v>
      </c>
      <c r="G356" s="104" t="s">
        <v>6229</v>
      </c>
      <c r="H356" s="102"/>
      <c r="I356" s="89" t="s">
        <v>6230</v>
      </c>
      <c r="J356" s="105"/>
      <c r="K356" s="106" t="s">
        <v>2629</v>
      </c>
      <c r="L356" s="103" t="s">
        <v>48</v>
      </c>
      <c r="M356" s="106" t="s">
        <v>5071</v>
      </c>
      <c r="N356" s="108"/>
      <c r="O356" s="88">
        <f t="shared" si="5"/>
        <v>0</v>
      </c>
    </row>
    <row r="357" spans="1:15" x14ac:dyDescent="0.25">
      <c r="A357" s="87" t="s">
        <v>1995</v>
      </c>
      <c r="B357" s="86" t="s">
        <v>5938</v>
      </c>
      <c r="E357" s="103">
        <v>3343</v>
      </c>
      <c r="F357" s="102" t="s">
        <v>5996</v>
      </c>
      <c r="G357" s="104" t="s">
        <v>6229</v>
      </c>
      <c r="H357" s="102"/>
      <c r="I357" s="89" t="s">
        <v>6230</v>
      </c>
      <c r="J357" s="105"/>
      <c r="K357" s="106" t="s">
        <v>2629</v>
      </c>
      <c r="L357" s="103" t="s">
        <v>48</v>
      </c>
      <c r="M357" s="106" t="s">
        <v>5071</v>
      </c>
      <c r="N357" s="108"/>
      <c r="O357" s="88">
        <f t="shared" si="5"/>
        <v>0</v>
      </c>
    </row>
    <row r="358" spans="1:15" x14ac:dyDescent="0.25">
      <c r="A358" s="87" t="s">
        <v>1995</v>
      </c>
      <c r="B358" s="86" t="s">
        <v>5938</v>
      </c>
      <c r="E358" s="103">
        <v>3343</v>
      </c>
      <c r="F358" s="102" t="s">
        <v>5996</v>
      </c>
      <c r="G358" s="104" t="s">
        <v>6229</v>
      </c>
      <c r="H358" s="102"/>
      <c r="I358" s="89" t="s">
        <v>6230</v>
      </c>
      <c r="J358" s="105"/>
      <c r="K358" s="106" t="s">
        <v>2629</v>
      </c>
      <c r="L358" s="103" t="s">
        <v>48</v>
      </c>
      <c r="M358" s="106" t="s">
        <v>5071</v>
      </c>
      <c r="N358" s="108"/>
      <c r="O358" s="88">
        <f t="shared" si="5"/>
        <v>0</v>
      </c>
    </row>
    <row r="359" spans="1:15" x14ac:dyDescent="0.25">
      <c r="A359" s="87" t="s">
        <v>1995</v>
      </c>
      <c r="B359" s="86" t="s">
        <v>630</v>
      </c>
      <c r="E359" s="103">
        <v>3344</v>
      </c>
      <c r="F359" s="102" t="s">
        <v>5997</v>
      </c>
      <c r="G359" s="104" t="s">
        <v>6231</v>
      </c>
      <c r="H359" s="102"/>
      <c r="I359" s="89" t="s">
        <v>6232</v>
      </c>
      <c r="J359" s="105"/>
      <c r="K359" s="106" t="s">
        <v>6233</v>
      </c>
      <c r="L359" s="103" t="s">
        <v>100</v>
      </c>
      <c r="M359" s="106" t="s">
        <v>5071</v>
      </c>
      <c r="N359" s="108" t="s">
        <v>6234</v>
      </c>
      <c r="O359" s="88">
        <f t="shared" si="5"/>
        <v>1</v>
      </c>
    </row>
    <row r="360" spans="1:15" x14ac:dyDescent="0.25">
      <c r="A360" s="87" t="s">
        <v>1995</v>
      </c>
      <c r="B360" s="86" t="s">
        <v>87</v>
      </c>
      <c r="C360" s="86" t="s">
        <v>6358</v>
      </c>
      <c r="D360" s="86" t="s">
        <v>6359</v>
      </c>
      <c r="E360" s="103">
        <v>3345</v>
      </c>
      <c r="F360" s="102" t="s">
        <v>5998</v>
      </c>
      <c r="G360" s="104" t="s">
        <v>6235</v>
      </c>
      <c r="H360" s="102"/>
      <c r="I360" s="89" t="s">
        <v>6236</v>
      </c>
      <c r="J360" s="105"/>
      <c r="K360" s="106" t="s">
        <v>3922</v>
      </c>
      <c r="L360" s="103" t="s">
        <v>48</v>
      </c>
      <c r="M360" s="106" t="s">
        <v>5356</v>
      </c>
      <c r="N360" s="108" t="s">
        <v>6237</v>
      </c>
      <c r="O360" s="88">
        <f t="shared" si="5"/>
        <v>1</v>
      </c>
    </row>
    <row r="361" spans="1:15" x14ac:dyDescent="0.25">
      <c r="A361" s="87" t="s">
        <v>1995</v>
      </c>
      <c r="B361" s="86" t="s">
        <v>87</v>
      </c>
      <c r="E361" s="103">
        <v>3347</v>
      </c>
      <c r="F361" s="102" t="s">
        <v>5999</v>
      </c>
      <c r="G361" s="104" t="s">
        <v>6238</v>
      </c>
      <c r="H361" s="102"/>
      <c r="I361" s="89" t="s">
        <v>6239</v>
      </c>
      <c r="J361" s="105"/>
      <c r="K361" s="106" t="s">
        <v>817</v>
      </c>
      <c r="L361" s="103" t="s">
        <v>48</v>
      </c>
      <c r="M361" s="106" t="s">
        <v>5356</v>
      </c>
      <c r="N361" s="108" t="s">
        <v>6240</v>
      </c>
      <c r="O361" s="88">
        <f t="shared" si="5"/>
        <v>1</v>
      </c>
    </row>
    <row r="362" spans="1:15" x14ac:dyDescent="0.25">
      <c r="A362" s="87" t="s">
        <v>913</v>
      </c>
      <c r="B362" s="86" t="s">
        <v>87</v>
      </c>
      <c r="E362" s="103">
        <v>3350</v>
      </c>
      <c r="F362" s="102" t="s">
        <v>5824</v>
      </c>
      <c r="G362" s="104" t="s">
        <v>5866</v>
      </c>
      <c r="H362" s="102"/>
      <c r="I362" s="89" t="s">
        <v>5867</v>
      </c>
      <c r="J362" s="105"/>
      <c r="K362" s="106" t="s">
        <v>1927</v>
      </c>
      <c r="L362" s="103" t="s">
        <v>100</v>
      </c>
      <c r="M362" s="106" t="s">
        <v>5356</v>
      </c>
      <c r="N362" s="108" t="s">
        <v>6241</v>
      </c>
      <c r="O362" s="88">
        <f t="shared" si="5"/>
        <v>1</v>
      </c>
    </row>
    <row r="363" spans="1:15" x14ac:dyDescent="0.25">
      <c r="A363" s="87" t="s">
        <v>913</v>
      </c>
      <c r="B363" s="86" t="s">
        <v>87</v>
      </c>
      <c r="E363" s="103">
        <v>3351</v>
      </c>
      <c r="F363" s="102" t="s">
        <v>6000</v>
      </c>
      <c r="G363" s="104" t="s">
        <v>6242</v>
      </c>
      <c r="H363" s="102"/>
      <c r="I363" s="89" t="s">
        <v>6243</v>
      </c>
      <c r="J363" s="105"/>
      <c r="K363" s="106" t="s">
        <v>6244</v>
      </c>
      <c r="L363" s="103" t="s">
        <v>295</v>
      </c>
      <c r="M363" s="106" t="s">
        <v>5071</v>
      </c>
      <c r="N363" s="108" t="s">
        <v>6245</v>
      </c>
      <c r="O363" s="88">
        <f t="shared" si="5"/>
        <v>1</v>
      </c>
    </row>
    <row r="364" spans="1:15" x14ac:dyDescent="0.25">
      <c r="A364" s="87" t="s">
        <v>913</v>
      </c>
      <c r="B364" s="86" t="s">
        <v>341</v>
      </c>
      <c r="E364" s="103">
        <v>3354</v>
      </c>
      <c r="F364" s="102" t="s">
        <v>6001</v>
      </c>
      <c r="G364" s="104" t="s">
        <v>6246</v>
      </c>
      <c r="H364" s="102"/>
      <c r="I364" s="89" t="s">
        <v>6247</v>
      </c>
      <c r="J364" s="105"/>
      <c r="K364" s="106" t="s">
        <v>6248</v>
      </c>
      <c r="L364" s="103" t="s">
        <v>1135</v>
      </c>
      <c r="M364" s="106" t="s">
        <v>5071</v>
      </c>
      <c r="N364" s="108" t="s">
        <v>6249</v>
      </c>
      <c r="O364" s="88">
        <f t="shared" si="5"/>
        <v>1</v>
      </c>
    </row>
    <row r="365" spans="1:15" x14ac:dyDescent="0.25">
      <c r="A365" s="87" t="s">
        <v>913</v>
      </c>
      <c r="B365" s="86" t="s">
        <v>341</v>
      </c>
      <c r="E365" s="103">
        <v>3358</v>
      </c>
      <c r="F365" s="102" t="s">
        <v>6002</v>
      </c>
      <c r="G365" s="104" t="s">
        <v>6250</v>
      </c>
      <c r="H365" s="102"/>
      <c r="I365" s="89" t="s">
        <v>6251</v>
      </c>
      <c r="J365" s="105"/>
      <c r="K365" s="106" t="s">
        <v>6252</v>
      </c>
      <c r="L365" s="103" t="s">
        <v>48</v>
      </c>
      <c r="M365" s="106" t="s">
        <v>5071</v>
      </c>
      <c r="N365" s="108" t="s">
        <v>6253</v>
      </c>
      <c r="O365" s="88">
        <f t="shared" si="5"/>
        <v>1</v>
      </c>
    </row>
    <row r="366" spans="1:15" x14ac:dyDescent="0.25">
      <c r="A366" s="87" t="s">
        <v>913</v>
      </c>
      <c r="B366" s="86" t="s">
        <v>630</v>
      </c>
      <c r="E366" s="103">
        <v>3359</v>
      </c>
      <c r="F366" s="102" t="s">
        <v>5650</v>
      </c>
      <c r="G366" s="104" t="s">
        <v>2914</v>
      </c>
      <c r="H366" s="102"/>
      <c r="I366" s="89" t="s">
        <v>2915</v>
      </c>
      <c r="J366" s="105"/>
      <c r="K366" s="106" t="s">
        <v>2916</v>
      </c>
      <c r="L366" s="103" t="s">
        <v>100</v>
      </c>
      <c r="M366" s="106" t="s">
        <v>111</v>
      </c>
      <c r="N366" s="108" t="s">
        <v>6254</v>
      </c>
      <c r="O366" s="88">
        <f t="shared" si="5"/>
        <v>1</v>
      </c>
    </row>
    <row r="367" spans="1:15" x14ac:dyDescent="0.25">
      <c r="A367" s="87" t="s">
        <v>913</v>
      </c>
      <c r="B367" s="86" t="s">
        <v>630</v>
      </c>
      <c r="E367" s="103">
        <v>3359</v>
      </c>
      <c r="F367" s="102" t="s">
        <v>5650</v>
      </c>
      <c r="G367" s="104" t="s">
        <v>2914</v>
      </c>
      <c r="H367" s="102"/>
      <c r="I367" s="89" t="s">
        <v>2915</v>
      </c>
      <c r="J367" s="105"/>
      <c r="K367" s="106" t="s">
        <v>2916</v>
      </c>
      <c r="L367" s="103" t="s">
        <v>100</v>
      </c>
      <c r="M367" s="106" t="s">
        <v>111</v>
      </c>
      <c r="N367" s="108" t="s">
        <v>6255</v>
      </c>
      <c r="O367" s="95">
        <f t="shared" si="5"/>
        <v>1</v>
      </c>
    </row>
    <row r="368" spans="1:15" x14ac:dyDescent="0.25">
      <c r="A368" s="87" t="s">
        <v>913</v>
      </c>
      <c r="B368" s="86" t="s">
        <v>630</v>
      </c>
      <c r="E368" s="103">
        <v>3360</v>
      </c>
      <c r="F368" s="102" t="s">
        <v>5650</v>
      </c>
      <c r="G368" s="104" t="s">
        <v>2914</v>
      </c>
      <c r="H368" s="102"/>
      <c r="I368" s="89" t="s">
        <v>2915</v>
      </c>
      <c r="J368" s="105"/>
      <c r="K368" s="106" t="s">
        <v>2916</v>
      </c>
      <c r="L368" s="103" t="s">
        <v>100</v>
      </c>
      <c r="M368" s="106" t="s">
        <v>5071</v>
      </c>
      <c r="N368" s="108" t="s">
        <v>6256</v>
      </c>
      <c r="O368" s="88">
        <f t="shared" si="5"/>
        <v>1</v>
      </c>
    </row>
    <row r="369" spans="1:15" x14ac:dyDescent="0.25">
      <c r="A369" s="87" t="s">
        <v>913</v>
      </c>
      <c r="B369" s="86" t="s">
        <v>630</v>
      </c>
      <c r="E369" s="103">
        <v>3360</v>
      </c>
      <c r="F369" s="102" t="s">
        <v>5650</v>
      </c>
      <c r="G369" s="104" t="s">
        <v>2914</v>
      </c>
      <c r="H369" s="102"/>
      <c r="I369" s="89" t="s">
        <v>2915</v>
      </c>
      <c r="J369" s="105"/>
      <c r="K369" s="106" t="s">
        <v>2916</v>
      </c>
      <c r="L369" s="103" t="s">
        <v>100</v>
      </c>
      <c r="M369" s="106" t="s">
        <v>5071</v>
      </c>
      <c r="N369" s="108" t="s">
        <v>6257</v>
      </c>
      <c r="O369" s="95">
        <f t="shared" si="5"/>
        <v>1</v>
      </c>
    </row>
    <row r="370" spans="1:15" x14ac:dyDescent="0.25">
      <c r="A370" s="87" t="s">
        <v>913</v>
      </c>
      <c r="B370" s="86" t="s">
        <v>630</v>
      </c>
      <c r="E370" s="103">
        <v>3360</v>
      </c>
      <c r="F370" s="102" t="s">
        <v>5650</v>
      </c>
      <c r="G370" s="104" t="s">
        <v>2914</v>
      </c>
      <c r="H370" s="102"/>
      <c r="I370" s="89" t="s">
        <v>2915</v>
      </c>
      <c r="J370" s="105"/>
      <c r="K370" s="106" t="s">
        <v>2916</v>
      </c>
      <c r="L370" s="103" t="s">
        <v>100</v>
      </c>
      <c r="M370" s="106" t="s">
        <v>5071</v>
      </c>
      <c r="N370" s="108" t="s">
        <v>6258</v>
      </c>
      <c r="O370" s="95">
        <f t="shared" si="5"/>
        <v>1</v>
      </c>
    </row>
    <row r="371" spans="1:15" x14ac:dyDescent="0.25">
      <c r="A371" s="87" t="s">
        <v>913</v>
      </c>
      <c r="B371" s="86" t="s">
        <v>630</v>
      </c>
      <c r="E371" s="103">
        <v>3360</v>
      </c>
      <c r="F371" s="102" t="s">
        <v>5650</v>
      </c>
      <c r="G371" s="104" t="s">
        <v>2914</v>
      </c>
      <c r="H371" s="102"/>
      <c r="I371" s="89" t="s">
        <v>2915</v>
      </c>
      <c r="J371" s="105"/>
      <c r="K371" s="106" t="s">
        <v>2916</v>
      </c>
      <c r="L371" s="103" t="s">
        <v>100</v>
      </c>
      <c r="M371" s="106" t="s">
        <v>5071</v>
      </c>
      <c r="N371" s="108" t="s">
        <v>6259</v>
      </c>
      <c r="O371" s="95">
        <f t="shared" si="5"/>
        <v>2</v>
      </c>
    </row>
    <row r="372" spans="1:15" x14ac:dyDescent="0.25">
      <c r="A372" s="87" t="s">
        <v>913</v>
      </c>
      <c r="B372" s="86" t="s">
        <v>630</v>
      </c>
      <c r="E372" s="103">
        <v>3360</v>
      </c>
      <c r="F372" s="102" t="s">
        <v>5650</v>
      </c>
      <c r="G372" s="104" t="s">
        <v>2914</v>
      </c>
      <c r="H372" s="102"/>
      <c r="I372" s="89" t="s">
        <v>2915</v>
      </c>
      <c r="J372" s="105"/>
      <c r="K372" s="106" t="s">
        <v>2916</v>
      </c>
      <c r="L372" s="103" t="s">
        <v>100</v>
      </c>
      <c r="M372" s="106" t="s">
        <v>5071</v>
      </c>
      <c r="N372" s="108" t="s">
        <v>5349</v>
      </c>
      <c r="O372" s="95">
        <f t="shared" si="5"/>
        <v>2</v>
      </c>
    </row>
    <row r="373" spans="1:15" x14ac:dyDescent="0.25">
      <c r="A373" s="87" t="s">
        <v>913</v>
      </c>
      <c r="B373" s="86" t="s">
        <v>630</v>
      </c>
      <c r="E373" s="103">
        <v>3360</v>
      </c>
      <c r="F373" s="102" t="s">
        <v>5650</v>
      </c>
      <c r="G373" s="104" t="s">
        <v>2914</v>
      </c>
      <c r="H373" s="102"/>
      <c r="I373" s="89" t="s">
        <v>2915</v>
      </c>
      <c r="J373" s="105"/>
      <c r="K373" s="106" t="s">
        <v>2916</v>
      </c>
      <c r="L373" s="103" t="s">
        <v>100</v>
      </c>
      <c r="M373" s="106" t="s">
        <v>5071</v>
      </c>
      <c r="N373" s="108" t="s">
        <v>5348</v>
      </c>
      <c r="O373" s="95">
        <f t="shared" si="5"/>
        <v>2</v>
      </c>
    </row>
    <row r="374" spans="1:15" x14ac:dyDescent="0.25">
      <c r="A374" s="87" t="s">
        <v>913</v>
      </c>
      <c r="B374" s="86" t="s">
        <v>630</v>
      </c>
      <c r="E374" s="103">
        <v>3360</v>
      </c>
      <c r="F374" s="102" t="s">
        <v>5650</v>
      </c>
      <c r="G374" s="104" t="s">
        <v>2914</v>
      </c>
      <c r="H374" s="102"/>
      <c r="I374" s="89" t="s">
        <v>2915</v>
      </c>
      <c r="J374" s="105"/>
      <c r="K374" s="106" t="s">
        <v>2916</v>
      </c>
      <c r="L374" s="103" t="s">
        <v>100</v>
      </c>
      <c r="M374" s="106" t="s">
        <v>5071</v>
      </c>
      <c r="N374" s="108" t="s">
        <v>6260</v>
      </c>
      <c r="O374" s="95">
        <f t="shared" si="5"/>
        <v>1</v>
      </c>
    </row>
    <row r="375" spans="1:15" x14ac:dyDescent="0.25">
      <c r="A375" s="87" t="s">
        <v>913</v>
      </c>
      <c r="B375" s="86" t="s">
        <v>630</v>
      </c>
      <c r="E375" s="103">
        <v>3360</v>
      </c>
      <c r="F375" s="102" t="s">
        <v>5650</v>
      </c>
      <c r="G375" s="104" t="s">
        <v>2914</v>
      </c>
      <c r="H375" s="102"/>
      <c r="I375" s="89" t="s">
        <v>2915</v>
      </c>
      <c r="J375" s="105"/>
      <c r="K375" s="106" t="s">
        <v>2916</v>
      </c>
      <c r="L375" s="103" t="s">
        <v>100</v>
      </c>
      <c r="M375" s="106" t="s">
        <v>5071</v>
      </c>
      <c r="N375" s="108" t="s">
        <v>6261</v>
      </c>
      <c r="O375" s="95">
        <f t="shared" si="5"/>
        <v>1</v>
      </c>
    </row>
    <row r="376" spans="1:15" x14ac:dyDescent="0.25">
      <c r="A376" s="87" t="s">
        <v>913</v>
      </c>
      <c r="B376" s="86" t="s">
        <v>630</v>
      </c>
      <c r="E376" s="103">
        <v>3361</v>
      </c>
      <c r="F376" s="102" t="s">
        <v>5650</v>
      </c>
      <c r="G376" s="104" t="s">
        <v>2914</v>
      </c>
      <c r="H376" s="102"/>
      <c r="I376" s="89" t="s">
        <v>2915</v>
      </c>
      <c r="J376" s="105"/>
      <c r="K376" s="106" t="s">
        <v>2916</v>
      </c>
      <c r="L376" s="103" t="s">
        <v>100</v>
      </c>
      <c r="M376" s="106" t="s">
        <v>5071</v>
      </c>
      <c r="N376" s="108" t="s">
        <v>6262</v>
      </c>
      <c r="O376" s="88">
        <f t="shared" si="5"/>
        <v>1</v>
      </c>
    </row>
    <row r="377" spans="1:15" x14ac:dyDescent="0.25">
      <c r="A377" s="87" t="s">
        <v>913</v>
      </c>
      <c r="B377" s="86" t="s">
        <v>630</v>
      </c>
      <c r="E377" s="103">
        <v>3362</v>
      </c>
      <c r="F377" s="102" t="s">
        <v>5650</v>
      </c>
      <c r="G377" s="104" t="s">
        <v>2914</v>
      </c>
      <c r="H377" s="102"/>
      <c r="I377" s="89" t="s">
        <v>2915</v>
      </c>
      <c r="J377" s="105"/>
      <c r="K377" s="106" t="s">
        <v>2916</v>
      </c>
      <c r="L377" s="103" t="s">
        <v>100</v>
      </c>
      <c r="M377" s="106" t="s">
        <v>5071</v>
      </c>
      <c r="N377" s="108" t="s">
        <v>5150</v>
      </c>
      <c r="O377" s="88">
        <f t="shared" si="5"/>
        <v>2</v>
      </c>
    </row>
    <row r="378" spans="1:15" x14ac:dyDescent="0.25">
      <c r="A378" s="87" t="s">
        <v>913</v>
      </c>
      <c r="B378" s="86" t="s">
        <v>630</v>
      </c>
      <c r="E378" s="103">
        <v>3364</v>
      </c>
      <c r="F378" s="102" t="s">
        <v>6003</v>
      </c>
      <c r="G378" s="104" t="s">
        <v>6263</v>
      </c>
      <c r="H378" s="102"/>
      <c r="I378" s="89" t="s">
        <v>6264</v>
      </c>
      <c r="J378" s="105"/>
      <c r="K378" s="106" t="s">
        <v>6265</v>
      </c>
      <c r="L378" s="103" t="s">
        <v>48</v>
      </c>
      <c r="M378" s="106" t="s">
        <v>111</v>
      </c>
      <c r="N378" s="108" t="s">
        <v>6266</v>
      </c>
      <c r="O378" s="88">
        <f t="shared" si="5"/>
        <v>1</v>
      </c>
    </row>
    <row r="379" spans="1:15" x14ac:dyDescent="0.25">
      <c r="A379" s="87" t="s">
        <v>913</v>
      </c>
      <c r="B379" s="86" t="s">
        <v>630</v>
      </c>
      <c r="E379" s="103">
        <v>3365</v>
      </c>
      <c r="F379" s="102" t="s">
        <v>5830</v>
      </c>
      <c r="G379" s="104" t="s">
        <v>5891</v>
      </c>
      <c r="H379" s="102"/>
      <c r="I379" s="89" t="s">
        <v>5892</v>
      </c>
      <c r="J379" s="105"/>
      <c r="K379" s="106" t="s">
        <v>3659</v>
      </c>
      <c r="L379" s="103" t="s">
        <v>295</v>
      </c>
      <c r="M379" s="106" t="s">
        <v>111</v>
      </c>
      <c r="N379" s="108" t="s">
        <v>6267</v>
      </c>
      <c r="O379" s="88">
        <f t="shared" si="5"/>
        <v>1</v>
      </c>
    </row>
    <row r="380" spans="1:15" x14ac:dyDescent="0.25">
      <c r="A380" s="87" t="s">
        <v>913</v>
      </c>
      <c r="B380" s="86" t="s">
        <v>630</v>
      </c>
      <c r="E380" s="103">
        <v>3365</v>
      </c>
      <c r="F380" s="102" t="s">
        <v>5830</v>
      </c>
      <c r="G380" s="104" t="s">
        <v>5891</v>
      </c>
      <c r="H380" s="102"/>
      <c r="I380" s="89" t="s">
        <v>5892</v>
      </c>
      <c r="J380" s="105"/>
      <c r="K380" s="106" t="s">
        <v>3659</v>
      </c>
      <c r="L380" s="103" t="s">
        <v>295</v>
      </c>
      <c r="M380" s="106" t="s">
        <v>111</v>
      </c>
      <c r="N380" s="108" t="s">
        <v>6268</v>
      </c>
      <c r="O380" s="95">
        <f t="shared" si="5"/>
        <v>1</v>
      </c>
    </row>
    <row r="381" spans="1:15" x14ac:dyDescent="0.25">
      <c r="A381" s="87" t="s">
        <v>913</v>
      </c>
      <c r="B381" s="86" t="s">
        <v>630</v>
      </c>
      <c r="E381" s="103">
        <v>3365</v>
      </c>
      <c r="F381" s="102" t="s">
        <v>5830</v>
      </c>
      <c r="G381" s="104" t="s">
        <v>5891</v>
      </c>
      <c r="H381" s="102"/>
      <c r="I381" s="89" t="s">
        <v>5892</v>
      </c>
      <c r="J381" s="105"/>
      <c r="K381" s="106" t="s">
        <v>3659</v>
      </c>
      <c r="L381" s="103" t="s">
        <v>295</v>
      </c>
      <c r="M381" s="106" t="s">
        <v>111</v>
      </c>
      <c r="N381" s="108" t="s">
        <v>6269</v>
      </c>
      <c r="O381" s="95">
        <f t="shared" si="5"/>
        <v>1</v>
      </c>
    </row>
    <row r="382" spans="1:15" x14ac:dyDescent="0.25">
      <c r="A382" s="87" t="s">
        <v>913</v>
      </c>
      <c r="B382" s="86" t="s">
        <v>5938</v>
      </c>
      <c r="E382" s="103">
        <v>3369</v>
      </c>
      <c r="F382" s="102" t="s">
        <v>2381</v>
      </c>
      <c r="G382" s="104" t="s">
        <v>6270</v>
      </c>
      <c r="H382" s="102"/>
      <c r="I382" s="89" t="s">
        <v>2485</v>
      </c>
      <c r="J382" s="105"/>
      <c r="K382" s="106" t="s">
        <v>6271</v>
      </c>
      <c r="L382" s="103" t="s">
        <v>386</v>
      </c>
      <c r="M382" s="106" t="s">
        <v>111</v>
      </c>
      <c r="N382" s="108" t="s">
        <v>6272</v>
      </c>
      <c r="O382" s="88">
        <f t="shared" si="5"/>
        <v>1</v>
      </c>
    </row>
    <row r="383" spans="1:15" x14ac:dyDescent="0.25">
      <c r="A383" s="87" t="s">
        <v>913</v>
      </c>
      <c r="B383" s="86" t="s">
        <v>630</v>
      </c>
      <c r="E383" s="103">
        <v>3370</v>
      </c>
      <c r="F383" s="102" t="s">
        <v>6004</v>
      </c>
      <c r="G383" s="104" t="s">
        <v>6273</v>
      </c>
      <c r="H383" s="102"/>
      <c r="I383" s="89" t="s">
        <v>6274</v>
      </c>
      <c r="J383" s="105"/>
      <c r="K383" s="106" t="s">
        <v>1927</v>
      </c>
      <c r="L383" s="103" t="s">
        <v>100</v>
      </c>
      <c r="M383" s="106" t="s">
        <v>111</v>
      </c>
      <c r="N383" s="108" t="s">
        <v>6275</v>
      </c>
      <c r="O383" s="88">
        <f t="shared" si="5"/>
        <v>1</v>
      </c>
    </row>
    <row r="384" spans="1:15" x14ac:dyDescent="0.25">
      <c r="A384" s="87" t="s">
        <v>913</v>
      </c>
      <c r="B384" s="86" t="s">
        <v>5938</v>
      </c>
      <c r="E384" s="103">
        <v>3377</v>
      </c>
      <c r="F384" s="102" t="s">
        <v>6005</v>
      </c>
      <c r="G384" s="104" t="s">
        <v>6276</v>
      </c>
      <c r="H384" s="102"/>
      <c r="I384" s="89" t="s">
        <v>6277</v>
      </c>
      <c r="J384" s="105"/>
      <c r="K384" s="106" t="s">
        <v>6278</v>
      </c>
      <c r="L384" s="103" t="s">
        <v>9</v>
      </c>
      <c r="M384" s="106" t="s">
        <v>111</v>
      </c>
      <c r="N384" s="108" t="s">
        <v>6279</v>
      </c>
      <c r="O384" s="88">
        <f t="shared" si="5"/>
        <v>1</v>
      </c>
    </row>
    <row r="385" spans="1:15" x14ac:dyDescent="0.25">
      <c r="A385" s="87" t="s">
        <v>913</v>
      </c>
      <c r="B385" s="86" t="s">
        <v>630</v>
      </c>
      <c r="E385" s="103">
        <v>3378</v>
      </c>
      <c r="F385" s="102" t="s">
        <v>6006</v>
      </c>
      <c r="G385" s="104" t="s">
        <v>6280</v>
      </c>
      <c r="H385" s="102"/>
      <c r="I385" s="89" t="s">
        <v>6281</v>
      </c>
      <c r="J385" s="105"/>
      <c r="K385" s="106" t="s">
        <v>6282</v>
      </c>
      <c r="L385" s="103" t="s">
        <v>48</v>
      </c>
      <c r="M385" s="106" t="s">
        <v>5071</v>
      </c>
      <c r="N385" s="108" t="s">
        <v>6283</v>
      </c>
      <c r="O385" s="88">
        <f t="shared" si="5"/>
        <v>1</v>
      </c>
    </row>
    <row r="386" spans="1:15" x14ac:dyDescent="0.25">
      <c r="A386" s="87" t="s">
        <v>913</v>
      </c>
      <c r="B386" s="86" t="s">
        <v>630</v>
      </c>
      <c r="E386" s="103">
        <v>3379</v>
      </c>
      <c r="F386" s="102" t="s">
        <v>6007</v>
      </c>
      <c r="G386" s="104" t="s">
        <v>6284</v>
      </c>
      <c r="H386" s="102"/>
      <c r="I386" s="89" t="s">
        <v>6285</v>
      </c>
      <c r="J386" s="105"/>
      <c r="K386" s="106" t="s">
        <v>6286</v>
      </c>
      <c r="L386" s="103" t="s">
        <v>100</v>
      </c>
      <c r="M386" s="106" t="s">
        <v>111</v>
      </c>
      <c r="N386" s="108" t="s">
        <v>6287</v>
      </c>
      <c r="O386" s="88">
        <f t="shared" ref="O386:O439" si="6">COUNTIF(N:N,N386)</f>
        <v>1</v>
      </c>
    </row>
    <row r="387" spans="1:15" x14ac:dyDescent="0.25">
      <c r="A387" s="87" t="s">
        <v>913</v>
      </c>
      <c r="B387" s="86" t="s">
        <v>630</v>
      </c>
      <c r="E387" s="103">
        <v>3383</v>
      </c>
      <c r="F387" s="102" t="s">
        <v>6008</v>
      </c>
      <c r="G387" s="104" t="s">
        <v>6288</v>
      </c>
      <c r="H387" s="102"/>
      <c r="I387" s="89" t="s">
        <v>1758</v>
      </c>
      <c r="J387" s="105"/>
      <c r="K387" s="106" t="s">
        <v>1071</v>
      </c>
      <c r="L387" s="103" t="s">
        <v>48</v>
      </c>
      <c r="M387" s="106" t="s">
        <v>5071</v>
      </c>
      <c r="N387" s="108" t="s">
        <v>6289</v>
      </c>
      <c r="O387" s="88">
        <f t="shared" si="6"/>
        <v>1</v>
      </c>
    </row>
    <row r="388" spans="1:15" x14ac:dyDescent="0.25">
      <c r="A388" s="87" t="s">
        <v>913</v>
      </c>
      <c r="B388" s="86" t="s">
        <v>630</v>
      </c>
      <c r="E388" s="103">
        <v>3384</v>
      </c>
      <c r="F388" s="102" t="s">
        <v>6009</v>
      </c>
      <c r="G388" s="104" t="s">
        <v>6290</v>
      </c>
      <c r="H388" s="102"/>
      <c r="I388" s="89" t="s">
        <v>6291</v>
      </c>
      <c r="J388" s="105"/>
      <c r="K388" s="106" t="s">
        <v>782</v>
      </c>
      <c r="L388" s="103" t="s">
        <v>48</v>
      </c>
      <c r="M388" s="106" t="s">
        <v>5071</v>
      </c>
      <c r="N388" s="108" t="s">
        <v>6292</v>
      </c>
      <c r="O388" s="88">
        <f t="shared" si="6"/>
        <v>1</v>
      </c>
    </row>
    <row r="389" spans="1:15" x14ac:dyDescent="0.25">
      <c r="A389" s="87" t="s">
        <v>913</v>
      </c>
      <c r="B389" s="86" t="s">
        <v>350</v>
      </c>
      <c r="D389" s="86" t="s">
        <v>6363</v>
      </c>
      <c r="E389" s="103">
        <v>3388</v>
      </c>
      <c r="F389" s="102" t="s">
        <v>6010</v>
      </c>
      <c r="G389" s="104" t="s">
        <v>6293</v>
      </c>
      <c r="H389" s="102"/>
      <c r="I389" s="89" t="s">
        <v>6294</v>
      </c>
      <c r="J389" s="105"/>
      <c r="K389" s="106" t="s">
        <v>6036</v>
      </c>
      <c r="L389" s="103" t="s">
        <v>48</v>
      </c>
      <c r="M389" s="106" t="s">
        <v>111</v>
      </c>
      <c r="N389" s="108" t="s">
        <v>6295</v>
      </c>
      <c r="O389" s="88">
        <f t="shared" si="6"/>
        <v>1</v>
      </c>
    </row>
    <row r="390" spans="1:15" x14ac:dyDescent="0.25">
      <c r="A390" s="87" t="s">
        <v>913</v>
      </c>
      <c r="B390" s="86" t="s">
        <v>630</v>
      </c>
      <c r="C390" s="86" t="s">
        <v>4031</v>
      </c>
      <c r="D390" s="86" t="s">
        <v>5177</v>
      </c>
      <c r="E390" s="103">
        <v>3395</v>
      </c>
      <c r="F390" s="102" t="s">
        <v>6011</v>
      </c>
      <c r="G390" s="104" t="s">
        <v>6296</v>
      </c>
      <c r="H390" s="102"/>
      <c r="I390" s="89" t="s">
        <v>6297</v>
      </c>
      <c r="J390" s="105"/>
      <c r="K390" s="106" t="s">
        <v>2059</v>
      </c>
      <c r="L390" s="103" t="s">
        <v>100</v>
      </c>
      <c r="M390" s="106" t="s">
        <v>111</v>
      </c>
      <c r="N390" s="108" t="s">
        <v>6298</v>
      </c>
      <c r="O390" s="88">
        <f t="shared" si="6"/>
        <v>1</v>
      </c>
    </row>
    <row r="391" spans="1:15" x14ac:dyDescent="0.25">
      <c r="A391" s="87" t="s">
        <v>913</v>
      </c>
      <c r="B391" s="86" t="s">
        <v>5938</v>
      </c>
      <c r="C391" s="86" t="s">
        <v>472</v>
      </c>
      <c r="D391" s="86" t="s">
        <v>4537</v>
      </c>
      <c r="E391" s="103">
        <v>3396</v>
      </c>
      <c r="F391" s="102" t="s">
        <v>6012</v>
      </c>
      <c r="G391" s="104" t="s">
        <v>6299</v>
      </c>
      <c r="H391" s="102"/>
      <c r="I391" s="89" t="s">
        <v>6300</v>
      </c>
      <c r="J391" s="105"/>
      <c r="K391" s="106" t="s">
        <v>301</v>
      </c>
      <c r="L391" s="103" t="s">
        <v>100</v>
      </c>
      <c r="M391" s="106" t="s">
        <v>5356</v>
      </c>
      <c r="N391" s="108" t="s">
        <v>6301</v>
      </c>
      <c r="O391" s="88">
        <f t="shared" si="6"/>
        <v>1</v>
      </c>
    </row>
    <row r="392" spans="1:15" x14ac:dyDescent="0.25">
      <c r="A392" s="87" t="s">
        <v>913</v>
      </c>
      <c r="B392" s="86" t="s">
        <v>630</v>
      </c>
      <c r="E392" s="103">
        <v>3401</v>
      </c>
      <c r="F392" s="102" t="s">
        <v>5599</v>
      </c>
      <c r="G392" s="104" t="s">
        <v>5600</v>
      </c>
      <c r="H392" s="102"/>
      <c r="I392" s="89" t="s">
        <v>5601</v>
      </c>
      <c r="J392" s="105"/>
      <c r="K392" s="106" t="s">
        <v>3141</v>
      </c>
      <c r="L392" s="103" t="s">
        <v>48</v>
      </c>
      <c r="M392" s="106" t="s">
        <v>111</v>
      </c>
      <c r="N392" s="108" t="s">
        <v>6302</v>
      </c>
      <c r="O392" s="88">
        <f t="shared" si="6"/>
        <v>1</v>
      </c>
    </row>
    <row r="393" spans="1:15" x14ac:dyDescent="0.25">
      <c r="A393" s="87" t="s">
        <v>913</v>
      </c>
      <c r="B393" s="86" t="s">
        <v>630</v>
      </c>
      <c r="E393" s="103">
        <v>3402</v>
      </c>
      <c r="F393" s="102" t="s">
        <v>6013</v>
      </c>
      <c r="G393" s="104" t="s">
        <v>6303</v>
      </c>
      <c r="H393" s="102"/>
      <c r="I393" s="89" t="s">
        <v>6304</v>
      </c>
      <c r="J393" s="105"/>
      <c r="K393" s="106" t="s">
        <v>2595</v>
      </c>
      <c r="L393" s="103" t="s">
        <v>9</v>
      </c>
      <c r="M393" s="106" t="s">
        <v>111</v>
      </c>
      <c r="N393" s="108" t="s">
        <v>6305</v>
      </c>
      <c r="O393" s="88">
        <f t="shared" si="6"/>
        <v>1</v>
      </c>
    </row>
    <row r="394" spans="1:15" x14ac:dyDescent="0.25">
      <c r="A394" s="87" t="s">
        <v>913</v>
      </c>
      <c r="B394" s="86" t="s">
        <v>5938</v>
      </c>
      <c r="E394" s="103">
        <v>3403</v>
      </c>
      <c r="F394" s="102" t="s">
        <v>2381</v>
      </c>
      <c r="G394" s="104" t="s">
        <v>6306</v>
      </c>
      <c r="H394" s="102"/>
      <c r="I394" s="89" t="s">
        <v>6307</v>
      </c>
      <c r="J394" s="105"/>
      <c r="K394" s="106" t="s">
        <v>3192</v>
      </c>
      <c r="L394" s="103" t="s">
        <v>386</v>
      </c>
      <c r="M394" s="106" t="s">
        <v>111</v>
      </c>
      <c r="N394" s="108" t="s">
        <v>6308</v>
      </c>
      <c r="O394" s="88">
        <f t="shared" si="6"/>
        <v>2</v>
      </c>
    </row>
    <row r="395" spans="1:15" x14ac:dyDescent="0.25">
      <c r="A395" s="87" t="s">
        <v>913</v>
      </c>
      <c r="B395" s="86" t="s">
        <v>5938</v>
      </c>
      <c r="E395" s="103">
        <v>3404</v>
      </c>
      <c r="F395" s="102" t="s">
        <v>2381</v>
      </c>
      <c r="G395" s="104" t="s">
        <v>6309</v>
      </c>
      <c r="H395" s="102"/>
      <c r="I395" s="89" t="s">
        <v>6307</v>
      </c>
      <c r="J395" s="105"/>
      <c r="K395" s="106" t="s">
        <v>3163</v>
      </c>
      <c r="L395" s="103" t="s">
        <v>386</v>
      </c>
      <c r="M395" s="106" t="s">
        <v>111</v>
      </c>
      <c r="N395" s="108" t="s">
        <v>6308</v>
      </c>
      <c r="O395" s="88">
        <f t="shared" si="6"/>
        <v>2</v>
      </c>
    </row>
    <row r="396" spans="1:15" x14ac:dyDescent="0.25">
      <c r="A396" s="87" t="s">
        <v>913</v>
      </c>
      <c r="B396" s="86" t="s">
        <v>630</v>
      </c>
      <c r="E396" s="103">
        <v>3407</v>
      </c>
      <c r="F396" s="102" t="s">
        <v>6014</v>
      </c>
      <c r="G396" s="104" t="s">
        <v>6310</v>
      </c>
      <c r="H396" s="102"/>
      <c r="I396" s="89" t="s">
        <v>6311</v>
      </c>
      <c r="J396" s="105"/>
      <c r="K396" s="106" t="s">
        <v>47</v>
      </c>
      <c r="L396" s="103" t="s">
        <v>6312</v>
      </c>
      <c r="M396" s="106" t="s">
        <v>5071</v>
      </c>
      <c r="N396" s="108" t="s">
        <v>6313</v>
      </c>
      <c r="O396" s="88">
        <f t="shared" si="6"/>
        <v>1</v>
      </c>
    </row>
    <row r="397" spans="1:15" x14ac:dyDescent="0.25">
      <c r="A397" s="87" t="s">
        <v>913</v>
      </c>
      <c r="B397" s="86" t="s">
        <v>507</v>
      </c>
      <c r="E397" s="103">
        <v>3408</v>
      </c>
      <c r="F397" s="102" t="s">
        <v>6015</v>
      </c>
      <c r="G397" s="104" t="s">
        <v>6314</v>
      </c>
      <c r="H397" s="102"/>
      <c r="I397" s="89" t="s">
        <v>6315</v>
      </c>
      <c r="J397" s="105"/>
      <c r="K397" s="106" t="s">
        <v>6316</v>
      </c>
      <c r="L397" s="103" t="s">
        <v>295</v>
      </c>
      <c r="M397" s="106" t="s">
        <v>111</v>
      </c>
      <c r="N397" s="108" t="s">
        <v>6317</v>
      </c>
      <c r="O397" s="88">
        <f t="shared" si="6"/>
        <v>1</v>
      </c>
    </row>
    <row r="398" spans="1:15" x14ac:dyDescent="0.25">
      <c r="A398" s="87" t="s">
        <v>913</v>
      </c>
      <c r="B398" s="86" t="s">
        <v>507</v>
      </c>
      <c r="E398" s="103">
        <v>3409</v>
      </c>
      <c r="F398" s="102" t="s">
        <v>6016</v>
      </c>
      <c r="G398" s="104" t="s">
        <v>6318</v>
      </c>
      <c r="H398" s="102"/>
      <c r="I398" s="89" t="s">
        <v>6319</v>
      </c>
      <c r="J398" s="105"/>
      <c r="K398" s="106" t="s">
        <v>1927</v>
      </c>
      <c r="L398" s="103" t="s">
        <v>100</v>
      </c>
      <c r="M398" s="106" t="s">
        <v>111</v>
      </c>
      <c r="N398" s="108" t="s">
        <v>6320</v>
      </c>
      <c r="O398" s="88">
        <f t="shared" si="6"/>
        <v>1</v>
      </c>
    </row>
    <row r="399" spans="1:15" x14ac:dyDescent="0.25">
      <c r="A399" s="87" t="s">
        <v>913</v>
      </c>
      <c r="B399" s="86" t="s">
        <v>5170</v>
      </c>
      <c r="D399" s="86" t="s">
        <v>4690</v>
      </c>
      <c r="E399" s="103">
        <v>3410</v>
      </c>
      <c r="F399" s="102" t="s">
        <v>6017</v>
      </c>
      <c r="G399" s="104" t="s">
        <v>6321</v>
      </c>
      <c r="H399" s="102"/>
      <c r="I399" s="89" t="s">
        <v>6322</v>
      </c>
      <c r="J399" s="105"/>
      <c r="K399" s="106" t="s">
        <v>202</v>
      </c>
      <c r="L399" s="103" t="s">
        <v>48</v>
      </c>
      <c r="M399" s="106" t="s">
        <v>5071</v>
      </c>
      <c r="N399" s="108" t="s">
        <v>6323</v>
      </c>
      <c r="O399" s="88">
        <f t="shared" si="6"/>
        <v>1</v>
      </c>
    </row>
    <row r="400" spans="1:15" x14ac:dyDescent="0.25">
      <c r="A400" s="87" t="s">
        <v>913</v>
      </c>
      <c r="B400" s="86" t="s">
        <v>630</v>
      </c>
      <c r="E400" s="103">
        <v>3411</v>
      </c>
      <c r="F400" s="102" t="s">
        <v>6018</v>
      </c>
      <c r="G400" s="104" t="s">
        <v>6324</v>
      </c>
      <c r="H400" s="102"/>
      <c r="I400" s="89" t="s">
        <v>6325</v>
      </c>
      <c r="J400" s="105"/>
      <c r="K400" s="106" t="s">
        <v>6326</v>
      </c>
      <c r="L400" s="103" t="s">
        <v>100</v>
      </c>
      <c r="M400" s="106" t="s">
        <v>5071</v>
      </c>
      <c r="N400" s="108"/>
      <c r="O400" s="88">
        <f t="shared" si="6"/>
        <v>0</v>
      </c>
    </row>
    <row r="401" spans="1:15" x14ac:dyDescent="0.25">
      <c r="A401" s="87" t="s">
        <v>913</v>
      </c>
      <c r="B401" s="86" t="s">
        <v>341</v>
      </c>
      <c r="E401" s="103">
        <v>3412</v>
      </c>
      <c r="F401" s="102" t="s">
        <v>6019</v>
      </c>
      <c r="G401" s="104" t="s">
        <v>6327</v>
      </c>
      <c r="H401" s="102"/>
      <c r="I401" s="89" t="s">
        <v>6328</v>
      </c>
      <c r="J401" s="105"/>
      <c r="K401" s="106" t="s">
        <v>272</v>
      </c>
      <c r="L401" s="103" t="s">
        <v>273</v>
      </c>
      <c r="M401" s="106" t="s">
        <v>5071</v>
      </c>
      <c r="N401" s="108" t="s">
        <v>6329</v>
      </c>
      <c r="O401" s="88">
        <f t="shared" si="6"/>
        <v>1</v>
      </c>
    </row>
    <row r="402" spans="1:15" x14ac:dyDescent="0.25">
      <c r="A402" s="87" t="s">
        <v>913</v>
      </c>
      <c r="B402" s="86" t="s">
        <v>630</v>
      </c>
      <c r="E402" s="103">
        <v>3415</v>
      </c>
      <c r="F402" s="102" t="s">
        <v>6020</v>
      </c>
      <c r="G402" s="104" t="s">
        <v>6330</v>
      </c>
      <c r="H402" s="102"/>
      <c r="I402" s="89" t="s">
        <v>6331</v>
      </c>
      <c r="J402" s="105"/>
      <c r="K402" s="106" t="s">
        <v>6332</v>
      </c>
      <c r="L402" s="103" t="s">
        <v>295</v>
      </c>
      <c r="M402" s="106" t="s">
        <v>5071</v>
      </c>
      <c r="N402" s="108" t="s">
        <v>6333</v>
      </c>
      <c r="O402" s="88">
        <f t="shared" si="6"/>
        <v>1</v>
      </c>
    </row>
    <row r="403" spans="1:15" x14ac:dyDescent="0.25">
      <c r="A403" s="87" t="s">
        <v>913</v>
      </c>
      <c r="B403" s="86" t="s">
        <v>341</v>
      </c>
      <c r="E403" s="103">
        <v>3416</v>
      </c>
      <c r="F403" s="102" t="s">
        <v>6021</v>
      </c>
      <c r="G403" s="104" t="s">
        <v>6334</v>
      </c>
      <c r="H403" s="102"/>
      <c r="I403" s="89" t="s">
        <v>6335</v>
      </c>
      <c r="J403" s="105"/>
      <c r="K403" s="106" t="s">
        <v>6336</v>
      </c>
      <c r="L403" s="103" t="s">
        <v>10</v>
      </c>
      <c r="M403" s="106" t="s">
        <v>5071</v>
      </c>
      <c r="N403" s="108" t="s">
        <v>6337</v>
      </c>
      <c r="O403" s="88">
        <f t="shared" si="6"/>
        <v>1</v>
      </c>
    </row>
    <row r="404" spans="1:15" x14ac:dyDescent="0.25">
      <c r="A404" s="87" t="s">
        <v>913</v>
      </c>
      <c r="B404" s="86" t="s">
        <v>5938</v>
      </c>
      <c r="E404" s="103">
        <v>3420</v>
      </c>
      <c r="F404" s="102" t="s">
        <v>6022</v>
      </c>
      <c r="G404" s="104" t="s">
        <v>6338</v>
      </c>
      <c r="H404" s="102"/>
      <c r="I404" s="89" t="s">
        <v>6339</v>
      </c>
      <c r="J404" s="105"/>
      <c r="K404" s="106" t="s">
        <v>6340</v>
      </c>
      <c r="L404" s="103" t="s">
        <v>295</v>
      </c>
      <c r="M404" s="106" t="s">
        <v>5071</v>
      </c>
      <c r="N404" s="108"/>
      <c r="O404" s="88">
        <f t="shared" si="6"/>
        <v>0</v>
      </c>
    </row>
    <row r="405" spans="1:15" x14ac:dyDescent="0.25">
      <c r="A405" s="87" t="s">
        <v>913</v>
      </c>
      <c r="B405" s="86" t="s">
        <v>341</v>
      </c>
      <c r="E405" s="103">
        <v>3424</v>
      </c>
      <c r="F405" s="102" t="s">
        <v>6023</v>
      </c>
      <c r="G405" s="104" t="s">
        <v>6341</v>
      </c>
      <c r="H405" s="102"/>
      <c r="J405" s="105"/>
      <c r="K405" s="106" t="s">
        <v>6191</v>
      </c>
      <c r="L405" s="103" t="s">
        <v>2021</v>
      </c>
      <c r="M405" s="106" t="s">
        <v>5071</v>
      </c>
      <c r="N405" s="108" t="s">
        <v>6259</v>
      </c>
      <c r="O405" s="88">
        <f t="shared" si="6"/>
        <v>2</v>
      </c>
    </row>
    <row r="406" spans="1:15" x14ac:dyDescent="0.25">
      <c r="A406" s="87" t="s">
        <v>913</v>
      </c>
      <c r="B406" s="86" t="s">
        <v>6370</v>
      </c>
      <c r="E406" s="103">
        <v>3428</v>
      </c>
      <c r="F406" s="102" t="s">
        <v>4262</v>
      </c>
      <c r="G406" s="104" t="s">
        <v>4399</v>
      </c>
      <c r="H406" s="102"/>
      <c r="I406" s="89" t="s">
        <v>4400</v>
      </c>
      <c r="J406" s="105"/>
      <c r="K406" s="106" t="s">
        <v>2095</v>
      </c>
      <c r="L406" s="103" t="s">
        <v>58</v>
      </c>
      <c r="M406" s="106" t="s">
        <v>67</v>
      </c>
      <c r="N406" s="108" t="s">
        <v>6342</v>
      </c>
      <c r="O406" s="88">
        <f t="shared" si="6"/>
        <v>1</v>
      </c>
    </row>
    <row r="407" spans="1:15" x14ac:dyDescent="0.25">
      <c r="A407" s="87" t="s">
        <v>913</v>
      </c>
      <c r="B407" s="86" t="s">
        <v>630</v>
      </c>
      <c r="E407" s="103">
        <v>3435</v>
      </c>
      <c r="F407" s="102" t="s">
        <v>6024</v>
      </c>
      <c r="G407" s="104" t="s">
        <v>6343</v>
      </c>
      <c r="H407" s="102"/>
      <c r="I407" s="89" t="s">
        <v>6344</v>
      </c>
      <c r="J407" s="105"/>
      <c r="K407" s="106" t="s">
        <v>6345</v>
      </c>
      <c r="L407" s="103" t="s">
        <v>58</v>
      </c>
      <c r="M407" s="106" t="s">
        <v>5071</v>
      </c>
      <c r="N407" s="108" t="s">
        <v>6346</v>
      </c>
      <c r="O407" s="88">
        <f t="shared" si="6"/>
        <v>1</v>
      </c>
    </row>
    <row r="408" spans="1:15" x14ac:dyDescent="0.25">
      <c r="A408" s="87" t="s">
        <v>913</v>
      </c>
      <c r="B408" s="86" t="s">
        <v>630</v>
      </c>
      <c r="E408" s="103">
        <v>3442</v>
      </c>
      <c r="F408" s="102" t="s">
        <v>6025</v>
      </c>
      <c r="G408" s="104" t="s">
        <v>3282</v>
      </c>
      <c r="H408" s="102"/>
      <c r="I408" s="89" t="s">
        <v>3283</v>
      </c>
      <c r="J408" s="105"/>
      <c r="K408" s="106" t="s">
        <v>3241</v>
      </c>
      <c r="L408" s="103" t="s">
        <v>6312</v>
      </c>
      <c r="M408" s="106" t="s">
        <v>111</v>
      </c>
      <c r="N408" s="108" t="s">
        <v>6347</v>
      </c>
      <c r="O408" s="88">
        <f t="shared" si="6"/>
        <v>1</v>
      </c>
    </row>
    <row r="409" spans="1:15" x14ac:dyDescent="0.25">
      <c r="A409" s="87" t="s">
        <v>913</v>
      </c>
      <c r="B409" s="86" t="s">
        <v>5938</v>
      </c>
      <c r="E409" s="103">
        <v>3443</v>
      </c>
      <c r="F409" s="102" t="s">
        <v>6026</v>
      </c>
      <c r="G409" s="104" t="s">
        <v>6348</v>
      </c>
      <c r="H409" s="102"/>
      <c r="I409" s="89" t="s">
        <v>6349</v>
      </c>
      <c r="J409" s="105"/>
      <c r="K409" s="106" t="s">
        <v>6350</v>
      </c>
      <c r="L409" s="103" t="s">
        <v>58</v>
      </c>
      <c r="M409" s="106" t="s">
        <v>5356</v>
      </c>
      <c r="N409" s="108" t="s">
        <v>6351</v>
      </c>
      <c r="O409" s="88">
        <f t="shared" si="6"/>
        <v>1</v>
      </c>
    </row>
    <row r="410" spans="1:15" x14ac:dyDescent="0.25">
      <c r="A410" s="87" t="s">
        <v>913</v>
      </c>
      <c r="B410" s="86" t="s">
        <v>630</v>
      </c>
      <c r="E410" s="103">
        <v>3444</v>
      </c>
      <c r="F410" s="102" t="s">
        <v>6027</v>
      </c>
      <c r="G410" s="104" t="s">
        <v>6352</v>
      </c>
      <c r="H410" s="102"/>
      <c r="I410" s="89" t="s">
        <v>6353</v>
      </c>
      <c r="J410" s="105"/>
      <c r="K410" s="106" t="s">
        <v>923</v>
      </c>
      <c r="L410" s="103" t="s">
        <v>10</v>
      </c>
      <c r="M410" s="106" t="s">
        <v>5071</v>
      </c>
      <c r="N410" s="108" t="s">
        <v>6354</v>
      </c>
      <c r="O410" s="88">
        <f t="shared" si="6"/>
        <v>1</v>
      </c>
    </row>
    <row r="411" spans="1:15" x14ac:dyDescent="0.25">
      <c r="A411" s="87" t="s">
        <v>997</v>
      </c>
      <c r="B411" s="86" t="s">
        <v>630</v>
      </c>
      <c r="E411" s="103">
        <v>3452</v>
      </c>
      <c r="F411" s="102" t="s">
        <v>6378</v>
      </c>
      <c r="G411" s="104" t="s">
        <v>6398</v>
      </c>
      <c r="H411" s="102"/>
      <c r="I411" s="89" t="s">
        <v>6399</v>
      </c>
      <c r="J411" s="38" t="s">
        <v>6468</v>
      </c>
      <c r="K411" s="106" t="s">
        <v>6400</v>
      </c>
      <c r="L411" s="103" t="s">
        <v>295</v>
      </c>
      <c r="M411" s="106" t="s">
        <v>5071</v>
      </c>
      <c r="N411" s="108" t="s">
        <v>6401</v>
      </c>
      <c r="O411" s="88">
        <f t="shared" si="6"/>
        <v>1</v>
      </c>
    </row>
    <row r="412" spans="1:15" x14ac:dyDescent="0.25">
      <c r="A412" s="87" t="s">
        <v>997</v>
      </c>
      <c r="B412" s="86" t="s">
        <v>507</v>
      </c>
      <c r="E412" s="103">
        <v>3459</v>
      </c>
      <c r="F412" s="102" t="s">
        <v>6379</v>
      </c>
      <c r="G412" s="104" t="s">
        <v>6402</v>
      </c>
      <c r="H412" s="102"/>
      <c r="I412" s="89" t="s">
        <v>6403</v>
      </c>
      <c r="J412" s="38" t="s">
        <v>6471</v>
      </c>
      <c r="K412" s="106" t="s">
        <v>6404</v>
      </c>
      <c r="L412" s="103" t="s">
        <v>58</v>
      </c>
      <c r="M412" s="106" t="s">
        <v>5356</v>
      </c>
      <c r="N412" s="108" t="s">
        <v>6405</v>
      </c>
      <c r="O412" s="88">
        <f t="shared" si="6"/>
        <v>1</v>
      </c>
    </row>
    <row r="413" spans="1:15" x14ac:dyDescent="0.25">
      <c r="A413" s="87" t="s">
        <v>997</v>
      </c>
      <c r="B413" s="86" t="s">
        <v>6796</v>
      </c>
      <c r="E413" s="103">
        <v>3460</v>
      </c>
      <c r="F413" s="102" t="s">
        <v>6380</v>
      </c>
      <c r="G413" s="104" t="s">
        <v>6406</v>
      </c>
      <c r="H413" s="102"/>
      <c r="I413" s="89" t="s">
        <v>6407</v>
      </c>
      <c r="J413" s="105"/>
      <c r="K413" s="106" t="s">
        <v>6408</v>
      </c>
      <c r="L413" s="103" t="s">
        <v>58</v>
      </c>
      <c r="M413" s="106" t="s">
        <v>67</v>
      </c>
      <c r="N413" s="108" t="s">
        <v>6409</v>
      </c>
      <c r="O413" s="88">
        <f t="shared" si="6"/>
        <v>1</v>
      </c>
    </row>
    <row r="414" spans="1:15" x14ac:dyDescent="0.25">
      <c r="A414" s="87" t="s">
        <v>997</v>
      </c>
      <c r="B414" s="86" t="s">
        <v>6796</v>
      </c>
      <c r="E414" s="103">
        <v>3461</v>
      </c>
      <c r="F414" s="102" t="s">
        <v>6381</v>
      </c>
      <c r="G414" s="104" t="s">
        <v>6410</v>
      </c>
      <c r="H414" s="102"/>
      <c r="I414" s="89" t="s">
        <v>6411</v>
      </c>
      <c r="J414" s="105"/>
      <c r="K414" s="106" t="s">
        <v>859</v>
      </c>
      <c r="L414" s="103" t="s">
        <v>58</v>
      </c>
      <c r="M414" s="106" t="s">
        <v>67</v>
      </c>
      <c r="N414" s="108" t="s">
        <v>6412</v>
      </c>
      <c r="O414" s="88">
        <f t="shared" si="6"/>
        <v>1</v>
      </c>
    </row>
    <row r="415" spans="1:15" x14ac:dyDescent="0.25">
      <c r="A415" s="87" t="s">
        <v>997</v>
      </c>
      <c r="B415" s="86" t="s">
        <v>341</v>
      </c>
      <c r="E415" s="103">
        <v>3466</v>
      </c>
      <c r="F415" s="102" t="s">
        <v>6023</v>
      </c>
      <c r="G415" s="104" t="s">
        <v>6341</v>
      </c>
      <c r="H415" s="102"/>
      <c r="J415" s="38" t="s">
        <v>6474</v>
      </c>
      <c r="K415" s="106" t="s">
        <v>6191</v>
      </c>
      <c r="L415" s="103" t="s">
        <v>2021</v>
      </c>
      <c r="M415" s="106" t="s">
        <v>5071</v>
      </c>
      <c r="N415" s="108" t="s">
        <v>6413</v>
      </c>
      <c r="O415" s="88">
        <f t="shared" si="6"/>
        <v>1</v>
      </c>
    </row>
    <row r="416" spans="1:15" x14ac:dyDescent="0.25">
      <c r="A416" s="87" t="s">
        <v>997</v>
      </c>
      <c r="B416" s="86" t="s">
        <v>630</v>
      </c>
      <c r="C416" s="86" t="s">
        <v>103</v>
      </c>
      <c r="D416" s="86" t="s">
        <v>804</v>
      </c>
      <c r="E416" s="103">
        <v>3468</v>
      </c>
      <c r="F416" s="102" t="s">
        <v>6382</v>
      </c>
      <c r="G416" s="104" t="s">
        <v>6414</v>
      </c>
      <c r="H416" s="102"/>
      <c r="I416" s="89" t="s">
        <v>6415</v>
      </c>
      <c r="J416" s="38" t="s">
        <v>6472</v>
      </c>
      <c r="K416" s="106" t="s">
        <v>1071</v>
      </c>
      <c r="L416" s="103" t="s">
        <v>48</v>
      </c>
      <c r="M416" s="106" t="s">
        <v>5071</v>
      </c>
      <c r="N416" s="108" t="s">
        <v>6416</v>
      </c>
      <c r="O416" s="88">
        <f t="shared" si="6"/>
        <v>1</v>
      </c>
    </row>
    <row r="417" spans="1:15" x14ac:dyDescent="0.25">
      <c r="A417" s="87" t="s">
        <v>997</v>
      </c>
      <c r="B417" s="86" t="s">
        <v>507</v>
      </c>
      <c r="E417" s="103">
        <v>3470</v>
      </c>
      <c r="F417" s="102" t="s">
        <v>6383</v>
      </c>
      <c r="G417" s="104" t="s">
        <v>6417</v>
      </c>
      <c r="H417" s="102"/>
      <c r="I417" s="89" t="s">
        <v>6418</v>
      </c>
      <c r="J417" s="38" t="s">
        <v>6473</v>
      </c>
      <c r="K417" s="106" t="s">
        <v>6419</v>
      </c>
      <c r="L417" s="103" t="s">
        <v>58</v>
      </c>
      <c r="M417" s="106" t="s">
        <v>79</v>
      </c>
      <c r="N417" s="108" t="s">
        <v>6420</v>
      </c>
      <c r="O417" s="88">
        <f t="shared" si="6"/>
        <v>1</v>
      </c>
    </row>
    <row r="418" spans="1:15" x14ac:dyDescent="0.25">
      <c r="A418" s="87" t="s">
        <v>997</v>
      </c>
      <c r="B418" s="86" t="s">
        <v>5938</v>
      </c>
      <c r="C418" s="86" t="s">
        <v>472</v>
      </c>
      <c r="D418" s="86" t="s">
        <v>6469</v>
      </c>
      <c r="E418" s="103">
        <v>3475</v>
      </c>
      <c r="F418" s="102" t="s">
        <v>6384</v>
      </c>
      <c r="G418" s="104" t="s">
        <v>6421</v>
      </c>
      <c r="H418" s="102"/>
      <c r="I418" s="89" t="s">
        <v>6422</v>
      </c>
      <c r="J418" s="38" t="s">
        <v>6470</v>
      </c>
      <c r="K418" s="106" t="s">
        <v>3641</v>
      </c>
      <c r="L418" s="103" t="s">
        <v>100</v>
      </c>
      <c r="M418" s="106" t="s">
        <v>5071</v>
      </c>
      <c r="N418" s="108" t="s">
        <v>6423</v>
      </c>
      <c r="O418" s="88">
        <f t="shared" si="6"/>
        <v>1</v>
      </c>
    </row>
    <row r="419" spans="1:15" x14ac:dyDescent="0.25">
      <c r="A419" s="87" t="s">
        <v>997</v>
      </c>
      <c r="B419" s="86" t="s">
        <v>630</v>
      </c>
      <c r="C419" s="86" t="s">
        <v>103</v>
      </c>
      <c r="D419" s="86" t="s">
        <v>5271</v>
      </c>
      <c r="E419" s="103">
        <v>3477</v>
      </c>
      <c r="F419" s="102" t="s">
        <v>6385</v>
      </c>
      <c r="G419" s="104" t="s">
        <v>6424</v>
      </c>
      <c r="H419" s="102"/>
      <c r="I419" s="89" t="s">
        <v>6425</v>
      </c>
      <c r="J419" s="38" t="s">
        <v>6475</v>
      </c>
      <c r="K419" s="106" t="s">
        <v>6426</v>
      </c>
      <c r="L419" s="103" t="s">
        <v>48</v>
      </c>
      <c r="M419" s="106" t="s">
        <v>5071</v>
      </c>
      <c r="N419" s="108" t="s">
        <v>6427</v>
      </c>
      <c r="O419" s="88">
        <f t="shared" si="6"/>
        <v>1</v>
      </c>
    </row>
    <row r="420" spans="1:15" x14ac:dyDescent="0.25">
      <c r="A420" s="87" t="s">
        <v>997</v>
      </c>
      <c r="B420" s="86" t="s">
        <v>341</v>
      </c>
      <c r="E420" s="103">
        <v>3485</v>
      </c>
      <c r="F420" s="102" t="s">
        <v>6386</v>
      </c>
      <c r="G420" s="104" t="s">
        <v>6428</v>
      </c>
      <c r="H420" s="102"/>
      <c r="I420" s="89" t="s">
        <v>6429</v>
      </c>
      <c r="J420" s="38" t="s">
        <v>6479</v>
      </c>
      <c r="K420" s="106" t="s">
        <v>6191</v>
      </c>
      <c r="L420" s="103" t="s">
        <v>2021</v>
      </c>
      <c r="M420" s="106" t="s">
        <v>5071</v>
      </c>
      <c r="N420" s="108" t="s">
        <v>6430</v>
      </c>
      <c r="O420" s="88">
        <f t="shared" si="6"/>
        <v>1</v>
      </c>
    </row>
    <row r="421" spans="1:15" x14ac:dyDescent="0.25">
      <c r="A421" s="87" t="s">
        <v>997</v>
      </c>
      <c r="B421" s="86" t="s">
        <v>341</v>
      </c>
      <c r="E421" s="103">
        <v>3486</v>
      </c>
      <c r="F421" s="102" t="s">
        <v>6387</v>
      </c>
      <c r="G421" s="104" t="s">
        <v>6431</v>
      </c>
      <c r="H421" s="102"/>
      <c r="I421" s="89" t="s">
        <v>6432</v>
      </c>
      <c r="J421" s="38" t="s">
        <v>6480</v>
      </c>
      <c r="K421" s="106" t="s">
        <v>6433</v>
      </c>
      <c r="L421" s="103" t="s">
        <v>10</v>
      </c>
      <c r="M421" s="106" t="s">
        <v>5071</v>
      </c>
      <c r="N421" s="108" t="s">
        <v>6434</v>
      </c>
      <c r="O421" s="88">
        <f t="shared" si="6"/>
        <v>1</v>
      </c>
    </row>
    <row r="422" spans="1:15" x14ac:dyDescent="0.25">
      <c r="A422" s="87" t="s">
        <v>997</v>
      </c>
      <c r="B422" s="86" t="s">
        <v>630</v>
      </c>
      <c r="E422" s="103">
        <v>3487</v>
      </c>
      <c r="F422" s="102" t="s">
        <v>6388</v>
      </c>
      <c r="G422" s="104" t="s">
        <v>6435</v>
      </c>
      <c r="H422" s="102"/>
      <c r="I422" s="89" t="s">
        <v>6436</v>
      </c>
      <c r="J422" s="38" t="s">
        <v>6487</v>
      </c>
      <c r="K422" s="106" t="s">
        <v>792</v>
      </c>
      <c r="L422" s="103" t="s">
        <v>48</v>
      </c>
      <c r="M422" s="106" t="s">
        <v>79</v>
      </c>
      <c r="N422" s="108" t="s">
        <v>6437</v>
      </c>
      <c r="O422" s="88">
        <f t="shared" si="6"/>
        <v>1</v>
      </c>
    </row>
    <row r="423" spans="1:15" x14ac:dyDescent="0.25">
      <c r="A423" s="87" t="s">
        <v>997</v>
      </c>
      <c r="B423" s="86" t="s">
        <v>630</v>
      </c>
      <c r="E423" s="103">
        <v>3488</v>
      </c>
      <c r="F423" s="102" t="s">
        <v>6389</v>
      </c>
      <c r="G423" s="104" t="s">
        <v>6438</v>
      </c>
      <c r="H423" s="102"/>
      <c r="I423" s="89" t="s">
        <v>6439</v>
      </c>
      <c r="J423" s="38" t="s">
        <v>6478</v>
      </c>
      <c r="K423" s="106" t="s">
        <v>6440</v>
      </c>
      <c r="L423" s="103" t="s">
        <v>295</v>
      </c>
      <c r="M423" s="106" t="s">
        <v>5071</v>
      </c>
      <c r="N423" s="108" t="s">
        <v>6441</v>
      </c>
      <c r="O423" s="88">
        <f t="shared" si="6"/>
        <v>1</v>
      </c>
    </row>
    <row r="424" spans="1:15" x14ac:dyDescent="0.25">
      <c r="A424" s="87" t="s">
        <v>997</v>
      </c>
      <c r="B424" s="86" t="s">
        <v>341</v>
      </c>
      <c r="E424" s="103">
        <v>3489</v>
      </c>
      <c r="F424" s="102" t="s">
        <v>6390</v>
      </c>
      <c r="G424" s="104" t="s">
        <v>6442</v>
      </c>
      <c r="H424" s="102"/>
      <c r="I424" s="89" t="s">
        <v>6443</v>
      </c>
      <c r="J424" s="38" t="s">
        <v>6481</v>
      </c>
      <c r="K424" s="106" t="s">
        <v>6444</v>
      </c>
      <c r="L424" s="103" t="s">
        <v>2024</v>
      </c>
      <c r="M424" s="106" t="s">
        <v>5071</v>
      </c>
      <c r="N424" s="108" t="s">
        <v>6445</v>
      </c>
      <c r="O424" s="88">
        <f t="shared" si="6"/>
        <v>1</v>
      </c>
    </row>
    <row r="425" spans="1:15" x14ac:dyDescent="0.25">
      <c r="A425" s="87" t="s">
        <v>997</v>
      </c>
      <c r="B425" s="86" t="s">
        <v>5938</v>
      </c>
      <c r="D425" s="86" t="s">
        <v>3710</v>
      </c>
      <c r="E425" s="103">
        <v>3490</v>
      </c>
      <c r="F425" s="102" t="s">
        <v>6391</v>
      </c>
      <c r="G425" s="104" t="s">
        <v>6446</v>
      </c>
      <c r="H425" s="102"/>
      <c r="I425" s="89" t="s">
        <v>6447</v>
      </c>
      <c r="J425" s="38" t="s">
        <v>6488</v>
      </c>
      <c r="K425" s="106" t="s">
        <v>3646</v>
      </c>
      <c r="L425" s="103" t="s">
        <v>173</v>
      </c>
      <c r="M425" s="106" t="s">
        <v>79</v>
      </c>
      <c r="N425" s="108" t="s">
        <v>6448</v>
      </c>
      <c r="O425" s="88">
        <f t="shared" si="6"/>
        <v>1</v>
      </c>
    </row>
    <row r="426" spans="1:15" x14ac:dyDescent="0.25">
      <c r="A426" s="87" t="s">
        <v>997</v>
      </c>
      <c r="B426" s="86" t="s">
        <v>350</v>
      </c>
      <c r="D426" s="86" t="s">
        <v>6483</v>
      </c>
      <c r="E426" s="103">
        <v>3492</v>
      </c>
      <c r="F426" s="102" t="s">
        <v>6392</v>
      </c>
      <c r="G426" s="104" t="s">
        <v>6449</v>
      </c>
      <c r="H426" s="102"/>
      <c r="I426" s="89" t="s">
        <v>6450</v>
      </c>
      <c r="J426" s="38" t="s">
        <v>6482</v>
      </c>
      <c r="K426" s="106" t="s">
        <v>6451</v>
      </c>
      <c r="L426" s="103" t="s">
        <v>48</v>
      </c>
      <c r="M426" s="106" t="s">
        <v>79</v>
      </c>
      <c r="N426" s="108" t="s">
        <v>6452</v>
      </c>
      <c r="O426" s="88">
        <f t="shared" si="6"/>
        <v>1</v>
      </c>
    </row>
    <row r="427" spans="1:15" x14ac:dyDescent="0.25">
      <c r="A427" s="87" t="s">
        <v>997</v>
      </c>
      <c r="B427" s="86" t="s">
        <v>5938</v>
      </c>
      <c r="E427" s="103">
        <v>3494</v>
      </c>
      <c r="F427" s="102" t="s">
        <v>6393</v>
      </c>
      <c r="G427" s="104" t="s">
        <v>6229</v>
      </c>
      <c r="H427" s="102"/>
      <c r="I427" s="89" t="s">
        <v>6230</v>
      </c>
      <c r="J427" s="38" t="s">
        <v>6486</v>
      </c>
      <c r="K427" s="106" t="s">
        <v>2629</v>
      </c>
      <c r="L427" s="103" t="s">
        <v>48</v>
      </c>
      <c r="M427" s="106" t="s">
        <v>5071</v>
      </c>
      <c r="N427" s="108" t="s">
        <v>6453</v>
      </c>
      <c r="O427" s="88">
        <f t="shared" si="6"/>
        <v>1</v>
      </c>
    </row>
    <row r="428" spans="1:15" x14ac:dyDescent="0.25">
      <c r="A428" s="87" t="s">
        <v>997</v>
      </c>
      <c r="B428" s="86" t="s">
        <v>5938</v>
      </c>
      <c r="E428" s="103">
        <v>3494</v>
      </c>
      <c r="F428" s="102" t="s">
        <v>6393</v>
      </c>
      <c r="G428" s="104" t="s">
        <v>6229</v>
      </c>
      <c r="H428" s="102"/>
      <c r="I428" s="89" t="s">
        <v>6230</v>
      </c>
      <c r="J428" s="38" t="s">
        <v>6486</v>
      </c>
      <c r="K428" s="106" t="s">
        <v>2629</v>
      </c>
      <c r="L428" s="103" t="s">
        <v>48</v>
      </c>
      <c r="M428" s="106" t="s">
        <v>5071</v>
      </c>
      <c r="N428" s="108" t="s">
        <v>6454</v>
      </c>
      <c r="O428" s="95">
        <f t="shared" si="6"/>
        <v>1</v>
      </c>
    </row>
    <row r="429" spans="1:15" x14ac:dyDescent="0.25">
      <c r="A429" s="87" t="s">
        <v>997</v>
      </c>
      <c r="B429" s="86" t="s">
        <v>5938</v>
      </c>
      <c r="E429" s="103">
        <v>3494</v>
      </c>
      <c r="F429" s="102" t="s">
        <v>6393</v>
      </c>
      <c r="G429" s="104" t="s">
        <v>6229</v>
      </c>
      <c r="H429" s="102"/>
      <c r="I429" s="89" t="s">
        <v>6230</v>
      </c>
      <c r="J429" s="38" t="s">
        <v>6486</v>
      </c>
      <c r="K429" s="106" t="s">
        <v>2629</v>
      </c>
      <c r="L429" s="103" t="s">
        <v>48</v>
      </c>
      <c r="M429" s="106" t="s">
        <v>5356</v>
      </c>
      <c r="N429" s="108" t="s">
        <v>6455</v>
      </c>
      <c r="O429" s="95">
        <f t="shared" si="6"/>
        <v>1</v>
      </c>
    </row>
    <row r="430" spans="1:15" x14ac:dyDescent="0.25">
      <c r="A430" s="87" t="s">
        <v>997</v>
      </c>
      <c r="B430" s="86" t="s">
        <v>5938</v>
      </c>
      <c r="D430" s="86" t="s">
        <v>3713</v>
      </c>
      <c r="E430" s="103">
        <v>3500</v>
      </c>
      <c r="F430" s="102" t="s">
        <v>6394</v>
      </c>
      <c r="G430" s="104" t="s">
        <v>6456</v>
      </c>
      <c r="H430" s="102"/>
      <c r="I430" s="89" t="s">
        <v>6457</v>
      </c>
      <c r="J430" s="38" t="s">
        <v>6485</v>
      </c>
      <c r="K430" s="106" t="s">
        <v>436</v>
      </c>
      <c r="L430" s="103" t="s">
        <v>9</v>
      </c>
      <c r="M430" s="106" t="s">
        <v>5071</v>
      </c>
      <c r="N430" s="108" t="s">
        <v>6458</v>
      </c>
      <c r="O430" s="88">
        <f t="shared" si="6"/>
        <v>1</v>
      </c>
    </row>
    <row r="431" spans="1:15" x14ac:dyDescent="0.25">
      <c r="A431" s="87" t="s">
        <v>997</v>
      </c>
      <c r="B431" s="86" t="s">
        <v>5938</v>
      </c>
      <c r="D431" s="86" t="s">
        <v>3713</v>
      </c>
      <c r="E431" s="103">
        <v>3501</v>
      </c>
      <c r="F431" s="102" t="s">
        <v>6395</v>
      </c>
      <c r="G431" s="104" t="s">
        <v>6459</v>
      </c>
      <c r="H431" s="102"/>
      <c r="I431" s="89" t="s">
        <v>6460</v>
      </c>
      <c r="J431" s="38" t="s">
        <v>6484</v>
      </c>
      <c r="K431" s="106" t="s">
        <v>436</v>
      </c>
      <c r="L431" s="103" t="s">
        <v>9</v>
      </c>
      <c r="M431" s="106" t="s">
        <v>5071</v>
      </c>
      <c r="N431" s="108" t="s">
        <v>6461</v>
      </c>
      <c r="O431" s="88">
        <f t="shared" si="6"/>
        <v>1</v>
      </c>
    </row>
    <row r="432" spans="1:15" x14ac:dyDescent="0.25">
      <c r="A432" s="87" t="s">
        <v>997</v>
      </c>
      <c r="B432" s="86" t="s">
        <v>5937</v>
      </c>
      <c r="D432" s="86" t="s">
        <v>6476</v>
      </c>
      <c r="E432" s="103">
        <v>3502</v>
      </c>
      <c r="F432" s="102" t="s">
        <v>6396</v>
      </c>
      <c r="G432" s="104" t="s">
        <v>6462</v>
      </c>
      <c r="H432" s="102"/>
      <c r="I432" s="89" t="s">
        <v>6463</v>
      </c>
      <c r="J432" s="38" t="s">
        <v>6477</v>
      </c>
      <c r="K432" s="106" t="s">
        <v>1927</v>
      </c>
      <c r="L432" s="103" t="s">
        <v>100</v>
      </c>
      <c r="M432" s="106" t="s">
        <v>5071</v>
      </c>
      <c r="N432" s="108" t="s">
        <v>6464</v>
      </c>
      <c r="O432" s="88">
        <f t="shared" si="6"/>
        <v>1</v>
      </c>
    </row>
    <row r="433" spans="1:15" x14ac:dyDescent="0.25">
      <c r="A433" s="87" t="s">
        <v>997</v>
      </c>
      <c r="B433" s="86" t="s">
        <v>630</v>
      </c>
      <c r="E433" s="103">
        <v>3503</v>
      </c>
      <c r="F433" s="102" t="s">
        <v>6397</v>
      </c>
      <c r="G433" s="104" t="s">
        <v>6465</v>
      </c>
      <c r="H433" s="102"/>
      <c r="I433" s="89" t="s">
        <v>6466</v>
      </c>
      <c r="J433" s="38" t="s">
        <v>6489</v>
      </c>
      <c r="K433" s="106" t="s">
        <v>4604</v>
      </c>
      <c r="L433" s="103" t="s">
        <v>48</v>
      </c>
      <c r="M433" s="106" t="s">
        <v>79</v>
      </c>
      <c r="N433" s="108" t="s">
        <v>6467</v>
      </c>
      <c r="O433" s="88">
        <f t="shared" si="6"/>
        <v>1</v>
      </c>
    </row>
    <row r="434" spans="1:15" x14ac:dyDescent="0.25">
      <c r="E434" s="103"/>
      <c r="F434" s="102"/>
      <c r="G434" s="104"/>
      <c r="H434" s="102"/>
      <c r="J434" s="105"/>
      <c r="K434" s="106"/>
      <c r="L434" s="103"/>
      <c r="M434" s="106"/>
      <c r="N434" s="108"/>
      <c r="O434" s="88">
        <f t="shared" si="6"/>
        <v>0</v>
      </c>
    </row>
    <row r="435" spans="1:15" x14ac:dyDescent="0.25">
      <c r="E435" s="103"/>
      <c r="F435" s="102"/>
      <c r="G435" s="104"/>
      <c r="H435" s="102"/>
      <c r="J435" s="105"/>
      <c r="K435" s="106"/>
      <c r="L435" s="103"/>
      <c r="M435" s="106"/>
      <c r="N435" s="108"/>
      <c r="O435" s="88">
        <f t="shared" si="6"/>
        <v>0</v>
      </c>
    </row>
    <row r="436" spans="1:15" x14ac:dyDescent="0.25">
      <c r="E436" s="103"/>
      <c r="F436" s="102"/>
      <c r="G436" s="104"/>
      <c r="H436" s="102"/>
      <c r="J436" s="105"/>
      <c r="K436" s="106"/>
      <c r="L436" s="103"/>
      <c r="M436" s="106"/>
      <c r="N436" s="108"/>
      <c r="O436" s="88">
        <f t="shared" si="6"/>
        <v>0</v>
      </c>
    </row>
    <row r="437" spans="1:15" x14ac:dyDescent="0.25">
      <c r="E437" s="103"/>
      <c r="F437" s="102"/>
      <c r="G437" s="104"/>
      <c r="H437" s="102"/>
      <c r="J437" s="105"/>
      <c r="K437" s="106"/>
      <c r="L437" s="103"/>
      <c r="M437" s="106"/>
      <c r="N437" s="108"/>
      <c r="O437" s="88">
        <f t="shared" si="6"/>
        <v>0</v>
      </c>
    </row>
    <row r="438" spans="1:15" x14ac:dyDescent="0.25">
      <c r="E438" s="103"/>
      <c r="F438" s="102"/>
      <c r="G438" s="104"/>
      <c r="H438" s="102"/>
      <c r="J438" s="105"/>
      <c r="K438" s="106"/>
      <c r="L438" s="103"/>
      <c r="M438" s="106"/>
      <c r="N438" s="108"/>
      <c r="O438" s="88">
        <f t="shared" si="6"/>
        <v>0</v>
      </c>
    </row>
    <row r="439" spans="1:15" x14ac:dyDescent="0.25">
      <c r="E439" s="103"/>
      <c r="F439" s="102"/>
      <c r="G439" s="104"/>
      <c r="H439" s="102"/>
      <c r="J439" s="105"/>
      <c r="K439" s="106"/>
      <c r="L439" s="103"/>
      <c r="M439" s="106"/>
      <c r="N439" s="108"/>
      <c r="O439" s="88">
        <f t="shared" si="6"/>
        <v>0</v>
      </c>
    </row>
    <row r="440" spans="1:15" x14ac:dyDescent="0.25">
      <c r="E440" s="103"/>
      <c r="F440" s="102"/>
      <c r="G440" s="104"/>
      <c r="H440" s="102"/>
      <c r="J440" s="105"/>
      <c r="K440" s="106"/>
      <c r="L440" s="103"/>
      <c r="M440" s="106"/>
      <c r="N440" s="108"/>
      <c r="O440" s="88"/>
    </row>
    <row r="441" spans="1:15" x14ac:dyDescent="0.25">
      <c r="E441" s="103"/>
      <c r="F441" s="102"/>
      <c r="G441" s="104"/>
      <c r="H441" s="102"/>
      <c r="J441" s="105"/>
      <c r="K441" s="106"/>
      <c r="L441" s="103"/>
      <c r="M441" s="106"/>
      <c r="N441" s="108"/>
      <c r="O441" s="88"/>
    </row>
    <row r="442" spans="1:15" x14ac:dyDescent="0.25">
      <c r="E442" s="103"/>
      <c r="F442" s="102"/>
      <c r="G442" s="104"/>
      <c r="H442" s="102"/>
      <c r="J442" s="105"/>
      <c r="K442" s="106"/>
      <c r="L442" s="103"/>
      <c r="M442" s="106"/>
      <c r="N442" s="108"/>
      <c r="O442" s="88"/>
    </row>
    <row r="443" spans="1:15" x14ac:dyDescent="0.25">
      <c r="E443" s="103"/>
      <c r="F443" s="102"/>
      <c r="G443" s="104"/>
      <c r="H443" s="102"/>
      <c r="J443" s="105"/>
      <c r="K443" s="106"/>
      <c r="L443" s="103"/>
      <c r="M443" s="106"/>
      <c r="N443" s="108"/>
      <c r="O443" s="88"/>
    </row>
    <row r="444" spans="1:15" x14ac:dyDescent="0.25">
      <c r="E444" s="103"/>
      <c r="F444" s="102"/>
      <c r="G444" s="104"/>
      <c r="H444" s="102"/>
      <c r="J444" s="105"/>
      <c r="K444" s="106"/>
      <c r="L444" s="103"/>
      <c r="M444" s="106"/>
      <c r="N444" s="108"/>
      <c r="O444" s="88"/>
    </row>
    <row r="445" spans="1:15" x14ac:dyDescent="0.25">
      <c r="E445" s="103"/>
      <c r="F445" s="102"/>
      <c r="G445" s="104"/>
      <c r="H445" s="102"/>
      <c r="J445" s="105"/>
      <c r="K445" s="106"/>
      <c r="L445" s="103"/>
      <c r="M445" s="106"/>
      <c r="N445" s="108"/>
      <c r="O445" s="88"/>
    </row>
    <row r="446" spans="1:15" x14ac:dyDescent="0.25">
      <c r="E446" s="103"/>
      <c r="F446" s="102"/>
      <c r="G446" s="104"/>
      <c r="H446" s="102"/>
      <c r="J446" s="105"/>
      <c r="K446" s="106"/>
      <c r="L446" s="103"/>
      <c r="M446" s="106"/>
      <c r="N446" s="108"/>
      <c r="O446" s="88"/>
    </row>
    <row r="447" spans="1:15" x14ac:dyDescent="0.25">
      <c r="E447" s="103"/>
      <c r="F447" s="102"/>
      <c r="G447" s="104"/>
      <c r="H447" s="102"/>
      <c r="J447" s="105"/>
      <c r="K447" s="106"/>
      <c r="L447" s="103"/>
      <c r="M447" s="106"/>
      <c r="N447" s="108"/>
      <c r="O447" s="88"/>
    </row>
    <row r="448" spans="1:15" x14ac:dyDescent="0.25">
      <c r="E448" s="103"/>
      <c r="F448" s="102"/>
      <c r="G448" s="104"/>
      <c r="H448" s="102"/>
      <c r="J448" s="105"/>
      <c r="K448" s="106"/>
      <c r="L448" s="103"/>
      <c r="M448" s="106"/>
      <c r="N448" s="108"/>
      <c r="O448" s="88"/>
    </row>
    <row r="449" spans="5:15" x14ac:dyDescent="0.25">
      <c r="E449" s="103"/>
      <c r="F449" s="102"/>
      <c r="G449" s="104"/>
      <c r="H449" s="102"/>
      <c r="J449" s="105"/>
      <c r="K449" s="106"/>
      <c r="L449" s="103"/>
      <c r="M449" s="106"/>
      <c r="N449" s="108"/>
      <c r="O449" s="88"/>
    </row>
    <row r="450" spans="5:15" x14ac:dyDescent="0.25">
      <c r="E450" s="103"/>
      <c r="F450" s="102"/>
      <c r="G450" s="104"/>
      <c r="H450" s="102"/>
      <c r="J450" s="105"/>
      <c r="K450" s="106"/>
      <c r="L450" s="103"/>
      <c r="M450" s="106"/>
      <c r="N450" s="108"/>
      <c r="O450" s="88"/>
    </row>
    <row r="451" spans="5:15" x14ac:dyDescent="0.25">
      <c r="E451" s="103"/>
      <c r="F451" s="102"/>
      <c r="G451" s="104"/>
      <c r="H451" s="102"/>
      <c r="J451" s="105"/>
      <c r="K451" s="106"/>
      <c r="L451" s="103"/>
      <c r="M451" s="106"/>
      <c r="N451" s="108"/>
      <c r="O451" s="88"/>
    </row>
    <row r="452" spans="5:15" x14ac:dyDescent="0.25">
      <c r="E452" s="103"/>
      <c r="F452" s="102"/>
      <c r="G452" s="104"/>
      <c r="H452" s="102"/>
      <c r="J452" s="105"/>
      <c r="K452" s="106"/>
      <c r="L452" s="103"/>
      <c r="M452" s="106"/>
      <c r="N452" s="108"/>
      <c r="O452" s="88"/>
    </row>
    <row r="453" spans="5:15" x14ac:dyDescent="0.25">
      <c r="E453" s="103"/>
      <c r="F453" s="102"/>
      <c r="G453" s="104"/>
      <c r="H453" s="102"/>
      <c r="J453" s="105"/>
      <c r="K453" s="106"/>
      <c r="L453" s="103"/>
      <c r="M453" s="106"/>
      <c r="N453" s="108"/>
      <c r="O453" s="88"/>
    </row>
    <row r="454" spans="5:15" x14ac:dyDescent="0.25">
      <c r="E454" s="103"/>
      <c r="F454" s="102"/>
      <c r="G454" s="104"/>
      <c r="H454" s="102"/>
      <c r="J454" s="105"/>
      <c r="K454" s="106"/>
      <c r="L454" s="103"/>
      <c r="M454" s="106"/>
      <c r="N454" s="108"/>
      <c r="O454" s="88"/>
    </row>
    <row r="455" spans="5:15" x14ac:dyDescent="0.25">
      <c r="E455" s="103"/>
      <c r="F455" s="102"/>
      <c r="G455" s="104"/>
      <c r="H455" s="102"/>
      <c r="J455" s="105"/>
      <c r="K455" s="106"/>
      <c r="L455" s="103"/>
      <c r="M455" s="106"/>
      <c r="N455" s="108"/>
      <c r="O455" s="88"/>
    </row>
    <row r="456" spans="5:15" x14ac:dyDescent="0.25">
      <c r="E456" s="103"/>
      <c r="F456" s="102"/>
      <c r="G456" s="104"/>
      <c r="H456" s="102"/>
      <c r="J456" s="105"/>
      <c r="K456" s="106"/>
      <c r="L456" s="103"/>
      <c r="M456" s="106"/>
      <c r="N456" s="108"/>
      <c r="O456" s="88"/>
    </row>
    <row r="457" spans="5:15" x14ac:dyDescent="0.25">
      <c r="E457" s="103"/>
      <c r="F457" s="102"/>
      <c r="G457" s="104"/>
      <c r="H457" s="102"/>
      <c r="J457" s="105"/>
      <c r="K457" s="106"/>
      <c r="L457" s="103"/>
      <c r="M457" s="106"/>
      <c r="N457" s="108"/>
      <c r="O457" s="88"/>
    </row>
    <row r="458" spans="5:15" x14ac:dyDescent="0.25">
      <c r="E458" s="103"/>
      <c r="F458" s="102"/>
      <c r="G458" s="104"/>
      <c r="H458" s="102"/>
      <c r="J458" s="105"/>
      <c r="K458" s="106"/>
      <c r="L458" s="103"/>
      <c r="M458" s="106"/>
      <c r="N458" s="108"/>
      <c r="O458" s="88"/>
    </row>
    <row r="459" spans="5:15" x14ac:dyDescent="0.25">
      <c r="E459" s="103"/>
      <c r="F459" s="102"/>
      <c r="G459" s="104"/>
      <c r="H459" s="102"/>
      <c r="J459" s="105"/>
      <c r="K459" s="106"/>
      <c r="L459" s="103"/>
      <c r="M459" s="106"/>
      <c r="N459" s="108"/>
      <c r="O459" s="88"/>
    </row>
    <row r="460" spans="5:15" x14ac:dyDescent="0.25">
      <c r="E460" s="103"/>
      <c r="F460" s="102"/>
      <c r="G460" s="104"/>
      <c r="H460" s="102"/>
      <c r="J460" s="105"/>
      <c r="K460" s="106"/>
      <c r="L460" s="103"/>
      <c r="M460" s="106"/>
      <c r="N460" s="108"/>
      <c r="O460" s="88"/>
    </row>
    <row r="461" spans="5:15" x14ac:dyDescent="0.25">
      <c r="E461" s="103"/>
      <c r="F461" s="102"/>
      <c r="G461" s="104"/>
      <c r="H461" s="102"/>
      <c r="J461" s="105"/>
      <c r="K461" s="106"/>
      <c r="L461" s="103"/>
      <c r="M461" s="106"/>
      <c r="N461" s="108"/>
      <c r="O461" s="88"/>
    </row>
    <row r="462" spans="5:15" x14ac:dyDescent="0.25">
      <c r="E462" s="103"/>
      <c r="F462" s="102"/>
      <c r="G462" s="104"/>
      <c r="H462" s="102"/>
      <c r="J462" s="105"/>
      <c r="K462" s="106"/>
      <c r="L462" s="103"/>
      <c r="M462" s="106"/>
      <c r="N462" s="108"/>
      <c r="O462" s="88"/>
    </row>
    <row r="463" spans="5:15" x14ac:dyDescent="0.25">
      <c r="E463" s="103"/>
      <c r="F463" s="102"/>
      <c r="G463" s="104"/>
      <c r="H463" s="102"/>
      <c r="J463" s="105"/>
      <c r="K463" s="106"/>
      <c r="L463" s="103"/>
      <c r="M463" s="106"/>
      <c r="N463" s="108"/>
      <c r="O463" s="88"/>
    </row>
    <row r="464" spans="5:15" x14ac:dyDescent="0.25">
      <c r="E464" s="103"/>
      <c r="F464" s="102"/>
      <c r="G464" s="104"/>
      <c r="H464" s="102"/>
      <c r="J464" s="105"/>
      <c r="K464" s="106"/>
      <c r="L464" s="103"/>
      <c r="M464" s="106"/>
      <c r="N464" s="108"/>
      <c r="O464" s="88"/>
    </row>
    <row r="465" spans="5:15" x14ac:dyDescent="0.25">
      <c r="E465" s="103"/>
      <c r="F465" s="102"/>
      <c r="G465" s="104"/>
      <c r="H465" s="102"/>
      <c r="J465" s="105"/>
      <c r="K465" s="106"/>
      <c r="L465" s="103"/>
      <c r="M465" s="106"/>
      <c r="N465" s="108"/>
      <c r="O465" s="88"/>
    </row>
    <row r="466" spans="5:15" x14ac:dyDescent="0.25">
      <c r="E466" s="103"/>
      <c r="F466" s="102"/>
      <c r="G466" s="104"/>
      <c r="H466" s="102"/>
      <c r="J466" s="105"/>
      <c r="K466" s="106"/>
      <c r="L466" s="103"/>
      <c r="M466" s="106"/>
      <c r="N466" s="108"/>
      <c r="O466" s="88"/>
    </row>
    <row r="467" spans="5:15" x14ac:dyDescent="0.25">
      <c r="E467" s="103"/>
      <c r="F467" s="102"/>
      <c r="G467" s="104"/>
      <c r="H467" s="102"/>
      <c r="J467" s="105"/>
      <c r="K467" s="106"/>
      <c r="L467" s="103"/>
      <c r="M467" s="106"/>
      <c r="N467" s="108"/>
      <c r="O467" s="88"/>
    </row>
    <row r="468" spans="5:15" x14ac:dyDescent="0.25">
      <c r="E468" s="103"/>
      <c r="F468" s="102"/>
      <c r="G468" s="104"/>
      <c r="H468" s="102"/>
      <c r="J468" s="105"/>
      <c r="K468" s="106"/>
      <c r="L468" s="103"/>
      <c r="M468" s="106"/>
      <c r="N468" s="108"/>
      <c r="O468" s="88"/>
    </row>
    <row r="469" spans="5:15" x14ac:dyDescent="0.25">
      <c r="E469" s="103"/>
      <c r="F469" s="102"/>
      <c r="G469" s="104"/>
      <c r="H469" s="102"/>
      <c r="J469" s="105"/>
      <c r="K469" s="106"/>
      <c r="L469" s="103"/>
      <c r="M469" s="106"/>
      <c r="N469" s="108"/>
      <c r="O469" s="88"/>
    </row>
    <row r="470" spans="5:15" x14ac:dyDescent="0.25">
      <c r="E470" s="103"/>
      <c r="F470" s="102"/>
      <c r="G470" s="104"/>
      <c r="H470" s="102"/>
      <c r="J470" s="105"/>
      <c r="K470" s="106"/>
      <c r="L470" s="103"/>
      <c r="M470" s="106"/>
      <c r="N470" s="108"/>
      <c r="O470" s="88"/>
    </row>
    <row r="471" spans="5:15" x14ac:dyDescent="0.25">
      <c r="E471" s="103"/>
      <c r="F471" s="102"/>
      <c r="G471" s="104"/>
      <c r="H471" s="102"/>
      <c r="J471" s="105"/>
      <c r="K471" s="106"/>
      <c r="L471" s="103"/>
      <c r="M471" s="106"/>
      <c r="N471" s="108"/>
      <c r="O471" s="88"/>
    </row>
    <row r="472" spans="5:15" x14ac:dyDescent="0.25">
      <c r="E472" s="103"/>
      <c r="F472" s="102"/>
      <c r="G472" s="104"/>
      <c r="H472" s="102"/>
      <c r="J472" s="105"/>
      <c r="K472" s="106"/>
      <c r="L472" s="103"/>
      <c r="M472" s="106"/>
      <c r="N472" s="108"/>
      <c r="O472" s="88"/>
    </row>
    <row r="473" spans="5:15" x14ac:dyDescent="0.25">
      <c r="E473" s="103"/>
      <c r="F473" s="102"/>
      <c r="G473" s="104"/>
      <c r="H473" s="102"/>
      <c r="J473" s="105"/>
      <c r="K473" s="106"/>
      <c r="L473" s="103"/>
      <c r="M473" s="106"/>
      <c r="N473" s="108"/>
      <c r="O473" s="88"/>
    </row>
    <row r="474" spans="5:15" x14ac:dyDescent="0.25">
      <c r="E474" s="103"/>
      <c r="F474" s="102"/>
      <c r="G474" s="104"/>
      <c r="H474" s="102"/>
      <c r="J474" s="105"/>
      <c r="K474" s="106"/>
      <c r="L474" s="103"/>
      <c r="M474" s="106"/>
      <c r="N474" s="108"/>
      <c r="O474" s="88"/>
    </row>
    <row r="475" spans="5:15" x14ac:dyDescent="0.25">
      <c r="E475" s="103"/>
      <c r="F475" s="102"/>
      <c r="G475" s="104"/>
      <c r="H475" s="102"/>
      <c r="J475" s="105"/>
      <c r="K475" s="106"/>
      <c r="L475" s="103"/>
      <c r="M475" s="106"/>
      <c r="N475" s="108"/>
      <c r="O475" s="88"/>
    </row>
    <row r="476" spans="5:15" x14ac:dyDescent="0.25">
      <c r="E476" s="103"/>
      <c r="F476" s="102"/>
      <c r="G476" s="104"/>
      <c r="H476" s="102"/>
      <c r="J476" s="105"/>
      <c r="K476" s="106"/>
      <c r="L476" s="103"/>
      <c r="M476" s="106"/>
      <c r="N476" s="108"/>
      <c r="O476" s="88"/>
    </row>
    <row r="477" spans="5:15" x14ac:dyDescent="0.25">
      <c r="E477" s="103"/>
      <c r="F477" s="102"/>
      <c r="G477" s="104"/>
      <c r="H477" s="102"/>
      <c r="J477" s="105"/>
      <c r="K477" s="106"/>
      <c r="L477" s="103"/>
      <c r="M477" s="106"/>
      <c r="N477" s="108"/>
      <c r="O477" s="88"/>
    </row>
    <row r="478" spans="5:15" x14ac:dyDescent="0.25">
      <c r="E478" s="103"/>
      <c r="F478" s="102"/>
      <c r="G478" s="104"/>
      <c r="H478" s="102"/>
      <c r="J478" s="105"/>
      <c r="K478" s="106"/>
      <c r="L478" s="103"/>
      <c r="M478" s="106"/>
      <c r="N478" s="108"/>
      <c r="O478" s="88"/>
    </row>
    <row r="479" spans="5:15" x14ac:dyDescent="0.25">
      <c r="E479" s="103"/>
      <c r="F479" s="102"/>
      <c r="G479" s="104"/>
      <c r="H479" s="102"/>
      <c r="J479" s="105"/>
      <c r="K479" s="106"/>
      <c r="L479" s="103"/>
      <c r="M479" s="106"/>
      <c r="N479" s="108"/>
      <c r="O479" s="88"/>
    </row>
    <row r="480" spans="5:15" x14ac:dyDescent="0.25">
      <c r="E480" s="103"/>
      <c r="F480" s="102"/>
      <c r="G480" s="104"/>
      <c r="H480" s="102"/>
      <c r="J480" s="105"/>
      <c r="K480" s="106"/>
      <c r="L480" s="103"/>
      <c r="M480" s="106"/>
      <c r="N480" s="108"/>
      <c r="O480" s="88"/>
    </row>
    <row r="481" spans="5:15" x14ac:dyDescent="0.25">
      <c r="E481" s="103"/>
      <c r="F481" s="102"/>
      <c r="G481" s="104"/>
      <c r="H481" s="102"/>
      <c r="J481" s="105"/>
      <c r="K481" s="106"/>
      <c r="L481" s="103"/>
      <c r="M481" s="106"/>
      <c r="N481" s="108"/>
      <c r="O481" s="88"/>
    </row>
    <row r="482" spans="5:15" x14ac:dyDescent="0.25">
      <c r="E482" s="103"/>
      <c r="F482" s="102"/>
      <c r="G482" s="104"/>
      <c r="H482" s="102"/>
      <c r="J482" s="105"/>
      <c r="K482" s="106"/>
      <c r="L482" s="103"/>
      <c r="M482" s="106"/>
      <c r="N482" s="108"/>
      <c r="O482" s="88"/>
    </row>
    <row r="483" spans="5:15" x14ac:dyDescent="0.25">
      <c r="E483" s="103"/>
      <c r="F483" s="102"/>
      <c r="G483" s="104"/>
      <c r="H483" s="102"/>
      <c r="J483" s="105"/>
      <c r="K483" s="106"/>
      <c r="L483" s="103"/>
      <c r="M483" s="106"/>
      <c r="N483" s="108"/>
      <c r="O483" s="88"/>
    </row>
    <row r="484" spans="5:15" x14ac:dyDescent="0.25">
      <c r="E484" s="103"/>
      <c r="F484" s="102"/>
      <c r="G484" s="104"/>
      <c r="H484" s="102"/>
      <c r="J484" s="105"/>
      <c r="K484" s="106"/>
      <c r="L484" s="103"/>
      <c r="M484" s="106"/>
      <c r="N484" s="108"/>
      <c r="O484" s="88"/>
    </row>
    <row r="485" spans="5:15" x14ac:dyDescent="0.25">
      <c r="E485" s="103"/>
      <c r="F485" s="102"/>
      <c r="G485" s="104"/>
      <c r="H485" s="102"/>
      <c r="J485" s="105"/>
      <c r="K485" s="106"/>
      <c r="L485" s="103"/>
      <c r="M485" s="106"/>
      <c r="N485" s="108"/>
      <c r="O485" s="88"/>
    </row>
    <row r="486" spans="5:15" x14ac:dyDescent="0.25">
      <c r="E486" s="103"/>
      <c r="F486" s="102"/>
      <c r="G486" s="104"/>
      <c r="H486" s="102"/>
      <c r="J486" s="105"/>
      <c r="K486" s="106"/>
      <c r="L486" s="103"/>
      <c r="M486" s="106"/>
      <c r="N486" s="108"/>
      <c r="O486" s="88"/>
    </row>
    <row r="487" spans="5:15" x14ac:dyDescent="0.25">
      <c r="E487" s="103"/>
      <c r="F487" s="102"/>
      <c r="G487" s="104"/>
      <c r="H487" s="102"/>
      <c r="J487" s="105"/>
      <c r="K487" s="106"/>
      <c r="L487" s="103"/>
      <c r="M487" s="106"/>
      <c r="N487" s="108"/>
      <c r="O487" s="88"/>
    </row>
    <row r="488" spans="5:15" x14ac:dyDescent="0.25">
      <c r="E488" s="103"/>
      <c r="F488" s="102"/>
      <c r="G488" s="104"/>
      <c r="H488" s="102"/>
      <c r="J488" s="105"/>
      <c r="K488" s="106"/>
      <c r="L488" s="103"/>
      <c r="M488" s="106"/>
      <c r="N488" s="108"/>
      <c r="O488" s="88"/>
    </row>
    <row r="489" spans="5:15" x14ac:dyDescent="0.25">
      <c r="E489" s="103"/>
      <c r="F489" s="102"/>
      <c r="G489" s="104"/>
      <c r="H489" s="102"/>
      <c r="J489" s="105"/>
      <c r="K489" s="106"/>
      <c r="L489" s="103"/>
      <c r="M489" s="106"/>
      <c r="N489" s="108"/>
      <c r="O489" s="88"/>
    </row>
    <row r="490" spans="5:15" x14ac:dyDescent="0.25">
      <c r="E490" s="103"/>
      <c r="F490" s="102"/>
      <c r="G490" s="104"/>
      <c r="H490" s="102"/>
      <c r="J490" s="105"/>
      <c r="K490" s="106"/>
      <c r="L490" s="103"/>
      <c r="M490" s="106"/>
      <c r="N490" s="108"/>
      <c r="O490" s="88"/>
    </row>
    <row r="491" spans="5:15" x14ac:dyDescent="0.25">
      <c r="E491" s="103"/>
      <c r="F491" s="102"/>
      <c r="G491" s="104"/>
      <c r="H491" s="102"/>
      <c r="J491" s="105"/>
      <c r="K491" s="106"/>
      <c r="L491" s="103"/>
      <c r="M491" s="106"/>
      <c r="N491" s="108"/>
      <c r="O491" s="88"/>
    </row>
    <row r="492" spans="5:15" x14ac:dyDescent="0.25">
      <c r="E492" s="103"/>
      <c r="F492" s="102"/>
      <c r="G492" s="104"/>
      <c r="H492" s="102"/>
      <c r="J492" s="105"/>
      <c r="K492" s="106"/>
      <c r="L492" s="103"/>
      <c r="M492" s="106"/>
      <c r="N492" s="108"/>
      <c r="O492" s="88"/>
    </row>
    <row r="493" spans="5:15" x14ac:dyDescent="0.25">
      <c r="E493" s="103"/>
      <c r="F493" s="102"/>
      <c r="G493" s="104"/>
      <c r="H493" s="102"/>
      <c r="J493" s="105"/>
      <c r="K493" s="106"/>
      <c r="L493" s="103"/>
      <c r="M493" s="106"/>
      <c r="N493" s="108"/>
      <c r="O493" s="88"/>
    </row>
    <row r="494" spans="5:15" x14ac:dyDescent="0.25">
      <c r="E494" s="103"/>
      <c r="F494" s="102"/>
      <c r="G494" s="104"/>
      <c r="H494" s="102"/>
      <c r="J494" s="105"/>
      <c r="K494" s="106"/>
      <c r="L494" s="103"/>
      <c r="M494" s="106"/>
      <c r="N494" s="108"/>
      <c r="O494" s="88"/>
    </row>
    <row r="495" spans="5:15" x14ac:dyDescent="0.25">
      <c r="E495" s="103"/>
      <c r="F495" s="102"/>
      <c r="G495" s="104"/>
      <c r="H495" s="102"/>
      <c r="J495" s="105"/>
      <c r="K495" s="106"/>
      <c r="L495" s="103"/>
      <c r="M495" s="106"/>
      <c r="N495" s="108"/>
      <c r="O495" s="88"/>
    </row>
    <row r="496" spans="5:15" x14ac:dyDescent="0.25">
      <c r="E496" s="103"/>
      <c r="F496" s="102"/>
      <c r="G496" s="104"/>
      <c r="H496" s="102"/>
      <c r="J496" s="105"/>
      <c r="K496" s="106"/>
      <c r="L496" s="103"/>
      <c r="M496" s="106"/>
      <c r="N496" s="108"/>
      <c r="O496" s="88"/>
    </row>
    <row r="497" spans="5:15" x14ac:dyDescent="0.25">
      <c r="E497" s="103"/>
      <c r="F497" s="102"/>
      <c r="G497" s="104"/>
      <c r="H497" s="102"/>
      <c r="J497" s="105"/>
      <c r="K497" s="106"/>
      <c r="L497" s="103"/>
      <c r="M497" s="106"/>
      <c r="N497" s="108"/>
      <c r="O497" s="88"/>
    </row>
    <row r="498" spans="5:15" x14ac:dyDescent="0.25">
      <c r="E498" s="103"/>
      <c r="F498" s="102"/>
      <c r="G498" s="104"/>
      <c r="H498" s="102"/>
      <c r="J498" s="105"/>
      <c r="K498" s="106"/>
      <c r="L498" s="103"/>
      <c r="M498" s="106"/>
      <c r="N498" s="108"/>
      <c r="O498" s="88"/>
    </row>
    <row r="499" spans="5:15" x14ac:dyDescent="0.25">
      <c r="E499" s="103"/>
      <c r="F499" s="102"/>
      <c r="G499" s="104"/>
      <c r="H499" s="102"/>
      <c r="J499" s="105"/>
      <c r="K499" s="106"/>
      <c r="L499" s="103"/>
      <c r="M499" s="106"/>
      <c r="N499" s="108"/>
      <c r="O499" s="88"/>
    </row>
    <row r="500" spans="5:15" x14ac:dyDescent="0.25">
      <c r="E500" s="103"/>
      <c r="F500" s="102"/>
      <c r="G500" s="104"/>
      <c r="H500" s="102"/>
      <c r="J500" s="105"/>
      <c r="K500" s="106"/>
      <c r="L500" s="103"/>
      <c r="M500" s="106"/>
      <c r="N500" s="108"/>
      <c r="O500" s="88"/>
    </row>
    <row r="501" spans="5:15" x14ac:dyDescent="0.25">
      <c r="E501" s="103"/>
      <c r="F501" s="102"/>
      <c r="G501" s="104"/>
      <c r="H501" s="102"/>
      <c r="J501" s="105"/>
      <c r="K501" s="106"/>
      <c r="L501" s="103"/>
      <c r="M501" s="106"/>
      <c r="N501" s="108"/>
      <c r="O501" s="88"/>
    </row>
    <row r="502" spans="5:15" x14ac:dyDescent="0.25">
      <c r="E502" s="103"/>
      <c r="F502" s="102"/>
      <c r="G502" s="104"/>
      <c r="H502" s="102"/>
      <c r="J502" s="105"/>
      <c r="K502" s="106"/>
      <c r="L502" s="103"/>
      <c r="M502" s="106"/>
      <c r="N502" s="108"/>
      <c r="O502" s="88"/>
    </row>
    <row r="503" spans="5:15" x14ac:dyDescent="0.25">
      <c r="E503" s="103"/>
      <c r="F503" s="102"/>
      <c r="G503" s="104"/>
      <c r="H503" s="102"/>
      <c r="J503" s="105"/>
      <c r="K503" s="106"/>
      <c r="L503" s="103"/>
      <c r="M503" s="106"/>
      <c r="N503" s="108"/>
      <c r="O503" s="88"/>
    </row>
    <row r="504" spans="5:15" x14ac:dyDescent="0.25">
      <c r="E504" s="103"/>
      <c r="F504" s="102"/>
      <c r="G504" s="104"/>
      <c r="H504" s="102"/>
      <c r="J504" s="105"/>
      <c r="K504" s="106"/>
      <c r="L504" s="103"/>
      <c r="M504" s="106"/>
      <c r="N504" s="108"/>
      <c r="O504" s="88"/>
    </row>
    <row r="505" spans="5:15" x14ac:dyDescent="0.25">
      <c r="E505" s="103"/>
      <c r="F505" s="102"/>
      <c r="G505" s="104"/>
      <c r="H505" s="102"/>
      <c r="J505" s="105"/>
      <c r="K505" s="106"/>
      <c r="L505" s="103"/>
      <c r="M505" s="106"/>
      <c r="N505" s="108"/>
      <c r="O505" s="88"/>
    </row>
    <row r="506" spans="5:15" x14ac:dyDescent="0.25">
      <c r="E506" s="103"/>
      <c r="F506" s="102"/>
      <c r="G506" s="104"/>
      <c r="H506" s="102"/>
      <c r="J506" s="105"/>
      <c r="K506" s="106"/>
      <c r="L506" s="103"/>
      <c r="M506" s="106"/>
      <c r="N506" s="108"/>
      <c r="O506" s="88"/>
    </row>
    <row r="507" spans="5:15" x14ac:dyDescent="0.25">
      <c r="E507" s="103"/>
      <c r="F507" s="102"/>
      <c r="G507" s="104"/>
      <c r="H507" s="102"/>
      <c r="J507" s="105"/>
      <c r="K507" s="106"/>
      <c r="L507" s="103"/>
      <c r="M507" s="106"/>
      <c r="N507" s="108"/>
      <c r="O507" s="88"/>
    </row>
    <row r="508" spans="5:15" x14ac:dyDescent="0.25">
      <c r="E508" s="103"/>
      <c r="F508" s="102"/>
      <c r="G508" s="104"/>
      <c r="H508" s="102"/>
      <c r="J508" s="105"/>
      <c r="K508" s="106"/>
      <c r="L508" s="103"/>
      <c r="M508" s="106"/>
      <c r="N508" s="108"/>
      <c r="O508" s="88"/>
    </row>
    <row r="509" spans="5:15" x14ac:dyDescent="0.25">
      <c r="E509" s="103"/>
      <c r="F509" s="102"/>
      <c r="G509" s="104"/>
      <c r="H509" s="102"/>
      <c r="J509" s="105"/>
      <c r="K509" s="106"/>
      <c r="L509" s="103"/>
      <c r="M509" s="106"/>
      <c r="N509" s="108"/>
      <c r="O509" s="88"/>
    </row>
    <row r="510" spans="5:15" x14ac:dyDescent="0.25">
      <c r="E510" s="103"/>
      <c r="F510" s="102"/>
      <c r="G510" s="104"/>
      <c r="H510" s="102"/>
      <c r="J510" s="105"/>
      <c r="K510" s="106"/>
      <c r="L510" s="103"/>
      <c r="M510" s="106"/>
      <c r="N510" s="108"/>
      <c r="O510" s="88"/>
    </row>
    <row r="511" spans="5:15" x14ac:dyDescent="0.25">
      <c r="E511" s="103"/>
      <c r="F511" s="102"/>
      <c r="G511" s="104"/>
      <c r="H511" s="102"/>
      <c r="J511" s="105"/>
      <c r="K511" s="106"/>
      <c r="L511" s="103"/>
      <c r="M511" s="106"/>
      <c r="N511" s="108"/>
      <c r="O511" s="88"/>
    </row>
    <row r="512" spans="5:15" x14ac:dyDescent="0.25">
      <c r="E512" s="103"/>
      <c r="F512" s="102"/>
      <c r="G512" s="104"/>
      <c r="H512" s="102"/>
      <c r="J512" s="105"/>
      <c r="K512" s="106"/>
      <c r="L512" s="103"/>
      <c r="M512" s="106"/>
      <c r="N512" s="108"/>
      <c r="O512" s="88"/>
    </row>
    <row r="513" spans="5:15" x14ac:dyDescent="0.25">
      <c r="E513" s="103"/>
      <c r="F513" s="102"/>
      <c r="G513" s="104"/>
      <c r="H513" s="102"/>
      <c r="J513" s="105"/>
      <c r="K513" s="106"/>
      <c r="L513" s="103"/>
      <c r="M513" s="106"/>
      <c r="N513" s="108"/>
      <c r="O513" s="88"/>
    </row>
    <row r="514" spans="5:15" x14ac:dyDescent="0.25">
      <c r="E514" s="103"/>
      <c r="F514" s="102"/>
      <c r="G514" s="104"/>
      <c r="H514" s="102"/>
      <c r="J514" s="105"/>
      <c r="K514" s="106"/>
      <c r="L514" s="103"/>
      <c r="M514" s="106"/>
      <c r="N514" s="108"/>
      <c r="O514" s="88"/>
    </row>
    <row r="515" spans="5:15" x14ac:dyDescent="0.25">
      <c r="E515" s="103"/>
      <c r="F515" s="102"/>
      <c r="G515" s="104"/>
      <c r="H515" s="102"/>
      <c r="J515" s="105"/>
      <c r="K515" s="106"/>
      <c r="L515" s="103"/>
      <c r="M515" s="106"/>
      <c r="N515" s="108"/>
      <c r="O515" s="88"/>
    </row>
    <row r="516" spans="5:15" x14ac:dyDescent="0.25">
      <c r="E516" s="103"/>
      <c r="F516" s="102"/>
      <c r="G516" s="104"/>
      <c r="H516" s="102"/>
      <c r="J516" s="105"/>
      <c r="K516" s="106"/>
      <c r="L516" s="103"/>
      <c r="M516" s="106"/>
      <c r="N516" s="108"/>
      <c r="O516" s="88"/>
    </row>
    <row r="517" spans="5:15" x14ac:dyDescent="0.25">
      <c r="E517" s="103"/>
      <c r="F517" s="102"/>
      <c r="G517" s="104"/>
      <c r="H517" s="102"/>
      <c r="J517" s="105"/>
      <c r="K517" s="106"/>
      <c r="L517" s="103"/>
      <c r="M517" s="106"/>
      <c r="N517" s="108"/>
      <c r="O517" s="88"/>
    </row>
    <row r="518" spans="5:15" x14ac:dyDescent="0.25">
      <c r="E518" s="103"/>
      <c r="F518" s="102"/>
      <c r="G518" s="104"/>
      <c r="H518" s="102"/>
      <c r="J518" s="105"/>
      <c r="K518" s="106"/>
      <c r="L518" s="103"/>
      <c r="M518" s="106"/>
      <c r="N518" s="108"/>
      <c r="O518" s="88"/>
    </row>
    <row r="519" spans="5:15" x14ac:dyDescent="0.25">
      <c r="E519" s="103"/>
      <c r="F519" s="102"/>
      <c r="G519" s="104"/>
      <c r="H519" s="102"/>
      <c r="J519" s="105"/>
      <c r="K519" s="106"/>
      <c r="L519" s="103"/>
      <c r="M519" s="106"/>
      <c r="N519" s="108"/>
      <c r="O519" s="88"/>
    </row>
    <row r="520" spans="5:15" x14ac:dyDescent="0.25">
      <c r="E520" s="103"/>
      <c r="F520" s="102"/>
      <c r="G520" s="104"/>
      <c r="H520" s="102"/>
      <c r="J520" s="105"/>
      <c r="K520" s="106"/>
      <c r="L520" s="103"/>
      <c r="M520" s="106"/>
      <c r="N520" s="108"/>
      <c r="O520" s="88"/>
    </row>
    <row r="521" spans="5:15" x14ac:dyDescent="0.25">
      <c r="E521" s="103"/>
      <c r="F521" s="102"/>
      <c r="G521" s="104"/>
      <c r="H521" s="102"/>
      <c r="J521" s="105"/>
      <c r="K521" s="106"/>
      <c r="L521" s="103"/>
      <c r="M521" s="106"/>
      <c r="N521" s="108"/>
      <c r="O521" s="88"/>
    </row>
    <row r="522" spans="5:15" x14ac:dyDescent="0.25">
      <c r="E522" s="103"/>
      <c r="F522" s="102"/>
      <c r="G522" s="104"/>
      <c r="H522" s="102"/>
      <c r="J522" s="105"/>
      <c r="K522" s="106"/>
      <c r="L522" s="103"/>
      <c r="M522" s="106"/>
      <c r="N522" s="108"/>
      <c r="O522" s="88"/>
    </row>
    <row r="523" spans="5:15" x14ac:dyDescent="0.25">
      <c r="E523" s="103"/>
      <c r="F523" s="102"/>
      <c r="G523" s="104"/>
      <c r="H523" s="102"/>
      <c r="J523" s="105"/>
      <c r="K523" s="106"/>
      <c r="L523" s="103"/>
      <c r="M523" s="106"/>
      <c r="N523" s="108"/>
      <c r="O523" s="88"/>
    </row>
    <row r="524" spans="5:15" x14ac:dyDescent="0.25">
      <c r="E524" s="103"/>
      <c r="F524" s="102"/>
      <c r="G524" s="104"/>
      <c r="H524" s="102"/>
      <c r="J524" s="105"/>
      <c r="K524" s="106"/>
      <c r="L524" s="103"/>
      <c r="M524" s="106"/>
      <c r="N524" s="108"/>
      <c r="O524" s="88"/>
    </row>
    <row r="525" spans="5:15" x14ac:dyDescent="0.25">
      <c r="E525" s="103"/>
      <c r="F525" s="102"/>
      <c r="G525" s="104"/>
      <c r="H525" s="102"/>
      <c r="J525" s="105"/>
      <c r="K525" s="106"/>
      <c r="L525" s="103"/>
      <c r="M525" s="106"/>
      <c r="N525" s="108"/>
      <c r="O525" s="88"/>
    </row>
    <row r="526" spans="5:15" x14ac:dyDescent="0.25">
      <c r="E526" s="103"/>
      <c r="F526" s="102"/>
      <c r="G526" s="104"/>
      <c r="H526" s="102"/>
      <c r="J526" s="105"/>
      <c r="K526" s="106"/>
      <c r="L526" s="103"/>
      <c r="M526" s="106"/>
      <c r="N526" s="108"/>
      <c r="O526" s="88"/>
    </row>
    <row r="527" spans="5:15" x14ac:dyDescent="0.25">
      <c r="E527" s="103"/>
      <c r="F527" s="102"/>
      <c r="G527" s="104"/>
      <c r="H527" s="102"/>
      <c r="J527" s="105"/>
      <c r="K527" s="106"/>
      <c r="L527" s="103"/>
      <c r="M527" s="106"/>
      <c r="N527" s="108"/>
      <c r="O527" s="88"/>
    </row>
    <row r="528" spans="5:15" x14ac:dyDescent="0.25">
      <c r="E528" s="103"/>
      <c r="F528" s="102"/>
      <c r="G528" s="104"/>
      <c r="H528" s="102"/>
      <c r="J528" s="105"/>
      <c r="K528" s="106"/>
      <c r="L528" s="103"/>
      <c r="M528" s="106"/>
      <c r="N528" s="108"/>
      <c r="O528" s="88"/>
    </row>
    <row r="529" spans="5:15" x14ac:dyDescent="0.25">
      <c r="E529" s="103"/>
      <c r="F529" s="102"/>
      <c r="G529" s="104"/>
      <c r="H529" s="102"/>
      <c r="J529" s="105"/>
      <c r="K529" s="106"/>
      <c r="L529" s="103"/>
      <c r="M529" s="106"/>
      <c r="N529" s="108"/>
      <c r="O529" s="88"/>
    </row>
    <row r="530" spans="5:15" x14ac:dyDescent="0.25">
      <c r="E530" s="103"/>
      <c r="F530" s="102"/>
      <c r="G530" s="104"/>
      <c r="H530" s="102"/>
      <c r="J530" s="105"/>
      <c r="K530" s="106"/>
      <c r="L530" s="103"/>
      <c r="M530" s="106"/>
      <c r="N530" s="108"/>
      <c r="O530" s="88"/>
    </row>
    <row r="531" spans="5:15" x14ac:dyDescent="0.25">
      <c r="E531" s="103"/>
      <c r="F531" s="102"/>
      <c r="G531" s="104"/>
      <c r="H531" s="102"/>
      <c r="J531" s="105"/>
      <c r="K531" s="106"/>
      <c r="L531" s="103"/>
      <c r="M531" s="106"/>
      <c r="N531" s="108"/>
      <c r="O531" s="88"/>
    </row>
    <row r="532" spans="5:15" x14ac:dyDescent="0.25">
      <c r="E532" s="103"/>
      <c r="F532" s="102"/>
      <c r="G532" s="104"/>
      <c r="H532" s="102"/>
      <c r="J532" s="105"/>
      <c r="K532" s="106"/>
      <c r="L532" s="103"/>
      <c r="M532" s="106"/>
      <c r="N532" s="108"/>
      <c r="O532" s="88"/>
    </row>
    <row r="533" spans="5:15" x14ac:dyDescent="0.25">
      <c r="E533" s="103"/>
      <c r="F533" s="102"/>
      <c r="G533" s="104"/>
      <c r="H533" s="102"/>
      <c r="J533" s="105"/>
      <c r="K533" s="106"/>
      <c r="L533" s="103"/>
      <c r="M533" s="106"/>
      <c r="N533" s="108"/>
      <c r="O533" s="88"/>
    </row>
    <row r="534" spans="5:15" x14ac:dyDescent="0.25">
      <c r="E534" s="103"/>
      <c r="F534" s="102"/>
      <c r="G534" s="104"/>
      <c r="H534" s="102"/>
      <c r="J534" s="105"/>
      <c r="K534" s="106"/>
      <c r="L534" s="103"/>
      <c r="M534" s="106"/>
      <c r="N534" s="108"/>
      <c r="O534" s="88"/>
    </row>
    <row r="535" spans="5:15" x14ac:dyDescent="0.25">
      <c r="E535" s="103"/>
      <c r="F535" s="102"/>
      <c r="G535" s="104"/>
      <c r="H535" s="102"/>
      <c r="J535" s="105"/>
      <c r="K535" s="106"/>
      <c r="L535" s="103"/>
      <c r="M535" s="106"/>
      <c r="N535" s="108"/>
      <c r="O535" s="88"/>
    </row>
    <row r="536" spans="5:15" x14ac:dyDescent="0.25">
      <c r="E536" s="103"/>
      <c r="F536" s="102"/>
      <c r="G536" s="104"/>
      <c r="H536" s="102"/>
      <c r="J536" s="105"/>
      <c r="K536" s="106"/>
      <c r="L536" s="103"/>
      <c r="M536" s="106"/>
      <c r="N536" s="108"/>
      <c r="O536" s="88"/>
    </row>
    <row r="537" spans="5:15" x14ac:dyDescent="0.25">
      <c r="E537" s="103"/>
      <c r="F537" s="102"/>
      <c r="G537" s="104"/>
      <c r="H537" s="102"/>
      <c r="J537" s="105"/>
      <c r="K537" s="106"/>
      <c r="L537" s="103"/>
      <c r="M537" s="106"/>
      <c r="N537" s="108"/>
      <c r="O537" s="88"/>
    </row>
    <row r="538" spans="5:15" x14ac:dyDescent="0.25">
      <c r="E538" s="103"/>
      <c r="F538" s="102"/>
      <c r="G538" s="104"/>
      <c r="H538" s="102"/>
      <c r="J538" s="105"/>
      <c r="K538" s="106"/>
      <c r="L538" s="103"/>
      <c r="M538" s="106"/>
      <c r="N538" s="108"/>
      <c r="O538" s="88"/>
    </row>
    <row r="539" spans="5:15" x14ac:dyDescent="0.25">
      <c r="E539" s="103"/>
      <c r="F539" s="102"/>
      <c r="G539" s="104"/>
      <c r="H539" s="102"/>
      <c r="J539" s="105"/>
      <c r="K539" s="106"/>
      <c r="L539" s="103"/>
      <c r="M539" s="106"/>
      <c r="N539" s="108"/>
      <c r="O539" s="88"/>
    </row>
    <row r="540" spans="5:15" x14ac:dyDescent="0.25">
      <c r="E540" s="103"/>
      <c r="F540" s="102"/>
      <c r="G540" s="104"/>
      <c r="H540" s="102"/>
      <c r="J540" s="105"/>
      <c r="K540" s="106"/>
      <c r="L540" s="103"/>
      <c r="M540" s="106"/>
      <c r="N540" s="108"/>
      <c r="O540" s="88"/>
    </row>
    <row r="541" spans="5:15" x14ac:dyDescent="0.25">
      <c r="E541" s="103"/>
      <c r="F541" s="102"/>
      <c r="G541" s="104"/>
      <c r="H541" s="102"/>
      <c r="J541" s="105"/>
      <c r="K541" s="106"/>
      <c r="L541" s="103"/>
      <c r="M541" s="106"/>
      <c r="N541" s="108"/>
      <c r="O541" s="88"/>
    </row>
    <row r="542" spans="5:15" x14ac:dyDescent="0.25">
      <c r="E542" s="103"/>
      <c r="F542" s="102"/>
      <c r="G542" s="104"/>
      <c r="H542" s="102"/>
      <c r="J542" s="105"/>
      <c r="K542" s="106"/>
      <c r="L542" s="103"/>
      <c r="M542" s="106"/>
      <c r="N542" s="108"/>
      <c r="O542" s="88"/>
    </row>
    <row r="543" spans="5:15" x14ac:dyDescent="0.25">
      <c r="E543" s="103"/>
      <c r="F543" s="102"/>
      <c r="G543" s="104"/>
      <c r="H543" s="102"/>
      <c r="J543" s="105"/>
      <c r="K543" s="106"/>
      <c r="L543" s="103"/>
      <c r="M543" s="106"/>
      <c r="N543" s="108"/>
      <c r="O543" s="88"/>
    </row>
    <row r="544" spans="5:15" x14ac:dyDescent="0.25">
      <c r="E544" s="103"/>
      <c r="F544" s="102"/>
      <c r="G544" s="104"/>
      <c r="H544" s="102"/>
      <c r="J544" s="105"/>
      <c r="K544" s="106"/>
      <c r="L544" s="103"/>
      <c r="M544" s="106"/>
      <c r="N544" s="108"/>
      <c r="O544" s="88"/>
    </row>
    <row r="545" spans="5:15" x14ac:dyDescent="0.25">
      <c r="E545" s="103"/>
      <c r="F545" s="102"/>
      <c r="G545" s="104"/>
      <c r="H545" s="102"/>
      <c r="J545" s="105"/>
      <c r="K545" s="106"/>
      <c r="L545" s="103"/>
      <c r="M545" s="106"/>
      <c r="N545" s="108"/>
      <c r="O545" s="88"/>
    </row>
    <row r="546" spans="5:15" x14ac:dyDescent="0.25">
      <c r="E546" s="103"/>
      <c r="F546" s="102"/>
      <c r="G546" s="104"/>
      <c r="H546" s="102"/>
      <c r="J546" s="105"/>
      <c r="K546" s="106"/>
      <c r="L546" s="103"/>
      <c r="M546" s="106"/>
      <c r="N546" s="108"/>
      <c r="O546" s="88"/>
    </row>
    <row r="547" spans="5:15" x14ac:dyDescent="0.25">
      <c r="E547" s="103"/>
      <c r="F547" s="102"/>
      <c r="G547" s="104"/>
      <c r="H547" s="102"/>
      <c r="J547" s="105"/>
      <c r="K547" s="106"/>
      <c r="L547" s="103"/>
      <c r="M547" s="106"/>
      <c r="N547" s="108"/>
      <c r="O547" s="88"/>
    </row>
    <row r="548" spans="5:15" x14ac:dyDescent="0.25">
      <c r="E548" s="103"/>
      <c r="F548" s="102"/>
      <c r="G548" s="104"/>
      <c r="H548" s="102"/>
      <c r="J548" s="105"/>
      <c r="K548" s="106"/>
      <c r="L548" s="103"/>
      <c r="M548" s="106"/>
      <c r="N548" s="108"/>
      <c r="O548" s="88"/>
    </row>
    <row r="549" spans="5:15" x14ac:dyDescent="0.25">
      <c r="E549" s="103"/>
      <c r="F549" s="102"/>
      <c r="G549" s="104"/>
      <c r="H549" s="102"/>
      <c r="J549" s="105"/>
      <c r="K549" s="106"/>
      <c r="L549" s="103"/>
      <c r="M549" s="106"/>
      <c r="N549" s="108"/>
      <c r="O549" s="88"/>
    </row>
    <row r="550" spans="5:15" x14ac:dyDescent="0.25">
      <c r="E550" s="103"/>
      <c r="F550" s="102"/>
      <c r="G550" s="104"/>
      <c r="H550" s="102"/>
      <c r="J550" s="105"/>
      <c r="K550" s="106"/>
      <c r="L550" s="103"/>
      <c r="M550" s="106"/>
      <c r="N550" s="108"/>
      <c r="O550" s="88"/>
    </row>
    <row r="551" spans="5:15" x14ac:dyDescent="0.25">
      <c r="E551" s="103"/>
      <c r="F551" s="102"/>
      <c r="G551" s="104"/>
      <c r="H551" s="102"/>
      <c r="J551" s="105"/>
      <c r="K551" s="106"/>
      <c r="L551" s="103"/>
      <c r="M551" s="106"/>
      <c r="N551" s="108"/>
      <c r="O551" s="88"/>
    </row>
    <row r="552" spans="5:15" x14ac:dyDescent="0.25">
      <c r="E552" s="103"/>
      <c r="F552" s="102"/>
      <c r="G552" s="104"/>
      <c r="H552" s="102"/>
      <c r="J552" s="105"/>
      <c r="K552" s="106"/>
      <c r="L552" s="103"/>
      <c r="M552" s="106"/>
      <c r="N552" s="108"/>
      <c r="O552" s="88"/>
    </row>
    <row r="553" spans="5:15" x14ac:dyDescent="0.25">
      <c r="E553" s="103"/>
      <c r="F553" s="102"/>
      <c r="G553" s="104"/>
      <c r="H553" s="102"/>
      <c r="J553" s="105"/>
      <c r="K553" s="106"/>
      <c r="L553" s="103"/>
      <c r="M553" s="106"/>
      <c r="N553" s="108"/>
      <c r="O553" s="88"/>
    </row>
    <row r="554" spans="5:15" x14ac:dyDescent="0.25">
      <c r="E554" s="103"/>
      <c r="F554" s="102"/>
      <c r="G554" s="104"/>
      <c r="H554" s="102"/>
      <c r="J554" s="105"/>
      <c r="K554" s="106"/>
      <c r="L554" s="103"/>
      <c r="M554" s="106"/>
      <c r="N554" s="108"/>
      <c r="O554" s="88"/>
    </row>
    <row r="555" spans="5:15" x14ac:dyDescent="0.25">
      <c r="E555" s="103"/>
      <c r="F555" s="102"/>
      <c r="G555" s="104"/>
      <c r="H555" s="102"/>
      <c r="J555" s="105"/>
      <c r="K555" s="106"/>
      <c r="L555" s="103"/>
      <c r="M555" s="106"/>
      <c r="N555" s="108"/>
      <c r="O555" s="88"/>
    </row>
    <row r="556" spans="5:15" x14ac:dyDescent="0.25">
      <c r="E556" s="103"/>
      <c r="F556" s="102"/>
      <c r="G556" s="104"/>
      <c r="H556" s="102"/>
      <c r="J556" s="105"/>
      <c r="K556" s="106"/>
      <c r="L556" s="103"/>
      <c r="M556" s="106"/>
      <c r="N556" s="108"/>
      <c r="O556" s="88"/>
    </row>
    <row r="557" spans="5:15" x14ac:dyDescent="0.25">
      <c r="E557" s="103"/>
      <c r="F557" s="102"/>
      <c r="G557" s="104"/>
      <c r="H557" s="102"/>
      <c r="J557" s="105"/>
      <c r="K557" s="106"/>
      <c r="L557" s="103"/>
      <c r="M557" s="106"/>
      <c r="N557" s="108"/>
      <c r="O557" s="88"/>
    </row>
    <row r="558" spans="5:15" x14ac:dyDescent="0.25">
      <c r="E558" s="103"/>
      <c r="F558" s="102"/>
      <c r="G558" s="104"/>
      <c r="H558" s="102"/>
      <c r="J558" s="105"/>
      <c r="K558" s="106"/>
      <c r="L558" s="103"/>
      <c r="M558" s="106"/>
      <c r="N558" s="108"/>
      <c r="O558" s="88"/>
    </row>
    <row r="559" spans="5:15" x14ac:dyDescent="0.25">
      <c r="E559" s="103"/>
      <c r="F559" s="102"/>
      <c r="G559" s="104"/>
      <c r="H559" s="102"/>
      <c r="J559" s="105"/>
      <c r="K559" s="106"/>
      <c r="L559" s="103"/>
      <c r="M559" s="106"/>
      <c r="N559" s="108"/>
      <c r="O559" s="88"/>
    </row>
    <row r="560" spans="5:15" x14ac:dyDescent="0.25">
      <c r="E560" s="103"/>
      <c r="F560" s="102"/>
      <c r="G560" s="104"/>
      <c r="H560" s="102"/>
      <c r="J560" s="105"/>
      <c r="K560" s="106"/>
      <c r="L560" s="103"/>
      <c r="M560" s="106"/>
      <c r="N560" s="108"/>
      <c r="O560" s="88"/>
    </row>
    <row r="561" spans="5:15" x14ac:dyDescent="0.25">
      <c r="E561" s="103"/>
      <c r="F561" s="102"/>
      <c r="G561" s="104"/>
      <c r="H561" s="102"/>
      <c r="J561" s="105"/>
      <c r="K561" s="106"/>
      <c r="L561" s="103"/>
      <c r="M561" s="106"/>
      <c r="N561" s="108"/>
      <c r="O561" s="88"/>
    </row>
    <row r="562" spans="5:15" x14ac:dyDescent="0.25">
      <c r="E562" s="103"/>
      <c r="F562" s="102"/>
      <c r="G562" s="104"/>
      <c r="H562" s="102"/>
      <c r="J562" s="105"/>
      <c r="K562" s="106"/>
      <c r="L562" s="103"/>
      <c r="M562" s="106"/>
      <c r="N562" s="108"/>
      <c r="O562" s="88"/>
    </row>
    <row r="563" spans="5:15" x14ac:dyDescent="0.25">
      <c r="E563" s="103"/>
      <c r="F563" s="102"/>
      <c r="G563" s="104"/>
      <c r="H563" s="102"/>
      <c r="J563" s="105"/>
      <c r="K563" s="106"/>
      <c r="L563" s="103"/>
      <c r="M563" s="106"/>
      <c r="N563" s="108"/>
      <c r="O563" s="88"/>
    </row>
    <row r="564" spans="5:15" x14ac:dyDescent="0.25">
      <c r="E564" s="103"/>
      <c r="F564" s="102"/>
      <c r="G564" s="104"/>
      <c r="H564" s="102"/>
      <c r="J564" s="105"/>
      <c r="K564" s="106"/>
      <c r="L564" s="103"/>
      <c r="M564" s="106"/>
      <c r="N564" s="108"/>
      <c r="O564" s="88"/>
    </row>
    <row r="565" spans="5:15" x14ac:dyDescent="0.25">
      <c r="E565" s="103"/>
      <c r="F565" s="102"/>
      <c r="G565" s="104"/>
      <c r="H565" s="102"/>
      <c r="J565" s="105"/>
      <c r="K565" s="106"/>
      <c r="L565" s="103"/>
      <c r="M565" s="106"/>
      <c r="N565" s="108"/>
      <c r="O565" s="88"/>
    </row>
    <row r="566" spans="5:15" x14ac:dyDescent="0.25">
      <c r="E566" s="103"/>
      <c r="F566" s="102"/>
      <c r="G566" s="104"/>
      <c r="H566" s="102"/>
      <c r="J566" s="105"/>
      <c r="K566" s="106"/>
      <c r="L566" s="103"/>
      <c r="M566" s="106"/>
      <c r="N566" s="108"/>
      <c r="O566" s="88"/>
    </row>
    <row r="567" spans="5:15" x14ac:dyDescent="0.25">
      <c r="E567" s="103"/>
      <c r="F567" s="102"/>
      <c r="G567" s="104"/>
      <c r="H567" s="102"/>
      <c r="J567" s="105"/>
      <c r="K567" s="106"/>
      <c r="L567" s="103"/>
      <c r="M567" s="106"/>
      <c r="N567" s="108"/>
      <c r="O567" s="88"/>
    </row>
    <row r="568" spans="5:15" x14ac:dyDescent="0.25">
      <c r="E568" s="103"/>
      <c r="F568" s="102"/>
      <c r="G568" s="104"/>
      <c r="H568" s="102"/>
      <c r="J568" s="105"/>
      <c r="K568" s="106"/>
      <c r="L568" s="103"/>
      <c r="M568" s="106"/>
      <c r="N568" s="108"/>
      <c r="O568" s="88"/>
    </row>
    <row r="569" spans="5:15" x14ac:dyDescent="0.25">
      <c r="E569" s="103"/>
      <c r="F569" s="102"/>
      <c r="G569" s="104"/>
      <c r="H569" s="102"/>
      <c r="J569" s="105"/>
      <c r="K569" s="106"/>
      <c r="L569" s="103"/>
      <c r="M569" s="106"/>
      <c r="N569" s="108"/>
      <c r="O569" s="88"/>
    </row>
    <row r="570" spans="5:15" x14ac:dyDescent="0.25">
      <c r="E570" s="103"/>
      <c r="F570" s="102"/>
      <c r="G570" s="104"/>
      <c r="H570" s="102"/>
      <c r="J570" s="105"/>
      <c r="K570" s="106"/>
      <c r="L570" s="103"/>
      <c r="M570" s="106"/>
      <c r="N570" s="108"/>
      <c r="O570" s="88"/>
    </row>
    <row r="571" spans="5:15" x14ac:dyDescent="0.25">
      <c r="E571" s="103"/>
      <c r="F571" s="102"/>
      <c r="G571" s="104"/>
      <c r="H571" s="102"/>
      <c r="J571" s="105"/>
      <c r="K571" s="106"/>
      <c r="L571" s="103"/>
      <c r="M571" s="106"/>
      <c r="N571" s="108"/>
      <c r="O571" s="88"/>
    </row>
    <row r="572" spans="5:15" x14ac:dyDescent="0.25">
      <c r="E572" s="103"/>
      <c r="F572" s="102"/>
      <c r="G572" s="104"/>
      <c r="H572" s="102"/>
      <c r="J572" s="105"/>
      <c r="K572" s="106"/>
      <c r="L572" s="103"/>
      <c r="M572" s="106"/>
      <c r="N572" s="108"/>
      <c r="O572" s="88"/>
    </row>
    <row r="573" spans="5:15" x14ac:dyDescent="0.25">
      <c r="E573" s="103"/>
      <c r="F573" s="102"/>
      <c r="G573" s="104"/>
      <c r="H573" s="102"/>
      <c r="J573" s="105"/>
      <c r="K573" s="106"/>
      <c r="L573" s="103"/>
      <c r="M573" s="106"/>
      <c r="N573" s="108"/>
      <c r="O573" s="88"/>
    </row>
    <row r="574" spans="5:15" x14ac:dyDescent="0.25">
      <c r="E574" s="103"/>
      <c r="F574" s="102"/>
      <c r="G574" s="104"/>
      <c r="H574" s="102"/>
      <c r="J574" s="105"/>
      <c r="K574" s="106"/>
      <c r="L574" s="103"/>
      <c r="M574" s="106"/>
      <c r="N574" s="108"/>
      <c r="O574" s="88"/>
    </row>
    <row r="575" spans="5:15" x14ac:dyDescent="0.25">
      <c r="E575" s="103"/>
      <c r="F575" s="102"/>
      <c r="G575" s="104"/>
      <c r="H575" s="102"/>
      <c r="J575" s="105"/>
      <c r="K575" s="106"/>
      <c r="L575" s="103"/>
      <c r="M575" s="106"/>
      <c r="N575" s="108"/>
      <c r="O575" s="88"/>
    </row>
    <row r="576" spans="5:15" x14ac:dyDescent="0.25">
      <c r="E576" s="103"/>
      <c r="F576" s="102"/>
      <c r="G576" s="104"/>
      <c r="H576" s="102"/>
      <c r="J576" s="105"/>
      <c r="K576" s="106"/>
      <c r="L576" s="103"/>
      <c r="M576" s="106"/>
      <c r="N576" s="108"/>
      <c r="O576" s="88"/>
    </row>
    <row r="577" spans="5:15" x14ac:dyDescent="0.25">
      <c r="E577" s="103"/>
      <c r="F577" s="102"/>
      <c r="G577" s="104"/>
      <c r="H577" s="102"/>
      <c r="J577" s="105"/>
      <c r="K577" s="106"/>
      <c r="L577" s="103"/>
      <c r="M577" s="106"/>
      <c r="N577" s="108"/>
      <c r="O577" s="88"/>
    </row>
    <row r="578" spans="5:15" x14ac:dyDescent="0.25">
      <c r="E578" s="103"/>
      <c r="F578" s="102"/>
      <c r="G578" s="104"/>
      <c r="H578" s="102"/>
      <c r="J578" s="105"/>
      <c r="K578" s="106"/>
      <c r="L578" s="103"/>
      <c r="M578" s="106"/>
      <c r="N578" s="108"/>
      <c r="O578" s="88"/>
    </row>
    <row r="579" spans="5:15" x14ac:dyDescent="0.25">
      <c r="E579" s="103"/>
      <c r="F579" s="102"/>
      <c r="G579" s="104"/>
      <c r="H579" s="102"/>
      <c r="J579" s="105"/>
      <c r="K579" s="106"/>
      <c r="L579" s="103"/>
      <c r="M579" s="106"/>
      <c r="N579" s="108"/>
      <c r="O579" s="88"/>
    </row>
    <row r="580" spans="5:15" x14ac:dyDescent="0.25">
      <c r="E580" s="103"/>
      <c r="F580" s="102"/>
      <c r="G580" s="104"/>
      <c r="H580" s="102"/>
      <c r="J580" s="105"/>
      <c r="K580" s="106"/>
      <c r="L580" s="103"/>
      <c r="M580" s="106"/>
      <c r="N580" s="108"/>
      <c r="O580" s="88"/>
    </row>
    <row r="581" spans="5:15" x14ac:dyDescent="0.25">
      <c r="E581" s="103"/>
      <c r="F581" s="102"/>
      <c r="G581" s="104"/>
      <c r="H581" s="102"/>
      <c r="J581" s="105"/>
      <c r="K581" s="106"/>
      <c r="L581" s="103"/>
      <c r="M581" s="106"/>
      <c r="N581" s="108"/>
      <c r="O581" s="88"/>
    </row>
    <row r="582" spans="5:15" x14ac:dyDescent="0.25">
      <c r="E582" s="103"/>
      <c r="F582" s="102"/>
      <c r="G582" s="104"/>
      <c r="H582" s="102"/>
      <c r="J582" s="105"/>
      <c r="K582" s="106"/>
      <c r="L582" s="103"/>
      <c r="M582" s="106"/>
      <c r="N582" s="108"/>
      <c r="O582" s="88"/>
    </row>
    <row r="583" spans="5:15" x14ac:dyDescent="0.25">
      <c r="E583" s="103"/>
      <c r="F583" s="102"/>
      <c r="G583" s="104"/>
      <c r="H583" s="102"/>
      <c r="J583" s="105"/>
      <c r="K583" s="106"/>
      <c r="L583" s="103"/>
      <c r="M583" s="106"/>
      <c r="N583" s="108"/>
      <c r="O583" s="88"/>
    </row>
    <row r="584" spans="5:15" x14ac:dyDescent="0.25">
      <c r="E584" s="103"/>
      <c r="F584" s="102"/>
      <c r="G584" s="104"/>
      <c r="H584" s="102"/>
      <c r="J584" s="105"/>
      <c r="K584" s="106"/>
      <c r="L584" s="103"/>
      <c r="M584" s="106"/>
      <c r="N584" s="108"/>
      <c r="O584" s="88"/>
    </row>
    <row r="585" spans="5:15" x14ac:dyDescent="0.25">
      <c r="E585" s="103"/>
      <c r="F585" s="102"/>
      <c r="G585" s="104"/>
      <c r="H585" s="102"/>
      <c r="J585" s="105"/>
      <c r="K585" s="106"/>
      <c r="L585" s="103"/>
      <c r="M585" s="106"/>
      <c r="N585" s="108"/>
      <c r="O585" s="88"/>
    </row>
    <row r="586" spans="5:15" x14ac:dyDescent="0.25">
      <c r="E586" s="103"/>
      <c r="F586" s="102"/>
      <c r="G586" s="104"/>
      <c r="H586" s="102"/>
      <c r="J586" s="105"/>
      <c r="K586" s="106"/>
      <c r="L586" s="103"/>
      <c r="M586" s="106"/>
      <c r="N586" s="108"/>
      <c r="O586" s="88"/>
    </row>
    <row r="587" spans="5:15" x14ac:dyDescent="0.25">
      <c r="E587" s="103"/>
      <c r="F587" s="102"/>
      <c r="G587" s="104"/>
      <c r="H587" s="102"/>
      <c r="J587" s="105"/>
      <c r="K587" s="106"/>
      <c r="L587" s="103"/>
      <c r="M587" s="106"/>
      <c r="N587" s="108"/>
      <c r="O587" s="88"/>
    </row>
    <row r="588" spans="5:15" x14ac:dyDescent="0.25">
      <c r="E588" s="103"/>
      <c r="F588" s="102"/>
      <c r="G588" s="104"/>
      <c r="H588" s="102"/>
      <c r="J588" s="105"/>
      <c r="K588" s="106"/>
      <c r="L588" s="103"/>
      <c r="M588" s="106"/>
      <c r="N588" s="108"/>
      <c r="O588" s="88"/>
    </row>
    <row r="589" spans="5:15" x14ac:dyDescent="0.25">
      <c r="E589" s="103"/>
      <c r="F589" s="102"/>
      <c r="G589" s="104"/>
      <c r="H589" s="102"/>
      <c r="J589" s="105"/>
      <c r="K589" s="106"/>
      <c r="L589" s="103"/>
      <c r="M589" s="106"/>
      <c r="N589" s="108"/>
      <c r="O589" s="88"/>
    </row>
    <row r="590" spans="5:15" x14ac:dyDescent="0.25">
      <c r="E590" s="103"/>
      <c r="F590" s="102"/>
      <c r="G590" s="104"/>
      <c r="H590" s="102"/>
      <c r="J590" s="105"/>
      <c r="K590" s="106"/>
      <c r="L590" s="103"/>
      <c r="M590" s="106"/>
      <c r="N590" s="108"/>
      <c r="O590" s="88"/>
    </row>
    <row r="591" spans="5:15" x14ac:dyDescent="0.25">
      <c r="E591" s="103"/>
      <c r="F591" s="102"/>
      <c r="G591" s="104"/>
      <c r="H591" s="102"/>
      <c r="J591" s="105"/>
      <c r="K591" s="106"/>
      <c r="L591" s="103"/>
      <c r="M591" s="106"/>
      <c r="N591" s="108"/>
      <c r="O591" s="88"/>
    </row>
    <row r="592" spans="5:15" x14ac:dyDescent="0.25">
      <c r="E592" s="103"/>
      <c r="F592" s="102"/>
      <c r="G592" s="104"/>
      <c r="H592" s="102"/>
      <c r="J592" s="105"/>
      <c r="K592" s="106"/>
      <c r="L592" s="103"/>
      <c r="M592" s="106"/>
      <c r="N592" s="108"/>
      <c r="O592" s="88"/>
    </row>
    <row r="593" spans="5:15" x14ac:dyDescent="0.25">
      <c r="E593" s="103"/>
      <c r="F593" s="102"/>
      <c r="G593" s="104"/>
      <c r="H593" s="102"/>
      <c r="J593" s="105"/>
      <c r="K593" s="106"/>
      <c r="L593" s="103"/>
      <c r="M593" s="106"/>
      <c r="N593" s="108"/>
      <c r="O593" s="88"/>
    </row>
    <row r="594" spans="5:15" x14ac:dyDescent="0.25">
      <c r="E594" s="103"/>
      <c r="F594" s="102"/>
      <c r="G594" s="104"/>
      <c r="H594" s="102"/>
      <c r="J594" s="105"/>
      <c r="K594" s="106"/>
      <c r="L594" s="103"/>
      <c r="M594" s="106"/>
      <c r="N594" s="108"/>
      <c r="O594" s="88"/>
    </row>
    <row r="595" spans="5:15" x14ac:dyDescent="0.25">
      <c r="E595" s="103"/>
      <c r="F595" s="102"/>
      <c r="G595" s="104"/>
      <c r="H595" s="102"/>
      <c r="J595" s="105"/>
      <c r="K595" s="106"/>
      <c r="L595" s="103"/>
      <c r="M595" s="106"/>
      <c r="N595" s="108"/>
      <c r="O595" s="88"/>
    </row>
    <row r="596" spans="5:15" x14ac:dyDescent="0.25">
      <c r="E596" s="103"/>
      <c r="F596" s="102"/>
      <c r="G596" s="104"/>
      <c r="H596" s="102"/>
      <c r="J596" s="105"/>
      <c r="K596" s="106"/>
      <c r="L596" s="103"/>
      <c r="M596" s="106"/>
      <c r="N596" s="108"/>
      <c r="O596" s="88"/>
    </row>
    <row r="597" spans="5:15" x14ac:dyDescent="0.25">
      <c r="E597" s="103"/>
      <c r="F597" s="102"/>
      <c r="G597" s="104"/>
      <c r="H597" s="102"/>
      <c r="J597" s="105"/>
      <c r="K597" s="106"/>
      <c r="L597" s="103"/>
      <c r="M597" s="106"/>
      <c r="N597" s="108"/>
      <c r="O597" s="88"/>
    </row>
    <row r="598" spans="5:15" x14ac:dyDescent="0.25">
      <c r="E598" s="103"/>
      <c r="F598" s="102"/>
      <c r="G598" s="104"/>
      <c r="H598" s="102"/>
      <c r="J598" s="105"/>
      <c r="K598" s="106"/>
      <c r="L598" s="103"/>
      <c r="M598" s="106"/>
      <c r="N598" s="108"/>
      <c r="O598" s="88"/>
    </row>
    <row r="599" spans="5:15" x14ac:dyDescent="0.25">
      <c r="E599" s="103"/>
      <c r="F599" s="102"/>
      <c r="G599" s="104"/>
      <c r="H599" s="102"/>
      <c r="J599" s="105"/>
      <c r="K599" s="106"/>
      <c r="L599" s="103"/>
      <c r="M599" s="106"/>
      <c r="N599" s="108"/>
      <c r="O599" s="88"/>
    </row>
    <row r="600" spans="5:15" x14ac:dyDescent="0.25">
      <c r="E600" s="103"/>
      <c r="F600" s="102"/>
      <c r="G600" s="104"/>
      <c r="H600" s="102"/>
      <c r="J600" s="105"/>
      <c r="K600" s="106"/>
      <c r="L600" s="103"/>
      <c r="M600" s="106"/>
      <c r="N600" s="108"/>
      <c r="O600" s="88"/>
    </row>
    <row r="601" spans="5:15" x14ac:dyDescent="0.25">
      <c r="E601" s="103"/>
      <c r="F601" s="102"/>
      <c r="G601" s="104"/>
      <c r="H601" s="102"/>
      <c r="J601" s="105"/>
      <c r="K601" s="106"/>
      <c r="L601" s="103"/>
      <c r="M601" s="106"/>
      <c r="N601" s="108"/>
      <c r="O601" s="88"/>
    </row>
  </sheetData>
  <autoFilter ref="A1:O439"/>
  <sortState ref="A2:O588">
    <sortCondition ref="E2:E588"/>
  </sortState>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7" r:id="rId16"/>
    <hyperlink ref="J18" r:id="rId17"/>
    <hyperlink ref="J19" r:id="rId18"/>
    <hyperlink ref="J20" r:id="rId19"/>
    <hyperlink ref="J21" r:id="rId20"/>
    <hyperlink ref="J22" r:id="rId21"/>
    <hyperlink ref="J23" r:id="rId22"/>
    <hyperlink ref="J24" r:id="rId23"/>
    <hyperlink ref="J25" r:id="rId24"/>
    <hyperlink ref="J26" r:id="rId25"/>
    <hyperlink ref="J27" r:id="rId26"/>
    <hyperlink ref="J28" r:id="rId27"/>
    <hyperlink ref="J37" r:id="rId28"/>
    <hyperlink ref="J38" r:id="rId29"/>
    <hyperlink ref="J39" r:id="rId30"/>
    <hyperlink ref="J40" r:id="rId31"/>
    <hyperlink ref="J41" r:id="rId32"/>
    <hyperlink ref="J42" r:id="rId33"/>
    <hyperlink ref="J43" r:id="rId34"/>
    <hyperlink ref="J44" r:id="rId35"/>
    <hyperlink ref="J45" r:id="rId36"/>
    <hyperlink ref="J46" r:id="rId37"/>
    <hyperlink ref="J47" r:id="rId38"/>
    <hyperlink ref="J48" r:id="rId39"/>
    <hyperlink ref="J49" r:id="rId40"/>
    <hyperlink ref="J50" r:id="rId41"/>
    <hyperlink ref="J51" r:id="rId42"/>
    <hyperlink ref="J52" r:id="rId43"/>
    <hyperlink ref="J53" r:id="rId44"/>
    <hyperlink ref="J55" r:id="rId45"/>
    <hyperlink ref="J56" r:id="rId46"/>
    <hyperlink ref="J54" r:id="rId47"/>
    <hyperlink ref="J58" r:id="rId48"/>
    <hyperlink ref="J57" r:id="rId49"/>
    <hyperlink ref="J59" r:id="rId50"/>
    <hyperlink ref="J60" r:id="rId51"/>
    <hyperlink ref="J61" r:id="rId52"/>
    <hyperlink ref="J62" r:id="rId53"/>
    <hyperlink ref="J63" r:id="rId54"/>
    <hyperlink ref="J64" r:id="rId55"/>
    <hyperlink ref="J65" r:id="rId56"/>
    <hyperlink ref="J66" r:id="rId57"/>
    <hyperlink ref="J67" r:id="rId58"/>
    <hyperlink ref="J68" r:id="rId59"/>
    <hyperlink ref="J69" r:id="rId60"/>
    <hyperlink ref="J70" r:id="rId61"/>
    <hyperlink ref="J71" r:id="rId62"/>
    <hyperlink ref="J72" r:id="rId63"/>
    <hyperlink ref="J73" r:id="rId64"/>
    <hyperlink ref="J74" r:id="rId65"/>
    <hyperlink ref="J75" r:id="rId66"/>
    <hyperlink ref="J76" r:id="rId67"/>
    <hyperlink ref="J77" r:id="rId68"/>
    <hyperlink ref="J78" r:id="rId69"/>
    <hyperlink ref="J79" r:id="rId70"/>
    <hyperlink ref="J80" r:id="rId71"/>
    <hyperlink ref="J83" r:id="rId72"/>
    <hyperlink ref="J84" r:id="rId73"/>
    <hyperlink ref="J85" r:id="rId74"/>
    <hyperlink ref="J86" r:id="rId75"/>
    <hyperlink ref="J87" r:id="rId76"/>
    <hyperlink ref="J88" r:id="rId77"/>
    <hyperlink ref="J89" r:id="rId78"/>
    <hyperlink ref="J90" r:id="rId79"/>
    <hyperlink ref="J94" r:id="rId80"/>
    <hyperlink ref="J92" r:id="rId81"/>
    <hyperlink ref="J155" r:id="rId82"/>
    <hyperlink ref="J156" r:id="rId83"/>
    <hyperlink ref="J157" r:id="rId84"/>
    <hyperlink ref="J158" r:id="rId85"/>
    <hyperlink ref="J159" r:id="rId86"/>
    <hyperlink ref="J160" r:id="rId87"/>
    <hyperlink ref="J161" r:id="rId88"/>
    <hyperlink ref="J162" r:id="rId89"/>
    <hyperlink ref="J163" r:id="rId90"/>
    <hyperlink ref="J164" r:id="rId91"/>
    <hyperlink ref="J165" r:id="rId92"/>
    <hyperlink ref="J166" r:id="rId93"/>
    <hyperlink ref="J167" r:id="rId94"/>
    <hyperlink ref="J168" r:id="rId95"/>
    <hyperlink ref="J194" r:id="rId96"/>
    <hyperlink ref="J195" r:id="rId97"/>
    <hyperlink ref="J196" r:id="rId98"/>
    <hyperlink ref="J197" r:id="rId99"/>
    <hyperlink ref="J198" r:id="rId100"/>
    <hyperlink ref="J199" r:id="rId101"/>
    <hyperlink ref="J200" r:id="rId102"/>
    <hyperlink ref="J201" r:id="rId103"/>
    <hyperlink ref="J202" r:id="rId104"/>
    <hyperlink ref="J203" r:id="rId105"/>
    <hyperlink ref="J204" r:id="rId106"/>
    <hyperlink ref="J205" r:id="rId107"/>
    <hyperlink ref="J206" r:id="rId108"/>
    <hyperlink ref="J207" r:id="rId109"/>
    <hyperlink ref="J208" r:id="rId110"/>
    <hyperlink ref="J209" r:id="rId111"/>
    <hyperlink ref="J210" r:id="rId112"/>
    <hyperlink ref="J211" r:id="rId113"/>
    <hyperlink ref="J212" r:id="rId114"/>
    <hyperlink ref="J213" r:id="rId115"/>
    <hyperlink ref="J214" r:id="rId116"/>
    <hyperlink ref="J215" r:id="rId117"/>
    <hyperlink ref="J216" r:id="rId118"/>
    <hyperlink ref="J217" r:id="rId119"/>
    <hyperlink ref="J218" r:id="rId120"/>
    <hyperlink ref="J219" r:id="rId121"/>
    <hyperlink ref="J227" r:id="rId122"/>
    <hyperlink ref="J228" r:id="rId123"/>
    <hyperlink ref="J229" r:id="rId124"/>
    <hyperlink ref="J230" r:id="rId125"/>
    <hyperlink ref="J231" r:id="rId126"/>
    <hyperlink ref="J232" r:id="rId127"/>
    <hyperlink ref="J233" r:id="rId128"/>
    <hyperlink ref="J234" r:id="rId129"/>
    <hyperlink ref="J235" r:id="rId130"/>
    <hyperlink ref="J236" r:id="rId131"/>
    <hyperlink ref="J237" r:id="rId132"/>
    <hyperlink ref="J239" r:id="rId133"/>
    <hyperlink ref="J240" r:id="rId134"/>
    <hyperlink ref="J241" r:id="rId135"/>
    <hyperlink ref="J242" r:id="rId136"/>
    <hyperlink ref="J243" r:id="rId137"/>
    <hyperlink ref="J244" r:id="rId138"/>
    <hyperlink ref="J245" r:id="rId139"/>
    <hyperlink ref="J246" r:id="rId140"/>
    <hyperlink ref="J247" r:id="rId141"/>
    <hyperlink ref="J248" r:id="rId142"/>
    <hyperlink ref="J249" r:id="rId143"/>
    <hyperlink ref="J250" r:id="rId144"/>
    <hyperlink ref="J251" r:id="rId145"/>
    <hyperlink ref="J252" r:id="rId146"/>
    <hyperlink ref="J253" r:id="rId147"/>
    <hyperlink ref="J254" r:id="rId148"/>
    <hyperlink ref="J255" r:id="rId149"/>
    <hyperlink ref="J256" r:id="rId150"/>
    <hyperlink ref="J257" r:id="rId151"/>
    <hyperlink ref="J258" r:id="rId152"/>
    <hyperlink ref="J259" r:id="rId153"/>
    <hyperlink ref="J260" r:id="rId154"/>
    <hyperlink ref="J261" r:id="rId155"/>
    <hyperlink ref="J262" r:id="rId156"/>
    <hyperlink ref="J263" r:id="rId157"/>
    <hyperlink ref="J264" r:id="rId158"/>
    <hyperlink ref="J265" r:id="rId159"/>
    <hyperlink ref="J411" r:id="rId160"/>
    <hyperlink ref="J418" r:id="rId161"/>
    <hyperlink ref="J412" r:id="rId162"/>
    <hyperlink ref="J416" r:id="rId163"/>
    <hyperlink ref="J417" r:id="rId164"/>
    <hyperlink ref="J415" r:id="rId165"/>
    <hyperlink ref="J419" r:id="rId166"/>
    <hyperlink ref="J432" r:id="rId167"/>
    <hyperlink ref="J423" r:id="rId168"/>
    <hyperlink ref="J420" r:id="rId169"/>
    <hyperlink ref="J421" r:id="rId170"/>
    <hyperlink ref="J424" r:id="rId171"/>
    <hyperlink ref="J426" r:id="rId172"/>
    <hyperlink ref="J431" r:id="rId173"/>
    <hyperlink ref="J430" r:id="rId174"/>
    <hyperlink ref="J427" r:id="rId175"/>
    <hyperlink ref="J428" r:id="rId176"/>
    <hyperlink ref="J429" r:id="rId177"/>
    <hyperlink ref="J422" r:id="rId178"/>
    <hyperlink ref="J425" r:id="rId179"/>
    <hyperlink ref="J433" r:id="rId180"/>
  </hyperlinks>
  <pageMargins left="0.511811024" right="0.511811024" top="0.78740157499999996" bottom="0.78740157499999996" header="0.31496062000000002" footer="0.31496062000000002"/>
  <pageSetup paperSize="9" scale="40" fitToHeight="0" orientation="landscape" r:id="rId18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47"/>
  <sheetViews>
    <sheetView topLeftCell="A4" workbookViewId="0">
      <selection activeCell="M6" sqref="C6:V432"/>
    </sheetView>
  </sheetViews>
  <sheetFormatPr defaultRowHeight="15" x14ac:dyDescent="0.25"/>
  <cols>
    <col min="1" max="1" width="9.140625" style="39"/>
    <col min="2" max="2" width="11.42578125" style="39" customWidth="1"/>
    <col min="3" max="3" width="11.7109375" style="40" bestFit="1" customWidth="1"/>
    <col min="4" max="4" width="7.28515625" style="40" customWidth="1"/>
    <col min="5" max="5" width="7.28515625" style="40" bestFit="1" customWidth="1"/>
    <col min="6" max="6" width="7.28515625" style="40" hidden="1" customWidth="1"/>
    <col min="7" max="7" width="7.28515625" style="40" bestFit="1" customWidth="1"/>
    <col min="8" max="8" width="10.28515625" style="40" bestFit="1" customWidth="1"/>
    <col min="9" max="9" width="10.28515625" style="40" customWidth="1"/>
    <col min="10" max="10" width="3.28515625" style="40" bestFit="1" customWidth="1"/>
    <col min="11" max="11" width="3.28515625" style="40" hidden="1" customWidth="1"/>
    <col min="12" max="12" width="5.42578125" style="40" customWidth="1"/>
    <col min="13" max="13" width="10.28515625" style="40" bestFit="1" customWidth="1"/>
    <col min="14" max="16384" width="9.140625" style="39"/>
  </cols>
  <sheetData>
    <row r="3" spans="2:14" ht="15.75" thickBot="1" x14ac:dyDescent="0.3">
      <c r="B3" s="117" t="s">
        <v>5001</v>
      </c>
      <c r="C3" s="117"/>
      <c r="D3" s="117"/>
      <c r="E3" s="117"/>
      <c r="F3" s="117"/>
      <c r="G3" s="117"/>
      <c r="H3" s="117"/>
      <c r="I3" s="117"/>
      <c r="J3" s="117"/>
      <c r="K3" s="117"/>
      <c r="L3" s="117"/>
      <c r="M3" s="117"/>
    </row>
    <row r="4" spans="2:14" ht="16.5" thickTop="1" thickBot="1" x14ac:dyDescent="0.3">
      <c r="B4" s="50"/>
      <c r="C4" s="55" t="s">
        <v>5134</v>
      </c>
      <c r="D4" s="55" t="s">
        <v>111</v>
      </c>
      <c r="E4" s="55" t="s">
        <v>79</v>
      </c>
      <c r="F4" s="55" t="s">
        <v>314</v>
      </c>
      <c r="G4" s="55" t="s">
        <v>1283</v>
      </c>
      <c r="H4" s="57" t="s">
        <v>5359</v>
      </c>
      <c r="I4" s="57" t="s">
        <v>3705</v>
      </c>
      <c r="J4" s="57" t="s">
        <v>67</v>
      </c>
      <c r="K4" s="57" t="s">
        <v>2777</v>
      </c>
      <c r="L4" s="57" t="s">
        <v>2408</v>
      </c>
      <c r="M4" s="56" t="s">
        <v>41</v>
      </c>
    </row>
    <row r="5" spans="2:14" x14ac:dyDescent="0.25">
      <c r="B5" s="47" t="s">
        <v>85</v>
      </c>
      <c r="C5" s="52"/>
      <c r="D5" s="52"/>
      <c r="E5" s="52">
        <v>5</v>
      </c>
      <c r="F5" s="52"/>
      <c r="G5" s="52"/>
      <c r="H5" s="58">
        <v>2</v>
      </c>
      <c r="I5" s="58">
        <v>2</v>
      </c>
      <c r="J5" s="58"/>
      <c r="K5" s="58"/>
      <c r="L5" s="58"/>
      <c r="M5" s="53">
        <v>2</v>
      </c>
      <c r="N5" s="39">
        <f t="shared" ref="N5:N17" si="0">SUM(C5:M5)</f>
        <v>11</v>
      </c>
    </row>
    <row r="6" spans="2:14" x14ac:dyDescent="0.25">
      <c r="B6" s="48" t="s">
        <v>104</v>
      </c>
      <c r="C6" s="41">
        <v>1</v>
      </c>
      <c r="D6" s="41"/>
      <c r="E6" s="41">
        <v>17</v>
      </c>
      <c r="F6" s="41"/>
      <c r="G6" s="41"/>
      <c r="H6" s="59"/>
      <c r="I6" s="59">
        <v>6</v>
      </c>
      <c r="J6" s="59">
        <v>1</v>
      </c>
      <c r="K6" s="59"/>
      <c r="L6" s="59"/>
      <c r="M6" s="42"/>
      <c r="N6" s="39">
        <f t="shared" si="0"/>
        <v>25</v>
      </c>
    </row>
    <row r="7" spans="2:14" x14ac:dyDescent="0.25">
      <c r="B7" s="48" t="s">
        <v>175</v>
      </c>
      <c r="C7" s="41"/>
      <c r="D7" s="41"/>
      <c r="E7" s="41">
        <v>13</v>
      </c>
      <c r="F7" s="41"/>
      <c r="G7" s="41"/>
      <c r="H7" s="59">
        <v>4</v>
      </c>
      <c r="I7" s="59">
        <v>11</v>
      </c>
      <c r="J7" s="59"/>
      <c r="K7" s="59"/>
      <c r="L7" s="59"/>
      <c r="M7" s="42"/>
      <c r="N7" s="39">
        <f t="shared" si="0"/>
        <v>28</v>
      </c>
    </row>
    <row r="8" spans="2:14" x14ac:dyDescent="0.25">
      <c r="B8" s="48" t="s">
        <v>299</v>
      </c>
      <c r="C8" s="41">
        <v>1</v>
      </c>
      <c r="D8" s="41"/>
      <c r="E8" s="41">
        <v>16</v>
      </c>
      <c r="F8" s="41"/>
      <c r="G8" s="41"/>
      <c r="H8" s="59">
        <v>3</v>
      </c>
      <c r="I8" s="59">
        <v>8</v>
      </c>
      <c r="J8" s="59"/>
      <c r="K8" s="59"/>
      <c r="L8" s="59"/>
      <c r="M8" s="42">
        <v>1</v>
      </c>
      <c r="N8" s="39">
        <f t="shared" si="0"/>
        <v>29</v>
      </c>
    </row>
    <row r="9" spans="2:14" x14ac:dyDescent="0.25">
      <c r="B9" s="48" t="s">
        <v>373</v>
      </c>
      <c r="C9" s="41">
        <v>8</v>
      </c>
      <c r="D9" s="41"/>
      <c r="E9" s="41">
        <v>11</v>
      </c>
      <c r="F9" s="41"/>
      <c r="G9" s="41"/>
      <c r="H9" s="59">
        <v>9</v>
      </c>
      <c r="I9" s="59">
        <v>6</v>
      </c>
      <c r="J9" s="59">
        <v>1</v>
      </c>
      <c r="K9" s="59"/>
      <c r="L9" s="59"/>
      <c r="M9" s="42"/>
      <c r="N9" s="39">
        <f t="shared" si="0"/>
        <v>35</v>
      </c>
    </row>
    <row r="10" spans="2:14" x14ac:dyDescent="0.25">
      <c r="B10" s="48" t="s">
        <v>465</v>
      </c>
      <c r="C10" s="41">
        <v>3</v>
      </c>
      <c r="D10" s="41"/>
      <c r="E10" s="41">
        <v>7</v>
      </c>
      <c r="F10" s="41"/>
      <c r="G10" s="41">
        <v>1</v>
      </c>
      <c r="H10" s="59">
        <v>1</v>
      </c>
      <c r="I10" s="59">
        <v>13</v>
      </c>
      <c r="J10" s="59">
        <v>1</v>
      </c>
      <c r="K10" s="59"/>
      <c r="L10" s="59"/>
      <c r="M10" s="42"/>
      <c r="N10" s="39">
        <f t="shared" si="0"/>
        <v>26</v>
      </c>
    </row>
    <row r="11" spans="2:14" x14ac:dyDescent="0.25">
      <c r="B11" s="48" t="s">
        <v>557</v>
      </c>
      <c r="C11" s="41">
        <v>1</v>
      </c>
      <c r="D11" s="41"/>
      <c r="E11" s="41">
        <v>49</v>
      </c>
      <c r="F11" s="41"/>
      <c r="G11" s="41"/>
      <c r="H11" s="59">
        <v>2</v>
      </c>
      <c r="I11" s="59">
        <v>23</v>
      </c>
      <c r="J11" s="59"/>
      <c r="K11" s="59"/>
      <c r="L11" s="59"/>
      <c r="M11" s="42"/>
      <c r="N11" s="39">
        <f t="shared" si="0"/>
        <v>75</v>
      </c>
    </row>
    <row r="12" spans="2:14" x14ac:dyDescent="0.25">
      <c r="B12" s="48" t="s">
        <v>698</v>
      </c>
      <c r="C12" s="41"/>
      <c r="D12" s="41"/>
      <c r="E12" s="41">
        <v>20</v>
      </c>
      <c r="F12" s="41"/>
      <c r="G12" s="41"/>
      <c r="H12" s="59"/>
      <c r="I12" s="59">
        <v>14</v>
      </c>
      <c r="J12" s="59">
        <v>1</v>
      </c>
      <c r="K12" s="59"/>
      <c r="L12" s="59">
        <v>1</v>
      </c>
      <c r="M12" s="42"/>
      <c r="N12" s="39">
        <f t="shared" si="0"/>
        <v>36</v>
      </c>
    </row>
    <row r="13" spans="2:14" x14ac:dyDescent="0.25">
      <c r="B13" s="48" t="s">
        <v>821</v>
      </c>
      <c r="C13" s="41">
        <v>1</v>
      </c>
      <c r="D13" s="41"/>
      <c r="E13" s="41">
        <v>21</v>
      </c>
      <c r="F13" s="41"/>
      <c r="G13" s="41"/>
      <c r="H13" s="59">
        <v>3</v>
      </c>
      <c r="I13" s="59">
        <v>17</v>
      </c>
      <c r="J13" s="59"/>
      <c r="K13" s="59"/>
      <c r="L13" s="59"/>
      <c r="M13" s="42"/>
      <c r="N13" s="39">
        <f t="shared" si="0"/>
        <v>42</v>
      </c>
    </row>
    <row r="14" spans="2:14" x14ac:dyDescent="0.25">
      <c r="B14" s="48" t="s">
        <v>1995</v>
      </c>
      <c r="C14" s="41">
        <v>1</v>
      </c>
      <c r="D14" s="41"/>
      <c r="E14" s="41">
        <v>12</v>
      </c>
      <c r="F14" s="41"/>
      <c r="G14" s="41">
        <v>1</v>
      </c>
      <c r="H14" s="59">
        <v>8</v>
      </c>
      <c r="I14" s="59">
        <v>30</v>
      </c>
      <c r="J14" s="59"/>
      <c r="K14" s="59"/>
      <c r="L14" s="59"/>
      <c r="M14" s="42">
        <v>1</v>
      </c>
      <c r="N14" s="39">
        <f t="shared" si="0"/>
        <v>53</v>
      </c>
    </row>
    <row r="15" spans="2:14" x14ac:dyDescent="0.25">
      <c r="B15" s="48" t="s">
        <v>913</v>
      </c>
      <c r="C15" s="41"/>
      <c r="D15" s="41">
        <v>19</v>
      </c>
      <c r="E15" s="41"/>
      <c r="F15" s="41"/>
      <c r="G15" s="41"/>
      <c r="H15" s="59">
        <v>3</v>
      </c>
      <c r="I15" s="59">
        <v>26</v>
      </c>
      <c r="J15" s="59">
        <v>1</v>
      </c>
      <c r="K15" s="59"/>
      <c r="L15" s="59"/>
      <c r="M15" s="42"/>
      <c r="N15" s="39">
        <f t="shared" si="0"/>
        <v>49</v>
      </c>
    </row>
    <row r="16" spans="2:14" ht="15.75" thickBot="1" x14ac:dyDescent="0.3">
      <c r="B16" s="49" t="s">
        <v>997</v>
      </c>
      <c r="C16" s="43"/>
      <c r="D16" s="43"/>
      <c r="E16" s="43">
        <v>5</v>
      </c>
      <c r="F16" s="43"/>
      <c r="G16" s="43"/>
      <c r="H16" s="60">
        <v>2</v>
      </c>
      <c r="I16" s="60">
        <v>14</v>
      </c>
      <c r="J16" s="60">
        <v>2</v>
      </c>
      <c r="K16" s="60"/>
      <c r="L16" s="60"/>
      <c r="M16" s="44"/>
      <c r="N16" s="39">
        <f t="shared" si="0"/>
        <v>23</v>
      </c>
    </row>
    <row r="17" spans="2:14" ht="15.75" thickTop="1" x14ac:dyDescent="0.25">
      <c r="C17" s="40">
        <f t="shared" ref="C17:M17" si="1">SUM(C5:C16)</f>
        <v>16</v>
      </c>
      <c r="D17" s="40">
        <f t="shared" si="1"/>
        <v>19</v>
      </c>
      <c r="E17" s="40">
        <f t="shared" si="1"/>
        <v>176</v>
      </c>
      <c r="F17" s="40">
        <f t="shared" si="1"/>
        <v>0</v>
      </c>
      <c r="G17" s="40">
        <f t="shared" si="1"/>
        <v>2</v>
      </c>
      <c r="H17" s="40">
        <f t="shared" si="1"/>
        <v>37</v>
      </c>
      <c r="I17" s="40">
        <f t="shared" si="1"/>
        <v>170</v>
      </c>
      <c r="J17" s="40">
        <f t="shared" si="1"/>
        <v>7</v>
      </c>
      <c r="K17" s="40">
        <f t="shared" si="1"/>
        <v>0</v>
      </c>
      <c r="L17" s="40">
        <f t="shared" si="1"/>
        <v>1</v>
      </c>
      <c r="M17" s="40">
        <f t="shared" si="1"/>
        <v>4</v>
      </c>
      <c r="N17" s="39">
        <f t="shared" si="0"/>
        <v>432</v>
      </c>
    </row>
    <row r="18" spans="2:14" ht="15.75" thickBot="1" x14ac:dyDescent="0.3"/>
    <row r="19" spans="2:14" ht="16.5" thickTop="1" thickBot="1" x14ac:dyDescent="0.3">
      <c r="B19" s="50"/>
      <c r="C19" s="55" t="s">
        <v>5134</v>
      </c>
      <c r="D19" s="55" t="s">
        <v>111</v>
      </c>
      <c r="E19" s="55" t="s">
        <v>79</v>
      </c>
      <c r="F19" s="55" t="s">
        <v>314</v>
      </c>
      <c r="G19" s="55" t="s">
        <v>1283</v>
      </c>
      <c r="H19" s="57" t="s">
        <v>5359</v>
      </c>
      <c r="I19" s="57" t="s">
        <v>3705</v>
      </c>
      <c r="J19" s="57" t="s">
        <v>67</v>
      </c>
      <c r="K19" s="57" t="s">
        <v>2777</v>
      </c>
      <c r="L19" s="57" t="s">
        <v>2408</v>
      </c>
      <c r="M19" s="56" t="s">
        <v>41</v>
      </c>
    </row>
    <row r="20" spans="2:14" x14ac:dyDescent="0.25">
      <c r="B20" s="47" t="s">
        <v>1487</v>
      </c>
      <c r="C20" s="52"/>
      <c r="D20" s="52"/>
      <c r="E20" s="52"/>
      <c r="F20" s="52"/>
      <c r="G20" s="52"/>
      <c r="H20" s="58">
        <v>1</v>
      </c>
      <c r="I20" s="58"/>
      <c r="J20" s="58"/>
      <c r="K20" s="58"/>
      <c r="L20" s="58"/>
      <c r="M20" s="53"/>
      <c r="N20" s="39">
        <f t="shared" ref="N20:N47" si="2">SUM(C20:M20)</f>
        <v>1</v>
      </c>
    </row>
    <row r="21" spans="2:14" x14ac:dyDescent="0.25">
      <c r="B21" s="48" t="s">
        <v>2020</v>
      </c>
      <c r="C21" s="41"/>
      <c r="D21" s="41"/>
      <c r="E21" s="41"/>
      <c r="F21" s="41"/>
      <c r="G21" s="41"/>
      <c r="H21" s="59"/>
      <c r="I21" s="59">
        <v>4</v>
      </c>
      <c r="J21" s="59"/>
      <c r="K21" s="59"/>
      <c r="L21" s="59"/>
      <c r="M21" s="42"/>
      <c r="N21" s="39">
        <f t="shared" si="2"/>
        <v>4</v>
      </c>
    </row>
    <row r="22" spans="2:14" x14ac:dyDescent="0.25">
      <c r="B22" s="48" t="s">
        <v>2021</v>
      </c>
      <c r="C22" s="41"/>
      <c r="D22" s="41"/>
      <c r="E22" s="41"/>
      <c r="F22" s="41"/>
      <c r="G22" s="41"/>
      <c r="H22" s="59"/>
      <c r="I22" s="59">
        <v>3</v>
      </c>
      <c r="J22" s="59"/>
      <c r="K22" s="59"/>
      <c r="L22" s="59"/>
      <c r="M22" s="42"/>
      <c r="N22" s="39">
        <f t="shared" si="2"/>
        <v>3</v>
      </c>
    </row>
    <row r="23" spans="2:14" hidden="1" x14ac:dyDescent="0.25">
      <c r="B23" s="48" t="s">
        <v>2022</v>
      </c>
      <c r="C23" s="41"/>
      <c r="D23" s="41"/>
      <c r="E23" s="41"/>
      <c r="F23" s="41"/>
      <c r="G23" s="41"/>
      <c r="H23" s="59"/>
      <c r="I23" s="59"/>
      <c r="J23" s="59"/>
      <c r="K23" s="59"/>
      <c r="L23" s="59"/>
      <c r="M23" s="42"/>
      <c r="N23" s="39">
        <f t="shared" si="2"/>
        <v>0</v>
      </c>
    </row>
    <row r="24" spans="2:14" x14ac:dyDescent="0.25">
      <c r="B24" s="48" t="s">
        <v>273</v>
      </c>
      <c r="C24" s="41"/>
      <c r="D24" s="41"/>
      <c r="E24" s="41"/>
      <c r="F24" s="41"/>
      <c r="G24" s="41"/>
      <c r="H24" s="59">
        <v>3</v>
      </c>
      <c r="I24" s="59">
        <v>2</v>
      </c>
      <c r="J24" s="59"/>
      <c r="K24" s="59"/>
      <c r="L24" s="59"/>
      <c r="M24" s="42"/>
      <c r="N24" s="39">
        <f t="shared" si="2"/>
        <v>5</v>
      </c>
    </row>
    <row r="25" spans="2:14" x14ac:dyDescent="0.25">
      <c r="B25" s="48" t="s">
        <v>39</v>
      </c>
      <c r="C25" s="41"/>
      <c r="D25" s="41"/>
      <c r="E25" s="41"/>
      <c r="F25" s="41"/>
      <c r="G25" s="41"/>
      <c r="H25" s="59"/>
      <c r="I25" s="59">
        <v>2</v>
      </c>
      <c r="J25" s="59"/>
      <c r="K25" s="59"/>
      <c r="L25" s="59"/>
      <c r="M25" s="42"/>
      <c r="N25" s="39">
        <f t="shared" si="2"/>
        <v>2</v>
      </c>
    </row>
    <row r="26" spans="2:14" hidden="1" x14ac:dyDescent="0.25">
      <c r="B26" s="48" t="s">
        <v>364</v>
      </c>
      <c r="C26" s="41"/>
      <c r="D26" s="41"/>
      <c r="E26" s="41"/>
      <c r="F26" s="41"/>
      <c r="G26" s="41"/>
      <c r="H26" s="59"/>
      <c r="I26" s="59"/>
      <c r="J26" s="59"/>
      <c r="K26" s="59"/>
      <c r="L26" s="59"/>
      <c r="M26" s="42"/>
      <c r="N26" s="39">
        <f t="shared" si="2"/>
        <v>0</v>
      </c>
    </row>
    <row r="27" spans="2:14" x14ac:dyDescent="0.25">
      <c r="B27" s="48" t="s">
        <v>158</v>
      </c>
      <c r="C27" s="41"/>
      <c r="D27" s="41"/>
      <c r="E27" s="41"/>
      <c r="F27" s="41"/>
      <c r="G27" s="41"/>
      <c r="H27" s="59">
        <v>1</v>
      </c>
      <c r="I27" s="59"/>
      <c r="J27" s="59"/>
      <c r="K27" s="59"/>
      <c r="L27" s="59"/>
      <c r="M27" s="42"/>
      <c r="N27" s="39">
        <f t="shared" si="2"/>
        <v>1</v>
      </c>
    </row>
    <row r="28" spans="2:14" x14ac:dyDescent="0.25">
      <c r="B28" s="48" t="s">
        <v>173</v>
      </c>
      <c r="C28" s="41"/>
      <c r="D28" s="41"/>
      <c r="E28" s="41">
        <v>1</v>
      </c>
      <c r="F28" s="41"/>
      <c r="G28" s="41"/>
      <c r="H28" s="59"/>
      <c r="I28" s="59"/>
      <c r="J28" s="59"/>
      <c r="K28" s="59"/>
      <c r="L28" s="59"/>
      <c r="M28" s="42"/>
      <c r="N28" s="39">
        <f t="shared" si="2"/>
        <v>1</v>
      </c>
    </row>
    <row r="29" spans="2:14" x14ac:dyDescent="0.25">
      <c r="B29" s="48" t="s">
        <v>2023</v>
      </c>
      <c r="C29" s="41"/>
      <c r="D29" s="41"/>
      <c r="E29" s="41"/>
      <c r="F29" s="41"/>
      <c r="G29" s="41"/>
      <c r="H29" s="59"/>
      <c r="I29" s="59">
        <v>1</v>
      </c>
      <c r="J29" s="59"/>
      <c r="K29" s="59"/>
      <c r="L29" s="59">
        <v>1</v>
      </c>
      <c r="M29" s="42"/>
      <c r="N29" s="39">
        <f t="shared" si="2"/>
        <v>2</v>
      </c>
    </row>
    <row r="30" spans="2:14" x14ac:dyDescent="0.25">
      <c r="B30" s="48" t="s">
        <v>295</v>
      </c>
      <c r="C30" s="41"/>
      <c r="D30" s="41">
        <v>4</v>
      </c>
      <c r="E30" s="41">
        <v>18</v>
      </c>
      <c r="F30" s="41"/>
      <c r="G30" s="41"/>
      <c r="H30" s="59"/>
      <c r="I30" s="59">
        <v>8</v>
      </c>
      <c r="J30" s="59">
        <v>1</v>
      </c>
      <c r="K30" s="59"/>
      <c r="L30" s="59"/>
      <c r="M30" s="42"/>
      <c r="N30" s="39">
        <f t="shared" si="2"/>
        <v>31</v>
      </c>
    </row>
    <row r="31" spans="2:14" x14ac:dyDescent="0.25">
      <c r="B31" s="48" t="s">
        <v>1512</v>
      </c>
      <c r="C31" s="41"/>
      <c r="D31" s="41"/>
      <c r="E31" s="41">
        <v>1</v>
      </c>
      <c r="F31" s="41"/>
      <c r="G31" s="41"/>
      <c r="H31" s="59">
        <v>2</v>
      </c>
      <c r="I31" s="59"/>
      <c r="J31" s="59"/>
      <c r="K31" s="59"/>
      <c r="L31" s="59"/>
      <c r="M31" s="42"/>
      <c r="N31" s="39">
        <f t="shared" si="2"/>
        <v>3</v>
      </c>
    </row>
    <row r="32" spans="2:14" x14ac:dyDescent="0.25">
      <c r="B32" s="48" t="s">
        <v>386</v>
      </c>
      <c r="C32" s="41"/>
      <c r="D32" s="41">
        <v>3</v>
      </c>
      <c r="E32" s="41">
        <v>1</v>
      </c>
      <c r="F32" s="41"/>
      <c r="G32" s="41"/>
      <c r="H32" s="59">
        <v>1</v>
      </c>
      <c r="I32" s="59">
        <v>9</v>
      </c>
      <c r="J32" s="59"/>
      <c r="K32" s="59"/>
      <c r="L32" s="59"/>
      <c r="M32" s="42"/>
      <c r="N32" s="39">
        <f t="shared" si="2"/>
        <v>14</v>
      </c>
    </row>
    <row r="33" spans="2:14" x14ac:dyDescent="0.25">
      <c r="B33" s="48" t="s">
        <v>908</v>
      </c>
      <c r="C33" s="41"/>
      <c r="D33" s="41"/>
      <c r="E33" s="41"/>
      <c r="F33" s="41"/>
      <c r="G33" s="41"/>
      <c r="H33" s="59">
        <v>1</v>
      </c>
      <c r="I33" s="59"/>
      <c r="J33" s="59"/>
      <c r="K33" s="59"/>
      <c r="L33" s="59"/>
      <c r="M33" s="42"/>
      <c r="N33" s="39">
        <f t="shared" si="2"/>
        <v>1</v>
      </c>
    </row>
    <row r="34" spans="2:14" x14ac:dyDescent="0.25">
      <c r="B34" s="48" t="s">
        <v>2024</v>
      </c>
      <c r="C34" s="41"/>
      <c r="D34" s="41"/>
      <c r="E34" s="41"/>
      <c r="F34" s="41"/>
      <c r="G34" s="41"/>
      <c r="H34" s="59"/>
      <c r="I34" s="59">
        <v>1</v>
      </c>
      <c r="J34" s="59"/>
      <c r="K34" s="59"/>
      <c r="L34" s="59"/>
      <c r="M34" s="42"/>
      <c r="N34" s="39">
        <f t="shared" si="2"/>
        <v>1</v>
      </c>
    </row>
    <row r="35" spans="2:14" x14ac:dyDescent="0.25">
      <c r="B35" s="48" t="s">
        <v>1135</v>
      </c>
      <c r="C35" s="41"/>
      <c r="D35" s="41"/>
      <c r="E35" s="41">
        <v>1</v>
      </c>
      <c r="F35" s="41"/>
      <c r="G35" s="41"/>
      <c r="H35" s="59"/>
      <c r="I35" s="59">
        <v>4</v>
      </c>
      <c r="J35" s="59"/>
      <c r="K35" s="59"/>
      <c r="L35" s="59"/>
      <c r="M35" s="42"/>
      <c r="N35" s="39">
        <f t="shared" si="2"/>
        <v>5</v>
      </c>
    </row>
    <row r="36" spans="2:14" hidden="1" x14ac:dyDescent="0.25">
      <c r="B36" s="48" t="s">
        <v>1018</v>
      </c>
      <c r="C36" s="41"/>
      <c r="D36" s="41"/>
      <c r="E36" s="41"/>
      <c r="F36" s="41"/>
      <c r="G36" s="41"/>
      <c r="H36" s="59"/>
      <c r="I36" s="59"/>
      <c r="J36" s="59"/>
      <c r="K36" s="59"/>
      <c r="L36" s="59"/>
      <c r="M36" s="42"/>
      <c r="N36" s="39">
        <f t="shared" si="2"/>
        <v>0</v>
      </c>
    </row>
    <row r="37" spans="2:14" x14ac:dyDescent="0.25">
      <c r="B37" s="48" t="s">
        <v>100</v>
      </c>
      <c r="C37" s="41">
        <v>2</v>
      </c>
      <c r="D37" s="41">
        <v>6</v>
      </c>
      <c r="E37" s="41">
        <v>14</v>
      </c>
      <c r="F37" s="41"/>
      <c r="G37" s="41">
        <v>1</v>
      </c>
      <c r="H37" s="59">
        <v>8</v>
      </c>
      <c r="I37" s="59">
        <v>69</v>
      </c>
      <c r="J37" s="59"/>
      <c r="K37" s="59"/>
      <c r="L37" s="59"/>
      <c r="M37" s="42">
        <v>1</v>
      </c>
      <c r="N37" s="39">
        <f t="shared" si="2"/>
        <v>101</v>
      </c>
    </row>
    <row r="38" spans="2:14" x14ac:dyDescent="0.25">
      <c r="B38" s="48" t="s">
        <v>10</v>
      </c>
      <c r="C38" s="41"/>
      <c r="D38" s="41"/>
      <c r="E38" s="41">
        <v>1</v>
      </c>
      <c r="F38" s="41"/>
      <c r="G38" s="41"/>
      <c r="H38" s="59"/>
      <c r="I38" s="59">
        <v>3</v>
      </c>
      <c r="J38" s="59"/>
      <c r="K38" s="59"/>
      <c r="L38" s="59"/>
      <c r="M38" s="42"/>
      <c r="N38" s="39">
        <f t="shared" si="2"/>
        <v>4</v>
      </c>
    </row>
    <row r="39" spans="2:14" x14ac:dyDescent="0.25">
      <c r="B39" s="48" t="s">
        <v>2025</v>
      </c>
      <c r="C39" s="41"/>
      <c r="D39" s="41"/>
      <c r="E39" s="41"/>
      <c r="F39" s="41"/>
      <c r="G39" s="41"/>
      <c r="H39" s="59"/>
      <c r="I39" s="59">
        <v>2</v>
      </c>
      <c r="J39" s="59"/>
      <c r="K39" s="59"/>
      <c r="L39" s="59"/>
      <c r="M39" s="42"/>
      <c r="N39" s="39">
        <f t="shared" si="2"/>
        <v>2</v>
      </c>
    </row>
    <row r="40" spans="2:14" x14ac:dyDescent="0.25">
      <c r="B40" s="48" t="s">
        <v>33</v>
      </c>
      <c r="C40" s="41"/>
      <c r="D40" s="41"/>
      <c r="E40" s="41">
        <v>1</v>
      </c>
      <c r="F40" s="41"/>
      <c r="G40" s="41"/>
      <c r="H40" s="59">
        <v>1</v>
      </c>
      <c r="I40" s="59">
        <v>1</v>
      </c>
      <c r="J40" s="59"/>
      <c r="K40" s="59"/>
      <c r="L40" s="59"/>
      <c r="M40" s="42"/>
      <c r="N40" s="39">
        <f t="shared" si="2"/>
        <v>3</v>
      </c>
    </row>
    <row r="41" spans="2:14" hidden="1" x14ac:dyDescent="0.25">
      <c r="B41" s="48" t="s">
        <v>2026</v>
      </c>
      <c r="C41" s="41"/>
      <c r="D41" s="41"/>
      <c r="E41" s="41"/>
      <c r="F41" s="41"/>
      <c r="G41" s="41"/>
      <c r="H41" s="59"/>
      <c r="I41" s="59"/>
      <c r="J41" s="59"/>
      <c r="K41" s="59"/>
      <c r="L41" s="59"/>
      <c r="M41" s="42"/>
      <c r="N41" s="39">
        <f t="shared" si="2"/>
        <v>0</v>
      </c>
    </row>
    <row r="42" spans="2:14" x14ac:dyDescent="0.25">
      <c r="B42" s="48" t="s">
        <v>48</v>
      </c>
      <c r="C42" s="41">
        <v>3</v>
      </c>
      <c r="D42" s="41">
        <v>4</v>
      </c>
      <c r="E42" s="41">
        <v>43</v>
      </c>
      <c r="F42" s="41"/>
      <c r="G42" s="41"/>
      <c r="H42" s="59">
        <v>9</v>
      </c>
      <c r="I42" s="59">
        <v>44</v>
      </c>
      <c r="J42" s="59"/>
      <c r="K42" s="59"/>
      <c r="L42" s="59"/>
      <c r="M42" s="42">
        <v>1</v>
      </c>
      <c r="N42" s="39">
        <f t="shared" si="2"/>
        <v>104</v>
      </c>
    </row>
    <row r="43" spans="2:14" x14ac:dyDescent="0.25">
      <c r="B43" s="48" t="s">
        <v>9</v>
      </c>
      <c r="C43" s="41">
        <v>2</v>
      </c>
      <c r="D43" s="41">
        <v>2</v>
      </c>
      <c r="E43" s="41">
        <v>46</v>
      </c>
      <c r="F43" s="41"/>
      <c r="G43" s="41">
        <v>1</v>
      </c>
      <c r="H43" s="59">
        <v>7</v>
      </c>
      <c r="I43" s="59">
        <v>9</v>
      </c>
      <c r="J43" s="59"/>
      <c r="K43" s="59"/>
      <c r="L43" s="59"/>
      <c r="M43" s="42"/>
      <c r="N43" s="39">
        <f t="shared" si="2"/>
        <v>67</v>
      </c>
    </row>
    <row r="44" spans="2:14" hidden="1" x14ac:dyDescent="0.25">
      <c r="B44" s="48" t="s">
        <v>2027</v>
      </c>
      <c r="C44" s="41"/>
      <c r="D44" s="41"/>
      <c r="E44" s="41"/>
      <c r="F44" s="41"/>
      <c r="G44" s="41"/>
      <c r="H44" s="59"/>
      <c r="I44" s="59"/>
      <c r="J44" s="59"/>
      <c r="K44" s="59"/>
      <c r="L44" s="59"/>
      <c r="M44" s="42"/>
      <c r="N44" s="39">
        <f t="shared" si="2"/>
        <v>0</v>
      </c>
    </row>
    <row r="45" spans="2:14" x14ac:dyDescent="0.25">
      <c r="B45" s="48" t="s">
        <v>58</v>
      </c>
      <c r="C45" s="41">
        <v>9</v>
      </c>
      <c r="D45" s="41"/>
      <c r="E45" s="41">
        <v>49</v>
      </c>
      <c r="F45" s="41"/>
      <c r="G45" s="41"/>
      <c r="H45" s="59">
        <v>3</v>
      </c>
      <c r="I45" s="59">
        <v>8</v>
      </c>
      <c r="J45" s="59">
        <v>6</v>
      </c>
      <c r="K45" s="59"/>
      <c r="L45" s="59"/>
      <c r="M45" s="42">
        <v>2</v>
      </c>
      <c r="N45" s="39">
        <f t="shared" si="2"/>
        <v>77</v>
      </c>
    </row>
    <row r="46" spans="2:14" ht="15.75" hidden="1" thickBot="1" x14ac:dyDescent="0.3">
      <c r="B46" s="49" t="s">
        <v>1067</v>
      </c>
      <c r="C46" s="43"/>
      <c r="D46" s="43"/>
      <c r="E46" s="43"/>
      <c r="F46" s="43"/>
      <c r="G46" s="43"/>
      <c r="H46" s="60"/>
      <c r="I46" s="60"/>
      <c r="J46" s="60"/>
      <c r="K46" s="60"/>
      <c r="L46" s="60"/>
      <c r="M46" s="44"/>
      <c r="N46" s="39">
        <f t="shared" si="2"/>
        <v>0</v>
      </c>
    </row>
    <row r="47" spans="2:14" x14ac:dyDescent="0.25">
      <c r="C47" s="40">
        <f t="shared" ref="C47:M47" si="3">SUM(C20:C46)</f>
        <v>16</v>
      </c>
      <c r="D47" s="40">
        <f t="shared" si="3"/>
        <v>19</v>
      </c>
      <c r="E47" s="40">
        <f t="shared" si="3"/>
        <v>176</v>
      </c>
      <c r="F47" s="40">
        <f t="shared" si="3"/>
        <v>0</v>
      </c>
      <c r="G47" s="40">
        <f t="shared" si="3"/>
        <v>2</v>
      </c>
      <c r="H47" s="40">
        <f t="shared" si="3"/>
        <v>37</v>
      </c>
      <c r="I47" s="40">
        <f t="shared" si="3"/>
        <v>170</v>
      </c>
      <c r="J47" s="40">
        <f t="shared" si="3"/>
        <v>7</v>
      </c>
      <c r="K47" s="40">
        <f t="shared" si="3"/>
        <v>0</v>
      </c>
      <c r="L47" s="40">
        <f t="shared" si="3"/>
        <v>1</v>
      </c>
      <c r="M47" s="40">
        <f t="shared" si="3"/>
        <v>4</v>
      </c>
      <c r="N47" s="39">
        <f t="shared" si="2"/>
        <v>432</v>
      </c>
    </row>
  </sheetData>
  <mergeCells count="1">
    <mergeCell ref="B3:M3"/>
  </mergeCells>
  <pageMargins left="0.511811024" right="0.511811024" top="0.78740157499999996" bottom="0.78740157499999996" header="0.31496062000000002" footer="0.31496062000000002"/>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147"/>
  <sheetViews>
    <sheetView workbookViewId="0">
      <selection activeCell="M6" sqref="C6:V432"/>
    </sheetView>
  </sheetViews>
  <sheetFormatPr defaultRowHeight="15" x14ac:dyDescent="0.25"/>
  <cols>
    <col min="1" max="1" width="1.5703125" style="39" customWidth="1"/>
    <col min="2" max="2" width="5.140625" style="39" customWidth="1"/>
    <col min="3" max="22" width="9.140625" style="39"/>
    <col min="23" max="23" width="6.28515625" style="39" customWidth="1"/>
    <col min="24" max="16384" width="9.140625" style="39"/>
  </cols>
  <sheetData>
    <row r="2" spans="2:23" ht="15.75" thickBot="1" x14ac:dyDescent="0.3"/>
    <row r="3" spans="2:23" ht="19.5" thickTop="1" x14ac:dyDescent="0.25">
      <c r="B3" s="126" t="s">
        <v>5029</v>
      </c>
      <c r="C3" s="132" t="s">
        <v>5030</v>
      </c>
      <c r="D3" s="132"/>
      <c r="E3" s="132"/>
      <c r="F3" s="132"/>
      <c r="G3" s="132"/>
      <c r="H3" s="132"/>
      <c r="I3" s="132"/>
      <c r="J3" s="132"/>
      <c r="K3" s="132"/>
      <c r="L3" s="132"/>
      <c r="M3" s="132"/>
      <c r="N3" s="132"/>
      <c r="O3" s="132"/>
      <c r="P3" s="132"/>
      <c r="Q3" s="132"/>
      <c r="R3" s="132"/>
      <c r="S3" s="132"/>
      <c r="T3" s="132"/>
      <c r="U3" s="132"/>
      <c r="V3" s="132"/>
      <c r="W3" s="129" t="s">
        <v>5029</v>
      </c>
    </row>
    <row r="4" spans="2:23" x14ac:dyDescent="0.25">
      <c r="B4" s="127"/>
      <c r="C4" s="61"/>
      <c r="D4" s="61"/>
      <c r="E4" s="61"/>
      <c r="F4" s="61"/>
      <c r="G4" s="61"/>
      <c r="H4" s="61"/>
      <c r="I4" s="61"/>
      <c r="J4" s="61"/>
      <c r="K4" s="61"/>
      <c r="L4" s="61"/>
      <c r="M4" s="61"/>
      <c r="N4" s="61"/>
      <c r="O4" s="61"/>
      <c r="P4" s="61"/>
      <c r="Q4" s="61"/>
      <c r="R4" s="61"/>
      <c r="S4" s="61"/>
      <c r="T4" s="61"/>
      <c r="U4" s="61"/>
      <c r="V4" s="61"/>
      <c r="W4" s="130"/>
    </row>
    <row r="5" spans="2:23" x14ac:dyDescent="0.25">
      <c r="B5" s="127"/>
      <c r="C5" s="61"/>
      <c r="D5" s="61"/>
      <c r="E5" s="61"/>
      <c r="F5" s="61"/>
      <c r="G5" s="61"/>
      <c r="H5" s="61"/>
      <c r="I5" s="61"/>
      <c r="J5" s="61"/>
      <c r="K5" s="61"/>
      <c r="L5" s="61"/>
      <c r="M5" s="61"/>
      <c r="N5" s="61"/>
      <c r="O5" s="61"/>
      <c r="P5" s="61"/>
      <c r="Q5" s="61"/>
      <c r="R5" s="61"/>
      <c r="S5" s="61"/>
      <c r="T5" s="61"/>
      <c r="U5" s="61"/>
      <c r="V5" s="61"/>
      <c r="W5" s="130"/>
    </row>
    <row r="6" spans="2:23" x14ac:dyDescent="0.25">
      <c r="B6" s="127"/>
      <c r="C6" s="61"/>
      <c r="D6" s="61"/>
      <c r="E6" s="61"/>
      <c r="F6" s="61"/>
      <c r="G6" s="61"/>
      <c r="H6" s="61"/>
      <c r="I6" s="61"/>
      <c r="J6" s="61"/>
      <c r="K6" s="61"/>
      <c r="L6" s="61"/>
      <c r="M6" s="61"/>
      <c r="N6" s="61"/>
      <c r="O6" s="61"/>
      <c r="P6" s="61"/>
      <c r="Q6" s="61"/>
      <c r="R6" s="61"/>
      <c r="S6" s="61"/>
      <c r="T6" s="61"/>
      <c r="U6" s="61"/>
      <c r="V6" s="61"/>
      <c r="W6" s="130"/>
    </row>
    <row r="7" spans="2:23" x14ac:dyDescent="0.25">
      <c r="B7" s="127"/>
      <c r="C7" s="61"/>
      <c r="D7" s="61"/>
      <c r="E7" s="61"/>
      <c r="F7" s="61"/>
      <c r="G7" s="61"/>
      <c r="H7" s="61"/>
      <c r="I7" s="61"/>
      <c r="J7" s="61"/>
      <c r="K7" s="61"/>
      <c r="L7" s="61"/>
      <c r="M7" s="61"/>
      <c r="N7" s="61"/>
      <c r="O7" s="61"/>
      <c r="P7" s="61"/>
      <c r="Q7" s="61"/>
      <c r="R7" s="61"/>
      <c r="S7" s="61"/>
      <c r="T7" s="61"/>
      <c r="U7" s="61"/>
      <c r="V7" s="61"/>
      <c r="W7" s="130"/>
    </row>
    <row r="8" spans="2:23" x14ac:dyDescent="0.25">
      <c r="B8" s="127"/>
      <c r="C8" s="61"/>
      <c r="D8" s="61"/>
      <c r="E8" s="61"/>
      <c r="F8" s="61"/>
      <c r="G8" s="61"/>
      <c r="H8" s="61"/>
      <c r="I8" s="61"/>
      <c r="J8" s="61"/>
      <c r="K8" s="61"/>
      <c r="L8" s="61"/>
      <c r="M8" s="61"/>
      <c r="N8" s="61"/>
      <c r="O8" s="61"/>
      <c r="P8" s="61"/>
      <c r="Q8" s="61"/>
      <c r="R8" s="61"/>
      <c r="S8" s="61"/>
      <c r="T8" s="61"/>
      <c r="U8" s="61"/>
      <c r="V8" s="61"/>
      <c r="W8" s="130"/>
    </row>
    <row r="9" spans="2:23" x14ac:dyDescent="0.25">
      <c r="B9" s="127"/>
      <c r="C9" s="61"/>
      <c r="D9" s="61"/>
      <c r="E9" s="61"/>
      <c r="F9" s="61"/>
      <c r="G9" s="61"/>
      <c r="H9" s="61"/>
      <c r="I9" s="61"/>
      <c r="J9" s="61"/>
      <c r="K9" s="61"/>
      <c r="L9" s="61"/>
      <c r="M9" s="61"/>
      <c r="N9" s="61"/>
      <c r="O9" s="61"/>
      <c r="P9" s="61"/>
      <c r="Q9" s="61"/>
      <c r="R9" s="61"/>
      <c r="S9" s="61"/>
      <c r="T9" s="61"/>
      <c r="U9" s="61"/>
      <c r="V9" s="61"/>
      <c r="W9" s="130"/>
    </row>
    <row r="10" spans="2:23" x14ac:dyDescent="0.25">
      <c r="B10" s="127"/>
      <c r="C10" s="61"/>
      <c r="D10" s="61"/>
      <c r="E10" s="61"/>
      <c r="F10" s="61"/>
      <c r="G10" s="61"/>
      <c r="H10" s="61"/>
      <c r="I10" s="61"/>
      <c r="J10" s="61"/>
      <c r="K10" s="61"/>
      <c r="L10" s="61"/>
      <c r="M10" s="61"/>
      <c r="N10" s="61"/>
      <c r="O10" s="61"/>
      <c r="P10" s="61"/>
      <c r="Q10" s="61"/>
      <c r="R10" s="61"/>
      <c r="S10" s="61"/>
      <c r="T10" s="61"/>
      <c r="U10" s="61"/>
      <c r="V10" s="61"/>
      <c r="W10" s="130"/>
    </row>
    <row r="11" spans="2:23" x14ac:dyDescent="0.25">
      <c r="B11" s="127"/>
      <c r="C11" s="61"/>
      <c r="D11" s="61"/>
      <c r="E11" s="61"/>
      <c r="F11" s="61"/>
      <c r="G11" s="61"/>
      <c r="H11" s="61"/>
      <c r="I11" s="61"/>
      <c r="J11" s="61"/>
      <c r="K11" s="61"/>
      <c r="L11" s="61"/>
      <c r="M11" s="61"/>
      <c r="N11" s="61"/>
      <c r="O11" s="61"/>
      <c r="P11" s="61"/>
      <c r="Q11" s="61"/>
      <c r="R11" s="61"/>
      <c r="S11" s="61"/>
      <c r="T11" s="61"/>
      <c r="U11" s="61"/>
      <c r="V11" s="61"/>
      <c r="W11" s="130"/>
    </row>
    <row r="12" spans="2:23" x14ac:dyDescent="0.25">
      <c r="B12" s="127"/>
      <c r="C12" s="61"/>
      <c r="D12" s="61"/>
      <c r="E12" s="61"/>
      <c r="F12" s="61"/>
      <c r="G12" s="61"/>
      <c r="H12" s="61"/>
      <c r="I12" s="61"/>
      <c r="J12" s="61"/>
      <c r="K12" s="61"/>
      <c r="L12" s="61"/>
      <c r="M12" s="61"/>
      <c r="N12" s="61"/>
      <c r="O12" s="61"/>
      <c r="P12" s="61"/>
      <c r="Q12" s="61"/>
      <c r="R12" s="61"/>
      <c r="S12" s="61"/>
      <c r="T12" s="61"/>
      <c r="U12" s="61"/>
      <c r="V12" s="61"/>
      <c r="W12" s="130"/>
    </row>
    <row r="13" spans="2:23" x14ac:dyDescent="0.25">
      <c r="B13" s="127"/>
      <c r="C13" s="61"/>
      <c r="D13" s="61"/>
      <c r="E13" s="61"/>
      <c r="F13" s="61"/>
      <c r="G13" s="61"/>
      <c r="H13" s="61"/>
      <c r="I13" s="61"/>
      <c r="J13" s="61"/>
      <c r="K13" s="61"/>
      <c r="L13" s="61"/>
      <c r="M13" s="61"/>
      <c r="N13" s="61"/>
      <c r="O13" s="61"/>
      <c r="P13" s="61"/>
      <c r="Q13" s="61"/>
      <c r="R13" s="61"/>
      <c r="S13" s="61"/>
      <c r="T13" s="61"/>
      <c r="U13" s="61"/>
      <c r="V13" s="61"/>
      <c r="W13" s="130"/>
    </row>
    <row r="14" spans="2:23" x14ac:dyDescent="0.25">
      <c r="B14" s="127"/>
      <c r="C14" s="61"/>
      <c r="D14" s="61"/>
      <c r="E14" s="61"/>
      <c r="F14" s="61"/>
      <c r="G14" s="61"/>
      <c r="H14" s="61"/>
      <c r="I14" s="61"/>
      <c r="J14" s="61"/>
      <c r="K14" s="61"/>
      <c r="L14" s="61"/>
      <c r="M14" s="61"/>
      <c r="N14" s="61"/>
      <c r="O14" s="61"/>
      <c r="P14" s="61"/>
      <c r="Q14" s="61"/>
      <c r="R14" s="61"/>
      <c r="S14" s="61"/>
      <c r="T14" s="61"/>
      <c r="U14" s="61"/>
      <c r="V14" s="61"/>
      <c r="W14" s="130"/>
    </row>
    <row r="15" spans="2:23" x14ac:dyDescent="0.25">
      <c r="B15" s="127"/>
      <c r="C15" s="61"/>
      <c r="D15" s="61"/>
      <c r="E15" s="61"/>
      <c r="F15" s="61"/>
      <c r="G15" s="61"/>
      <c r="H15" s="61"/>
      <c r="I15" s="61"/>
      <c r="J15" s="61"/>
      <c r="K15" s="61"/>
      <c r="L15" s="61"/>
      <c r="M15" s="61"/>
      <c r="N15" s="61"/>
      <c r="O15" s="61"/>
      <c r="P15" s="61"/>
      <c r="Q15" s="61"/>
      <c r="R15" s="61"/>
      <c r="S15" s="61"/>
      <c r="T15" s="61"/>
      <c r="U15" s="61"/>
      <c r="V15" s="61"/>
      <c r="W15" s="130"/>
    </row>
    <row r="16" spans="2:23" x14ac:dyDescent="0.25">
      <c r="B16" s="127"/>
      <c r="C16" s="61"/>
      <c r="D16" s="61"/>
      <c r="E16" s="61"/>
      <c r="F16" s="61"/>
      <c r="G16" s="61"/>
      <c r="H16" s="61"/>
      <c r="I16" s="61"/>
      <c r="J16" s="61"/>
      <c r="K16" s="61"/>
      <c r="L16" s="61"/>
      <c r="M16" s="61"/>
      <c r="N16" s="61"/>
      <c r="O16" s="61"/>
      <c r="P16" s="61"/>
      <c r="Q16" s="61"/>
      <c r="R16" s="61"/>
      <c r="S16" s="61"/>
      <c r="T16" s="61"/>
      <c r="U16" s="61"/>
      <c r="V16" s="61"/>
      <c r="W16" s="130"/>
    </row>
    <row r="17" spans="2:23" x14ac:dyDescent="0.25">
      <c r="B17" s="127"/>
      <c r="C17" s="61"/>
      <c r="D17" s="61"/>
      <c r="E17" s="61"/>
      <c r="F17" s="61"/>
      <c r="G17" s="61"/>
      <c r="H17" s="61"/>
      <c r="I17" s="61"/>
      <c r="J17" s="61"/>
      <c r="K17" s="61"/>
      <c r="L17" s="61"/>
      <c r="M17" s="61"/>
      <c r="N17" s="61"/>
      <c r="O17" s="61"/>
      <c r="P17" s="61"/>
      <c r="Q17" s="61"/>
      <c r="R17" s="61"/>
      <c r="S17" s="61"/>
      <c r="T17" s="61"/>
      <c r="U17" s="61"/>
      <c r="V17" s="61"/>
      <c r="W17" s="130"/>
    </row>
    <row r="18" spans="2:23" x14ac:dyDescent="0.25">
      <c r="B18" s="127"/>
      <c r="C18" s="61"/>
      <c r="D18" s="61"/>
      <c r="E18" s="61"/>
      <c r="F18" s="61"/>
      <c r="G18" s="61"/>
      <c r="H18" s="61"/>
      <c r="I18" s="61"/>
      <c r="J18" s="61"/>
      <c r="K18" s="61"/>
      <c r="L18" s="61"/>
      <c r="M18" s="61"/>
      <c r="N18" s="61"/>
      <c r="O18" s="61"/>
      <c r="P18" s="61"/>
      <c r="Q18" s="61"/>
      <c r="R18" s="61"/>
      <c r="S18" s="61"/>
      <c r="T18" s="61"/>
      <c r="U18" s="61"/>
      <c r="V18" s="61"/>
      <c r="W18" s="130"/>
    </row>
    <row r="19" spans="2:23" x14ac:dyDescent="0.25">
      <c r="B19" s="127"/>
      <c r="C19" s="61"/>
      <c r="D19" s="61"/>
      <c r="E19" s="61"/>
      <c r="F19" s="61"/>
      <c r="G19" s="61"/>
      <c r="H19" s="61"/>
      <c r="I19" s="61"/>
      <c r="J19" s="61"/>
      <c r="K19" s="61"/>
      <c r="L19" s="61"/>
      <c r="M19" s="61"/>
      <c r="N19" s="61"/>
      <c r="O19" s="61"/>
      <c r="P19" s="61"/>
      <c r="Q19" s="61"/>
      <c r="R19" s="61"/>
      <c r="S19" s="61"/>
      <c r="T19" s="61"/>
      <c r="U19" s="61"/>
      <c r="V19" s="61"/>
      <c r="W19" s="130"/>
    </row>
    <row r="20" spans="2:23" x14ac:dyDescent="0.25">
      <c r="B20" s="127"/>
      <c r="C20" s="61"/>
      <c r="D20" s="61"/>
      <c r="E20" s="61"/>
      <c r="F20" s="61"/>
      <c r="G20" s="61"/>
      <c r="H20" s="61"/>
      <c r="I20" s="61"/>
      <c r="J20" s="61"/>
      <c r="K20" s="61"/>
      <c r="L20" s="61"/>
      <c r="M20" s="61"/>
      <c r="N20" s="61"/>
      <c r="O20" s="61"/>
      <c r="P20" s="61"/>
      <c r="Q20" s="61"/>
      <c r="R20" s="61"/>
      <c r="S20" s="61"/>
      <c r="T20" s="61"/>
      <c r="U20" s="61"/>
      <c r="V20" s="61"/>
      <c r="W20" s="130"/>
    </row>
    <row r="21" spans="2:23" x14ac:dyDescent="0.25">
      <c r="B21" s="127"/>
      <c r="C21" s="61"/>
      <c r="D21" s="61"/>
      <c r="E21" s="61"/>
      <c r="F21" s="61"/>
      <c r="G21" s="61"/>
      <c r="H21" s="61"/>
      <c r="I21" s="61"/>
      <c r="J21" s="61"/>
      <c r="K21" s="61"/>
      <c r="L21" s="61"/>
      <c r="M21" s="61"/>
      <c r="N21" s="61"/>
      <c r="O21" s="61"/>
      <c r="P21" s="61"/>
      <c r="Q21" s="61"/>
      <c r="R21" s="61"/>
      <c r="S21" s="61"/>
      <c r="T21" s="61"/>
      <c r="U21" s="61"/>
      <c r="V21" s="61"/>
      <c r="W21" s="130"/>
    </row>
    <row r="22" spans="2:23" x14ac:dyDescent="0.25">
      <c r="B22" s="127"/>
      <c r="C22" s="61"/>
      <c r="D22" s="61"/>
      <c r="E22" s="61"/>
      <c r="F22" s="61"/>
      <c r="G22" s="61"/>
      <c r="H22" s="61"/>
      <c r="I22" s="61"/>
      <c r="J22" s="61"/>
      <c r="K22" s="61"/>
      <c r="L22" s="61"/>
      <c r="M22" s="61"/>
      <c r="N22" s="61"/>
      <c r="O22" s="61"/>
      <c r="P22" s="61"/>
      <c r="Q22" s="61"/>
      <c r="R22" s="61"/>
      <c r="S22" s="61"/>
      <c r="T22" s="61"/>
      <c r="U22" s="61"/>
      <c r="V22" s="61"/>
      <c r="W22" s="130"/>
    </row>
    <row r="23" spans="2:23" x14ac:dyDescent="0.25">
      <c r="B23" s="127"/>
      <c r="C23" s="61"/>
      <c r="D23" s="61"/>
      <c r="E23" s="61"/>
      <c r="F23" s="61"/>
      <c r="G23" s="61"/>
      <c r="H23" s="61"/>
      <c r="I23" s="61"/>
      <c r="J23" s="61"/>
      <c r="K23" s="61"/>
      <c r="L23" s="61"/>
      <c r="M23" s="61"/>
      <c r="N23" s="61"/>
      <c r="O23" s="61"/>
      <c r="P23" s="61"/>
      <c r="Q23" s="61"/>
      <c r="R23" s="61"/>
      <c r="S23" s="61"/>
      <c r="T23" s="61"/>
      <c r="U23" s="61"/>
      <c r="V23" s="61"/>
      <c r="W23" s="130"/>
    </row>
    <row r="24" spans="2:23" x14ac:dyDescent="0.25">
      <c r="B24" s="127"/>
      <c r="C24" s="61"/>
      <c r="D24" s="61"/>
      <c r="E24" s="61"/>
      <c r="F24" s="61"/>
      <c r="G24" s="61"/>
      <c r="H24" s="61"/>
      <c r="I24" s="61"/>
      <c r="J24" s="61"/>
      <c r="K24" s="61"/>
      <c r="L24" s="61"/>
      <c r="M24" s="61"/>
      <c r="N24" s="61"/>
      <c r="O24" s="61"/>
      <c r="P24" s="61"/>
      <c r="Q24" s="61"/>
      <c r="R24" s="61"/>
      <c r="S24" s="61"/>
      <c r="T24" s="61"/>
      <c r="U24" s="61"/>
      <c r="V24" s="61"/>
      <c r="W24" s="130"/>
    </row>
    <row r="25" spans="2:23" x14ac:dyDescent="0.25">
      <c r="B25" s="127"/>
      <c r="C25" s="61"/>
      <c r="D25" s="61"/>
      <c r="E25" s="61"/>
      <c r="F25" s="61"/>
      <c r="G25" s="61"/>
      <c r="H25" s="61"/>
      <c r="I25" s="61"/>
      <c r="J25" s="61"/>
      <c r="K25" s="61"/>
      <c r="L25" s="61"/>
      <c r="M25" s="61"/>
      <c r="N25" s="61"/>
      <c r="O25" s="61"/>
      <c r="P25" s="61"/>
      <c r="Q25" s="61"/>
      <c r="R25" s="61"/>
      <c r="S25" s="61"/>
      <c r="T25" s="61"/>
      <c r="U25" s="61"/>
      <c r="V25" s="61"/>
      <c r="W25" s="130"/>
    </row>
    <row r="26" spans="2:23" x14ac:dyDescent="0.25">
      <c r="B26" s="127"/>
      <c r="C26" s="61"/>
      <c r="D26" s="61"/>
      <c r="E26" s="61"/>
      <c r="F26" s="61"/>
      <c r="G26" s="61"/>
      <c r="H26" s="61"/>
      <c r="I26" s="61"/>
      <c r="J26" s="61"/>
      <c r="K26" s="61"/>
      <c r="L26" s="61"/>
      <c r="M26" s="61"/>
      <c r="N26" s="61"/>
      <c r="O26" s="61"/>
      <c r="P26" s="61"/>
      <c r="Q26" s="61"/>
      <c r="R26" s="61"/>
      <c r="S26" s="61"/>
      <c r="T26" s="61"/>
      <c r="U26" s="61"/>
      <c r="V26" s="61"/>
      <c r="W26" s="130"/>
    </row>
    <row r="27" spans="2:23" x14ac:dyDescent="0.25">
      <c r="B27" s="127"/>
      <c r="C27" s="61"/>
      <c r="D27" s="61"/>
      <c r="E27" s="61"/>
      <c r="F27" s="61"/>
      <c r="G27" s="61"/>
      <c r="H27" s="61"/>
      <c r="I27" s="61"/>
      <c r="J27" s="61"/>
      <c r="K27" s="61"/>
      <c r="L27" s="61"/>
      <c r="M27" s="61"/>
      <c r="N27" s="61"/>
      <c r="O27" s="61"/>
      <c r="P27" s="61"/>
      <c r="Q27" s="61"/>
      <c r="R27" s="61"/>
      <c r="S27" s="61"/>
      <c r="T27" s="61"/>
      <c r="U27" s="61"/>
      <c r="V27" s="61"/>
      <c r="W27" s="130"/>
    </row>
    <row r="28" spans="2:23" x14ac:dyDescent="0.25">
      <c r="B28" s="127"/>
      <c r="C28" s="61"/>
      <c r="D28" s="61"/>
      <c r="E28" s="61"/>
      <c r="F28" s="61"/>
      <c r="G28" s="61"/>
      <c r="H28" s="61"/>
      <c r="I28" s="61"/>
      <c r="J28" s="61"/>
      <c r="K28" s="61"/>
      <c r="L28" s="61"/>
      <c r="M28" s="61"/>
      <c r="N28" s="61"/>
      <c r="O28" s="61"/>
      <c r="P28" s="61"/>
      <c r="Q28" s="61"/>
      <c r="R28" s="61"/>
      <c r="S28" s="61"/>
      <c r="T28" s="61"/>
      <c r="U28" s="61"/>
      <c r="V28" s="61"/>
      <c r="W28" s="130"/>
    </row>
    <row r="29" spans="2:23" x14ac:dyDescent="0.25">
      <c r="B29" s="127"/>
      <c r="C29" s="61"/>
      <c r="D29" s="61"/>
      <c r="E29" s="61"/>
      <c r="F29" s="61"/>
      <c r="G29" s="61"/>
      <c r="H29" s="61"/>
      <c r="I29" s="61"/>
      <c r="J29" s="61"/>
      <c r="K29" s="61"/>
      <c r="L29" s="61"/>
      <c r="M29" s="61"/>
      <c r="N29" s="61"/>
      <c r="O29" s="61"/>
      <c r="P29" s="61"/>
      <c r="Q29" s="61"/>
      <c r="R29" s="61"/>
      <c r="S29" s="61"/>
      <c r="T29" s="61"/>
      <c r="U29" s="61"/>
      <c r="V29" s="61"/>
      <c r="W29" s="130"/>
    </row>
    <row r="30" spans="2:23" x14ac:dyDescent="0.25">
      <c r="B30" s="127"/>
      <c r="C30" s="61"/>
      <c r="D30" s="61"/>
      <c r="E30" s="61"/>
      <c r="F30" s="61"/>
      <c r="G30" s="61"/>
      <c r="H30" s="61"/>
      <c r="I30" s="61"/>
      <c r="J30" s="61"/>
      <c r="K30" s="61"/>
      <c r="L30" s="61"/>
      <c r="M30" s="61"/>
      <c r="N30" s="61"/>
      <c r="O30" s="61"/>
      <c r="P30" s="61"/>
      <c r="Q30" s="61"/>
      <c r="R30" s="61"/>
      <c r="S30" s="61"/>
      <c r="T30" s="61"/>
      <c r="U30" s="61"/>
      <c r="V30" s="61"/>
      <c r="W30" s="130"/>
    </row>
    <row r="31" spans="2:23" x14ac:dyDescent="0.25">
      <c r="B31" s="127"/>
      <c r="C31" s="61"/>
      <c r="D31" s="61"/>
      <c r="E31" s="61"/>
      <c r="F31" s="61"/>
      <c r="G31" s="61"/>
      <c r="H31" s="61"/>
      <c r="I31" s="61"/>
      <c r="J31" s="61"/>
      <c r="K31" s="61"/>
      <c r="L31" s="61"/>
      <c r="M31" s="61"/>
      <c r="N31" s="61"/>
      <c r="O31" s="61"/>
      <c r="P31" s="61"/>
      <c r="Q31" s="61"/>
      <c r="R31" s="61"/>
      <c r="S31" s="61"/>
      <c r="T31" s="61"/>
      <c r="U31" s="61"/>
      <c r="V31" s="61"/>
      <c r="W31" s="130"/>
    </row>
    <row r="32" spans="2:23" x14ac:dyDescent="0.25">
      <c r="B32" s="127"/>
      <c r="C32" s="61"/>
      <c r="D32" s="61"/>
      <c r="E32" s="61"/>
      <c r="F32" s="61"/>
      <c r="G32" s="61"/>
      <c r="H32" s="61"/>
      <c r="I32" s="61"/>
      <c r="J32" s="61"/>
      <c r="K32" s="61"/>
      <c r="L32" s="61"/>
      <c r="M32" s="61"/>
      <c r="N32" s="61"/>
      <c r="O32" s="61"/>
      <c r="P32" s="61"/>
      <c r="Q32" s="61"/>
      <c r="R32" s="61"/>
      <c r="S32" s="61"/>
      <c r="T32" s="61"/>
      <c r="U32" s="61"/>
      <c r="V32" s="61"/>
      <c r="W32" s="130"/>
    </row>
    <row r="33" spans="2:23" x14ac:dyDescent="0.25">
      <c r="B33" s="127"/>
      <c r="C33" s="61"/>
      <c r="D33" s="61"/>
      <c r="E33" s="61"/>
      <c r="F33" s="61"/>
      <c r="G33" s="61"/>
      <c r="H33" s="61"/>
      <c r="I33" s="61"/>
      <c r="J33" s="61"/>
      <c r="K33" s="61"/>
      <c r="L33" s="61"/>
      <c r="M33" s="61"/>
      <c r="N33" s="61"/>
      <c r="O33" s="61"/>
      <c r="P33" s="61"/>
      <c r="Q33" s="61"/>
      <c r="R33" s="61"/>
      <c r="S33" s="61"/>
      <c r="T33" s="61"/>
      <c r="U33" s="61"/>
      <c r="V33" s="61"/>
      <c r="W33" s="130"/>
    </row>
    <row r="34" spans="2:23" x14ac:dyDescent="0.25">
      <c r="B34" s="127"/>
      <c r="C34" s="61"/>
      <c r="D34" s="61"/>
      <c r="E34" s="61"/>
      <c r="F34" s="61"/>
      <c r="G34" s="61"/>
      <c r="H34" s="61"/>
      <c r="I34" s="61"/>
      <c r="J34" s="61"/>
      <c r="K34" s="61"/>
      <c r="L34" s="61"/>
      <c r="M34" s="61"/>
      <c r="N34" s="61"/>
      <c r="O34" s="61"/>
      <c r="P34" s="61"/>
      <c r="Q34" s="61"/>
      <c r="R34" s="61"/>
      <c r="S34" s="61"/>
      <c r="T34" s="61"/>
      <c r="U34" s="61"/>
      <c r="V34" s="61"/>
      <c r="W34" s="130"/>
    </row>
    <row r="35" spans="2:23" ht="18.75" x14ac:dyDescent="0.25">
      <c r="B35" s="127"/>
      <c r="C35" s="133" t="s">
        <v>5942</v>
      </c>
      <c r="D35" s="133"/>
      <c r="E35" s="133"/>
      <c r="F35" s="133"/>
      <c r="G35" s="133"/>
      <c r="H35" s="133"/>
      <c r="I35" s="133"/>
      <c r="J35" s="133"/>
      <c r="K35" s="133"/>
      <c r="L35" s="133"/>
      <c r="M35" s="133"/>
      <c r="N35" s="133"/>
      <c r="O35" s="133"/>
      <c r="P35" s="133"/>
      <c r="Q35" s="133"/>
      <c r="R35" s="133"/>
      <c r="S35" s="133"/>
      <c r="T35" s="133"/>
      <c r="U35" s="133"/>
      <c r="V35" s="133"/>
      <c r="W35" s="130"/>
    </row>
    <row r="36" spans="2:23" x14ac:dyDescent="0.25">
      <c r="B36" s="127"/>
      <c r="C36" s="61"/>
      <c r="D36" s="61"/>
      <c r="E36" s="61"/>
      <c r="F36" s="61"/>
      <c r="G36" s="61"/>
      <c r="H36" s="61"/>
      <c r="I36" s="61"/>
      <c r="J36" s="61"/>
      <c r="K36" s="61"/>
      <c r="L36" s="61"/>
      <c r="M36" s="61"/>
      <c r="N36" s="61"/>
      <c r="O36" s="61"/>
      <c r="P36" s="61"/>
      <c r="Q36" s="61"/>
      <c r="R36" s="61"/>
      <c r="S36" s="61"/>
      <c r="T36" s="61"/>
      <c r="U36" s="61"/>
      <c r="V36" s="61"/>
      <c r="W36" s="130"/>
    </row>
    <row r="37" spans="2:23" x14ac:dyDescent="0.25">
      <c r="B37" s="127"/>
      <c r="C37" s="61"/>
      <c r="D37" s="61"/>
      <c r="E37" s="61"/>
      <c r="F37" s="61"/>
      <c r="G37" s="61"/>
      <c r="H37" s="61"/>
      <c r="I37" s="61"/>
      <c r="J37" s="61"/>
      <c r="K37" s="61"/>
      <c r="L37" s="61"/>
      <c r="M37" s="61"/>
      <c r="N37" s="61"/>
      <c r="O37" s="61"/>
      <c r="P37" s="61"/>
      <c r="Q37" s="61"/>
      <c r="R37" s="61"/>
      <c r="S37" s="61"/>
      <c r="T37" s="61"/>
      <c r="U37" s="61"/>
      <c r="V37" s="61"/>
      <c r="W37" s="130"/>
    </row>
    <row r="38" spans="2:23" x14ac:dyDescent="0.25">
      <c r="B38" s="127"/>
      <c r="C38" s="61"/>
      <c r="D38" s="61"/>
      <c r="E38" s="61"/>
      <c r="F38" s="61"/>
      <c r="G38" s="61"/>
      <c r="H38" s="61"/>
      <c r="I38" s="61"/>
      <c r="J38" s="61"/>
      <c r="K38" s="61"/>
      <c r="L38" s="61"/>
      <c r="M38" s="61"/>
      <c r="N38" s="61"/>
      <c r="O38" s="61"/>
      <c r="P38" s="61"/>
      <c r="Q38" s="61"/>
      <c r="R38" s="61"/>
      <c r="S38" s="61"/>
      <c r="T38" s="61"/>
      <c r="U38" s="61"/>
      <c r="V38" s="61"/>
      <c r="W38" s="130"/>
    </row>
    <row r="39" spans="2:23" x14ac:dyDescent="0.25">
      <c r="B39" s="127"/>
      <c r="C39" s="61"/>
      <c r="D39" s="61"/>
      <c r="E39" s="61"/>
      <c r="F39" s="61"/>
      <c r="G39" s="61"/>
      <c r="H39" s="61"/>
      <c r="I39" s="61"/>
      <c r="J39" s="61"/>
      <c r="K39" s="61"/>
      <c r="L39" s="61"/>
      <c r="M39" s="61"/>
      <c r="N39" s="61"/>
      <c r="O39" s="61"/>
      <c r="P39" s="61"/>
      <c r="Q39" s="61"/>
      <c r="R39" s="61"/>
      <c r="S39" s="61"/>
      <c r="T39" s="61"/>
      <c r="U39" s="61"/>
      <c r="V39" s="61"/>
      <c r="W39" s="130"/>
    </row>
    <row r="40" spans="2:23" x14ac:dyDescent="0.25">
      <c r="B40" s="127"/>
      <c r="C40" s="61"/>
      <c r="D40" s="61"/>
      <c r="E40" s="61"/>
      <c r="F40" s="61"/>
      <c r="G40" s="61"/>
      <c r="H40" s="61"/>
      <c r="I40" s="61"/>
      <c r="J40" s="61"/>
      <c r="K40" s="61"/>
      <c r="L40" s="61"/>
      <c r="M40" s="61"/>
      <c r="N40" s="61"/>
      <c r="O40" s="61"/>
      <c r="P40" s="61"/>
      <c r="Q40" s="61"/>
      <c r="R40" s="61"/>
      <c r="S40" s="61"/>
      <c r="T40" s="61"/>
      <c r="U40" s="61"/>
      <c r="V40" s="61"/>
      <c r="W40" s="130"/>
    </row>
    <row r="41" spans="2:23" x14ac:dyDescent="0.25">
      <c r="B41" s="127"/>
      <c r="C41" s="61"/>
      <c r="D41" s="61"/>
      <c r="E41" s="61"/>
      <c r="F41" s="61"/>
      <c r="G41" s="61"/>
      <c r="H41" s="61"/>
      <c r="I41" s="61"/>
      <c r="J41" s="61"/>
      <c r="K41" s="61"/>
      <c r="L41" s="61"/>
      <c r="M41" s="61"/>
      <c r="N41" s="61"/>
      <c r="O41" s="61"/>
      <c r="P41" s="61"/>
      <c r="Q41" s="61"/>
      <c r="R41" s="61"/>
      <c r="S41" s="61"/>
      <c r="T41" s="61"/>
      <c r="U41" s="61"/>
      <c r="V41" s="61"/>
      <c r="W41" s="130"/>
    </row>
    <row r="42" spans="2:23" x14ac:dyDescent="0.25">
      <c r="B42" s="127"/>
      <c r="C42" s="61"/>
      <c r="D42" s="61"/>
      <c r="E42" s="61"/>
      <c r="F42" s="61"/>
      <c r="G42" s="61"/>
      <c r="H42" s="61"/>
      <c r="I42" s="61"/>
      <c r="J42" s="61"/>
      <c r="K42" s="61"/>
      <c r="L42" s="61"/>
      <c r="M42" s="61"/>
      <c r="N42" s="61"/>
      <c r="O42" s="61"/>
      <c r="P42" s="61"/>
      <c r="Q42" s="61"/>
      <c r="R42" s="61"/>
      <c r="S42" s="61"/>
      <c r="T42" s="61"/>
      <c r="U42" s="61"/>
      <c r="V42" s="61"/>
      <c r="W42" s="130"/>
    </row>
    <row r="43" spans="2:23" x14ac:dyDescent="0.25">
      <c r="B43" s="127"/>
      <c r="C43" s="61"/>
      <c r="D43" s="61"/>
      <c r="E43" s="61"/>
      <c r="F43" s="61"/>
      <c r="G43" s="61"/>
      <c r="H43" s="61"/>
      <c r="I43" s="61"/>
      <c r="J43" s="61"/>
      <c r="K43" s="61"/>
      <c r="L43" s="61"/>
      <c r="M43" s="61"/>
      <c r="N43" s="61"/>
      <c r="O43" s="61"/>
      <c r="P43" s="61"/>
      <c r="Q43" s="61"/>
      <c r="R43" s="61"/>
      <c r="S43" s="61"/>
      <c r="T43" s="61"/>
      <c r="U43" s="61"/>
      <c r="V43" s="61"/>
      <c r="W43" s="130"/>
    </row>
    <row r="44" spans="2:23" x14ac:dyDescent="0.25">
      <c r="B44" s="127"/>
      <c r="C44" s="61"/>
      <c r="D44" s="61"/>
      <c r="E44" s="61"/>
      <c r="F44" s="61"/>
      <c r="G44" s="61"/>
      <c r="H44" s="61"/>
      <c r="I44" s="61"/>
      <c r="J44" s="61"/>
      <c r="K44" s="61"/>
      <c r="L44" s="61"/>
      <c r="M44" s="61"/>
      <c r="N44" s="61"/>
      <c r="O44" s="61"/>
      <c r="P44" s="61"/>
      <c r="Q44" s="61"/>
      <c r="R44" s="61"/>
      <c r="S44" s="61"/>
      <c r="T44" s="61"/>
      <c r="U44" s="61"/>
      <c r="V44" s="61"/>
      <c r="W44" s="130"/>
    </row>
    <row r="45" spans="2:23" x14ac:dyDescent="0.25">
      <c r="B45" s="127"/>
      <c r="C45" s="61"/>
      <c r="D45" s="61"/>
      <c r="E45" s="61"/>
      <c r="F45" s="61"/>
      <c r="G45" s="61"/>
      <c r="H45" s="61"/>
      <c r="I45" s="61"/>
      <c r="J45" s="61"/>
      <c r="K45" s="61"/>
      <c r="L45" s="61"/>
      <c r="M45" s="61"/>
      <c r="N45" s="61"/>
      <c r="O45" s="61"/>
      <c r="P45" s="61"/>
      <c r="Q45" s="61"/>
      <c r="R45" s="61"/>
      <c r="S45" s="61"/>
      <c r="T45" s="61"/>
      <c r="U45" s="61"/>
      <c r="V45" s="61"/>
      <c r="W45" s="130"/>
    </row>
    <row r="46" spans="2:23" x14ac:dyDescent="0.25">
      <c r="B46" s="127"/>
      <c r="C46" s="61"/>
      <c r="D46" s="61"/>
      <c r="E46" s="61"/>
      <c r="F46" s="61"/>
      <c r="G46" s="61"/>
      <c r="H46" s="61"/>
      <c r="I46" s="61"/>
      <c r="J46" s="61"/>
      <c r="K46" s="61"/>
      <c r="L46" s="61"/>
      <c r="M46" s="61"/>
      <c r="N46" s="61"/>
      <c r="O46" s="61"/>
      <c r="P46" s="61"/>
      <c r="Q46" s="61"/>
      <c r="R46" s="61"/>
      <c r="S46" s="61"/>
      <c r="T46" s="61"/>
      <c r="U46" s="61"/>
      <c r="V46" s="61"/>
      <c r="W46" s="130"/>
    </row>
    <row r="47" spans="2:23" x14ac:dyDescent="0.25">
      <c r="B47" s="127"/>
      <c r="C47" s="61"/>
      <c r="D47" s="61"/>
      <c r="E47" s="61"/>
      <c r="F47" s="61"/>
      <c r="G47" s="61"/>
      <c r="H47" s="61"/>
      <c r="I47" s="61"/>
      <c r="J47" s="61"/>
      <c r="K47" s="61"/>
      <c r="L47" s="61"/>
      <c r="M47" s="61"/>
      <c r="N47" s="61"/>
      <c r="O47" s="61"/>
      <c r="P47" s="61"/>
      <c r="Q47" s="61"/>
      <c r="R47" s="61"/>
      <c r="S47" s="61"/>
      <c r="T47" s="61"/>
      <c r="U47" s="61"/>
      <c r="V47" s="61"/>
      <c r="W47" s="130"/>
    </row>
    <row r="48" spans="2:23" x14ac:dyDescent="0.25">
      <c r="B48" s="127"/>
      <c r="C48" s="61"/>
      <c r="D48" s="61"/>
      <c r="E48" s="61"/>
      <c r="F48" s="61"/>
      <c r="G48" s="61"/>
      <c r="H48" s="61"/>
      <c r="I48" s="61"/>
      <c r="J48" s="61"/>
      <c r="K48" s="61"/>
      <c r="L48" s="61"/>
      <c r="M48" s="61"/>
      <c r="N48" s="61"/>
      <c r="O48" s="61"/>
      <c r="P48" s="61"/>
      <c r="Q48" s="61"/>
      <c r="R48" s="61"/>
      <c r="S48" s="61"/>
      <c r="T48" s="61"/>
      <c r="U48" s="61"/>
      <c r="V48" s="61"/>
      <c r="W48" s="130"/>
    </row>
    <row r="49" spans="2:23" x14ac:dyDescent="0.25">
      <c r="B49" s="127"/>
      <c r="C49" s="61"/>
      <c r="D49" s="61"/>
      <c r="E49" s="61"/>
      <c r="F49" s="61"/>
      <c r="G49" s="61"/>
      <c r="H49" s="61"/>
      <c r="I49" s="61"/>
      <c r="J49" s="61"/>
      <c r="K49" s="61"/>
      <c r="L49" s="61"/>
      <c r="M49" s="61"/>
      <c r="N49" s="61"/>
      <c r="O49" s="61"/>
      <c r="P49" s="61"/>
      <c r="Q49" s="61"/>
      <c r="R49" s="61"/>
      <c r="S49" s="61"/>
      <c r="T49" s="61"/>
      <c r="U49" s="61"/>
      <c r="V49" s="61"/>
      <c r="W49" s="130"/>
    </row>
    <row r="50" spans="2:23" x14ac:dyDescent="0.25">
      <c r="B50" s="127"/>
      <c r="C50" s="61"/>
      <c r="D50" s="61"/>
      <c r="E50" s="61"/>
      <c r="F50" s="61"/>
      <c r="G50" s="61"/>
      <c r="H50" s="61"/>
      <c r="I50" s="61"/>
      <c r="J50" s="61"/>
      <c r="K50" s="61"/>
      <c r="L50" s="61"/>
      <c r="M50" s="61"/>
      <c r="N50" s="61"/>
      <c r="O50" s="61"/>
      <c r="P50" s="61"/>
      <c r="Q50" s="61"/>
      <c r="R50" s="61"/>
      <c r="S50" s="61"/>
      <c r="T50" s="61"/>
      <c r="U50" s="61"/>
      <c r="V50" s="61"/>
      <c r="W50" s="130"/>
    </row>
    <row r="51" spans="2:23" x14ac:dyDescent="0.25">
      <c r="B51" s="127"/>
      <c r="C51" s="61"/>
      <c r="D51" s="61"/>
      <c r="E51" s="61"/>
      <c r="F51" s="61"/>
      <c r="G51" s="61"/>
      <c r="H51" s="61"/>
      <c r="I51" s="61"/>
      <c r="J51" s="61"/>
      <c r="K51" s="61"/>
      <c r="L51" s="61"/>
      <c r="M51" s="61"/>
      <c r="N51" s="61"/>
      <c r="O51" s="61"/>
      <c r="P51" s="61"/>
      <c r="Q51" s="61"/>
      <c r="R51" s="61"/>
      <c r="S51" s="61"/>
      <c r="T51" s="61"/>
      <c r="U51" s="61"/>
      <c r="V51" s="61"/>
      <c r="W51" s="130"/>
    </row>
    <row r="52" spans="2:23" x14ac:dyDescent="0.25">
      <c r="B52" s="127"/>
      <c r="C52" s="61"/>
      <c r="D52" s="61"/>
      <c r="E52" s="61"/>
      <c r="F52" s="61"/>
      <c r="G52" s="61"/>
      <c r="H52" s="61"/>
      <c r="I52" s="61"/>
      <c r="J52" s="61"/>
      <c r="K52" s="61"/>
      <c r="L52" s="61"/>
      <c r="M52" s="61"/>
      <c r="N52" s="61"/>
      <c r="O52" s="61"/>
      <c r="P52" s="61"/>
      <c r="Q52" s="61"/>
      <c r="R52" s="61"/>
      <c r="S52" s="61"/>
      <c r="T52" s="61"/>
      <c r="U52" s="61"/>
      <c r="V52" s="61"/>
      <c r="W52" s="130"/>
    </row>
    <row r="53" spans="2:23" x14ac:dyDescent="0.25">
      <c r="B53" s="127"/>
      <c r="C53" s="61"/>
      <c r="D53" s="61"/>
      <c r="E53" s="61"/>
      <c r="F53" s="61"/>
      <c r="G53" s="61"/>
      <c r="H53" s="61"/>
      <c r="I53" s="61"/>
      <c r="J53" s="61"/>
      <c r="K53" s="61"/>
      <c r="L53" s="61"/>
      <c r="M53" s="61"/>
      <c r="N53" s="61"/>
      <c r="O53" s="61"/>
      <c r="P53" s="61"/>
      <c r="Q53" s="61"/>
      <c r="R53" s="61"/>
      <c r="S53" s="61"/>
      <c r="T53" s="61"/>
      <c r="U53" s="61"/>
      <c r="V53" s="61"/>
      <c r="W53" s="130"/>
    </row>
    <row r="54" spans="2:23" x14ac:dyDescent="0.25">
      <c r="B54" s="127"/>
      <c r="C54" s="61"/>
      <c r="D54" s="61"/>
      <c r="E54" s="61"/>
      <c r="F54" s="61"/>
      <c r="G54" s="61"/>
      <c r="H54" s="61"/>
      <c r="I54" s="61"/>
      <c r="J54" s="61"/>
      <c r="K54" s="61"/>
      <c r="L54" s="61"/>
      <c r="M54" s="61"/>
      <c r="N54" s="61"/>
      <c r="O54" s="61"/>
      <c r="P54" s="61"/>
      <c r="Q54" s="61"/>
      <c r="R54" s="61"/>
      <c r="S54" s="61"/>
      <c r="T54" s="61"/>
      <c r="U54" s="61"/>
      <c r="V54" s="61"/>
      <c r="W54" s="130"/>
    </row>
    <row r="55" spans="2:23" x14ac:dyDescent="0.25">
      <c r="B55" s="127"/>
      <c r="C55" s="61"/>
      <c r="D55" s="61"/>
      <c r="E55" s="61"/>
      <c r="F55" s="61"/>
      <c r="G55" s="61"/>
      <c r="H55" s="61"/>
      <c r="I55" s="61"/>
      <c r="J55" s="61"/>
      <c r="K55" s="61"/>
      <c r="L55" s="61"/>
      <c r="M55" s="61"/>
      <c r="N55" s="61"/>
      <c r="O55" s="61"/>
      <c r="P55" s="61"/>
      <c r="Q55" s="61"/>
      <c r="R55" s="61"/>
      <c r="S55" s="61"/>
      <c r="T55" s="61"/>
      <c r="U55" s="61"/>
      <c r="V55" s="61"/>
      <c r="W55" s="130"/>
    </row>
    <row r="56" spans="2:23" x14ac:dyDescent="0.25">
      <c r="B56" s="127"/>
      <c r="C56" s="61"/>
      <c r="D56" s="61"/>
      <c r="E56" s="61"/>
      <c r="F56" s="61"/>
      <c r="G56" s="61"/>
      <c r="H56" s="61"/>
      <c r="I56" s="61"/>
      <c r="J56" s="61"/>
      <c r="K56" s="61"/>
      <c r="L56" s="61"/>
      <c r="M56" s="61"/>
      <c r="N56" s="61"/>
      <c r="O56" s="61"/>
      <c r="P56" s="61"/>
      <c r="Q56" s="61"/>
      <c r="R56" s="61"/>
      <c r="S56" s="61"/>
      <c r="T56" s="61"/>
      <c r="U56" s="61"/>
      <c r="V56" s="61"/>
      <c r="W56" s="130"/>
    </row>
    <row r="57" spans="2:23" x14ac:dyDescent="0.25">
      <c r="B57" s="127"/>
      <c r="C57" s="61"/>
      <c r="D57" s="61"/>
      <c r="E57" s="61"/>
      <c r="F57" s="61"/>
      <c r="G57" s="61"/>
      <c r="H57" s="61"/>
      <c r="I57" s="61"/>
      <c r="J57" s="61"/>
      <c r="K57" s="61"/>
      <c r="L57" s="61"/>
      <c r="M57" s="61"/>
      <c r="N57" s="61"/>
      <c r="O57" s="61"/>
      <c r="P57" s="61"/>
      <c r="Q57" s="61"/>
      <c r="R57" s="61"/>
      <c r="S57" s="61"/>
      <c r="T57" s="61"/>
      <c r="U57" s="61"/>
      <c r="V57" s="61"/>
      <c r="W57" s="130"/>
    </row>
    <row r="58" spans="2:23" x14ac:dyDescent="0.25">
      <c r="B58" s="127"/>
      <c r="C58" s="61"/>
      <c r="D58" s="61"/>
      <c r="E58" s="61"/>
      <c r="F58" s="61"/>
      <c r="G58" s="61"/>
      <c r="H58" s="61"/>
      <c r="I58" s="61"/>
      <c r="J58" s="61"/>
      <c r="K58" s="61"/>
      <c r="L58" s="61"/>
      <c r="M58" s="61"/>
      <c r="N58" s="61"/>
      <c r="O58" s="61"/>
      <c r="P58" s="61"/>
      <c r="Q58" s="61"/>
      <c r="R58" s="61"/>
      <c r="S58" s="61"/>
      <c r="T58" s="61"/>
      <c r="U58" s="61"/>
      <c r="V58" s="61"/>
      <c r="W58" s="130"/>
    </row>
    <row r="59" spans="2:23" x14ac:dyDescent="0.25">
      <c r="B59" s="127"/>
      <c r="C59" s="61"/>
      <c r="D59" s="61"/>
      <c r="E59" s="61"/>
      <c r="F59" s="61"/>
      <c r="G59" s="61"/>
      <c r="H59" s="61"/>
      <c r="I59" s="61"/>
      <c r="J59" s="61"/>
      <c r="K59" s="61"/>
      <c r="L59" s="61"/>
      <c r="M59" s="61"/>
      <c r="N59" s="61"/>
      <c r="O59" s="61"/>
      <c r="P59" s="61"/>
      <c r="Q59" s="61"/>
      <c r="R59" s="61"/>
      <c r="S59" s="61"/>
      <c r="T59" s="61"/>
      <c r="U59" s="61"/>
      <c r="V59" s="61"/>
      <c r="W59" s="130"/>
    </row>
    <row r="60" spans="2:23" x14ac:dyDescent="0.25">
      <c r="B60" s="127"/>
      <c r="C60" s="61"/>
      <c r="D60" s="61"/>
      <c r="E60" s="61"/>
      <c r="F60" s="61"/>
      <c r="G60" s="61"/>
      <c r="H60" s="61"/>
      <c r="I60" s="61"/>
      <c r="J60" s="61"/>
      <c r="K60" s="61"/>
      <c r="L60" s="61"/>
      <c r="M60" s="61"/>
      <c r="N60" s="61"/>
      <c r="O60" s="61"/>
      <c r="P60" s="61"/>
      <c r="Q60" s="61"/>
      <c r="R60" s="61"/>
      <c r="S60" s="61"/>
      <c r="T60" s="61"/>
      <c r="U60" s="61"/>
      <c r="V60" s="61"/>
      <c r="W60" s="130"/>
    </row>
    <row r="61" spans="2:23" x14ac:dyDescent="0.25">
      <c r="B61" s="127"/>
      <c r="C61" s="61"/>
      <c r="D61" s="61"/>
      <c r="E61" s="61"/>
      <c r="F61" s="61"/>
      <c r="G61" s="61"/>
      <c r="H61" s="61"/>
      <c r="I61" s="61"/>
      <c r="J61" s="61"/>
      <c r="K61" s="61"/>
      <c r="L61" s="61"/>
      <c r="M61" s="61"/>
      <c r="N61" s="61"/>
      <c r="O61" s="61"/>
      <c r="P61" s="61"/>
      <c r="Q61" s="61"/>
      <c r="R61" s="61"/>
      <c r="S61" s="61"/>
      <c r="T61" s="61"/>
      <c r="U61" s="61"/>
      <c r="V61" s="61"/>
      <c r="W61" s="130"/>
    </row>
    <row r="62" spans="2:23" x14ac:dyDescent="0.25">
      <c r="B62" s="127"/>
      <c r="C62" s="61"/>
      <c r="D62" s="61"/>
      <c r="E62" s="61"/>
      <c r="F62" s="61"/>
      <c r="G62" s="61"/>
      <c r="H62" s="61"/>
      <c r="I62" s="61"/>
      <c r="J62" s="61"/>
      <c r="K62" s="61"/>
      <c r="L62" s="61"/>
      <c r="M62" s="61"/>
      <c r="N62" s="61"/>
      <c r="O62" s="61"/>
      <c r="P62" s="61"/>
      <c r="Q62" s="61"/>
      <c r="R62" s="61"/>
      <c r="S62" s="61"/>
      <c r="T62" s="61"/>
      <c r="U62" s="61"/>
      <c r="V62" s="61"/>
      <c r="W62" s="130"/>
    </row>
    <row r="63" spans="2:23" x14ac:dyDescent="0.25">
      <c r="B63" s="127"/>
      <c r="C63" s="61"/>
      <c r="D63" s="61"/>
      <c r="E63" s="61"/>
      <c r="F63" s="61"/>
      <c r="G63" s="61"/>
      <c r="H63" s="61"/>
      <c r="I63" s="61"/>
      <c r="J63" s="61"/>
      <c r="K63" s="61"/>
      <c r="L63" s="61"/>
      <c r="M63" s="61"/>
      <c r="N63" s="61"/>
      <c r="O63" s="61"/>
      <c r="P63" s="61"/>
      <c r="Q63" s="61"/>
      <c r="R63" s="61"/>
      <c r="S63" s="61"/>
      <c r="T63" s="61"/>
      <c r="U63" s="61"/>
      <c r="V63" s="61"/>
      <c r="W63" s="130"/>
    </row>
    <row r="64" spans="2:23" x14ac:dyDescent="0.25">
      <c r="B64" s="127"/>
      <c r="C64" s="61"/>
      <c r="D64" s="61"/>
      <c r="E64" s="61"/>
      <c r="F64" s="61"/>
      <c r="G64" s="61"/>
      <c r="H64" s="61"/>
      <c r="I64" s="61"/>
      <c r="J64" s="61"/>
      <c r="K64" s="61"/>
      <c r="L64" s="61"/>
      <c r="M64" s="61"/>
      <c r="N64" s="61"/>
      <c r="O64" s="61"/>
      <c r="P64" s="61"/>
      <c r="Q64" s="61"/>
      <c r="R64" s="61"/>
      <c r="S64" s="61"/>
      <c r="T64" s="61"/>
      <c r="U64" s="61"/>
      <c r="V64" s="61"/>
      <c r="W64" s="130"/>
    </row>
    <row r="65" spans="2:23" x14ac:dyDescent="0.25">
      <c r="B65" s="127"/>
      <c r="C65" s="61"/>
      <c r="D65" s="61"/>
      <c r="E65" s="61"/>
      <c r="F65" s="61"/>
      <c r="G65" s="61"/>
      <c r="H65" s="61"/>
      <c r="I65" s="61"/>
      <c r="J65" s="61"/>
      <c r="K65" s="61"/>
      <c r="L65" s="61"/>
      <c r="M65" s="61"/>
      <c r="N65" s="61"/>
      <c r="O65" s="61"/>
      <c r="P65" s="61"/>
      <c r="Q65" s="61"/>
      <c r="R65" s="61"/>
      <c r="S65" s="61"/>
      <c r="T65" s="61"/>
      <c r="U65" s="61"/>
      <c r="V65" s="61"/>
      <c r="W65" s="130"/>
    </row>
    <row r="66" spans="2:23" x14ac:dyDescent="0.25">
      <c r="B66" s="127"/>
      <c r="C66" s="61"/>
      <c r="D66" s="61"/>
      <c r="E66" s="61"/>
      <c r="F66" s="61"/>
      <c r="G66" s="61"/>
      <c r="H66" s="61"/>
      <c r="I66" s="61"/>
      <c r="J66" s="61"/>
      <c r="K66" s="61"/>
      <c r="L66" s="61"/>
      <c r="M66" s="61"/>
      <c r="N66" s="61"/>
      <c r="O66" s="61"/>
      <c r="P66" s="61"/>
      <c r="Q66" s="61"/>
      <c r="R66" s="61"/>
      <c r="S66" s="61"/>
      <c r="T66" s="61"/>
      <c r="U66" s="61"/>
      <c r="V66" s="61"/>
      <c r="W66" s="130"/>
    </row>
    <row r="67" spans="2:23" ht="18.75" x14ac:dyDescent="0.25">
      <c r="B67" s="127"/>
      <c r="C67" s="133" t="s">
        <v>3330</v>
      </c>
      <c r="D67" s="133"/>
      <c r="E67" s="133"/>
      <c r="F67" s="133"/>
      <c r="G67" s="133"/>
      <c r="H67" s="133"/>
      <c r="I67" s="133"/>
      <c r="J67" s="133"/>
      <c r="K67" s="133"/>
      <c r="L67" s="133"/>
      <c r="M67" s="133"/>
      <c r="N67" s="133"/>
      <c r="O67" s="133"/>
      <c r="P67" s="133"/>
      <c r="Q67" s="133"/>
      <c r="R67" s="133"/>
      <c r="S67" s="133"/>
      <c r="T67" s="133"/>
      <c r="U67" s="133"/>
      <c r="V67" s="133"/>
      <c r="W67" s="130"/>
    </row>
    <row r="68" spans="2:23" x14ac:dyDescent="0.25">
      <c r="B68" s="127"/>
      <c r="C68" s="61"/>
      <c r="D68" s="61"/>
      <c r="E68" s="61"/>
      <c r="F68" s="61"/>
      <c r="G68" s="61"/>
      <c r="H68" s="61"/>
      <c r="I68" s="61"/>
      <c r="J68" s="61"/>
      <c r="K68" s="61"/>
      <c r="L68" s="61"/>
      <c r="M68" s="61"/>
      <c r="N68" s="61"/>
      <c r="O68" s="61"/>
      <c r="P68" s="61"/>
      <c r="Q68" s="61"/>
      <c r="R68" s="61"/>
      <c r="S68" s="61"/>
      <c r="T68" s="61"/>
      <c r="U68" s="61"/>
      <c r="V68" s="61"/>
      <c r="W68" s="130"/>
    </row>
    <row r="69" spans="2:23" x14ac:dyDescent="0.25">
      <c r="B69" s="127"/>
      <c r="C69" s="61"/>
      <c r="D69" s="61"/>
      <c r="E69" s="61"/>
      <c r="F69" s="61"/>
      <c r="G69" s="61"/>
      <c r="H69" s="61"/>
      <c r="I69" s="61"/>
      <c r="J69" s="61"/>
      <c r="K69" s="61"/>
      <c r="L69" s="61"/>
      <c r="M69" s="61"/>
      <c r="N69" s="61"/>
      <c r="O69" s="61"/>
      <c r="P69" s="61"/>
      <c r="Q69" s="61"/>
      <c r="R69" s="61"/>
      <c r="S69" s="61"/>
      <c r="T69" s="61"/>
      <c r="U69" s="61"/>
      <c r="V69" s="61"/>
      <c r="W69" s="130"/>
    </row>
    <row r="70" spans="2:23" x14ac:dyDescent="0.25">
      <c r="B70" s="127"/>
      <c r="C70" s="61"/>
      <c r="D70" s="61"/>
      <c r="E70" s="61"/>
      <c r="F70" s="61"/>
      <c r="G70" s="61"/>
      <c r="H70" s="61"/>
      <c r="I70" s="61"/>
      <c r="J70" s="61"/>
      <c r="K70" s="61"/>
      <c r="L70" s="61"/>
      <c r="M70" s="61"/>
      <c r="N70" s="61"/>
      <c r="O70" s="61"/>
      <c r="P70" s="61"/>
      <c r="Q70" s="61"/>
      <c r="R70" s="61"/>
      <c r="S70" s="61"/>
      <c r="T70" s="61"/>
      <c r="U70" s="61"/>
      <c r="V70" s="61"/>
      <c r="W70" s="130"/>
    </row>
    <row r="71" spans="2:23" x14ac:dyDescent="0.25">
      <c r="B71" s="127"/>
      <c r="C71" s="61"/>
      <c r="D71" s="61"/>
      <c r="E71" s="61"/>
      <c r="F71" s="61"/>
      <c r="G71" s="61"/>
      <c r="H71" s="61"/>
      <c r="I71" s="61"/>
      <c r="J71" s="61"/>
      <c r="K71" s="61"/>
      <c r="L71" s="61"/>
      <c r="M71" s="61"/>
      <c r="N71" s="61"/>
      <c r="O71" s="61"/>
      <c r="P71" s="61"/>
      <c r="Q71" s="61"/>
      <c r="R71" s="61"/>
      <c r="S71" s="61"/>
      <c r="T71" s="61"/>
      <c r="U71" s="61"/>
      <c r="V71" s="61"/>
      <c r="W71" s="130"/>
    </row>
    <row r="72" spans="2:23" x14ac:dyDescent="0.25">
      <c r="B72" s="127"/>
      <c r="C72" s="61"/>
      <c r="D72" s="61"/>
      <c r="E72" s="61"/>
      <c r="F72" s="61"/>
      <c r="G72" s="61"/>
      <c r="H72" s="61"/>
      <c r="I72" s="61"/>
      <c r="J72" s="61"/>
      <c r="K72" s="61"/>
      <c r="L72" s="61"/>
      <c r="M72" s="61"/>
      <c r="N72" s="61"/>
      <c r="O72" s="61"/>
      <c r="P72" s="61"/>
      <c r="Q72" s="61"/>
      <c r="R72" s="61"/>
      <c r="S72" s="61"/>
      <c r="T72" s="61"/>
      <c r="U72" s="61"/>
      <c r="V72" s="61"/>
      <c r="W72" s="130"/>
    </row>
    <row r="73" spans="2:23" x14ac:dyDescent="0.25">
      <c r="B73" s="127"/>
      <c r="C73" s="61"/>
      <c r="D73" s="61"/>
      <c r="E73" s="61"/>
      <c r="F73" s="61"/>
      <c r="G73" s="61"/>
      <c r="H73" s="61"/>
      <c r="I73" s="61"/>
      <c r="J73" s="61"/>
      <c r="K73" s="61"/>
      <c r="L73" s="61"/>
      <c r="M73" s="61"/>
      <c r="N73" s="61"/>
      <c r="O73" s="61"/>
      <c r="P73" s="61"/>
      <c r="Q73" s="61"/>
      <c r="R73" s="61"/>
      <c r="S73" s="61"/>
      <c r="T73" s="61"/>
      <c r="U73" s="61"/>
      <c r="V73" s="61"/>
      <c r="W73" s="130"/>
    </row>
    <row r="74" spans="2:23" x14ac:dyDescent="0.25">
      <c r="B74" s="127"/>
      <c r="C74" s="61"/>
      <c r="D74" s="61"/>
      <c r="E74" s="61"/>
      <c r="F74" s="61"/>
      <c r="G74" s="61"/>
      <c r="H74" s="61"/>
      <c r="I74" s="61"/>
      <c r="J74" s="61"/>
      <c r="K74" s="61"/>
      <c r="L74" s="61"/>
      <c r="M74" s="61"/>
      <c r="N74" s="61"/>
      <c r="O74" s="61"/>
      <c r="P74" s="61"/>
      <c r="Q74" s="61"/>
      <c r="R74" s="61"/>
      <c r="S74" s="61"/>
      <c r="T74" s="61"/>
      <c r="U74" s="61"/>
      <c r="V74" s="61"/>
      <c r="W74" s="130"/>
    </row>
    <row r="75" spans="2:23" x14ac:dyDescent="0.25">
      <c r="B75" s="127"/>
      <c r="C75" s="61"/>
      <c r="D75" s="61"/>
      <c r="E75" s="61"/>
      <c r="F75" s="61"/>
      <c r="G75" s="61"/>
      <c r="H75" s="61"/>
      <c r="I75" s="61"/>
      <c r="J75" s="61"/>
      <c r="K75" s="61"/>
      <c r="L75" s="61"/>
      <c r="M75" s="61"/>
      <c r="N75" s="61"/>
      <c r="O75" s="61"/>
      <c r="P75" s="61"/>
      <c r="Q75" s="61"/>
      <c r="R75" s="61"/>
      <c r="S75" s="61"/>
      <c r="T75" s="61"/>
      <c r="U75" s="61"/>
      <c r="V75" s="61"/>
      <c r="W75" s="130"/>
    </row>
    <row r="76" spans="2:23" x14ac:dyDescent="0.25">
      <c r="B76" s="127"/>
      <c r="C76" s="61"/>
      <c r="D76" s="61"/>
      <c r="E76" s="61"/>
      <c r="F76" s="61"/>
      <c r="G76" s="61"/>
      <c r="H76" s="61"/>
      <c r="I76" s="61"/>
      <c r="J76" s="61"/>
      <c r="K76" s="61"/>
      <c r="L76" s="61"/>
      <c r="M76" s="61"/>
      <c r="N76" s="61"/>
      <c r="O76" s="61"/>
      <c r="P76" s="61"/>
      <c r="Q76" s="61"/>
      <c r="R76" s="61"/>
      <c r="S76" s="61"/>
      <c r="T76" s="61"/>
      <c r="U76" s="61"/>
      <c r="V76" s="61"/>
      <c r="W76" s="130"/>
    </row>
    <row r="77" spans="2:23" x14ac:dyDescent="0.25">
      <c r="B77" s="127"/>
      <c r="C77" s="61"/>
      <c r="D77" s="61"/>
      <c r="E77" s="61"/>
      <c r="F77" s="61"/>
      <c r="G77" s="61"/>
      <c r="H77" s="61"/>
      <c r="I77" s="61"/>
      <c r="J77" s="61"/>
      <c r="K77" s="61"/>
      <c r="L77" s="61"/>
      <c r="M77" s="61"/>
      <c r="N77" s="61"/>
      <c r="O77" s="61"/>
      <c r="P77" s="61"/>
      <c r="Q77" s="61"/>
      <c r="R77" s="61"/>
      <c r="S77" s="61"/>
      <c r="T77" s="61"/>
      <c r="U77" s="61"/>
      <c r="V77" s="61"/>
      <c r="W77" s="130"/>
    </row>
    <row r="78" spans="2:23" x14ac:dyDescent="0.25">
      <c r="B78" s="127"/>
      <c r="C78" s="61"/>
      <c r="D78" s="61"/>
      <c r="E78" s="61"/>
      <c r="F78" s="61"/>
      <c r="G78" s="61"/>
      <c r="H78" s="61"/>
      <c r="I78" s="61"/>
      <c r="J78" s="61"/>
      <c r="K78" s="61"/>
      <c r="L78" s="61"/>
      <c r="M78" s="61"/>
      <c r="N78" s="61"/>
      <c r="O78" s="61"/>
      <c r="P78" s="61"/>
      <c r="Q78" s="61"/>
      <c r="R78" s="61"/>
      <c r="S78" s="61"/>
      <c r="T78" s="61"/>
      <c r="U78" s="61"/>
      <c r="V78" s="61"/>
      <c r="W78" s="130"/>
    </row>
    <row r="79" spans="2:23" x14ac:dyDescent="0.25">
      <c r="B79" s="127"/>
      <c r="C79" s="61"/>
      <c r="D79" s="61"/>
      <c r="E79" s="61"/>
      <c r="F79" s="61"/>
      <c r="G79" s="61"/>
      <c r="H79" s="61"/>
      <c r="I79" s="61"/>
      <c r="J79" s="61"/>
      <c r="K79" s="61"/>
      <c r="L79" s="61"/>
      <c r="M79" s="61"/>
      <c r="N79" s="61"/>
      <c r="O79" s="61"/>
      <c r="P79" s="61"/>
      <c r="Q79" s="61"/>
      <c r="R79" s="61"/>
      <c r="S79" s="61"/>
      <c r="T79" s="61"/>
      <c r="U79" s="61"/>
      <c r="V79" s="61"/>
      <c r="W79" s="130"/>
    </row>
    <row r="80" spans="2:23" x14ac:dyDescent="0.25">
      <c r="B80" s="127"/>
      <c r="C80" s="61"/>
      <c r="D80" s="61"/>
      <c r="E80" s="61"/>
      <c r="F80" s="61"/>
      <c r="G80" s="61"/>
      <c r="H80" s="61"/>
      <c r="I80" s="61"/>
      <c r="J80" s="61"/>
      <c r="K80" s="61"/>
      <c r="L80" s="61"/>
      <c r="M80" s="61"/>
      <c r="N80" s="61"/>
      <c r="O80" s="61"/>
      <c r="P80" s="61"/>
      <c r="Q80" s="61"/>
      <c r="R80" s="61"/>
      <c r="S80" s="61"/>
      <c r="T80" s="61"/>
      <c r="U80" s="61"/>
      <c r="V80" s="61"/>
      <c r="W80" s="130"/>
    </row>
    <row r="81" spans="2:23" x14ac:dyDescent="0.25">
      <c r="B81" s="127"/>
      <c r="C81" s="61"/>
      <c r="D81" s="61"/>
      <c r="E81" s="61"/>
      <c r="F81" s="61"/>
      <c r="G81" s="61"/>
      <c r="H81" s="61"/>
      <c r="I81" s="61"/>
      <c r="J81" s="61"/>
      <c r="K81" s="61"/>
      <c r="L81" s="61"/>
      <c r="M81" s="61"/>
      <c r="N81" s="61"/>
      <c r="O81" s="61"/>
      <c r="P81" s="61"/>
      <c r="Q81" s="61"/>
      <c r="R81" s="61"/>
      <c r="S81" s="61"/>
      <c r="T81" s="61"/>
      <c r="U81" s="61"/>
      <c r="V81" s="61"/>
      <c r="W81" s="130"/>
    </row>
    <row r="82" spans="2:23" x14ac:dyDescent="0.25">
      <c r="B82" s="127"/>
      <c r="C82" s="61"/>
      <c r="D82" s="61"/>
      <c r="E82" s="61"/>
      <c r="F82" s="61"/>
      <c r="G82" s="61"/>
      <c r="H82" s="61"/>
      <c r="I82" s="61"/>
      <c r="J82" s="61"/>
      <c r="K82" s="61"/>
      <c r="L82" s="61"/>
      <c r="M82" s="61"/>
      <c r="N82" s="61"/>
      <c r="O82" s="61"/>
      <c r="P82" s="61"/>
      <c r="Q82" s="61"/>
      <c r="R82" s="61"/>
      <c r="S82" s="61"/>
      <c r="T82" s="61"/>
      <c r="U82" s="61"/>
      <c r="V82" s="61"/>
      <c r="W82" s="130"/>
    </row>
    <row r="83" spans="2:23" x14ac:dyDescent="0.25">
      <c r="B83" s="127"/>
      <c r="C83" s="61"/>
      <c r="D83" s="61"/>
      <c r="E83" s="61"/>
      <c r="F83" s="61"/>
      <c r="G83" s="61"/>
      <c r="H83" s="61"/>
      <c r="I83" s="61"/>
      <c r="J83" s="61"/>
      <c r="K83" s="61"/>
      <c r="L83" s="61"/>
      <c r="M83" s="61"/>
      <c r="N83" s="61"/>
      <c r="O83" s="61"/>
      <c r="P83" s="61"/>
      <c r="Q83" s="61"/>
      <c r="R83" s="61"/>
      <c r="S83" s="61"/>
      <c r="T83" s="61"/>
      <c r="U83" s="61"/>
      <c r="V83" s="61"/>
      <c r="W83" s="130"/>
    </row>
    <row r="84" spans="2:23" x14ac:dyDescent="0.25">
      <c r="B84" s="127"/>
      <c r="C84" s="61"/>
      <c r="D84" s="61"/>
      <c r="E84" s="61"/>
      <c r="F84" s="61"/>
      <c r="G84" s="61"/>
      <c r="H84" s="61"/>
      <c r="I84" s="61"/>
      <c r="J84" s="61"/>
      <c r="K84" s="61"/>
      <c r="L84" s="61"/>
      <c r="M84" s="61"/>
      <c r="N84" s="61"/>
      <c r="O84" s="61"/>
      <c r="P84" s="61"/>
      <c r="Q84" s="61"/>
      <c r="R84" s="61"/>
      <c r="S84" s="61"/>
      <c r="T84" s="61"/>
      <c r="U84" s="61"/>
      <c r="V84" s="61"/>
      <c r="W84" s="130"/>
    </row>
    <row r="85" spans="2:23" x14ac:dyDescent="0.25">
      <c r="B85" s="127"/>
      <c r="C85" s="61"/>
      <c r="D85" s="61"/>
      <c r="E85" s="61"/>
      <c r="F85" s="61"/>
      <c r="G85" s="61"/>
      <c r="H85" s="61"/>
      <c r="I85" s="61"/>
      <c r="J85" s="61"/>
      <c r="K85" s="61"/>
      <c r="L85" s="61"/>
      <c r="M85" s="61"/>
      <c r="N85" s="61"/>
      <c r="O85" s="61"/>
      <c r="P85" s="61"/>
      <c r="Q85" s="61"/>
      <c r="R85" s="61"/>
      <c r="S85" s="61"/>
      <c r="T85" s="61"/>
      <c r="U85" s="61"/>
      <c r="V85" s="61"/>
      <c r="W85" s="130"/>
    </row>
    <row r="86" spans="2:23" x14ac:dyDescent="0.25">
      <c r="B86" s="127"/>
      <c r="C86" s="61"/>
      <c r="D86" s="61"/>
      <c r="E86" s="61"/>
      <c r="F86" s="61"/>
      <c r="G86" s="61"/>
      <c r="H86" s="61"/>
      <c r="I86" s="61"/>
      <c r="J86" s="61"/>
      <c r="K86" s="61"/>
      <c r="L86" s="61"/>
      <c r="M86" s="61"/>
      <c r="N86" s="61"/>
      <c r="O86" s="61"/>
      <c r="P86" s="61"/>
      <c r="Q86" s="61"/>
      <c r="R86" s="61"/>
      <c r="S86" s="61"/>
      <c r="T86" s="61"/>
      <c r="U86" s="61"/>
      <c r="V86" s="61"/>
      <c r="W86" s="130"/>
    </row>
    <row r="87" spans="2:23" ht="18.75" x14ac:dyDescent="0.25">
      <c r="B87" s="127"/>
      <c r="C87" s="133" t="s">
        <v>3331</v>
      </c>
      <c r="D87" s="133"/>
      <c r="E87" s="133"/>
      <c r="F87" s="133"/>
      <c r="G87" s="133"/>
      <c r="H87" s="133"/>
      <c r="I87" s="133"/>
      <c r="J87" s="133"/>
      <c r="K87" s="133"/>
      <c r="L87" s="133"/>
      <c r="M87" s="133"/>
      <c r="N87" s="133"/>
      <c r="O87" s="133"/>
      <c r="P87" s="133"/>
      <c r="Q87" s="133"/>
      <c r="R87" s="133"/>
      <c r="S87" s="133"/>
      <c r="T87" s="133"/>
      <c r="U87" s="133"/>
      <c r="V87" s="133"/>
      <c r="W87" s="130"/>
    </row>
    <row r="88" spans="2:23" x14ac:dyDescent="0.25">
      <c r="B88" s="127"/>
      <c r="C88" s="61"/>
      <c r="D88" s="61"/>
      <c r="E88" s="61"/>
      <c r="F88" s="61"/>
      <c r="G88" s="61"/>
      <c r="H88" s="61"/>
      <c r="I88" s="61"/>
      <c r="J88" s="61"/>
      <c r="K88" s="61"/>
      <c r="L88" s="61"/>
      <c r="M88" s="61"/>
      <c r="N88" s="61"/>
      <c r="O88" s="61"/>
      <c r="P88" s="61"/>
      <c r="Q88" s="61"/>
      <c r="R88" s="61"/>
      <c r="S88" s="61"/>
      <c r="T88" s="61"/>
      <c r="U88" s="61"/>
      <c r="V88" s="61"/>
      <c r="W88" s="130"/>
    </row>
    <row r="89" spans="2:23" x14ac:dyDescent="0.25">
      <c r="B89" s="127"/>
      <c r="C89" s="61"/>
      <c r="D89" s="61"/>
      <c r="E89" s="61"/>
      <c r="F89" s="61"/>
      <c r="G89" s="61"/>
      <c r="H89" s="61"/>
      <c r="I89" s="61"/>
      <c r="J89" s="61"/>
      <c r="K89" s="61"/>
      <c r="L89" s="61"/>
      <c r="M89" s="61"/>
      <c r="N89" s="61"/>
      <c r="O89" s="61"/>
      <c r="P89" s="61"/>
      <c r="Q89" s="61"/>
      <c r="R89" s="61"/>
      <c r="S89" s="61"/>
      <c r="T89" s="61"/>
      <c r="U89" s="61"/>
      <c r="V89" s="61"/>
      <c r="W89" s="130"/>
    </row>
    <row r="90" spans="2:23" x14ac:dyDescent="0.25">
      <c r="B90" s="127"/>
      <c r="C90" s="61"/>
      <c r="D90" s="61"/>
      <c r="E90" s="61"/>
      <c r="F90" s="61"/>
      <c r="G90" s="61"/>
      <c r="H90" s="61"/>
      <c r="I90" s="61"/>
      <c r="J90" s="61"/>
      <c r="K90" s="61"/>
      <c r="L90" s="61"/>
      <c r="M90" s="61"/>
      <c r="N90" s="61"/>
      <c r="O90" s="61"/>
      <c r="P90" s="61"/>
      <c r="Q90" s="61"/>
      <c r="R90" s="61"/>
      <c r="S90" s="61"/>
      <c r="T90" s="61"/>
      <c r="U90" s="61"/>
      <c r="V90" s="61"/>
      <c r="W90" s="130"/>
    </row>
    <row r="91" spans="2:23" x14ac:dyDescent="0.25">
      <c r="B91" s="127"/>
      <c r="C91" s="61"/>
      <c r="D91" s="61"/>
      <c r="E91" s="61"/>
      <c r="F91" s="61"/>
      <c r="G91" s="61"/>
      <c r="H91" s="61"/>
      <c r="I91" s="61"/>
      <c r="J91" s="61"/>
      <c r="K91" s="61"/>
      <c r="L91" s="61"/>
      <c r="M91" s="61"/>
      <c r="N91" s="61"/>
      <c r="O91" s="61"/>
      <c r="P91" s="61"/>
      <c r="Q91" s="61"/>
      <c r="R91" s="61"/>
      <c r="S91" s="61"/>
      <c r="T91" s="61"/>
      <c r="U91" s="61"/>
      <c r="V91" s="61"/>
      <c r="W91" s="130"/>
    </row>
    <row r="92" spans="2:23" x14ac:dyDescent="0.25">
      <c r="B92" s="127"/>
      <c r="C92" s="61"/>
      <c r="D92" s="61"/>
      <c r="E92" s="61"/>
      <c r="F92" s="61"/>
      <c r="G92" s="61"/>
      <c r="H92" s="61"/>
      <c r="I92" s="61"/>
      <c r="J92" s="61"/>
      <c r="K92" s="61"/>
      <c r="L92" s="61"/>
      <c r="M92" s="61"/>
      <c r="N92" s="61"/>
      <c r="O92" s="61"/>
      <c r="P92" s="61"/>
      <c r="Q92" s="61"/>
      <c r="R92" s="61"/>
      <c r="S92" s="61"/>
      <c r="T92" s="61"/>
      <c r="U92" s="61"/>
      <c r="V92" s="61"/>
      <c r="W92" s="130"/>
    </row>
    <row r="93" spans="2:23" x14ac:dyDescent="0.25">
      <c r="B93" s="127"/>
      <c r="C93" s="61"/>
      <c r="D93" s="61"/>
      <c r="E93" s="61"/>
      <c r="F93" s="61"/>
      <c r="G93" s="61"/>
      <c r="H93" s="61"/>
      <c r="I93" s="61"/>
      <c r="J93" s="61"/>
      <c r="K93" s="61"/>
      <c r="L93" s="61"/>
      <c r="M93" s="61"/>
      <c r="N93" s="61"/>
      <c r="O93" s="61"/>
      <c r="P93" s="61"/>
      <c r="Q93" s="61"/>
      <c r="R93" s="61"/>
      <c r="S93" s="61"/>
      <c r="T93" s="61"/>
      <c r="U93" s="61"/>
      <c r="V93" s="61"/>
      <c r="W93" s="130"/>
    </row>
    <row r="94" spans="2:23" x14ac:dyDescent="0.25">
      <c r="B94" s="127"/>
      <c r="C94" s="61"/>
      <c r="D94" s="61"/>
      <c r="E94" s="61"/>
      <c r="F94" s="61"/>
      <c r="G94" s="61"/>
      <c r="H94" s="61"/>
      <c r="I94" s="61"/>
      <c r="J94" s="61"/>
      <c r="K94" s="61"/>
      <c r="L94" s="61"/>
      <c r="M94" s="61"/>
      <c r="N94" s="61"/>
      <c r="O94" s="61"/>
      <c r="P94" s="61"/>
      <c r="Q94" s="61"/>
      <c r="R94" s="61"/>
      <c r="S94" s="61"/>
      <c r="T94" s="61"/>
      <c r="U94" s="61"/>
      <c r="V94" s="61"/>
      <c r="W94" s="130"/>
    </row>
    <row r="95" spans="2:23" x14ac:dyDescent="0.25">
      <c r="B95" s="127"/>
      <c r="C95" s="61"/>
      <c r="D95" s="61"/>
      <c r="E95" s="61"/>
      <c r="F95" s="61"/>
      <c r="G95" s="61"/>
      <c r="H95" s="61"/>
      <c r="I95" s="61"/>
      <c r="J95" s="61"/>
      <c r="K95" s="61"/>
      <c r="L95" s="61"/>
      <c r="M95" s="61"/>
      <c r="N95" s="61"/>
      <c r="O95" s="61"/>
      <c r="P95" s="61"/>
      <c r="Q95" s="61"/>
      <c r="R95" s="61"/>
      <c r="S95" s="61"/>
      <c r="T95" s="61"/>
      <c r="U95" s="61"/>
      <c r="V95" s="61"/>
      <c r="W95" s="130"/>
    </row>
    <row r="96" spans="2:23" x14ac:dyDescent="0.25">
      <c r="B96" s="127"/>
      <c r="C96" s="61"/>
      <c r="D96" s="61"/>
      <c r="E96" s="61"/>
      <c r="F96" s="61"/>
      <c r="G96" s="61"/>
      <c r="H96" s="61"/>
      <c r="I96" s="61"/>
      <c r="J96" s="61"/>
      <c r="K96" s="61"/>
      <c r="L96" s="61"/>
      <c r="M96" s="61"/>
      <c r="N96" s="61"/>
      <c r="O96" s="61"/>
      <c r="P96" s="61"/>
      <c r="Q96" s="61"/>
      <c r="R96" s="61"/>
      <c r="S96" s="61"/>
      <c r="T96" s="61"/>
      <c r="U96" s="61"/>
      <c r="V96" s="61"/>
      <c r="W96" s="130"/>
    </row>
    <row r="97" spans="2:23" x14ac:dyDescent="0.25">
      <c r="B97" s="127"/>
      <c r="C97" s="61"/>
      <c r="D97" s="61"/>
      <c r="E97" s="61"/>
      <c r="F97" s="61"/>
      <c r="G97" s="61"/>
      <c r="H97" s="61"/>
      <c r="I97" s="61"/>
      <c r="J97" s="61"/>
      <c r="K97" s="61"/>
      <c r="L97" s="61"/>
      <c r="M97" s="61"/>
      <c r="N97" s="61"/>
      <c r="O97" s="61"/>
      <c r="P97" s="61"/>
      <c r="Q97" s="61"/>
      <c r="R97" s="61"/>
      <c r="S97" s="61"/>
      <c r="T97" s="61"/>
      <c r="U97" s="61"/>
      <c r="V97" s="61"/>
      <c r="W97" s="130"/>
    </row>
    <row r="98" spans="2:23" x14ac:dyDescent="0.25">
      <c r="B98" s="127"/>
      <c r="C98" s="61"/>
      <c r="D98" s="61"/>
      <c r="E98" s="61"/>
      <c r="F98" s="61"/>
      <c r="G98" s="61"/>
      <c r="H98" s="61"/>
      <c r="I98" s="61"/>
      <c r="J98" s="61"/>
      <c r="K98" s="61"/>
      <c r="L98" s="61"/>
      <c r="M98" s="61"/>
      <c r="N98" s="61"/>
      <c r="O98" s="61"/>
      <c r="P98" s="61"/>
      <c r="Q98" s="61"/>
      <c r="R98" s="61"/>
      <c r="S98" s="61"/>
      <c r="T98" s="61"/>
      <c r="U98" s="61"/>
      <c r="V98" s="61"/>
      <c r="W98" s="130"/>
    </row>
    <row r="99" spans="2:23" x14ac:dyDescent="0.25">
      <c r="B99" s="127"/>
      <c r="C99" s="61"/>
      <c r="D99" s="61"/>
      <c r="E99" s="61"/>
      <c r="F99" s="61"/>
      <c r="G99" s="61"/>
      <c r="H99" s="61"/>
      <c r="I99" s="61"/>
      <c r="J99" s="61"/>
      <c r="K99" s="61"/>
      <c r="L99" s="61"/>
      <c r="M99" s="61"/>
      <c r="N99" s="61"/>
      <c r="O99" s="61"/>
      <c r="P99" s="61"/>
      <c r="Q99" s="61"/>
      <c r="R99" s="61"/>
      <c r="S99" s="61"/>
      <c r="T99" s="61"/>
      <c r="U99" s="61"/>
      <c r="V99" s="61"/>
      <c r="W99" s="130"/>
    </row>
    <row r="100" spans="2:23" x14ac:dyDescent="0.25">
      <c r="B100" s="127"/>
      <c r="C100" s="61"/>
      <c r="D100" s="61"/>
      <c r="E100" s="61"/>
      <c r="F100" s="61"/>
      <c r="G100" s="61"/>
      <c r="H100" s="61"/>
      <c r="I100" s="61"/>
      <c r="J100" s="61"/>
      <c r="K100" s="61"/>
      <c r="L100" s="61"/>
      <c r="M100" s="61"/>
      <c r="N100" s="61"/>
      <c r="O100" s="61"/>
      <c r="P100" s="61"/>
      <c r="Q100" s="61"/>
      <c r="R100" s="61"/>
      <c r="S100" s="61"/>
      <c r="T100" s="61"/>
      <c r="U100" s="61"/>
      <c r="V100" s="61"/>
      <c r="W100" s="130"/>
    </row>
    <row r="101" spans="2:23" x14ac:dyDescent="0.25">
      <c r="B101" s="127"/>
      <c r="C101" s="61"/>
      <c r="D101" s="61"/>
      <c r="E101" s="61"/>
      <c r="F101" s="61"/>
      <c r="G101" s="61"/>
      <c r="H101" s="61"/>
      <c r="I101" s="61"/>
      <c r="J101" s="61"/>
      <c r="K101" s="61"/>
      <c r="L101" s="61"/>
      <c r="M101" s="61"/>
      <c r="N101" s="61"/>
      <c r="O101" s="61"/>
      <c r="P101" s="61"/>
      <c r="Q101" s="61"/>
      <c r="R101" s="61"/>
      <c r="S101" s="61"/>
      <c r="T101" s="61"/>
      <c r="U101" s="61"/>
      <c r="V101" s="61"/>
      <c r="W101" s="130"/>
    </row>
    <row r="102" spans="2:23" x14ac:dyDescent="0.25">
      <c r="B102" s="127"/>
      <c r="C102" s="61"/>
      <c r="D102" s="61"/>
      <c r="E102" s="61"/>
      <c r="F102" s="61"/>
      <c r="G102" s="61"/>
      <c r="H102" s="61"/>
      <c r="I102" s="61"/>
      <c r="J102" s="61"/>
      <c r="K102" s="61"/>
      <c r="L102" s="61"/>
      <c r="M102" s="61"/>
      <c r="N102" s="61"/>
      <c r="O102" s="61"/>
      <c r="P102" s="61"/>
      <c r="Q102" s="61"/>
      <c r="R102" s="61"/>
      <c r="S102" s="61"/>
      <c r="T102" s="61"/>
      <c r="U102" s="61"/>
      <c r="V102" s="61"/>
      <c r="W102" s="130"/>
    </row>
    <row r="103" spans="2:23" x14ac:dyDescent="0.25">
      <c r="B103" s="127"/>
      <c r="C103" s="61"/>
      <c r="D103" s="61"/>
      <c r="E103" s="61"/>
      <c r="F103" s="61"/>
      <c r="G103" s="61"/>
      <c r="H103" s="61"/>
      <c r="I103" s="61"/>
      <c r="J103" s="61"/>
      <c r="K103" s="61"/>
      <c r="L103" s="61"/>
      <c r="M103" s="61"/>
      <c r="N103" s="61"/>
      <c r="O103" s="61"/>
      <c r="P103" s="61"/>
      <c r="Q103" s="61"/>
      <c r="R103" s="61"/>
      <c r="S103" s="61"/>
      <c r="T103" s="61"/>
      <c r="U103" s="61"/>
      <c r="V103" s="61"/>
      <c r="W103" s="130"/>
    </row>
    <row r="104" spans="2:23" x14ac:dyDescent="0.25">
      <c r="B104" s="127"/>
      <c r="C104" s="61"/>
      <c r="D104" s="61"/>
      <c r="E104" s="61"/>
      <c r="F104" s="61"/>
      <c r="G104" s="61"/>
      <c r="H104" s="61"/>
      <c r="I104" s="61"/>
      <c r="J104" s="61"/>
      <c r="K104" s="61"/>
      <c r="L104" s="61"/>
      <c r="M104" s="61"/>
      <c r="N104" s="61"/>
      <c r="O104" s="61"/>
      <c r="P104" s="61"/>
      <c r="Q104" s="61"/>
      <c r="R104" s="61"/>
      <c r="S104" s="61"/>
      <c r="T104" s="61"/>
      <c r="U104" s="61"/>
      <c r="V104" s="61"/>
      <c r="W104" s="130"/>
    </row>
    <row r="105" spans="2:23" x14ac:dyDescent="0.25">
      <c r="B105" s="127"/>
      <c r="C105" s="61"/>
      <c r="D105" s="61"/>
      <c r="E105" s="61"/>
      <c r="F105" s="61"/>
      <c r="G105" s="61"/>
      <c r="H105" s="61"/>
      <c r="I105" s="61"/>
      <c r="J105" s="61"/>
      <c r="K105" s="61"/>
      <c r="L105" s="61"/>
      <c r="M105" s="61"/>
      <c r="N105" s="61"/>
      <c r="O105" s="61"/>
      <c r="P105" s="61"/>
      <c r="Q105" s="61"/>
      <c r="R105" s="61"/>
      <c r="S105" s="61"/>
      <c r="T105" s="61"/>
      <c r="U105" s="61"/>
      <c r="V105" s="61"/>
      <c r="W105" s="130"/>
    </row>
    <row r="106" spans="2:23" x14ac:dyDescent="0.25">
      <c r="B106" s="127"/>
      <c r="C106" s="61"/>
      <c r="D106" s="61"/>
      <c r="E106" s="61"/>
      <c r="F106" s="61"/>
      <c r="G106" s="61"/>
      <c r="H106" s="61"/>
      <c r="I106" s="61"/>
      <c r="J106" s="61"/>
      <c r="K106" s="61"/>
      <c r="L106" s="61"/>
      <c r="M106" s="61"/>
      <c r="N106" s="61"/>
      <c r="O106" s="61"/>
      <c r="P106" s="61"/>
      <c r="Q106" s="61"/>
      <c r="R106" s="61"/>
      <c r="S106" s="61"/>
      <c r="T106" s="61"/>
      <c r="U106" s="61"/>
      <c r="V106" s="61"/>
      <c r="W106" s="130"/>
    </row>
    <row r="107" spans="2:23" ht="18.75" x14ac:dyDescent="0.25">
      <c r="B107" s="127"/>
      <c r="C107" s="133" t="s">
        <v>5940</v>
      </c>
      <c r="D107" s="133"/>
      <c r="E107" s="133"/>
      <c r="F107" s="133"/>
      <c r="G107" s="133"/>
      <c r="H107" s="133"/>
      <c r="I107" s="133"/>
      <c r="J107" s="133"/>
      <c r="K107" s="133"/>
      <c r="L107" s="133"/>
      <c r="M107" s="133"/>
      <c r="N107" s="133"/>
      <c r="O107" s="133"/>
      <c r="P107" s="133"/>
      <c r="Q107" s="133"/>
      <c r="R107" s="133"/>
      <c r="S107" s="133"/>
      <c r="T107" s="133"/>
      <c r="U107" s="133"/>
      <c r="V107" s="133"/>
      <c r="W107" s="130"/>
    </row>
    <row r="108" spans="2:23" x14ac:dyDescent="0.25">
      <c r="B108" s="127"/>
      <c r="C108" s="61"/>
      <c r="D108" s="61"/>
      <c r="E108" s="61"/>
      <c r="F108" s="61"/>
      <c r="G108" s="61"/>
      <c r="H108" s="61"/>
      <c r="I108" s="61"/>
      <c r="J108" s="61"/>
      <c r="K108" s="61"/>
      <c r="L108" s="61"/>
      <c r="M108" s="61"/>
      <c r="N108" s="61"/>
      <c r="O108" s="61"/>
      <c r="P108" s="61"/>
      <c r="Q108" s="61"/>
      <c r="R108" s="61"/>
      <c r="S108" s="61"/>
      <c r="T108" s="61"/>
      <c r="U108" s="61"/>
      <c r="V108" s="61"/>
      <c r="W108" s="130"/>
    </row>
    <row r="109" spans="2:23" x14ac:dyDescent="0.25">
      <c r="B109" s="127"/>
      <c r="C109" s="61"/>
      <c r="D109" s="61"/>
      <c r="E109" s="61"/>
      <c r="F109" s="61"/>
      <c r="G109" s="61"/>
      <c r="H109" s="61"/>
      <c r="I109" s="61"/>
      <c r="J109" s="61"/>
      <c r="K109" s="61"/>
      <c r="L109" s="61"/>
      <c r="M109" s="61"/>
      <c r="N109" s="61"/>
      <c r="O109" s="61"/>
      <c r="P109" s="61"/>
      <c r="Q109" s="61"/>
      <c r="R109" s="61"/>
      <c r="S109" s="61"/>
      <c r="T109" s="61"/>
      <c r="U109" s="61"/>
      <c r="V109" s="61"/>
      <c r="W109" s="130"/>
    </row>
    <row r="110" spans="2:23" x14ac:dyDescent="0.25">
      <c r="B110" s="127"/>
      <c r="C110" s="61"/>
      <c r="D110" s="61"/>
      <c r="E110" s="61"/>
      <c r="F110" s="61"/>
      <c r="G110" s="61"/>
      <c r="H110" s="61"/>
      <c r="I110" s="61"/>
      <c r="J110" s="61"/>
      <c r="K110" s="61"/>
      <c r="L110" s="61"/>
      <c r="M110" s="61"/>
      <c r="N110" s="61"/>
      <c r="O110" s="61"/>
      <c r="P110" s="61"/>
      <c r="Q110" s="61"/>
      <c r="R110" s="61"/>
      <c r="S110" s="61"/>
      <c r="T110" s="61"/>
      <c r="U110" s="61"/>
      <c r="V110" s="61"/>
      <c r="W110" s="130"/>
    </row>
    <row r="111" spans="2:23" x14ac:dyDescent="0.25">
      <c r="B111" s="127"/>
      <c r="C111" s="61"/>
      <c r="D111" s="61"/>
      <c r="E111" s="61"/>
      <c r="F111" s="61"/>
      <c r="G111" s="61"/>
      <c r="H111" s="61"/>
      <c r="I111" s="61"/>
      <c r="J111" s="61"/>
      <c r="K111" s="61"/>
      <c r="L111" s="61"/>
      <c r="M111" s="61"/>
      <c r="N111" s="61"/>
      <c r="O111" s="61"/>
      <c r="P111" s="61"/>
      <c r="Q111" s="61"/>
      <c r="R111" s="61"/>
      <c r="S111" s="61"/>
      <c r="T111" s="61"/>
      <c r="U111" s="61"/>
      <c r="V111" s="61"/>
      <c r="W111" s="130"/>
    </row>
    <row r="112" spans="2:23" x14ac:dyDescent="0.25">
      <c r="B112" s="127"/>
      <c r="C112" s="61"/>
      <c r="D112" s="61"/>
      <c r="E112" s="61"/>
      <c r="F112" s="61"/>
      <c r="G112" s="61"/>
      <c r="H112" s="61"/>
      <c r="I112" s="61"/>
      <c r="J112" s="61"/>
      <c r="K112" s="61"/>
      <c r="L112" s="61"/>
      <c r="M112" s="61"/>
      <c r="N112" s="61"/>
      <c r="O112" s="61"/>
      <c r="P112" s="61"/>
      <c r="Q112" s="61"/>
      <c r="R112" s="61"/>
      <c r="S112" s="61"/>
      <c r="T112" s="61"/>
      <c r="U112" s="61"/>
      <c r="V112" s="61"/>
      <c r="W112" s="130"/>
    </row>
    <row r="113" spans="2:23" x14ac:dyDescent="0.25">
      <c r="B113" s="127"/>
      <c r="C113" s="61"/>
      <c r="D113" s="61"/>
      <c r="E113" s="61"/>
      <c r="F113" s="61"/>
      <c r="G113" s="61"/>
      <c r="H113" s="61"/>
      <c r="I113" s="61"/>
      <c r="J113" s="61"/>
      <c r="K113" s="61"/>
      <c r="L113" s="61"/>
      <c r="M113" s="61"/>
      <c r="N113" s="61"/>
      <c r="O113" s="61"/>
      <c r="P113" s="61"/>
      <c r="Q113" s="61"/>
      <c r="R113" s="61"/>
      <c r="S113" s="61"/>
      <c r="T113" s="61"/>
      <c r="U113" s="61"/>
      <c r="V113" s="61"/>
      <c r="W113" s="130"/>
    </row>
    <row r="114" spans="2:23" x14ac:dyDescent="0.25">
      <c r="B114" s="127"/>
      <c r="C114" s="61"/>
      <c r="D114" s="61"/>
      <c r="E114" s="61"/>
      <c r="F114" s="61"/>
      <c r="G114" s="61"/>
      <c r="H114" s="61"/>
      <c r="I114" s="61"/>
      <c r="J114" s="61"/>
      <c r="K114" s="61"/>
      <c r="L114" s="61"/>
      <c r="M114" s="61"/>
      <c r="N114" s="61"/>
      <c r="O114" s="61"/>
      <c r="P114" s="61"/>
      <c r="Q114" s="61"/>
      <c r="R114" s="61"/>
      <c r="S114" s="61"/>
      <c r="T114" s="61"/>
      <c r="U114" s="61"/>
      <c r="V114" s="61"/>
      <c r="W114" s="130"/>
    </row>
    <row r="115" spans="2:23" x14ac:dyDescent="0.25">
      <c r="B115" s="127"/>
      <c r="C115" s="61"/>
      <c r="D115" s="61"/>
      <c r="E115" s="61"/>
      <c r="F115" s="61"/>
      <c r="G115" s="61"/>
      <c r="H115" s="61"/>
      <c r="I115" s="61"/>
      <c r="J115" s="61"/>
      <c r="K115" s="61"/>
      <c r="L115" s="61"/>
      <c r="M115" s="61"/>
      <c r="N115" s="61"/>
      <c r="O115" s="61"/>
      <c r="P115" s="61"/>
      <c r="Q115" s="61"/>
      <c r="R115" s="61"/>
      <c r="S115" s="61"/>
      <c r="T115" s="61"/>
      <c r="U115" s="61"/>
      <c r="V115" s="61"/>
      <c r="W115" s="130"/>
    </row>
    <row r="116" spans="2:23" x14ac:dyDescent="0.25">
      <c r="B116" s="127"/>
      <c r="C116" s="61"/>
      <c r="D116" s="61"/>
      <c r="E116" s="61"/>
      <c r="F116" s="61"/>
      <c r="G116" s="61"/>
      <c r="H116" s="61"/>
      <c r="I116" s="61"/>
      <c r="J116" s="61"/>
      <c r="K116" s="61"/>
      <c r="L116" s="61"/>
      <c r="M116" s="61"/>
      <c r="N116" s="61"/>
      <c r="O116" s="61"/>
      <c r="P116" s="61"/>
      <c r="Q116" s="61"/>
      <c r="R116" s="61"/>
      <c r="S116" s="61"/>
      <c r="T116" s="61"/>
      <c r="U116" s="61"/>
      <c r="V116" s="61"/>
      <c r="W116" s="130"/>
    </row>
    <row r="117" spans="2:23" x14ac:dyDescent="0.25">
      <c r="B117" s="127"/>
      <c r="C117" s="61"/>
      <c r="D117" s="61"/>
      <c r="E117" s="61"/>
      <c r="F117" s="61"/>
      <c r="G117" s="61"/>
      <c r="H117" s="61"/>
      <c r="I117" s="61"/>
      <c r="J117" s="61"/>
      <c r="K117" s="61"/>
      <c r="L117" s="61"/>
      <c r="M117" s="61"/>
      <c r="N117" s="61"/>
      <c r="O117" s="61"/>
      <c r="P117" s="61"/>
      <c r="Q117" s="61"/>
      <c r="R117" s="61"/>
      <c r="S117" s="61"/>
      <c r="T117" s="61"/>
      <c r="U117" s="61"/>
      <c r="V117" s="61"/>
      <c r="W117" s="130"/>
    </row>
    <row r="118" spans="2:23" x14ac:dyDescent="0.25">
      <c r="B118" s="127"/>
      <c r="C118" s="61"/>
      <c r="D118" s="61"/>
      <c r="E118" s="61"/>
      <c r="F118" s="61"/>
      <c r="G118" s="61"/>
      <c r="H118" s="61"/>
      <c r="I118" s="61"/>
      <c r="J118" s="61"/>
      <c r="K118" s="61"/>
      <c r="L118" s="61"/>
      <c r="M118" s="61"/>
      <c r="N118" s="61"/>
      <c r="O118" s="61"/>
      <c r="P118" s="61"/>
      <c r="Q118" s="61"/>
      <c r="R118" s="61"/>
      <c r="S118" s="61"/>
      <c r="T118" s="61"/>
      <c r="U118" s="61"/>
      <c r="V118" s="61"/>
      <c r="W118" s="130"/>
    </row>
    <row r="119" spans="2:23" x14ac:dyDescent="0.25">
      <c r="B119" s="127"/>
      <c r="C119" s="61"/>
      <c r="D119" s="61"/>
      <c r="E119" s="61"/>
      <c r="F119" s="61"/>
      <c r="G119" s="61"/>
      <c r="H119" s="61"/>
      <c r="I119" s="61"/>
      <c r="J119" s="61"/>
      <c r="K119" s="61"/>
      <c r="L119" s="61"/>
      <c r="M119" s="61"/>
      <c r="N119" s="61"/>
      <c r="O119" s="61"/>
      <c r="P119" s="61"/>
      <c r="Q119" s="61"/>
      <c r="R119" s="61"/>
      <c r="S119" s="61"/>
      <c r="T119" s="61"/>
      <c r="U119" s="61"/>
      <c r="V119" s="61"/>
      <c r="W119" s="130"/>
    </row>
    <row r="120" spans="2:23" x14ac:dyDescent="0.25">
      <c r="B120" s="127"/>
      <c r="C120" s="61"/>
      <c r="D120" s="61"/>
      <c r="E120" s="61"/>
      <c r="F120" s="61"/>
      <c r="G120" s="61"/>
      <c r="H120" s="61"/>
      <c r="I120" s="61"/>
      <c r="J120" s="61"/>
      <c r="K120" s="61"/>
      <c r="L120" s="61"/>
      <c r="M120" s="61"/>
      <c r="N120" s="61"/>
      <c r="O120" s="61"/>
      <c r="P120" s="61"/>
      <c r="Q120" s="61"/>
      <c r="R120" s="61"/>
      <c r="S120" s="61"/>
      <c r="T120" s="61"/>
      <c r="U120" s="61"/>
      <c r="V120" s="61"/>
      <c r="W120" s="130"/>
    </row>
    <row r="121" spans="2:23" x14ac:dyDescent="0.25">
      <c r="B121" s="127"/>
      <c r="C121" s="61"/>
      <c r="D121" s="61"/>
      <c r="E121" s="61"/>
      <c r="F121" s="61"/>
      <c r="G121" s="61"/>
      <c r="H121" s="61"/>
      <c r="I121" s="61"/>
      <c r="J121" s="61"/>
      <c r="K121" s="61"/>
      <c r="L121" s="61"/>
      <c r="M121" s="61"/>
      <c r="N121" s="61"/>
      <c r="O121" s="61"/>
      <c r="P121" s="61"/>
      <c r="Q121" s="61"/>
      <c r="R121" s="61"/>
      <c r="S121" s="61"/>
      <c r="T121" s="61"/>
      <c r="U121" s="61"/>
      <c r="V121" s="61"/>
      <c r="W121" s="130"/>
    </row>
    <row r="122" spans="2:23" x14ac:dyDescent="0.25">
      <c r="B122" s="127"/>
      <c r="C122" s="61"/>
      <c r="D122" s="61"/>
      <c r="E122" s="61"/>
      <c r="F122" s="61"/>
      <c r="G122" s="61"/>
      <c r="H122" s="61"/>
      <c r="I122" s="61"/>
      <c r="J122" s="61"/>
      <c r="K122" s="61"/>
      <c r="L122" s="61"/>
      <c r="M122" s="61"/>
      <c r="N122" s="61"/>
      <c r="O122" s="61"/>
      <c r="P122" s="61"/>
      <c r="Q122" s="61"/>
      <c r="R122" s="61"/>
      <c r="S122" s="61"/>
      <c r="T122" s="61"/>
      <c r="U122" s="61"/>
      <c r="V122" s="61"/>
      <c r="W122" s="130"/>
    </row>
    <row r="123" spans="2:23" x14ac:dyDescent="0.25">
      <c r="B123" s="127"/>
      <c r="C123" s="61"/>
      <c r="D123" s="61"/>
      <c r="E123" s="61"/>
      <c r="F123" s="61"/>
      <c r="G123" s="61"/>
      <c r="H123" s="61"/>
      <c r="I123" s="61"/>
      <c r="J123" s="61"/>
      <c r="K123" s="61"/>
      <c r="L123" s="61"/>
      <c r="M123" s="61"/>
      <c r="N123" s="61"/>
      <c r="O123" s="61"/>
      <c r="P123" s="61"/>
      <c r="Q123" s="61"/>
      <c r="R123" s="61"/>
      <c r="S123" s="61"/>
      <c r="T123" s="61"/>
      <c r="U123" s="61"/>
      <c r="V123" s="61"/>
      <c r="W123" s="130"/>
    </row>
    <row r="124" spans="2:23" x14ac:dyDescent="0.25">
      <c r="B124" s="127"/>
      <c r="C124" s="61"/>
      <c r="D124" s="61"/>
      <c r="E124" s="61"/>
      <c r="F124" s="61"/>
      <c r="G124" s="61"/>
      <c r="H124" s="61"/>
      <c r="I124" s="61"/>
      <c r="J124" s="61"/>
      <c r="K124" s="61"/>
      <c r="L124" s="61"/>
      <c r="M124" s="61"/>
      <c r="N124" s="61"/>
      <c r="O124" s="61"/>
      <c r="P124" s="61"/>
      <c r="Q124" s="61"/>
      <c r="R124" s="61"/>
      <c r="S124" s="61"/>
      <c r="T124" s="61"/>
      <c r="U124" s="61"/>
      <c r="V124" s="61"/>
      <c r="W124" s="130"/>
    </row>
    <row r="125" spans="2:23" x14ac:dyDescent="0.25">
      <c r="B125" s="127"/>
      <c r="C125" s="61"/>
      <c r="D125" s="61"/>
      <c r="E125" s="61"/>
      <c r="F125" s="61"/>
      <c r="G125" s="61"/>
      <c r="H125" s="61"/>
      <c r="I125" s="61"/>
      <c r="J125" s="61"/>
      <c r="K125" s="61"/>
      <c r="L125" s="61"/>
      <c r="M125" s="61"/>
      <c r="N125" s="61"/>
      <c r="O125" s="61"/>
      <c r="P125" s="61"/>
      <c r="Q125" s="61"/>
      <c r="R125" s="61"/>
      <c r="S125" s="61"/>
      <c r="T125" s="61"/>
      <c r="U125" s="61"/>
      <c r="V125" s="61"/>
      <c r="W125" s="130"/>
    </row>
    <row r="126" spans="2:23" x14ac:dyDescent="0.25">
      <c r="B126" s="127"/>
      <c r="C126" s="61"/>
      <c r="D126" s="61"/>
      <c r="E126" s="61"/>
      <c r="F126" s="61"/>
      <c r="G126" s="61"/>
      <c r="H126" s="61"/>
      <c r="I126" s="61"/>
      <c r="J126" s="61"/>
      <c r="K126" s="61"/>
      <c r="L126" s="61"/>
      <c r="M126" s="61"/>
      <c r="N126" s="61"/>
      <c r="O126" s="61"/>
      <c r="P126" s="61"/>
      <c r="Q126" s="61"/>
      <c r="R126" s="61"/>
      <c r="S126" s="61"/>
      <c r="T126" s="61"/>
      <c r="U126" s="61"/>
      <c r="V126" s="61"/>
      <c r="W126" s="130"/>
    </row>
    <row r="127" spans="2:23" ht="18.75" x14ac:dyDescent="0.25">
      <c r="B127" s="127"/>
      <c r="C127" s="133" t="s">
        <v>5941</v>
      </c>
      <c r="D127" s="133"/>
      <c r="E127" s="133"/>
      <c r="F127" s="133"/>
      <c r="G127" s="133"/>
      <c r="H127" s="133"/>
      <c r="I127" s="133"/>
      <c r="J127" s="133"/>
      <c r="K127" s="133"/>
      <c r="L127" s="133"/>
      <c r="M127" s="133"/>
      <c r="N127" s="133"/>
      <c r="O127" s="133"/>
      <c r="P127" s="133"/>
      <c r="Q127" s="133"/>
      <c r="R127" s="133"/>
      <c r="S127" s="133"/>
      <c r="T127" s="133"/>
      <c r="U127" s="133"/>
      <c r="V127" s="133"/>
      <c r="W127" s="130"/>
    </row>
    <row r="128" spans="2:23" x14ac:dyDescent="0.25">
      <c r="B128" s="127"/>
      <c r="C128" s="61"/>
      <c r="D128" s="61"/>
      <c r="E128" s="61"/>
      <c r="F128" s="61"/>
      <c r="G128" s="61"/>
      <c r="H128" s="61"/>
      <c r="I128" s="61"/>
      <c r="J128" s="61"/>
      <c r="K128" s="61"/>
      <c r="L128" s="61"/>
      <c r="M128" s="61"/>
      <c r="N128" s="61"/>
      <c r="O128" s="61"/>
      <c r="P128" s="61"/>
      <c r="Q128" s="61"/>
      <c r="R128" s="61"/>
      <c r="S128" s="61"/>
      <c r="T128" s="61"/>
      <c r="U128" s="61"/>
      <c r="V128" s="61"/>
      <c r="W128" s="130"/>
    </row>
    <row r="129" spans="2:23" x14ac:dyDescent="0.25">
      <c r="B129" s="127"/>
      <c r="C129" s="61"/>
      <c r="D129" s="61"/>
      <c r="E129" s="61"/>
      <c r="F129" s="61"/>
      <c r="G129" s="61"/>
      <c r="H129" s="61"/>
      <c r="I129" s="61"/>
      <c r="J129" s="61"/>
      <c r="K129" s="61"/>
      <c r="L129" s="61"/>
      <c r="M129" s="61"/>
      <c r="N129" s="61"/>
      <c r="O129" s="61"/>
      <c r="P129" s="61"/>
      <c r="Q129" s="61"/>
      <c r="R129" s="61"/>
      <c r="S129" s="61"/>
      <c r="T129" s="61"/>
      <c r="U129" s="61"/>
      <c r="V129" s="61"/>
      <c r="W129" s="130"/>
    </row>
    <row r="130" spans="2:23" x14ac:dyDescent="0.25">
      <c r="B130" s="127"/>
      <c r="C130" s="61"/>
      <c r="D130" s="61"/>
      <c r="E130" s="61"/>
      <c r="F130" s="61"/>
      <c r="G130" s="61"/>
      <c r="H130" s="61"/>
      <c r="I130" s="61"/>
      <c r="J130" s="61"/>
      <c r="K130" s="61"/>
      <c r="L130" s="61"/>
      <c r="M130" s="61"/>
      <c r="N130" s="61"/>
      <c r="O130" s="61"/>
      <c r="P130" s="61"/>
      <c r="Q130" s="61"/>
      <c r="R130" s="61"/>
      <c r="S130" s="61"/>
      <c r="T130" s="61"/>
      <c r="U130" s="61"/>
      <c r="V130" s="61"/>
      <c r="W130" s="130"/>
    </row>
    <row r="131" spans="2:23" x14ac:dyDescent="0.25">
      <c r="B131" s="127"/>
      <c r="C131" s="61"/>
      <c r="D131" s="61"/>
      <c r="E131" s="61"/>
      <c r="F131" s="61"/>
      <c r="G131" s="61"/>
      <c r="H131" s="61"/>
      <c r="I131" s="61"/>
      <c r="J131" s="61"/>
      <c r="K131" s="61"/>
      <c r="L131" s="61"/>
      <c r="M131" s="61"/>
      <c r="N131" s="61"/>
      <c r="O131" s="61"/>
      <c r="P131" s="61"/>
      <c r="Q131" s="61"/>
      <c r="R131" s="61"/>
      <c r="S131" s="61"/>
      <c r="T131" s="61"/>
      <c r="U131" s="61"/>
      <c r="V131" s="61"/>
      <c r="W131" s="130"/>
    </row>
    <row r="132" spans="2:23" x14ac:dyDescent="0.25">
      <c r="B132" s="127"/>
      <c r="C132" s="61"/>
      <c r="D132" s="61"/>
      <c r="E132" s="61"/>
      <c r="F132" s="61"/>
      <c r="G132" s="61"/>
      <c r="H132" s="61"/>
      <c r="I132" s="61"/>
      <c r="J132" s="61"/>
      <c r="K132" s="61"/>
      <c r="L132" s="61"/>
      <c r="M132" s="61"/>
      <c r="N132" s="61"/>
      <c r="O132" s="61"/>
      <c r="P132" s="61"/>
      <c r="Q132" s="61"/>
      <c r="R132" s="61"/>
      <c r="S132" s="61"/>
      <c r="T132" s="61"/>
      <c r="U132" s="61"/>
      <c r="V132" s="61"/>
      <c r="W132" s="130"/>
    </row>
    <row r="133" spans="2:23" x14ac:dyDescent="0.25">
      <c r="B133" s="127"/>
      <c r="C133" s="61"/>
      <c r="D133" s="61"/>
      <c r="E133" s="61"/>
      <c r="F133" s="61"/>
      <c r="G133" s="61"/>
      <c r="H133" s="61"/>
      <c r="I133" s="61"/>
      <c r="J133" s="61"/>
      <c r="K133" s="61"/>
      <c r="L133" s="61"/>
      <c r="M133" s="61"/>
      <c r="N133" s="61"/>
      <c r="O133" s="61"/>
      <c r="P133" s="61"/>
      <c r="Q133" s="61"/>
      <c r="R133" s="61"/>
      <c r="S133" s="61"/>
      <c r="T133" s="61"/>
      <c r="U133" s="61"/>
      <c r="V133" s="61"/>
      <c r="W133" s="130"/>
    </row>
    <row r="134" spans="2:23" x14ac:dyDescent="0.25">
      <c r="B134" s="127"/>
      <c r="C134" s="61"/>
      <c r="D134" s="61"/>
      <c r="E134" s="61"/>
      <c r="F134" s="61"/>
      <c r="G134" s="61"/>
      <c r="H134" s="61"/>
      <c r="I134" s="61"/>
      <c r="J134" s="61"/>
      <c r="K134" s="61"/>
      <c r="L134" s="61"/>
      <c r="M134" s="61"/>
      <c r="N134" s="61"/>
      <c r="O134" s="61"/>
      <c r="P134" s="61"/>
      <c r="Q134" s="61"/>
      <c r="R134" s="61"/>
      <c r="S134" s="61"/>
      <c r="T134" s="61"/>
      <c r="U134" s="61"/>
      <c r="V134" s="61"/>
      <c r="W134" s="130"/>
    </row>
    <row r="135" spans="2:23" x14ac:dyDescent="0.25">
      <c r="B135" s="127"/>
      <c r="C135" s="61"/>
      <c r="D135" s="61"/>
      <c r="E135" s="61"/>
      <c r="F135" s="61"/>
      <c r="G135" s="61"/>
      <c r="H135" s="61"/>
      <c r="I135" s="61"/>
      <c r="J135" s="61"/>
      <c r="K135" s="61"/>
      <c r="L135" s="61"/>
      <c r="M135" s="61"/>
      <c r="N135" s="61"/>
      <c r="O135" s="61"/>
      <c r="P135" s="61"/>
      <c r="Q135" s="61"/>
      <c r="R135" s="61"/>
      <c r="S135" s="61"/>
      <c r="T135" s="61"/>
      <c r="U135" s="61"/>
      <c r="V135" s="61"/>
      <c r="W135" s="130"/>
    </row>
    <row r="136" spans="2:23" x14ac:dyDescent="0.25">
      <c r="B136" s="127"/>
      <c r="C136" s="61"/>
      <c r="D136" s="61"/>
      <c r="E136" s="61"/>
      <c r="F136" s="61"/>
      <c r="G136" s="61"/>
      <c r="H136" s="61"/>
      <c r="I136" s="61"/>
      <c r="J136" s="61"/>
      <c r="K136" s="61"/>
      <c r="L136" s="61"/>
      <c r="M136" s="61"/>
      <c r="N136" s="61"/>
      <c r="O136" s="61"/>
      <c r="P136" s="61"/>
      <c r="Q136" s="61"/>
      <c r="R136" s="61"/>
      <c r="S136" s="61"/>
      <c r="T136" s="61"/>
      <c r="U136" s="61"/>
      <c r="V136" s="61"/>
      <c r="W136" s="130"/>
    </row>
    <row r="137" spans="2:23" x14ac:dyDescent="0.25">
      <c r="B137" s="127"/>
      <c r="C137" s="61"/>
      <c r="D137" s="61"/>
      <c r="E137" s="61"/>
      <c r="F137" s="61"/>
      <c r="G137" s="61"/>
      <c r="H137" s="61"/>
      <c r="I137" s="61"/>
      <c r="J137" s="61"/>
      <c r="K137" s="61"/>
      <c r="L137" s="61"/>
      <c r="M137" s="61"/>
      <c r="N137" s="61"/>
      <c r="O137" s="61"/>
      <c r="P137" s="61"/>
      <c r="Q137" s="61"/>
      <c r="R137" s="61"/>
      <c r="S137" s="61"/>
      <c r="T137" s="61"/>
      <c r="U137" s="61"/>
      <c r="V137" s="61"/>
      <c r="W137" s="130"/>
    </row>
    <row r="138" spans="2:23" x14ac:dyDescent="0.25">
      <c r="B138" s="127"/>
      <c r="C138" s="61"/>
      <c r="D138" s="61"/>
      <c r="E138" s="61"/>
      <c r="F138" s="61"/>
      <c r="G138" s="61"/>
      <c r="H138" s="61"/>
      <c r="I138" s="61"/>
      <c r="J138" s="61"/>
      <c r="K138" s="61"/>
      <c r="L138" s="61"/>
      <c r="M138" s="61"/>
      <c r="N138" s="61"/>
      <c r="O138" s="61"/>
      <c r="P138" s="61"/>
      <c r="Q138" s="61"/>
      <c r="R138" s="61"/>
      <c r="S138" s="61"/>
      <c r="T138" s="61"/>
      <c r="U138" s="61"/>
      <c r="V138" s="61"/>
      <c r="W138" s="130"/>
    </row>
    <row r="139" spans="2:23" x14ac:dyDescent="0.25">
      <c r="B139" s="127"/>
      <c r="C139" s="61"/>
      <c r="D139" s="61"/>
      <c r="E139" s="61"/>
      <c r="F139" s="61"/>
      <c r="G139" s="61"/>
      <c r="H139" s="61"/>
      <c r="I139" s="61"/>
      <c r="J139" s="61"/>
      <c r="K139" s="61"/>
      <c r="L139" s="61"/>
      <c r="M139" s="61"/>
      <c r="N139" s="61"/>
      <c r="O139" s="61"/>
      <c r="P139" s="61"/>
      <c r="Q139" s="61"/>
      <c r="R139" s="61"/>
      <c r="S139" s="61"/>
      <c r="T139" s="61"/>
      <c r="U139" s="61"/>
      <c r="V139" s="61"/>
      <c r="W139" s="130"/>
    </row>
    <row r="140" spans="2:23" x14ac:dyDescent="0.25">
      <c r="B140" s="127"/>
      <c r="C140" s="61"/>
      <c r="D140" s="61"/>
      <c r="E140" s="61"/>
      <c r="F140" s="61"/>
      <c r="G140" s="61"/>
      <c r="H140" s="61"/>
      <c r="I140" s="61"/>
      <c r="J140" s="61"/>
      <c r="K140" s="61"/>
      <c r="L140" s="61"/>
      <c r="M140" s="61"/>
      <c r="N140" s="61"/>
      <c r="O140" s="61"/>
      <c r="P140" s="61"/>
      <c r="Q140" s="61"/>
      <c r="R140" s="61"/>
      <c r="S140" s="61"/>
      <c r="T140" s="61"/>
      <c r="U140" s="61"/>
      <c r="V140" s="61"/>
      <c r="W140" s="130"/>
    </row>
    <row r="141" spans="2:23" x14ac:dyDescent="0.25">
      <c r="B141" s="127"/>
      <c r="C141" s="61"/>
      <c r="D141" s="61"/>
      <c r="E141" s="61"/>
      <c r="F141" s="61"/>
      <c r="G141" s="61"/>
      <c r="H141" s="61"/>
      <c r="I141" s="61"/>
      <c r="J141" s="61"/>
      <c r="K141" s="61"/>
      <c r="L141" s="61"/>
      <c r="M141" s="61"/>
      <c r="N141" s="61"/>
      <c r="O141" s="61"/>
      <c r="P141" s="61"/>
      <c r="Q141" s="61"/>
      <c r="R141" s="61"/>
      <c r="S141" s="61"/>
      <c r="T141" s="61"/>
      <c r="U141" s="61"/>
      <c r="V141" s="61"/>
      <c r="W141" s="130"/>
    </row>
    <row r="142" spans="2:23" x14ac:dyDescent="0.25">
      <c r="B142" s="127"/>
      <c r="C142" s="61"/>
      <c r="D142" s="61"/>
      <c r="E142" s="61"/>
      <c r="F142" s="61"/>
      <c r="G142" s="61"/>
      <c r="H142" s="61"/>
      <c r="I142" s="61"/>
      <c r="J142" s="61"/>
      <c r="K142" s="61"/>
      <c r="L142" s="61"/>
      <c r="M142" s="61"/>
      <c r="N142" s="61"/>
      <c r="O142" s="61"/>
      <c r="P142" s="61"/>
      <c r="Q142" s="61"/>
      <c r="R142" s="61"/>
      <c r="S142" s="61"/>
      <c r="T142" s="61"/>
      <c r="U142" s="61"/>
      <c r="V142" s="61"/>
      <c r="W142" s="130"/>
    </row>
    <row r="143" spans="2:23" x14ac:dyDescent="0.25">
      <c r="B143" s="127"/>
      <c r="C143" s="61"/>
      <c r="D143" s="61"/>
      <c r="E143" s="61"/>
      <c r="F143" s="61"/>
      <c r="G143" s="61"/>
      <c r="H143" s="61"/>
      <c r="I143" s="61"/>
      <c r="J143" s="61"/>
      <c r="K143" s="61"/>
      <c r="L143" s="61"/>
      <c r="M143" s="61"/>
      <c r="N143" s="61"/>
      <c r="O143" s="61"/>
      <c r="P143" s="61"/>
      <c r="Q143" s="61"/>
      <c r="R143" s="61"/>
      <c r="S143" s="61"/>
      <c r="T143" s="61"/>
      <c r="U143" s="61"/>
      <c r="V143" s="61"/>
      <c r="W143" s="130"/>
    </row>
    <row r="144" spans="2:23" x14ac:dyDescent="0.25">
      <c r="B144" s="127"/>
      <c r="C144" s="61"/>
      <c r="D144" s="61"/>
      <c r="E144" s="61"/>
      <c r="F144" s="61"/>
      <c r="G144" s="61"/>
      <c r="H144" s="61"/>
      <c r="I144" s="61"/>
      <c r="J144" s="61"/>
      <c r="K144" s="61"/>
      <c r="L144" s="61"/>
      <c r="M144" s="61"/>
      <c r="N144" s="61"/>
      <c r="O144" s="61"/>
      <c r="P144" s="61"/>
      <c r="Q144" s="61"/>
      <c r="R144" s="61"/>
      <c r="S144" s="61"/>
      <c r="T144" s="61"/>
      <c r="U144" s="61"/>
      <c r="V144" s="61"/>
      <c r="W144" s="130"/>
    </row>
    <row r="145" spans="2:23" x14ac:dyDescent="0.25">
      <c r="B145" s="127"/>
      <c r="C145" s="61"/>
      <c r="D145" s="61"/>
      <c r="E145" s="61"/>
      <c r="F145" s="61"/>
      <c r="G145" s="61"/>
      <c r="H145" s="61"/>
      <c r="I145" s="61"/>
      <c r="J145" s="61"/>
      <c r="K145" s="61"/>
      <c r="L145" s="61"/>
      <c r="M145" s="61"/>
      <c r="N145" s="61"/>
      <c r="O145" s="61"/>
      <c r="P145" s="61"/>
      <c r="Q145" s="61"/>
      <c r="R145" s="61"/>
      <c r="S145" s="61"/>
      <c r="T145" s="61"/>
      <c r="U145" s="61"/>
      <c r="V145" s="61"/>
      <c r="W145" s="130"/>
    </row>
    <row r="146" spans="2:23" ht="15.75" thickBot="1" x14ac:dyDescent="0.3">
      <c r="B146" s="128"/>
      <c r="C146" s="62"/>
      <c r="D146" s="62"/>
      <c r="E146" s="62"/>
      <c r="F146" s="62"/>
      <c r="G146" s="62"/>
      <c r="H146" s="62"/>
      <c r="I146" s="62"/>
      <c r="J146" s="62"/>
      <c r="K146" s="62"/>
      <c r="L146" s="62"/>
      <c r="M146" s="62"/>
      <c r="N146" s="62"/>
      <c r="O146" s="62"/>
      <c r="P146" s="62"/>
      <c r="Q146" s="62"/>
      <c r="R146" s="62"/>
      <c r="S146" s="62"/>
      <c r="T146" s="62"/>
      <c r="U146" s="62"/>
      <c r="V146" s="62"/>
      <c r="W146" s="131"/>
    </row>
    <row r="147" spans="2:23" ht="15.75" thickTop="1" x14ac:dyDescent="0.25"/>
  </sheetData>
  <mergeCells count="8">
    <mergeCell ref="B3:B146"/>
    <mergeCell ref="C3:V3"/>
    <mergeCell ref="W3:W146"/>
    <mergeCell ref="C35:V35"/>
    <mergeCell ref="C67:V67"/>
    <mergeCell ref="C87:V87"/>
    <mergeCell ref="C107:V107"/>
    <mergeCell ref="C127:V127"/>
  </mergeCells>
  <pageMargins left="0.511811024" right="0.511811024" top="0.78740157499999996" bottom="0.78740157499999996" header="0.31496062000000002" footer="0.31496062000000002"/>
  <pageSetup paperSize="9" orientation="portrait" horizontalDpi="0" verticalDpi="0"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R649"/>
  <sheetViews>
    <sheetView showGridLines="0" zoomScale="80" zoomScaleNormal="80" workbookViewId="0">
      <pane xSplit="1" ySplit="1" topLeftCell="G46" activePane="bottomRight" state="frozen"/>
      <selection activeCell="C6" sqref="C6:V432"/>
      <selection pane="topRight" activeCell="C6" sqref="C6:V432"/>
      <selection pane="bottomLeft" activeCell="C6" sqref="C6:V432"/>
      <selection pane="bottomRight" sqref="A1:N253"/>
    </sheetView>
  </sheetViews>
  <sheetFormatPr defaultRowHeight="15" x14ac:dyDescent="0.25"/>
  <cols>
    <col min="1" max="1" width="18" style="87" bestFit="1" customWidth="1"/>
    <col min="2" max="2" width="15.5703125" style="86" customWidth="1"/>
    <col min="3" max="3" width="13.85546875" style="86" customWidth="1"/>
    <col min="4" max="4" width="20.28515625" style="86" customWidth="1"/>
    <col min="5" max="5" width="11.140625" style="89" customWidth="1"/>
    <col min="6" max="6" width="56.140625" style="86" bestFit="1" customWidth="1"/>
    <col min="7" max="7" width="20.5703125" style="86" customWidth="1"/>
    <col min="8" max="8" width="22.85546875" style="86" customWidth="1"/>
    <col min="9" max="9" width="14.85546875" style="89" customWidth="1"/>
    <col min="10" max="10" width="42" style="86" customWidth="1"/>
    <col min="11" max="11" width="25.42578125" style="86" customWidth="1"/>
    <col min="12" max="12" width="9.140625" style="89"/>
    <col min="13" max="13" width="19.5703125" style="86" bestFit="1" customWidth="1"/>
    <col min="14" max="14" width="28.7109375" style="87" customWidth="1"/>
    <col min="15" max="16384" width="9.140625" style="86"/>
  </cols>
  <sheetData>
    <row r="1" spans="1:18" x14ac:dyDescent="0.25">
      <c r="A1" s="32" t="s">
        <v>1224</v>
      </c>
      <c r="B1" s="13" t="s">
        <v>81</v>
      </c>
      <c r="C1" s="13" t="s">
        <v>82</v>
      </c>
      <c r="D1" s="13" t="s">
        <v>83</v>
      </c>
      <c r="E1" s="79" t="s">
        <v>5</v>
      </c>
      <c r="F1" s="1" t="s">
        <v>0</v>
      </c>
      <c r="G1" s="31" t="s">
        <v>1</v>
      </c>
      <c r="H1" s="11" t="s">
        <v>2</v>
      </c>
      <c r="I1" s="6" t="s">
        <v>3</v>
      </c>
      <c r="J1" s="20" t="s">
        <v>8</v>
      </c>
      <c r="K1" s="8" t="s">
        <v>4</v>
      </c>
      <c r="L1" s="20" t="s">
        <v>29</v>
      </c>
      <c r="M1" s="9" t="s">
        <v>6</v>
      </c>
      <c r="N1" s="33" t="s">
        <v>7</v>
      </c>
    </row>
    <row r="2" spans="1:18" hidden="1" x14ac:dyDescent="0.25">
      <c r="A2" s="87" t="s">
        <v>85</v>
      </c>
      <c r="B2" s="86" t="s">
        <v>5938</v>
      </c>
      <c r="C2" s="86" t="s">
        <v>4978</v>
      </c>
      <c r="D2" s="88" t="s">
        <v>919</v>
      </c>
      <c r="E2" s="89">
        <v>3521</v>
      </c>
      <c r="F2" s="86" t="s">
        <v>6492</v>
      </c>
      <c r="G2" s="90" t="s">
        <v>6511</v>
      </c>
      <c r="H2" s="91"/>
      <c r="I2" s="92" t="s">
        <v>6512</v>
      </c>
      <c r="J2" s="93"/>
      <c r="K2" s="91" t="s">
        <v>5578</v>
      </c>
      <c r="L2" s="94" t="s">
        <v>386</v>
      </c>
      <c r="M2" s="95" t="s">
        <v>5071</v>
      </c>
      <c r="N2" s="96" t="s">
        <v>6513</v>
      </c>
      <c r="O2" s="88">
        <f t="shared" ref="O2:O65" si="0">COUNTIF(N:N,N2)</f>
        <v>1</v>
      </c>
      <c r="P2" s="88"/>
      <c r="R2" s="88"/>
    </row>
    <row r="3" spans="1:18" hidden="1" x14ac:dyDescent="0.25">
      <c r="A3" s="87" t="s">
        <v>85</v>
      </c>
      <c r="B3" s="86" t="s">
        <v>6514</v>
      </c>
      <c r="D3" s="86" t="s">
        <v>6582</v>
      </c>
      <c r="E3" s="89">
        <v>3544</v>
      </c>
      <c r="F3" s="86" t="s">
        <v>6493</v>
      </c>
      <c r="G3" s="97" t="s">
        <v>6515</v>
      </c>
      <c r="H3" s="91"/>
      <c r="I3" s="94" t="s">
        <v>6516</v>
      </c>
      <c r="J3" s="98"/>
      <c r="K3" s="97" t="s">
        <v>6517</v>
      </c>
      <c r="L3" s="94" t="s">
        <v>58</v>
      </c>
      <c r="M3" s="97" t="s">
        <v>5071</v>
      </c>
      <c r="N3" s="96" t="s">
        <v>6518</v>
      </c>
      <c r="O3" s="88">
        <f t="shared" si="0"/>
        <v>1</v>
      </c>
      <c r="P3" s="88"/>
      <c r="R3" s="88"/>
    </row>
    <row r="4" spans="1:18" hidden="1" x14ac:dyDescent="0.25">
      <c r="A4" s="87" t="s">
        <v>85</v>
      </c>
      <c r="B4" s="86" t="s">
        <v>630</v>
      </c>
      <c r="E4" s="89">
        <v>3545</v>
      </c>
      <c r="F4" s="86" t="s">
        <v>6494</v>
      </c>
      <c r="G4" s="97" t="s">
        <v>6519</v>
      </c>
      <c r="H4" s="91"/>
      <c r="I4" s="94" t="s">
        <v>6520</v>
      </c>
      <c r="J4" s="98"/>
      <c r="K4" s="97" t="s">
        <v>6521</v>
      </c>
      <c r="L4" s="94" t="s">
        <v>48</v>
      </c>
      <c r="M4" s="97" t="s">
        <v>5071</v>
      </c>
      <c r="N4" s="96" t="s">
        <v>6522</v>
      </c>
      <c r="O4" s="88">
        <f t="shared" si="0"/>
        <v>1</v>
      </c>
      <c r="P4" s="88"/>
      <c r="R4" s="88"/>
    </row>
    <row r="5" spans="1:18" hidden="1" x14ac:dyDescent="0.25">
      <c r="A5" s="87" t="s">
        <v>85</v>
      </c>
      <c r="B5" s="86" t="s">
        <v>87</v>
      </c>
      <c r="D5" s="95" t="s">
        <v>4690</v>
      </c>
      <c r="E5" s="89">
        <v>3559</v>
      </c>
      <c r="F5" s="86" t="s">
        <v>6495</v>
      </c>
      <c r="G5" s="97" t="s">
        <v>6523</v>
      </c>
      <c r="H5" s="91"/>
      <c r="I5" s="94" t="s">
        <v>6524</v>
      </c>
      <c r="J5" s="98"/>
      <c r="K5" s="97" t="s">
        <v>6521</v>
      </c>
      <c r="L5" s="94" t="s">
        <v>48</v>
      </c>
      <c r="M5" s="96" t="s">
        <v>5004</v>
      </c>
      <c r="N5" s="96" t="s">
        <v>6525</v>
      </c>
      <c r="O5" s="88">
        <f t="shared" si="0"/>
        <v>1</v>
      </c>
      <c r="P5" s="88"/>
      <c r="R5" s="88"/>
    </row>
    <row r="6" spans="1:18" hidden="1" x14ac:dyDescent="0.25">
      <c r="A6" s="87" t="s">
        <v>85</v>
      </c>
      <c r="B6" s="87" t="s">
        <v>6514</v>
      </c>
      <c r="D6" s="95" t="s">
        <v>6582</v>
      </c>
      <c r="E6" s="89">
        <v>3565</v>
      </c>
      <c r="F6" s="86" t="s">
        <v>6496</v>
      </c>
      <c r="G6" s="97" t="s">
        <v>6526</v>
      </c>
      <c r="H6" s="91"/>
      <c r="I6" s="94" t="s">
        <v>6527</v>
      </c>
      <c r="J6" s="99"/>
      <c r="K6" s="96" t="s">
        <v>6517</v>
      </c>
      <c r="L6" s="94" t="s">
        <v>58</v>
      </c>
      <c r="M6" s="97" t="s">
        <v>5071</v>
      </c>
      <c r="N6" s="96" t="s">
        <v>6528</v>
      </c>
      <c r="O6" s="88">
        <f t="shared" si="0"/>
        <v>1</v>
      </c>
      <c r="P6" s="88"/>
      <c r="R6" s="88"/>
    </row>
    <row r="7" spans="1:18" hidden="1" x14ac:dyDescent="0.25">
      <c r="A7" s="87" t="s">
        <v>85</v>
      </c>
      <c r="B7" s="87" t="s">
        <v>630</v>
      </c>
      <c r="D7" s="95"/>
      <c r="E7" s="89">
        <v>3566</v>
      </c>
      <c r="F7" s="86" t="s">
        <v>6497</v>
      </c>
      <c r="G7" s="97" t="s">
        <v>6529</v>
      </c>
      <c r="H7" s="91"/>
      <c r="I7" s="94" t="s">
        <v>6530</v>
      </c>
      <c r="J7" s="99"/>
      <c r="K7" s="96" t="s">
        <v>6531</v>
      </c>
      <c r="L7" s="94" t="s">
        <v>48</v>
      </c>
      <c r="M7" s="97" t="s">
        <v>5071</v>
      </c>
      <c r="N7" s="96" t="s">
        <v>6532</v>
      </c>
      <c r="O7" s="88">
        <f t="shared" si="0"/>
        <v>1</v>
      </c>
      <c r="P7" s="88"/>
      <c r="R7" s="88"/>
    </row>
    <row r="8" spans="1:18" hidden="1" x14ac:dyDescent="0.25">
      <c r="A8" s="87" t="s">
        <v>85</v>
      </c>
      <c r="B8" s="86" t="s">
        <v>507</v>
      </c>
      <c r="D8" s="88"/>
      <c r="E8" s="89">
        <v>3568</v>
      </c>
      <c r="F8" s="86" t="s">
        <v>6498</v>
      </c>
      <c r="G8" s="97" t="s">
        <v>6533</v>
      </c>
      <c r="H8" s="91"/>
      <c r="I8" s="92" t="s">
        <v>6534</v>
      </c>
      <c r="J8" s="93"/>
      <c r="K8" s="91" t="s">
        <v>128</v>
      </c>
      <c r="L8" s="94" t="s">
        <v>100</v>
      </c>
      <c r="M8" s="96" t="s">
        <v>5071</v>
      </c>
      <c r="N8" s="34" t="s">
        <v>6535</v>
      </c>
      <c r="O8" s="88">
        <f t="shared" si="0"/>
        <v>1</v>
      </c>
      <c r="P8" s="88"/>
      <c r="R8" s="88"/>
    </row>
    <row r="9" spans="1:18" hidden="1" x14ac:dyDescent="0.25">
      <c r="A9" s="87" t="s">
        <v>85</v>
      </c>
      <c r="B9" s="86" t="s">
        <v>5938</v>
      </c>
      <c r="D9" s="88" t="s">
        <v>6583</v>
      </c>
      <c r="E9" s="89">
        <v>3580</v>
      </c>
      <c r="F9" s="86" t="s">
        <v>6499</v>
      </c>
      <c r="G9" s="97" t="s">
        <v>6536</v>
      </c>
      <c r="H9" s="91"/>
      <c r="I9" s="94" t="s">
        <v>6537</v>
      </c>
      <c r="J9" s="100"/>
      <c r="K9" s="96" t="s">
        <v>436</v>
      </c>
      <c r="L9" s="92" t="s">
        <v>9</v>
      </c>
      <c r="M9" s="96" t="s">
        <v>5359</v>
      </c>
      <c r="N9" s="96" t="s">
        <v>6538</v>
      </c>
      <c r="O9" s="88">
        <f t="shared" si="0"/>
        <v>1</v>
      </c>
      <c r="P9" s="88"/>
      <c r="R9" s="88"/>
    </row>
    <row r="10" spans="1:18" hidden="1" x14ac:dyDescent="0.25">
      <c r="A10" s="87" t="s">
        <v>85</v>
      </c>
      <c r="B10" s="86" t="s">
        <v>5938</v>
      </c>
      <c r="D10" s="95" t="s">
        <v>1343</v>
      </c>
      <c r="E10" s="89">
        <v>3583</v>
      </c>
      <c r="F10" s="86" t="s">
        <v>6500</v>
      </c>
      <c r="G10" s="97" t="s">
        <v>6539</v>
      </c>
      <c r="H10" s="87"/>
      <c r="I10" s="89" t="s">
        <v>6540</v>
      </c>
      <c r="J10" s="99"/>
      <c r="K10" s="96" t="s">
        <v>6541</v>
      </c>
      <c r="L10" s="92" t="s">
        <v>295</v>
      </c>
      <c r="M10" s="96" t="s">
        <v>5004</v>
      </c>
      <c r="N10" s="96" t="s">
        <v>6542</v>
      </c>
      <c r="O10" s="88">
        <f t="shared" si="0"/>
        <v>1</v>
      </c>
      <c r="P10" s="88"/>
      <c r="R10" s="88"/>
    </row>
    <row r="11" spans="1:18" hidden="1" x14ac:dyDescent="0.25">
      <c r="A11" s="87" t="s">
        <v>104</v>
      </c>
      <c r="B11" s="86" t="s">
        <v>5938</v>
      </c>
      <c r="D11" s="86" t="s">
        <v>3710</v>
      </c>
      <c r="E11" s="89">
        <v>3596</v>
      </c>
      <c r="F11" s="86" t="s">
        <v>6501</v>
      </c>
      <c r="G11" s="97" t="s">
        <v>6543</v>
      </c>
      <c r="H11" s="87"/>
      <c r="I11" s="89" t="s">
        <v>6544</v>
      </c>
      <c r="J11" s="101"/>
      <c r="K11" s="96" t="s">
        <v>1245</v>
      </c>
      <c r="L11" s="94" t="s">
        <v>364</v>
      </c>
      <c r="M11" s="96" t="s">
        <v>5004</v>
      </c>
      <c r="N11" s="96" t="s">
        <v>6545</v>
      </c>
      <c r="O11" s="88">
        <f t="shared" si="0"/>
        <v>1</v>
      </c>
    </row>
    <row r="12" spans="1:18" hidden="1" x14ac:dyDescent="0.25">
      <c r="A12" s="87" t="s">
        <v>104</v>
      </c>
      <c r="B12" s="86" t="s">
        <v>507</v>
      </c>
      <c r="E12" s="89">
        <v>3597</v>
      </c>
      <c r="F12" s="86" t="s">
        <v>6502</v>
      </c>
      <c r="G12" s="97" t="s">
        <v>6546</v>
      </c>
      <c r="H12" s="87"/>
      <c r="I12" s="89" t="s">
        <v>6547</v>
      </c>
      <c r="J12" s="101"/>
      <c r="K12" s="96" t="s">
        <v>6548</v>
      </c>
      <c r="L12" s="94" t="s">
        <v>9</v>
      </c>
      <c r="M12" s="96" t="s">
        <v>5071</v>
      </c>
      <c r="N12" s="96" t="s">
        <v>6549</v>
      </c>
      <c r="O12" s="95">
        <f t="shared" si="0"/>
        <v>1</v>
      </c>
    </row>
    <row r="13" spans="1:18" hidden="1" x14ac:dyDescent="0.25">
      <c r="A13" s="87" t="s">
        <v>104</v>
      </c>
      <c r="B13" s="87" t="s">
        <v>630</v>
      </c>
      <c r="C13" s="86" t="s">
        <v>4031</v>
      </c>
      <c r="D13" s="102" t="s">
        <v>4030</v>
      </c>
      <c r="E13" s="89">
        <v>3602</v>
      </c>
      <c r="F13" s="86" t="s">
        <v>6503</v>
      </c>
      <c r="G13" s="97" t="s">
        <v>6550</v>
      </c>
      <c r="H13" s="87"/>
      <c r="I13" s="89" t="s">
        <v>6551</v>
      </c>
      <c r="J13" s="101"/>
      <c r="K13" s="96" t="s">
        <v>6552</v>
      </c>
      <c r="L13" s="94" t="s">
        <v>100</v>
      </c>
      <c r="M13" s="96" t="s">
        <v>5004</v>
      </c>
      <c r="N13" s="96" t="s">
        <v>6553</v>
      </c>
      <c r="O13" s="88">
        <f t="shared" si="0"/>
        <v>1</v>
      </c>
    </row>
    <row r="14" spans="1:18" hidden="1" x14ac:dyDescent="0.25">
      <c r="A14" s="87" t="s">
        <v>104</v>
      </c>
      <c r="B14" s="86" t="s">
        <v>630</v>
      </c>
      <c r="D14" s="86" t="s">
        <v>4537</v>
      </c>
      <c r="E14" s="89">
        <v>3626</v>
      </c>
      <c r="F14" s="86" t="s">
        <v>6504</v>
      </c>
      <c r="G14" s="97" t="s">
        <v>6554</v>
      </c>
      <c r="H14" s="87"/>
      <c r="I14" s="89" t="s">
        <v>6555</v>
      </c>
      <c r="J14" s="101"/>
      <c r="K14" s="96" t="s">
        <v>4416</v>
      </c>
      <c r="L14" s="94" t="s">
        <v>100</v>
      </c>
      <c r="M14" s="96" t="s">
        <v>5071</v>
      </c>
      <c r="N14" s="96" t="s">
        <v>6556</v>
      </c>
      <c r="O14" s="88">
        <f t="shared" si="0"/>
        <v>1</v>
      </c>
    </row>
    <row r="15" spans="1:18" hidden="1" x14ac:dyDescent="0.25">
      <c r="A15" s="87" t="s">
        <v>104</v>
      </c>
      <c r="B15" s="86" t="s">
        <v>630</v>
      </c>
      <c r="E15" s="89">
        <v>3628</v>
      </c>
      <c r="F15" s="86" t="s">
        <v>6505</v>
      </c>
      <c r="G15" s="97" t="s">
        <v>6557</v>
      </c>
      <c r="H15" s="87"/>
      <c r="J15" s="101"/>
      <c r="K15" s="96" t="s">
        <v>5578</v>
      </c>
      <c r="L15" s="94" t="s">
        <v>386</v>
      </c>
      <c r="M15" s="96" t="s">
        <v>5071</v>
      </c>
      <c r="N15" s="96" t="s">
        <v>6558</v>
      </c>
      <c r="O15" s="88">
        <f t="shared" si="0"/>
        <v>1</v>
      </c>
    </row>
    <row r="16" spans="1:18" hidden="1" x14ac:dyDescent="0.25">
      <c r="A16" s="87" t="s">
        <v>104</v>
      </c>
      <c r="B16" s="86" t="s">
        <v>630</v>
      </c>
      <c r="E16" s="89">
        <v>3628</v>
      </c>
      <c r="F16" s="86" t="s">
        <v>6505</v>
      </c>
      <c r="G16" s="97" t="s">
        <v>6557</v>
      </c>
      <c r="H16" s="87"/>
      <c r="J16" s="101"/>
      <c r="K16" s="96" t="s">
        <v>5578</v>
      </c>
      <c r="L16" s="94" t="s">
        <v>386</v>
      </c>
      <c r="M16" s="96" t="s">
        <v>5071</v>
      </c>
      <c r="N16" s="96" t="s">
        <v>6559</v>
      </c>
      <c r="O16" s="95">
        <f t="shared" si="0"/>
        <v>1</v>
      </c>
    </row>
    <row r="17" spans="1:15" hidden="1" x14ac:dyDescent="0.25">
      <c r="A17" s="87" t="s">
        <v>104</v>
      </c>
      <c r="B17" s="86" t="s">
        <v>630</v>
      </c>
      <c r="E17" s="89">
        <v>3628</v>
      </c>
      <c r="F17" s="86" t="s">
        <v>6505</v>
      </c>
      <c r="G17" s="97" t="s">
        <v>6557</v>
      </c>
      <c r="H17" s="87"/>
      <c r="J17" s="101"/>
      <c r="K17" s="96" t="s">
        <v>5578</v>
      </c>
      <c r="L17" s="94" t="s">
        <v>386</v>
      </c>
      <c r="M17" s="96" t="s">
        <v>5071</v>
      </c>
      <c r="N17" s="96" t="s">
        <v>6560</v>
      </c>
      <c r="O17" s="95">
        <f t="shared" si="0"/>
        <v>1</v>
      </c>
    </row>
    <row r="18" spans="1:15" hidden="1" x14ac:dyDescent="0.25">
      <c r="A18" s="87" t="s">
        <v>104</v>
      </c>
      <c r="B18" s="86" t="s">
        <v>630</v>
      </c>
      <c r="E18" s="89">
        <v>3630</v>
      </c>
      <c r="F18" s="86" t="s">
        <v>6506</v>
      </c>
      <c r="G18" s="97" t="s">
        <v>6561</v>
      </c>
      <c r="H18" s="87"/>
      <c r="I18" s="89" t="s">
        <v>6562</v>
      </c>
      <c r="J18" s="101"/>
      <c r="K18" s="96" t="s">
        <v>1081</v>
      </c>
      <c r="L18" s="94" t="s">
        <v>9</v>
      </c>
      <c r="M18" s="96" t="s">
        <v>6563</v>
      </c>
      <c r="N18" s="96" t="s">
        <v>6564</v>
      </c>
      <c r="O18" s="88">
        <f t="shared" si="0"/>
        <v>2</v>
      </c>
    </row>
    <row r="19" spans="1:15" hidden="1" x14ac:dyDescent="0.25">
      <c r="A19" s="87" t="s">
        <v>104</v>
      </c>
      <c r="B19" s="86" t="s">
        <v>641</v>
      </c>
      <c r="E19" s="89">
        <v>3631</v>
      </c>
      <c r="F19" s="86" t="s">
        <v>2541</v>
      </c>
      <c r="G19" s="97" t="s">
        <v>1610</v>
      </c>
      <c r="H19" s="87"/>
      <c r="I19" s="89" t="s">
        <v>1733</v>
      </c>
      <c r="J19" s="101"/>
      <c r="K19" s="96" t="s">
        <v>544</v>
      </c>
      <c r="L19" s="94" t="s">
        <v>48</v>
      </c>
      <c r="M19" s="96" t="s">
        <v>5004</v>
      </c>
      <c r="N19" s="96" t="s">
        <v>6565</v>
      </c>
      <c r="O19" s="88">
        <f t="shared" si="0"/>
        <v>1</v>
      </c>
    </row>
    <row r="20" spans="1:15" hidden="1" x14ac:dyDescent="0.25">
      <c r="A20" s="87" t="s">
        <v>104</v>
      </c>
      <c r="B20" s="102" t="s">
        <v>6796</v>
      </c>
      <c r="D20" s="86" t="s">
        <v>5254</v>
      </c>
      <c r="E20" s="89">
        <v>3635</v>
      </c>
      <c r="F20" s="86" t="s">
        <v>6507</v>
      </c>
      <c r="G20" s="97" t="s">
        <v>6566</v>
      </c>
      <c r="H20" s="87"/>
      <c r="I20" s="89">
        <v>4335411007</v>
      </c>
      <c r="J20" s="101"/>
      <c r="K20" s="96" t="s">
        <v>6567</v>
      </c>
      <c r="L20" s="94" t="s">
        <v>100</v>
      </c>
      <c r="M20" s="96" t="s">
        <v>5071</v>
      </c>
      <c r="N20" s="87" t="s">
        <v>6416</v>
      </c>
      <c r="O20" s="88">
        <f t="shared" si="0"/>
        <v>1</v>
      </c>
    </row>
    <row r="21" spans="1:15" hidden="1" x14ac:dyDescent="0.25">
      <c r="A21" s="87" t="s">
        <v>104</v>
      </c>
      <c r="B21" s="86" t="s">
        <v>5815</v>
      </c>
      <c r="D21" s="86" t="s">
        <v>6355</v>
      </c>
      <c r="E21" s="89">
        <v>3645</v>
      </c>
      <c r="F21" s="86" t="s">
        <v>6508</v>
      </c>
      <c r="G21" s="97" t="s">
        <v>6568</v>
      </c>
      <c r="H21" s="87"/>
      <c r="I21" s="89" t="s">
        <v>6569</v>
      </c>
      <c r="J21" s="101"/>
      <c r="K21" s="96" t="s">
        <v>6570</v>
      </c>
      <c r="L21" s="94" t="s">
        <v>100</v>
      </c>
      <c r="M21" s="96" t="s">
        <v>5004</v>
      </c>
      <c r="N21" s="87" t="s">
        <v>6571</v>
      </c>
      <c r="O21" s="88">
        <f t="shared" si="0"/>
        <v>1</v>
      </c>
    </row>
    <row r="22" spans="1:15" hidden="1" x14ac:dyDescent="0.25">
      <c r="A22" s="87" t="s">
        <v>104</v>
      </c>
      <c r="B22" s="86" t="s">
        <v>87</v>
      </c>
      <c r="E22" s="89">
        <v>3647</v>
      </c>
      <c r="F22" s="86" t="s">
        <v>6509</v>
      </c>
      <c r="G22" s="97" t="s">
        <v>6572</v>
      </c>
      <c r="H22" s="87"/>
      <c r="I22" s="89" t="s">
        <v>6573</v>
      </c>
      <c r="J22" s="101"/>
      <c r="K22" s="96" t="s">
        <v>792</v>
      </c>
      <c r="L22" s="94" t="s">
        <v>48</v>
      </c>
      <c r="M22" s="96" t="s">
        <v>5004</v>
      </c>
      <c r="N22" s="87" t="s">
        <v>6574</v>
      </c>
      <c r="O22" s="88">
        <f t="shared" si="0"/>
        <v>1</v>
      </c>
    </row>
    <row r="23" spans="1:15" hidden="1" x14ac:dyDescent="0.25">
      <c r="A23" s="87" t="s">
        <v>104</v>
      </c>
      <c r="B23" s="86" t="s">
        <v>630</v>
      </c>
      <c r="E23" s="89">
        <v>3649</v>
      </c>
      <c r="F23" s="86" t="s">
        <v>2913</v>
      </c>
      <c r="G23" s="97" t="s">
        <v>2914</v>
      </c>
      <c r="H23" s="87"/>
      <c r="I23" s="89" t="s">
        <v>2915</v>
      </c>
      <c r="J23" s="101"/>
      <c r="K23" s="96" t="s">
        <v>2916</v>
      </c>
      <c r="L23" s="94" t="s">
        <v>100</v>
      </c>
      <c r="M23" s="96" t="s">
        <v>5071</v>
      </c>
      <c r="N23" s="87" t="s">
        <v>6253</v>
      </c>
      <c r="O23" s="95">
        <f t="shared" si="0"/>
        <v>1</v>
      </c>
    </row>
    <row r="24" spans="1:15" hidden="1" x14ac:dyDescent="0.25">
      <c r="A24" s="87" t="s">
        <v>104</v>
      </c>
      <c r="B24" s="86" t="s">
        <v>630</v>
      </c>
      <c r="E24" s="89">
        <v>3649</v>
      </c>
      <c r="F24" s="86" t="s">
        <v>2913</v>
      </c>
      <c r="G24" s="97" t="s">
        <v>2914</v>
      </c>
      <c r="H24" s="87"/>
      <c r="I24" s="89" t="s">
        <v>2915</v>
      </c>
      <c r="J24" s="101"/>
      <c r="K24" s="96" t="s">
        <v>2916</v>
      </c>
      <c r="L24" s="94" t="s">
        <v>100</v>
      </c>
      <c r="M24" s="96" t="s">
        <v>5071</v>
      </c>
      <c r="N24" s="87" t="s">
        <v>6260</v>
      </c>
      <c r="O24" s="95">
        <f t="shared" si="0"/>
        <v>1</v>
      </c>
    </row>
    <row r="25" spans="1:15" hidden="1" x14ac:dyDescent="0.25">
      <c r="A25" s="87" t="s">
        <v>104</v>
      </c>
      <c r="B25" s="86" t="s">
        <v>630</v>
      </c>
      <c r="E25" s="89">
        <v>3649</v>
      </c>
      <c r="F25" s="86" t="s">
        <v>2913</v>
      </c>
      <c r="G25" s="97" t="s">
        <v>2914</v>
      </c>
      <c r="H25" s="87"/>
      <c r="I25" s="89" t="s">
        <v>2915</v>
      </c>
      <c r="J25" s="101"/>
      <c r="K25" s="96" t="s">
        <v>2916</v>
      </c>
      <c r="L25" s="94" t="s">
        <v>100</v>
      </c>
      <c r="M25" s="96" t="s">
        <v>5071</v>
      </c>
      <c r="N25" s="87" t="s">
        <v>6261</v>
      </c>
      <c r="O25" s="95">
        <f t="shared" si="0"/>
        <v>1</v>
      </c>
    </row>
    <row r="26" spans="1:15" hidden="1" x14ac:dyDescent="0.25">
      <c r="A26" s="87" t="s">
        <v>104</v>
      </c>
      <c r="B26" s="86" t="s">
        <v>630</v>
      </c>
      <c r="E26" s="89">
        <v>3649</v>
      </c>
      <c r="F26" s="86" t="s">
        <v>2913</v>
      </c>
      <c r="G26" s="97" t="s">
        <v>2914</v>
      </c>
      <c r="H26" s="87"/>
      <c r="I26" s="89" t="s">
        <v>2915</v>
      </c>
      <c r="J26" s="101"/>
      <c r="K26" s="96" t="s">
        <v>2916</v>
      </c>
      <c r="L26" s="94" t="s">
        <v>100</v>
      </c>
      <c r="M26" s="96" t="s">
        <v>5071</v>
      </c>
      <c r="N26" s="87" t="s">
        <v>6289</v>
      </c>
      <c r="O26" s="95">
        <f t="shared" si="0"/>
        <v>1</v>
      </c>
    </row>
    <row r="27" spans="1:15" hidden="1" x14ac:dyDescent="0.25">
      <c r="A27" s="87" t="s">
        <v>104</v>
      </c>
      <c r="B27" s="86" t="s">
        <v>630</v>
      </c>
      <c r="E27" s="89">
        <v>3649</v>
      </c>
      <c r="F27" s="86" t="s">
        <v>2913</v>
      </c>
      <c r="G27" s="97" t="s">
        <v>2914</v>
      </c>
      <c r="H27" s="87"/>
      <c r="I27" s="89" t="s">
        <v>2915</v>
      </c>
      <c r="J27" s="101"/>
      <c r="K27" s="96" t="s">
        <v>2916</v>
      </c>
      <c r="L27" s="94" t="s">
        <v>100</v>
      </c>
      <c r="M27" s="96" t="s">
        <v>5071</v>
      </c>
      <c r="N27" s="87" t="s">
        <v>6292</v>
      </c>
      <c r="O27" s="95">
        <f t="shared" si="0"/>
        <v>1</v>
      </c>
    </row>
    <row r="28" spans="1:15" hidden="1" x14ac:dyDescent="0.25">
      <c r="A28" s="87" t="s">
        <v>104</v>
      </c>
      <c r="B28" s="86" t="s">
        <v>630</v>
      </c>
      <c r="E28" s="89">
        <v>3649</v>
      </c>
      <c r="F28" s="86" t="s">
        <v>2913</v>
      </c>
      <c r="G28" s="97" t="s">
        <v>2914</v>
      </c>
      <c r="H28" s="87"/>
      <c r="I28" s="89" t="s">
        <v>2915</v>
      </c>
      <c r="J28" s="101"/>
      <c r="K28" s="96" t="s">
        <v>2916</v>
      </c>
      <c r="L28" s="94" t="s">
        <v>100</v>
      </c>
      <c r="M28" s="96" t="s">
        <v>5071</v>
      </c>
      <c r="N28" s="87" t="s">
        <v>6313</v>
      </c>
      <c r="O28" s="95">
        <f t="shared" si="0"/>
        <v>1</v>
      </c>
    </row>
    <row r="29" spans="1:15" hidden="1" x14ac:dyDescent="0.25">
      <c r="A29" s="87" t="s">
        <v>104</v>
      </c>
      <c r="B29" s="86" t="s">
        <v>630</v>
      </c>
      <c r="E29" s="89">
        <v>3649</v>
      </c>
      <c r="F29" s="86" t="s">
        <v>2913</v>
      </c>
      <c r="G29" s="97" t="s">
        <v>2914</v>
      </c>
      <c r="H29" s="87"/>
      <c r="I29" s="89" t="s">
        <v>2915</v>
      </c>
      <c r="J29" s="101"/>
      <c r="K29" s="96" t="s">
        <v>2916</v>
      </c>
      <c r="L29" s="94" t="s">
        <v>100</v>
      </c>
      <c r="M29" s="96" t="s">
        <v>5071</v>
      </c>
      <c r="N29" s="87" t="s">
        <v>6575</v>
      </c>
      <c r="O29" s="95">
        <f t="shared" si="0"/>
        <v>1</v>
      </c>
    </row>
    <row r="30" spans="1:15" hidden="1" x14ac:dyDescent="0.25">
      <c r="A30" s="87" t="s">
        <v>104</v>
      </c>
      <c r="B30" s="86" t="s">
        <v>630</v>
      </c>
      <c r="E30" s="89">
        <v>3649</v>
      </c>
      <c r="F30" s="86" t="s">
        <v>2913</v>
      </c>
      <c r="G30" s="97" t="s">
        <v>2914</v>
      </c>
      <c r="H30" s="87"/>
      <c r="I30" s="89" t="s">
        <v>2915</v>
      </c>
      <c r="J30" s="101"/>
      <c r="K30" s="96" t="s">
        <v>2916</v>
      </c>
      <c r="L30" s="94" t="s">
        <v>100</v>
      </c>
      <c r="M30" s="96" t="s">
        <v>5071</v>
      </c>
      <c r="N30" s="87" t="s">
        <v>6346</v>
      </c>
      <c r="O30" s="95">
        <f t="shared" si="0"/>
        <v>1</v>
      </c>
    </row>
    <row r="31" spans="1:15" hidden="1" x14ac:dyDescent="0.25">
      <c r="A31" s="87" t="s">
        <v>104</v>
      </c>
      <c r="B31" s="87" t="s">
        <v>630</v>
      </c>
      <c r="E31" s="89">
        <v>3650</v>
      </c>
      <c r="F31" s="86" t="s">
        <v>3226</v>
      </c>
      <c r="G31" s="97" t="s">
        <v>4095</v>
      </c>
      <c r="H31" s="87"/>
      <c r="I31" s="89" t="s">
        <v>4164</v>
      </c>
      <c r="J31" s="101"/>
      <c r="K31" s="96" t="s">
        <v>4096</v>
      </c>
      <c r="L31" s="94" t="s">
        <v>295</v>
      </c>
      <c r="M31" s="96" t="s">
        <v>5004</v>
      </c>
      <c r="N31" s="87" t="s">
        <v>6578</v>
      </c>
      <c r="O31" s="88">
        <f t="shared" si="0"/>
        <v>1</v>
      </c>
    </row>
    <row r="32" spans="1:15" hidden="1" x14ac:dyDescent="0.25">
      <c r="A32" s="87" t="s">
        <v>104</v>
      </c>
      <c r="B32" s="87" t="s">
        <v>630</v>
      </c>
      <c r="E32" s="89">
        <v>3650</v>
      </c>
      <c r="F32" s="86" t="s">
        <v>3226</v>
      </c>
      <c r="G32" s="97" t="s">
        <v>4095</v>
      </c>
      <c r="H32" s="87"/>
      <c r="I32" s="89" t="s">
        <v>4164</v>
      </c>
      <c r="J32" s="101"/>
      <c r="K32" s="96" t="s">
        <v>4096</v>
      </c>
      <c r="L32" s="94" t="s">
        <v>295</v>
      </c>
      <c r="M32" s="96" t="s">
        <v>5004</v>
      </c>
      <c r="N32" s="87" t="s">
        <v>6579</v>
      </c>
      <c r="O32" s="95">
        <f t="shared" si="0"/>
        <v>1</v>
      </c>
    </row>
    <row r="33" spans="1:15" hidden="1" x14ac:dyDescent="0.25">
      <c r="A33" s="87" t="s">
        <v>104</v>
      </c>
      <c r="B33" s="86" t="s">
        <v>630</v>
      </c>
      <c r="E33" s="89">
        <v>3651</v>
      </c>
      <c r="F33" s="86" t="s">
        <v>3226</v>
      </c>
      <c r="G33" s="97" t="s">
        <v>2066</v>
      </c>
      <c r="H33" s="87"/>
      <c r="I33" s="89" t="s">
        <v>1769</v>
      </c>
      <c r="J33" s="101"/>
      <c r="K33" s="96" t="s">
        <v>1140</v>
      </c>
      <c r="L33" s="94" t="s">
        <v>295</v>
      </c>
      <c r="M33" s="96" t="s">
        <v>5004</v>
      </c>
      <c r="N33" s="87" t="s">
        <v>6576</v>
      </c>
      <c r="O33" s="88">
        <f t="shared" si="0"/>
        <v>1</v>
      </c>
    </row>
    <row r="34" spans="1:15" hidden="1" x14ac:dyDescent="0.25">
      <c r="A34" s="87" t="s">
        <v>104</v>
      </c>
      <c r="B34" s="86" t="s">
        <v>630</v>
      </c>
      <c r="E34" s="89">
        <v>3651</v>
      </c>
      <c r="F34" s="86" t="s">
        <v>3226</v>
      </c>
      <c r="G34" s="97" t="s">
        <v>2066</v>
      </c>
      <c r="H34" s="87"/>
      <c r="I34" s="89" t="s">
        <v>1769</v>
      </c>
      <c r="J34" s="101"/>
      <c r="K34" s="96" t="s">
        <v>1140</v>
      </c>
      <c r="L34" s="94" t="s">
        <v>295</v>
      </c>
      <c r="M34" s="96" t="s">
        <v>5004</v>
      </c>
      <c r="N34" s="87" t="s">
        <v>6577</v>
      </c>
      <c r="O34" s="95">
        <f t="shared" si="0"/>
        <v>1</v>
      </c>
    </row>
    <row r="35" spans="1:15" hidden="1" x14ac:dyDescent="0.25">
      <c r="A35" s="87" t="s">
        <v>104</v>
      </c>
      <c r="B35" s="86" t="s">
        <v>630</v>
      </c>
      <c r="E35" s="89">
        <v>3652</v>
      </c>
      <c r="F35" s="86" t="s">
        <v>6510</v>
      </c>
      <c r="G35" s="97" t="s">
        <v>5891</v>
      </c>
      <c r="H35" s="87"/>
      <c r="I35" s="89" t="s">
        <v>5892</v>
      </c>
      <c r="J35" s="101"/>
      <c r="K35" s="96" t="s">
        <v>3659</v>
      </c>
      <c r="L35" s="94" t="s">
        <v>295</v>
      </c>
      <c r="M35" s="96" t="s">
        <v>5004</v>
      </c>
      <c r="N35" s="87" t="s">
        <v>6580</v>
      </c>
      <c r="O35" s="88">
        <f t="shared" si="0"/>
        <v>1</v>
      </c>
    </row>
    <row r="36" spans="1:15" hidden="1" x14ac:dyDescent="0.25">
      <c r="A36" s="87" t="s">
        <v>104</v>
      </c>
      <c r="B36" s="86" t="s">
        <v>630</v>
      </c>
      <c r="E36" s="89">
        <v>3652</v>
      </c>
      <c r="F36" s="86" t="s">
        <v>6510</v>
      </c>
      <c r="G36" s="97" t="s">
        <v>5891</v>
      </c>
      <c r="H36" s="87"/>
      <c r="I36" s="89" t="s">
        <v>5892</v>
      </c>
      <c r="J36" s="101"/>
      <c r="K36" s="96" t="s">
        <v>3659</v>
      </c>
      <c r="L36" s="94" t="s">
        <v>295</v>
      </c>
      <c r="M36" s="96" t="s">
        <v>5004</v>
      </c>
      <c r="N36" s="87" t="s">
        <v>6581</v>
      </c>
      <c r="O36" s="95">
        <f t="shared" si="0"/>
        <v>1</v>
      </c>
    </row>
    <row r="37" spans="1:15" hidden="1" x14ac:dyDescent="0.25">
      <c r="A37" s="87" t="s">
        <v>175</v>
      </c>
      <c r="B37" s="86" t="s">
        <v>630</v>
      </c>
      <c r="E37" s="89">
        <v>3656</v>
      </c>
      <c r="F37" s="86" t="s">
        <v>6584</v>
      </c>
      <c r="G37" s="97" t="s">
        <v>6608</v>
      </c>
      <c r="H37" s="87"/>
      <c r="I37" s="89" t="s">
        <v>6609</v>
      </c>
      <c r="J37" s="101"/>
      <c r="K37" s="96" t="s">
        <v>544</v>
      </c>
      <c r="L37" s="89" t="s">
        <v>48</v>
      </c>
      <c r="M37" s="96" t="s">
        <v>5004</v>
      </c>
      <c r="N37" s="87" t="s">
        <v>6610</v>
      </c>
      <c r="O37" s="88">
        <f t="shared" si="0"/>
        <v>2</v>
      </c>
    </row>
    <row r="38" spans="1:15" hidden="1" x14ac:dyDescent="0.25">
      <c r="A38" s="87" t="s">
        <v>175</v>
      </c>
      <c r="B38" s="87" t="s">
        <v>630</v>
      </c>
      <c r="E38" s="103">
        <v>3658</v>
      </c>
      <c r="F38" s="109" t="s">
        <v>6585</v>
      </c>
      <c r="G38" s="104" t="s">
        <v>6611</v>
      </c>
      <c r="H38" s="102"/>
      <c r="I38" s="89" t="s">
        <v>6612</v>
      </c>
      <c r="J38" s="105"/>
      <c r="K38" s="106" t="s">
        <v>6613</v>
      </c>
      <c r="L38" s="107" t="s">
        <v>58</v>
      </c>
      <c r="M38" s="106" t="s">
        <v>5071</v>
      </c>
      <c r="N38" s="106" t="s">
        <v>6354</v>
      </c>
      <c r="O38" s="88">
        <f t="shared" si="0"/>
        <v>1</v>
      </c>
    </row>
    <row r="39" spans="1:15" hidden="1" x14ac:dyDescent="0.25">
      <c r="A39" s="87" t="s">
        <v>175</v>
      </c>
      <c r="B39" s="109" t="s">
        <v>5938</v>
      </c>
      <c r="E39" s="103">
        <v>3674</v>
      </c>
      <c r="F39" s="109" t="s">
        <v>6589</v>
      </c>
      <c r="G39" s="104" t="s">
        <v>6614</v>
      </c>
      <c r="H39" s="102"/>
      <c r="I39" s="89" t="s">
        <v>6615</v>
      </c>
      <c r="J39" s="105"/>
      <c r="K39" s="106" t="s">
        <v>6616</v>
      </c>
      <c r="L39" s="107" t="s">
        <v>295</v>
      </c>
      <c r="M39" s="106" t="s">
        <v>5071</v>
      </c>
      <c r="N39" s="106" t="s">
        <v>6617</v>
      </c>
      <c r="O39" s="88">
        <f t="shared" si="0"/>
        <v>1</v>
      </c>
    </row>
    <row r="40" spans="1:15" hidden="1" x14ac:dyDescent="0.25">
      <c r="A40" s="87" t="s">
        <v>175</v>
      </c>
      <c r="B40" s="109" t="s">
        <v>5938</v>
      </c>
      <c r="E40" s="103">
        <v>3679</v>
      </c>
      <c r="F40" s="109" t="s">
        <v>6586</v>
      </c>
      <c r="G40" s="104" t="s">
        <v>6618</v>
      </c>
      <c r="H40" s="102"/>
      <c r="I40" s="89" t="s">
        <v>6619</v>
      </c>
      <c r="J40" s="105"/>
      <c r="K40" s="106" t="s">
        <v>990</v>
      </c>
      <c r="L40" s="107" t="s">
        <v>100</v>
      </c>
      <c r="M40" s="106" t="s">
        <v>5359</v>
      </c>
      <c r="N40" s="106" t="s">
        <v>6620</v>
      </c>
      <c r="O40" s="95">
        <f t="shared" si="0"/>
        <v>1</v>
      </c>
    </row>
    <row r="41" spans="1:15" hidden="1" x14ac:dyDescent="0.25">
      <c r="A41" s="87" t="s">
        <v>175</v>
      </c>
      <c r="B41" s="109" t="s">
        <v>630</v>
      </c>
      <c r="E41" s="103">
        <v>3681</v>
      </c>
      <c r="F41" s="109" t="s">
        <v>6590</v>
      </c>
      <c r="G41" s="104" t="s">
        <v>6621</v>
      </c>
      <c r="H41" s="102"/>
      <c r="I41" s="89" t="s">
        <v>6622</v>
      </c>
      <c r="J41" s="105"/>
      <c r="K41" s="106" t="s">
        <v>6623</v>
      </c>
      <c r="L41" s="107" t="s">
        <v>48</v>
      </c>
      <c r="M41" s="106" t="s">
        <v>5071</v>
      </c>
      <c r="N41" s="106" t="s">
        <v>6624</v>
      </c>
      <c r="O41" s="95">
        <f t="shared" si="0"/>
        <v>1</v>
      </c>
    </row>
    <row r="42" spans="1:15" hidden="1" x14ac:dyDescent="0.25">
      <c r="A42" s="87" t="s">
        <v>175</v>
      </c>
      <c r="B42" s="109" t="s">
        <v>630</v>
      </c>
      <c r="E42" s="103">
        <v>3684</v>
      </c>
      <c r="F42" s="109" t="s">
        <v>6588</v>
      </c>
      <c r="G42" s="104" t="s">
        <v>6625</v>
      </c>
      <c r="H42" s="102"/>
      <c r="I42" s="89" t="s">
        <v>6626</v>
      </c>
      <c r="J42" s="105"/>
      <c r="K42" s="106" t="s">
        <v>6627</v>
      </c>
      <c r="L42" s="107" t="s">
        <v>100</v>
      </c>
      <c r="M42" s="106" t="s">
        <v>5071</v>
      </c>
      <c r="N42" s="106" t="s">
        <v>6628</v>
      </c>
      <c r="O42" s="95">
        <f t="shared" si="0"/>
        <v>1</v>
      </c>
    </row>
    <row r="43" spans="1:15" hidden="1" x14ac:dyDescent="0.25">
      <c r="A43" s="87" t="s">
        <v>175</v>
      </c>
      <c r="B43" s="109" t="s">
        <v>5938</v>
      </c>
      <c r="E43" s="103">
        <v>3687</v>
      </c>
      <c r="F43" s="109" t="s">
        <v>6007</v>
      </c>
      <c r="G43" s="104" t="s">
        <v>6284</v>
      </c>
      <c r="H43" s="102"/>
      <c r="I43" s="89" t="s">
        <v>6285</v>
      </c>
      <c r="J43" s="105"/>
      <c r="K43" s="106" t="s">
        <v>6286</v>
      </c>
      <c r="L43" s="107" t="s">
        <v>100</v>
      </c>
      <c r="M43" s="106" t="s">
        <v>5359</v>
      </c>
      <c r="N43" s="106" t="s">
        <v>6629</v>
      </c>
      <c r="O43" s="95">
        <f t="shared" si="0"/>
        <v>1</v>
      </c>
    </row>
    <row r="44" spans="1:15" hidden="1" x14ac:dyDescent="0.25">
      <c r="A44" s="87" t="s">
        <v>175</v>
      </c>
      <c r="B44" s="109" t="s">
        <v>5938</v>
      </c>
      <c r="E44" s="103">
        <v>3695</v>
      </c>
      <c r="F44" s="109" t="s">
        <v>6587</v>
      </c>
      <c r="G44" s="104" t="s">
        <v>6630</v>
      </c>
      <c r="H44" s="102"/>
      <c r="I44" s="89" t="s">
        <v>6631</v>
      </c>
      <c r="J44" s="105"/>
      <c r="K44" s="106" t="s">
        <v>5674</v>
      </c>
      <c r="L44" s="107" t="s">
        <v>58</v>
      </c>
      <c r="M44" s="106" t="s">
        <v>5071</v>
      </c>
      <c r="N44" s="106" t="s">
        <v>6333</v>
      </c>
      <c r="O44" s="95">
        <f t="shared" si="0"/>
        <v>1</v>
      </c>
    </row>
    <row r="45" spans="1:15" hidden="1" x14ac:dyDescent="0.25">
      <c r="A45" s="87" t="s">
        <v>175</v>
      </c>
      <c r="B45" s="109" t="s">
        <v>507</v>
      </c>
      <c r="E45" s="103">
        <v>3702</v>
      </c>
      <c r="F45" s="109" t="s">
        <v>6591</v>
      </c>
      <c r="G45" s="104" t="s">
        <v>6632</v>
      </c>
      <c r="H45" s="102"/>
      <c r="I45" s="89" t="s">
        <v>6633</v>
      </c>
      <c r="J45" s="105"/>
      <c r="K45" s="106" t="s">
        <v>6634</v>
      </c>
      <c r="L45" s="107" t="s">
        <v>48</v>
      </c>
      <c r="M45" s="106" t="s">
        <v>5004</v>
      </c>
      <c r="N45" s="106" t="s">
        <v>6635</v>
      </c>
      <c r="O45" s="95">
        <f t="shared" si="0"/>
        <v>1</v>
      </c>
    </row>
    <row r="46" spans="1:15" x14ac:dyDescent="0.25">
      <c r="A46" s="87" t="s">
        <v>175</v>
      </c>
      <c r="B46" s="109" t="s">
        <v>350</v>
      </c>
      <c r="E46" s="103">
        <v>3703</v>
      </c>
      <c r="F46" s="109" t="s">
        <v>2797</v>
      </c>
      <c r="G46" s="104" t="s">
        <v>2798</v>
      </c>
      <c r="H46" s="102"/>
      <c r="I46" s="89" t="s">
        <v>2799</v>
      </c>
      <c r="J46" s="105"/>
      <c r="K46" s="106" t="s">
        <v>2800</v>
      </c>
      <c r="L46" s="107" t="s">
        <v>100</v>
      </c>
      <c r="M46" s="106" t="s">
        <v>5004</v>
      </c>
      <c r="N46" s="106" t="s">
        <v>7016</v>
      </c>
      <c r="O46" s="95">
        <f t="shared" si="0"/>
        <v>1</v>
      </c>
    </row>
    <row r="47" spans="1:15" hidden="1" x14ac:dyDescent="0.25">
      <c r="A47" s="87" t="s">
        <v>175</v>
      </c>
      <c r="B47" s="87" t="s">
        <v>641</v>
      </c>
      <c r="E47" s="103">
        <v>3704</v>
      </c>
      <c r="F47" s="109" t="s">
        <v>2541</v>
      </c>
      <c r="G47" s="104" t="s">
        <v>1610</v>
      </c>
      <c r="H47" s="102"/>
      <c r="I47" s="89" t="s">
        <v>1733</v>
      </c>
      <c r="J47" s="105"/>
      <c r="K47" s="106" t="s">
        <v>544</v>
      </c>
      <c r="L47" s="107" t="s">
        <v>48</v>
      </c>
      <c r="M47" s="106" t="s">
        <v>5071</v>
      </c>
      <c r="N47" s="106" t="s">
        <v>6329</v>
      </c>
      <c r="O47" s="95">
        <f t="shared" si="0"/>
        <v>1</v>
      </c>
    </row>
    <row r="48" spans="1:15" hidden="1" x14ac:dyDescent="0.25">
      <c r="A48" s="87" t="s">
        <v>175</v>
      </c>
      <c r="B48" s="87" t="s">
        <v>641</v>
      </c>
      <c r="E48" s="103">
        <v>3704</v>
      </c>
      <c r="F48" s="109" t="s">
        <v>2541</v>
      </c>
      <c r="G48" s="104" t="s">
        <v>1610</v>
      </c>
      <c r="H48" s="102"/>
      <c r="I48" s="89" t="s">
        <v>1733</v>
      </c>
      <c r="J48" s="105"/>
      <c r="K48" s="106" t="s">
        <v>544</v>
      </c>
      <c r="L48" s="107" t="s">
        <v>48</v>
      </c>
      <c r="M48" s="106" t="s">
        <v>5071</v>
      </c>
      <c r="N48" s="106" t="s">
        <v>6636</v>
      </c>
      <c r="O48" s="95">
        <f t="shared" si="0"/>
        <v>1</v>
      </c>
    </row>
    <row r="49" spans="1:15" hidden="1" x14ac:dyDescent="0.25">
      <c r="A49" s="87" t="s">
        <v>175</v>
      </c>
      <c r="B49" s="109" t="s">
        <v>507</v>
      </c>
      <c r="E49" s="103">
        <v>3708</v>
      </c>
      <c r="F49" s="109" t="s">
        <v>6592</v>
      </c>
      <c r="G49" s="104" t="s">
        <v>6637</v>
      </c>
      <c r="H49" s="102"/>
      <c r="I49" s="89" t="s">
        <v>6638</v>
      </c>
      <c r="J49" s="105"/>
      <c r="K49" s="106" t="s">
        <v>6639</v>
      </c>
      <c r="L49" s="107" t="s">
        <v>48</v>
      </c>
      <c r="M49" s="106" t="s">
        <v>5004</v>
      </c>
      <c r="N49" s="106" t="s">
        <v>7017</v>
      </c>
      <c r="O49" s="95">
        <f t="shared" si="0"/>
        <v>1</v>
      </c>
    </row>
    <row r="50" spans="1:15" hidden="1" x14ac:dyDescent="0.25">
      <c r="A50" s="87" t="s">
        <v>175</v>
      </c>
      <c r="B50" s="87" t="s">
        <v>87</v>
      </c>
      <c r="E50" s="103">
        <v>3713</v>
      </c>
      <c r="F50" s="109" t="s">
        <v>6593</v>
      </c>
      <c r="G50" s="104" t="s">
        <v>6640</v>
      </c>
      <c r="H50" s="102"/>
      <c r="I50" s="89" t="s">
        <v>6641</v>
      </c>
      <c r="J50" s="105"/>
      <c r="K50" s="106" t="s">
        <v>202</v>
      </c>
      <c r="L50" s="107" t="s">
        <v>48</v>
      </c>
      <c r="M50" s="106" t="s">
        <v>5004</v>
      </c>
      <c r="N50" s="106" t="s">
        <v>6642</v>
      </c>
      <c r="O50" s="95">
        <f t="shared" si="0"/>
        <v>1</v>
      </c>
    </row>
    <row r="51" spans="1:15" x14ac:dyDescent="0.25">
      <c r="A51" s="87" t="s">
        <v>175</v>
      </c>
      <c r="B51" s="87" t="s">
        <v>350</v>
      </c>
      <c r="E51" s="103">
        <v>3714</v>
      </c>
      <c r="F51" s="109" t="s">
        <v>6594</v>
      </c>
      <c r="G51" s="104" t="s">
        <v>6643</v>
      </c>
      <c r="H51" s="102"/>
      <c r="I51" s="89" t="s">
        <v>6644</v>
      </c>
      <c r="J51" s="105"/>
      <c r="K51" s="106" t="s">
        <v>1615</v>
      </c>
      <c r="L51" s="107" t="s">
        <v>48</v>
      </c>
      <c r="M51" s="106" t="s">
        <v>5004</v>
      </c>
      <c r="N51" s="106" t="s">
        <v>6610</v>
      </c>
      <c r="O51" s="95">
        <f t="shared" si="0"/>
        <v>2</v>
      </c>
    </row>
    <row r="52" spans="1:15" x14ac:dyDescent="0.25">
      <c r="A52" s="87" t="s">
        <v>175</v>
      </c>
      <c r="B52" s="109" t="s">
        <v>350</v>
      </c>
      <c r="E52" s="103">
        <v>3715</v>
      </c>
      <c r="F52" s="109" t="s">
        <v>6595</v>
      </c>
      <c r="G52" s="104" t="s">
        <v>6645</v>
      </c>
      <c r="H52" s="102"/>
      <c r="J52" s="105"/>
      <c r="K52" s="106" t="s">
        <v>6646</v>
      </c>
      <c r="L52" s="107" t="s">
        <v>48</v>
      </c>
      <c r="M52" s="106" t="s">
        <v>5359</v>
      </c>
      <c r="N52" s="106" t="s">
        <v>6647</v>
      </c>
      <c r="O52" s="95">
        <f t="shared" si="0"/>
        <v>1</v>
      </c>
    </row>
    <row r="53" spans="1:15" hidden="1" x14ac:dyDescent="0.25">
      <c r="A53" s="87" t="s">
        <v>175</v>
      </c>
      <c r="B53" s="109" t="s">
        <v>641</v>
      </c>
      <c r="E53" s="103">
        <v>3718</v>
      </c>
      <c r="F53" s="109" t="s">
        <v>6596</v>
      </c>
      <c r="G53" s="104" t="s">
        <v>6648</v>
      </c>
      <c r="H53" s="102"/>
      <c r="I53" s="89" t="s">
        <v>6649</v>
      </c>
      <c r="J53" s="105"/>
      <c r="K53" s="106" t="s">
        <v>6521</v>
      </c>
      <c r="L53" s="107" t="s">
        <v>48</v>
      </c>
      <c r="M53" s="106" t="s">
        <v>5004</v>
      </c>
      <c r="N53" s="106" t="s">
        <v>6650</v>
      </c>
      <c r="O53" s="95">
        <f t="shared" si="0"/>
        <v>2</v>
      </c>
    </row>
    <row r="54" spans="1:15" hidden="1" x14ac:dyDescent="0.25">
      <c r="A54" s="87" t="s">
        <v>175</v>
      </c>
      <c r="B54" s="109" t="s">
        <v>6514</v>
      </c>
      <c r="E54" s="103">
        <v>3719</v>
      </c>
      <c r="F54" s="109" t="s">
        <v>6597</v>
      </c>
      <c r="G54" s="104" t="s">
        <v>6651</v>
      </c>
      <c r="H54" s="102"/>
      <c r="I54" s="89" t="s">
        <v>6652</v>
      </c>
      <c r="J54" s="105"/>
      <c r="K54" s="106" t="s">
        <v>6653</v>
      </c>
      <c r="L54" s="107" t="s">
        <v>273</v>
      </c>
      <c r="M54" s="106" t="s">
        <v>5071</v>
      </c>
      <c r="N54" s="106" t="s">
        <v>6654</v>
      </c>
      <c r="O54" s="95">
        <f t="shared" si="0"/>
        <v>2</v>
      </c>
    </row>
    <row r="55" spans="1:15" hidden="1" x14ac:dyDescent="0.25">
      <c r="A55" s="87" t="s">
        <v>175</v>
      </c>
      <c r="B55" s="109" t="s">
        <v>641</v>
      </c>
      <c r="E55" s="103">
        <v>3734</v>
      </c>
      <c r="F55" s="109" t="s">
        <v>2541</v>
      </c>
      <c r="G55" s="104" t="s">
        <v>1610</v>
      </c>
      <c r="H55" s="102"/>
      <c r="I55" s="89" t="s">
        <v>1733</v>
      </c>
      <c r="J55" s="105"/>
      <c r="K55" s="106" t="s">
        <v>544</v>
      </c>
      <c r="L55" s="107" t="s">
        <v>48</v>
      </c>
      <c r="M55" s="106" t="s">
        <v>5004</v>
      </c>
      <c r="N55" s="106" t="s">
        <v>6655</v>
      </c>
      <c r="O55" s="95">
        <f t="shared" si="0"/>
        <v>1</v>
      </c>
    </row>
    <row r="56" spans="1:15" hidden="1" x14ac:dyDescent="0.25">
      <c r="A56" s="87" t="s">
        <v>175</v>
      </c>
      <c r="B56" s="109" t="s">
        <v>5938</v>
      </c>
      <c r="E56" s="103">
        <v>3736</v>
      </c>
      <c r="F56" s="109" t="s">
        <v>6598</v>
      </c>
      <c r="G56" s="104" t="s">
        <v>6656</v>
      </c>
      <c r="H56" s="102"/>
      <c r="I56" s="89" t="s">
        <v>6657</v>
      </c>
      <c r="J56" s="105"/>
      <c r="K56" s="106" t="s">
        <v>1504</v>
      </c>
      <c r="L56" s="107" t="s">
        <v>100</v>
      </c>
      <c r="M56" s="106" t="s">
        <v>5071</v>
      </c>
      <c r="N56" s="106" t="s">
        <v>6658</v>
      </c>
      <c r="O56" s="88">
        <f t="shared" si="0"/>
        <v>1</v>
      </c>
    </row>
    <row r="57" spans="1:15" hidden="1" x14ac:dyDescent="0.25">
      <c r="A57" s="87" t="s">
        <v>175</v>
      </c>
      <c r="B57" s="87" t="s">
        <v>6750</v>
      </c>
      <c r="E57" s="103">
        <v>3739</v>
      </c>
      <c r="F57" s="110" t="s">
        <v>6599</v>
      </c>
      <c r="G57" s="104" t="s">
        <v>6659</v>
      </c>
      <c r="H57" s="102"/>
      <c r="I57" s="89" t="s">
        <v>6660</v>
      </c>
      <c r="J57" s="105"/>
      <c r="K57" s="106" t="s">
        <v>759</v>
      </c>
      <c r="L57" s="107" t="s">
        <v>9</v>
      </c>
      <c r="M57" s="106" t="s">
        <v>67</v>
      </c>
      <c r="N57" s="106" t="s">
        <v>6661</v>
      </c>
      <c r="O57" s="95">
        <f t="shared" si="0"/>
        <v>1</v>
      </c>
    </row>
    <row r="58" spans="1:15" hidden="1" x14ac:dyDescent="0.25">
      <c r="A58" s="87" t="s">
        <v>175</v>
      </c>
      <c r="B58" s="87" t="s">
        <v>6750</v>
      </c>
      <c r="E58" s="103">
        <v>3739</v>
      </c>
      <c r="F58" s="110" t="s">
        <v>6599</v>
      </c>
      <c r="G58" s="104" t="s">
        <v>6659</v>
      </c>
      <c r="H58" s="102"/>
      <c r="I58" s="89" t="s">
        <v>6660</v>
      </c>
      <c r="J58" s="105"/>
      <c r="K58" s="106" t="s">
        <v>759</v>
      </c>
      <c r="L58" s="107" t="s">
        <v>9</v>
      </c>
      <c r="M58" s="106" t="s">
        <v>67</v>
      </c>
      <c r="N58" s="106" t="s">
        <v>6662</v>
      </c>
      <c r="O58" s="95">
        <f t="shared" si="0"/>
        <v>1</v>
      </c>
    </row>
    <row r="59" spans="1:15" hidden="1" x14ac:dyDescent="0.25">
      <c r="A59" s="87" t="s">
        <v>175</v>
      </c>
      <c r="B59" s="110" t="s">
        <v>630</v>
      </c>
      <c r="E59" s="103">
        <v>3740</v>
      </c>
      <c r="F59" s="110" t="s">
        <v>6600</v>
      </c>
      <c r="G59" s="104" t="s">
        <v>6663</v>
      </c>
      <c r="H59" s="102"/>
      <c r="I59" s="89" t="s">
        <v>6664</v>
      </c>
      <c r="J59" s="105"/>
      <c r="K59" s="106" t="s">
        <v>6665</v>
      </c>
      <c r="L59" s="107" t="s">
        <v>48</v>
      </c>
      <c r="M59" s="106" t="s">
        <v>5071</v>
      </c>
      <c r="N59" s="106" t="s">
        <v>6666</v>
      </c>
      <c r="O59" s="88">
        <f t="shared" si="0"/>
        <v>1</v>
      </c>
    </row>
    <row r="60" spans="1:15" hidden="1" x14ac:dyDescent="0.25">
      <c r="A60" s="87" t="s">
        <v>175</v>
      </c>
      <c r="B60" s="110" t="s">
        <v>6796</v>
      </c>
      <c r="E60" s="103">
        <v>3741</v>
      </c>
      <c r="F60" s="110" t="s">
        <v>6601</v>
      </c>
      <c r="G60" s="104" t="s">
        <v>6667</v>
      </c>
      <c r="H60" s="102"/>
      <c r="J60" s="105"/>
      <c r="K60" s="106" t="s">
        <v>6668</v>
      </c>
      <c r="L60" s="107" t="s">
        <v>58</v>
      </c>
      <c r="M60" s="106" t="s">
        <v>67</v>
      </c>
      <c r="N60" s="106" t="s">
        <v>6669</v>
      </c>
      <c r="O60" s="95">
        <f t="shared" si="0"/>
        <v>1</v>
      </c>
    </row>
    <row r="61" spans="1:15" hidden="1" x14ac:dyDescent="0.25">
      <c r="A61" s="87" t="s">
        <v>175</v>
      </c>
      <c r="B61" s="110" t="s">
        <v>6796</v>
      </c>
      <c r="E61" s="103">
        <v>3744</v>
      </c>
      <c r="F61" s="110" t="s">
        <v>6602</v>
      </c>
      <c r="G61" s="104" t="s">
        <v>6670</v>
      </c>
      <c r="H61" s="102"/>
      <c r="I61" s="89" t="s">
        <v>6671</v>
      </c>
      <c r="J61" s="105"/>
      <c r="K61" s="106" t="s">
        <v>5221</v>
      </c>
      <c r="L61" s="107" t="s">
        <v>58</v>
      </c>
      <c r="M61" s="106" t="s">
        <v>67</v>
      </c>
      <c r="N61" s="106" t="s">
        <v>6672</v>
      </c>
      <c r="O61" s="88">
        <f t="shared" si="0"/>
        <v>1</v>
      </c>
    </row>
    <row r="62" spans="1:15" hidden="1" x14ac:dyDescent="0.25">
      <c r="A62" s="87" t="s">
        <v>175</v>
      </c>
      <c r="B62" s="109" t="s">
        <v>5938</v>
      </c>
      <c r="E62" s="103">
        <v>3745</v>
      </c>
      <c r="F62" s="109" t="s">
        <v>6603</v>
      </c>
      <c r="G62" s="104" t="s">
        <v>5092</v>
      </c>
      <c r="H62" s="102"/>
      <c r="I62" s="89" t="s">
        <v>6673</v>
      </c>
      <c r="J62" s="105"/>
      <c r="K62" s="106" t="s">
        <v>867</v>
      </c>
      <c r="L62" s="107" t="s">
        <v>100</v>
      </c>
      <c r="M62" s="106" t="s">
        <v>5004</v>
      </c>
      <c r="N62" s="106" t="s">
        <v>6674</v>
      </c>
      <c r="O62" s="88">
        <f t="shared" si="0"/>
        <v>1</v>
      </c>
    </row>
    <row r="63" spans="1:15" hidden="1" x14ac:dyDescent="0.25">
      <c r="A63" s="87" t="s">
        <v>175</v>
      </c>
      <c r="B63" s="109" t="s">
        <v>5938</v>
      </c>
      <c r="E63" s="103">
        <v>3746</v>
      </c>
      <c r="F63" s="109" t="s">
        <v>6604</v>
      </c>
      <c r="G63" s="104" t="s">
        <v>3629</v>
      </c>
      <c r="H63" s="102"/>
      <c r="I63" s="89" t="s">
        <v>3630</v>
      </c>
      <c r="J63" s="105"/>
      <c r="K63" s="106" t="s">
        <v>436</v>
      </c>
      <c r="L63" s="103" t="s">
        <v>9</v>
      </c>
      <c r="M63" s="106" t="s">
        <v>5004</v>
      </c>
      <c r="N63" s="67" t="s">
        <v>6675</v>
      </c>
      <c r="O63" s="88">
        <f t="shared" si="0"/>
        <v>1</v>
      </c>
    </row>
    <row r="64" spans="1:15" hidden="1" x14ac:dyDescent="0.25">
      <c r="A64" s="87" t="s">
        <v>175</v>
      </c>
      <c r="B64" s="109" t="s">
        <v>507</v>
      </c>
      <c r="D64" s="102"/>
      <c r="E64" s="103">
        <v>3748</v>
      </c>
      <c r="F64" s="109" t="s">
        <v>6605</v>
      </c>
      <c r="G64" s="104" t="s">
        <v>6676</v>
      </c>
      <c r="H64" s="102"/>
      <c r="I64" s="89" t="s">
        <v>6677</v>
      </c>
      <c r="J64" s="105"/>
      <c r="K64" s="106" t="s">
        <v>6206</v>
      </c>
      <c r="L64" s="103" t="s">
        <v>9</v>
      </c>
      <c r="M64" s="106" t="s">
        <v>5004</v>
      </c>
      <c r="N64" s="106" t="s">
        <v>186</v>
      </c>
      <c r="O64" s="88">
        <f t="shared" si="0"/>
        <v>1</v>
      </c>
    </row>
    <row r="65" spans="1:17" s="102" customFormat="1" hidden="1" x14ac:dyDescent="0.25">
      <c r="A65" s="87" t="s">
        <v>175</v>
      </c>
      <c r="B65" s="110" t="s">
        <v>507</v>
      </c>
      <c r="E65" s="103">
        <v>3749</v>
      </c>
      <c r="F65" s="110" t="s">
        <v>6606</v>
      </c>
      <c r="G65" s="104" t="s">
        <v>6678</v>
      </c>
      <c r="I65" s="89" t="s">
        <v>6677</v>
      </c>
      <c r="J65" s="105"/>
      <c r="K65" s="102" t="s">
        <v>436</v>
      </c>
      <c r="L65" s="103" t="s">
        <v>9</v>
      </c>
      <c r="M65" s="102" t="s">
        <v>5004</v>
      </c>
      <c r="N65" s="106" t="s">
        <v>6679</v>
      </c>
      <c r="O65" s="88">
        <f t="shared" si="0"/>
        <v>1</v>
      </c>
      <c r="Q65" s="86"/>
    </row>
    <row r="66" spans="1:17" s="102" customFormat="1" hidden="1" x14ac:dyDescent="0.25">
      <c r="A66" s="87" t="s">
        <v>175</v>
      </c>
      <c r="B66" s="110" t="s">
        <v>507</v>
      </c>
      <c r="E66" s="103">
        <v>3750</v>
      </c>
      <c r="F66" s="110" t="s">
        <v>6606</v>
      </c>
      <c r="G66" s="104" t="s">
        <v>6680</v>
      </c>
      <c r="I66" s="89" t="s">
        <v>6677</v>
      </c>
      <c r="J66" s="105"/>
      <c r="K66" s="102" t="s">
        <v>436</v>
      </c>
      <c r="L66" s="103" t="s">
        <v>9</v>
      </c>
      <c r="M66" s="102" t="s">
        <v>5004</v>
      </c>
      <c r="N66" s="106" t="s">
        <v>6681</v>
      </c>
      <c r="O66" s="88">
        <f t="shared" ref="O66:O129" si="1">COUNTIF(N:N,N66)</f>
        <v>1</v>
      </c>
      <c r="Q66" s="86"/>
    </row>
    <row r="67" spans="1:17" hidden="1" x14ac:dyDescent="0.25">
      <c r="A67" s="87" t="s">
        <v>175</v>
      </c>
      <c r="B67" s="110" t="s">
        <v>5938</v>
      </c>
      <c r="D67" s="102"/>
      <c r="E67" s="103">
        <v>3751</v>
      </c>
      <c r="F67" s="110" t="s">
        <v>6607</v>
      </c>
      <c r="G67" s="104" t="s">
        <v>6682</v>
      </c>
      <c r="H67" s="102"/>
      <c r="I67" s="89" t="s">
        <v>6683</v>
      </c>
      <c r="J67" s="105"/>
      <c r="K67" s="102" t="s">
        <v>959</v>
      </c>
      <c r="L67" s="103" t="s">
        <v>9</v>
      </c>
      <c r="M67" s="102" t="s">
        <v>5071</v>
      </c>
      <c r="N67" s="106" t="s">
        <v>6684</v>
      </c>
      <c r="O67" s="88">
        <f t="shared" si="1"/>
        <v>1</v>
      </c>
    </row>
    <row r="68" spans="1:17" hidden="1" x14ac:dyDescent="0.25">
      <c r="A68" s="87" t="s">
        <v>299</v>
      </c>
      <c r="B68" s="87" t="s">
        <v>630</v>
      </c>
      <c r="E68" s="103">
        <v>3755</v>
      </c>
      <c r="F68" s="110" t="s">
        <v>6685</v>
      </c>
      <c r="G68" s="104" t="s">
        <v>6710</v>
      </c>
      <c r="H68" s="102"/>
      <c r="I68" s="89" t="s">
        <v>6711</v>
      </c>
      <c r="J68" s="105"/>
      <c r="K68" s="102" t="s">
        <v>47</v>
      </c>
      <c r="L68" s="103" t="s">
        <v>48</v>
      </c>
      <c r="M68" s="102" t="s">
        <v>5071</v>
      </c>
      <c r="N68" s="106" t="s">
        <v>6712</v>
      </c>
      <c r="O68" s="88">
        <f t="shared" si="1"/>
        <v>2</v>
      </c>
    </row>
    <row r="69" spans="1:17" x14ac:dyDescent="0.25">
      <c r="A69" s="87" t="s">
        <v>299</v>
      </c>
      <c r="B69" s="110" t="s">
        <v>350</v>
      </c>
      <c r="E69" s="103">
        <v>3765</v>
      </c>
      <c r="F69" s="110" t="s">
        <v>6686</v>
      </c>
      <c r="G69" s="104" t="s">
        <v>1499</v>
      </c>
      <c r="H69" s="102"/>
      <c r="I69" s="89" t="s">
        <v>1559</v>
      </c>
      <c r="J69" s="105"/>
      <c r="K69" s="106" t="s">
        <v>932</v>
      </c>
      <c r="L69" s="103" t="s">
        <v>48</v>
      </c>
      <c r="M69" s="106" t="s">
        <v>5004</v>
      </c>
      <c r="N69" s="106" t="s">
        <v>6713</v>
      </c>
      <c r="O69" s="88">
        <f t="shared" si="1"/>
        <v>1</v>
      </c>
    </row>
    <row r="70" spans="1:17" hidden="1" x14ac:dyDescent="0.25">
      <c r="A70" s="87" t="s">
        <v>299</v>
      </c>
      <c r="B70" s="87" t="s">
        <v>630</v>
      </c>
      <c r="D70" s="102"/>
      <c r="E70" s="103">
        <v>3774</v>
      </c>
      <c r="F70" s="111" t="s">
        <v>6687</v>
      </c>
      <c r="G70" s="104" t="s">
        <v>6714</v>
      </c>
      <c r="H70" s="102"/>
      <c r="I70" s="89" t="s">
        <v>6715</v>
      </c>
      <c r="J70" s="105"/>
      <c r="K70" s="106" t="s">
        <v>6057</v>
      </c>
      <c r="L70" s="103" t="s">
        <v>48</v>
      </c>
      <c r="M70" s="106" t="s">
        <v>5004</v>
      </c>
      <c r="N70" s="106" t="s">
        <v>6716</v>
      </c>
      <c r="O70" s="88">
        <f t="shared" si="1"/>
        <v>1</v>
      </c>
    </row>
    <row r="71" spans="1:17" hidden="1" x14ac:dyDescent="0.25">
      <c r="A71" s="87" t="s">
        <v>299</v>
      </c>
      <c r="B71" s="87" t="s">
        <v>630</v>
      </c>
      <c r="E71" s="103">
        <v>3787</v>
      </c>
      <c r="F71" s="111" t="s">
        <v>6688</v>
      </c>
      <c r="G71" s="104" t="s">
        <v>6717</v>
      </c>
      <c r="H71" s="102"/>
      <c r="I71" s="89" t="s">
        <v>6718</v>
      </c>
      <c r="J71" s="105"/>
      <c r="K71" s="106" t="s">
        <v>6719</v>
      </c>
      <c r="L71" s="103" t="s">
        <v>48</v>
      </c>
      <c r="M71" s="106" t="s">
        <v>5071</v>
      </c>
      <c r="N71" s="106" t="s">
        <v>6712</v>
      </c>
      <c r="O71" s="95">
        <f t="shared" si="1"/>
        <v>2</v>
      </c>
    </row>
    <row r="72" spans="1:17" hidden="1" x14ac:dyDescent="0.25">
      <c r="A72" s="87" t="s">
        <v>299</v>
      </c>
      <c r="B72" s="87" t="s">
        <v>630</v>
      </c>
      <c r="E72" s="103">
        <v>3798</v>
      </c>
      <c r="F72" s="112" t="s">
        <v>6685</v>
      </c>
      <c r="G72" s="104" t="s">
        <v>6720</v>
      </c>
      <c r="H72" s="102"/>
      <c r="I72" s="89" t="s">
        <v>6711</v>
      </c>
      <c r="J72" s="105"/>
      <c r="K72" s="106" t="s">
        <v>47</v>
      </c>
      <c r="L72" s="103" t="s">
        <v>48</v>
      </c>
      <c r="M72" s="106" t="s">
        <v>5071</v>
      </c>
      <c r="N72" s="106" t="s">
        <v>6721</v>
      </c>
      <c r="O72" s="88">
        <f t="shared" si="1"/>
        <v>1</v>
      </c>
    </row>
    <row r="73" spans="1:17" hidden="1" x14ac:dyDescent="0.25">
      <c r="A73" s="87" t="s">
        <v>299</v>
      </c>
      <c r="B73" s="112" t="s">
        <v>630</v>
      </c>
      <c r="E73" s="103">
        <v>3805</v>
      </c>
      <c r="F73" s="112" t="s">
        <v>6689</v>
      </c>
      <c r="G73" s="104" t="s">
        <v>6722</v>
      </c>
      <c r="H73" s="102"/>
      <c r="I73" s="89" t="s">
        <v>6723</v>
      </c>
      <c r="J73" s="105"/>
      <c r="K73" s="106" t="s">
        <v>4392</v>
      </c>
      <c r="L73" s="103" t="s">
        <v>100</v>
      </c>
      <c r="M73" s="106" t="s">
        <v>5004</v>
      </c>
      <c r="N73" s="108" t="s">
        <v>6724</v>
      </c>
      <c r="O73" s="88">
        <f t="shared" si="1"/>
        <v>1</v>
      </c>
    </row>
    <row r="74" spans="1:17" hidden="1" x14ac:dyDescent="0.25">
      <c r="A74" s="87" t="s">
        <v>299</v>
      </c>
      <c r="B74" s="112" t="s">
        <v>630</v>
      </c>
      <c r="E74" s="103">
        <v>3806</v>
      </c>
      <c r="F74" s="112" t="s">
        <v>275</v>
      </c>
      <c r="G74" s="104" t="s">
        <v>6725</v>
      </c>
      <c r="H74" s="102"/>
      <c r="I74" s="89" t="s">
        <v>6726</v>
      </c>
      <c r="J74" s="105"/>
      <c r="K74" s="106" t="s">
        <v>47</v>
      </c>
      <c r="L74" s="103" t="s">
        <v>48</v>
      </c>
      <c r="M74" s="106" t="s">
        <v>5004</v>
      </c>
      <c r="N74" s="108" t="s">
        <v>6727</v>
      </c>
      <c r="O74" s="88">
        <f t="shared" si="1"/>
        <v>1</v>
      </c>
    </row>
    <row r="75" spans="1:17" hidden="1" x14ac:dyDescent="0.25">
      <c r="A75" s="87" t="s">
        <v>299</v>
      </c>
      <c r="B75" s="87" t="s">
        <v>630</v>
      </c>
      <c r="E75" s="103">
        <v>3810</v>
      </c>
      <c r="F75" s="112" t="s">
        <v>6690</v>
      </c>
      <c r="G75" s="104" t="s">
        <v>6728</v>
      </c>
      <c r="H75" s="102"/>
      <c r="I75" s="89" t="s">
        <v>6729</v>
      </c>
      <c r="J75" s="105"/>
      <c r="K75" s="106" t="s">
        <v>6730</v>
      </c>
      <c r="L75" s="103" t="s">
        <v>295</v>
      </c>
      <c r="M75" s="106" t="s">
        <v>5071</v>
      </c>
      <c r="N75" s="108" t="s">
        <v>6731</v>
      </c>
      <c r="O75" s="95">
        <f t="shared" si="1"/>
        <v>1</v>
      </c>
    </row>
    <row r="76" spans="1:17" hidden="1" x14ac:dyDescent="0.25">
      <c r="A76" s="87" t="s">
        <v>299</v>
      </c>
      <c r="B76" s="87" t="s">
        <v>507</v>
      </c>
      <c r="E76" s="103">
        <v>3827</v>
      </c>
      <c r="F76" s="112" t="s">
        <v>6691</v>
      </c>
      <c r="G76" s="104" t="s">
        <v>3597</v>
      </c>
      <c r="H76" s="102"/>
      <c r="I76" s="89" t="s">
        <v>1553</v>
      </c>
      <c r="J76" s="105"/>
      <c r="K76" s="106" t="s">
        <v>1486</v>
      </c>
      <c r="L76" s="103" t="s">
        <v>1487</v>
      </c>
      <c r="M76" s="106" t="s">
        <v>5359</v>
      </c>
      <c r="N76" s="108" t="s">
        <v>6732</v>
      </c>
      <c r="O76" s="95">
        <f t="shared" si="1"/>
        <v>1</v>
      </c>
    </row>
    <row r="77" spans="1:17" hidden="1" x14ac:dyDescent="0.25">
      <c r="A77" s="87" t="s">
        <v>299</v>
      </c>
      <c r="B77" s="112" t="s">
        <v>630</v>
      </c>
      <c r="E77" s="103">
        <v>3832</v>
      </c>
      <c r="F77" s="112" t="s">
        <v>6692</v>
      </c>
      <c r="G77" s="104" t="s">
        <v>6733</v>
      </c>
      <c r="H77" s="102"/>
      <c r="I77" s="89" t="s">
        <v>6734</v>
      </c>
      <c r="J77" s="105"/>
      <c r="K77" s="106" t="s">
        <v>313</v>
      </c>
      <c r="L77" s="103" t="s">
        <v>9</v>
      </c>
      <c r="M77" s="106" t="s">
        <v>5004</v>
      </c>
      <c r="N77" s="108" t="s">
        <v>6735</v>
      </c>
      <c r="O77" s="88">
        <f t="shared" si="1"/>
        <v>1</v>
      </c>
    </row>
    <row r="78" spans="1:17" hidden="1" x14ac:dyDescent="0.25">
      <c r="A78" s="87" t="s">
        <v>299</v>
      </c>
      <c r="B78" s="111" t="s">
        <v>5174</v>
      </c>
      <c r="E78" s="103">
        <v>3837</v>
      </c>
      <c r="F78" s="111" t="s">
        <v>6693</v>
      </c>
      <c r="G78" s="104" t="s">
        <v>6736</v>
      </c>
      <c r="H78" s="102"/>
      <c r="I78" s="89" t="s">
        <v>6737</v>
      </c>
      <c r="J78" s="105"/>
      <c r="K78" s="106" t="s">
        <v>554</v>
      </c>
      <c r="L78" s="103" t="s">
        <v>9</v>
      </c>
      <c r="M78" s="106" t="s">
        <v>5071</v>
      </c>
      <c r="N78" s="108" t="s">
        <v>6738</v>
      </c>
      <c r="O78" s="88">
        <f t="shared" si="1"/>
        <v>2</v>
      </c>
    </row>
    <row r="79" spans="1:17" hidden="1" x14ac:dyDescent="0.25">
      <c r="A79" s="87" t="s">
        <v>299</v>
      </c>
      <c r="B79" s="111" t="s">
        <v>5938</v>
      </c>
      <c r="E79" s="103">
        <v>3846</v>
      </c>
      <c r="F79" s="111" t="s">
        <v>6694</v>
      </c>
      <c r="G79" s="104" t="s">
        <v>6229</v>
      </c>
      <c r="H79" s="102"/>
      <c r="I79" s="89" t="s">
        <v>6230</v>
      </c>
      <c r="J79" s="105"/>
      <c r="K79" s="106" t="s">
        <v>2629</v>
      </c>
      <c r="L79" s="103" t="s">
        <v>48</v>
      </c>
      <c r="M79" s="106" t="s">
        <v>5071</v>
      </c>
      <c r="N79" s="108" t="s">
        <v>6739</v>
      </c>
      <c r="O79" s="88">
        <f t="shared" si="1"/>
        <v>1</v>
      </c>
    </row>
    <row r="80" spans="1:17" hidden="1" x14ac:dyDescent="0.25">
      <c r="A80" s="87" t="s">
        <v>299</v>
      </c>
      <c r="B80" s="111" t="s">
        <v>5938</v>
      </c>
      <c r="E80" s="103">
        <v>3846</v>
      </c>
      <c r="F80" s="111" t="s">
        <v>6694</v>
      </c>
      <c r="G80" s="104" t="s">
        <v>6229</v>
      </c>
      <c r="H80" s="102"/>
      <c r="I80" s="89" t="s">
        <v>6230</v>
      </c>
      <c r="J80" s="105"/>
      <c r="K80" s="106" t="s">
        <v>2629</v>
      </c>
      <c r="L80" s="103" t="s">
        <v>48</v>
      </c>
      <c r="M80" s="106" t="s">
        <v>5071</v>
      </c>
      <c r="N80" s="108" t="s">
        <v>6740</v>
      </c>
      <c r="O80" s="95">
        <f t="shared" si="1"/>
        <v>1</v>
      </c>
    </row>
    <row r="81" spans="1:15" hidden="1" x14ac:dyDescent="0.25">
      <c r="A81" s="87" t="s">
        <v>299</v>
      </c>
      <c r="B81" s="111" t="s">
        <v>5938</v>
      </c>
      <c r="E81" s="103">
        <v>3846</v>
      </c>
      <c r="F81" s="111" t="s">
        <v>6694</v>
      </c>
      <c r="G81" s="104" t="s">
        <v>6229</v>
      </c>
      <c r="H81" s="102"/>
      <c r="I81" s="89" t="s">
        <v>6230</v>
      </c>
      <c r="J81" s="105"/>
      <c r="K81" s="106" t="s">
        <v>2629</v>
      </c>
      <c r="L81" s="103" t="s">
        <v>48</v>
      </c>
      <c r="M81" s="106" t="s">
        <v>5071</v>
      </c>
      <c r="N81" s="108" t="s">
        <v>6741</v>
      </c>
      <c r="O81" s="95">
        <f t="shared" si="1"/>
        <v>1</v>
      </c>
    </row>
    <row r="82" spans="1:15" hidden="1" x14ac:dyDescent="0.25">
      <c r="A82" s="87" t="s">
        <v>299</v>
      </c>
      <c r="B82" s="111" t="s">
        <v>5938</v>
      </c>
      <c r="E82" s="103">
        <v>3846</v>
      </c>
      <c r="F82" s="111" t="s">
        <v>6694</v>
      </c>
      <c r="G82" s="104" t="s">
        <v>6229</v>
      </c>
      <c r="H82" s="102"/>
      <c r="I82" s="89" t="s">
        <v>6230</v>
      </c>
      <c r="J82" s="105"/>
      <c r="K82" s="106" t="s">
        <v>2629</v>
      </c>
      <c r="L82" s="103" t="s">
        <v>48</v>
      </c>
      <c r="M82" s="106" t="s">
        <v>5071</v>
      </c>
      <c r="N82" s="108" t="s">
        <v>6742</v>
      </c>
      <c r="O82" s="95">
        <f t="shared" si="1"/>
        <v>1</v>
      </c>
    </row>
    <row r="83" spans="1:15" hidden="1" x14ac:dyDescent="0.25">
      <c r="A83" s="87" t="s">
        <v>299</v>
      </c>
      <c r="B83" s="111" t="s">
        <v>87</v>
      </c>
      <c r="E83" s="103">
        <v>3847</v>
      </c>
      <c r="F83" s="111" t="s">
        <v>6695</v>
      </c>
      <c r="G83" s="104" t="s">
        <v>6743</v>
      </c>
      <c r="H83" s="102"/>
      <c r="I83" s="89" t="s">
        <v>6744</v>
      </c>
      <c r="J83" s="105"/>
      <c r="K83" s="106" t="s">
        <v>6745</v>
      </c>
      <c r="L83" s="103" t="s">
        <v>100</v>
      </c>
      <c r="M83" s="106" t="s">
        <v>5004</v>
      </c>
      <c r="N83" s="108" t="s">
        <v>6746</v>
      </c>
      <c r="O83" s="88">
        <f t="shared" si="1"/>
        <v>1</v>
      </c>
    </row>
    <row r="84" spans="1:15" hidden="1" x14ac:dyDescent="0.25">
      <c r="A84" s="87" t="s">
        <v>299</v>
      </c>
      <c r="B84" s="111" t="s">
        <v>5938</v>
      </c>
      <c r="E84" s="103">
        <v>3859</v>
      </c>
      <c r="F84" s="111" t="s">
        <v>6696</v>
      </c>
      <c r="G84" s="104" t="s">
        <v>6747</v>
      </c>
      <c r="H84" s="102"/>
      <c r="J84" s="105"/>
      <c r="K84" s="106" t="s">
        <v>6748</v>
      </c>
      <c r="L84" s="103" t="s">
        <v>9</v>
      </c>
      <c r="M84" s="106" t="s">
        <v>5359</v>
      </c>
      <c r="N84" s="108" t="s">
        <v>6749</v>
      </c>
      <c r="O84" s="88">
        <f t="shared" si="1"/>
        <v>1</v>
      </c>
    </row>
    <row r="85" spans="1:15" hidden="1" x14ac:dyDescent="0.25">
      <c r="A85" s="87" t="s">
        <v>373</v>
      </c>
      <c r="B85" s="111" t="s">
        <v>641</v>
      </c>
      <c r="E85" s="103">
        <v>3869</v>
      </c>
      <c r="F85" s="111" t="s">
        <v>6697</v>
      </c>
      <c r="G85" s="104" t="s">
        <v>1610</v>
      </c>
      <c r="H85" s="102"/>
      <c r="I85" s="89" t="s">
        <v>1733</v>
      </c>
      <c r="J85" s="105"/>
      <c r="K85" s="106" t="s">
        <v>544</v>
      </c>
      <c r="L85" s="103" t="s">
        <v>48</v>
      </c>
      <c r="M85" s="106" t="s">
        <v>5004</v>
      </c>
      <c r="N85" s="108" t="s">
        <v>6751</v>
      </c>
      <c r="O85" s="88">
        <f t="shared" si="1"/>
        <v>1</v>
      </c>
    </row>
    <row r="86" spans="1:15" x14ac:dyDescent="0.25">
      <c r="A86" s="87" t="s">
        <v>373</v>
      </c>
      <c r="B86" s="111" t="s">
        <v>350</v>
      </c>
      <c r="E86" s="103">
        <v>3876</v>
      </c>
      <c r="F86" s="111" t="s">
        <v>6698</v>
      </c>
      <c r="G86" s="104" t="s">
        <v>6752</v>
      </c>
      <c r="H86" s="102"/>
      <c r="I86" s="89" t="s">
        <v>6753</v>
      </c>
      <c r="J86" s="105"/>
      <c r="K86" s="106" t="s">
        <v>2054</v>
      </c>
      <c r="L86" s="103" t="s">
        <v>386</v>
      </c>
      <c r="M86" s="106" t="s">
        <v>5004</v>
      </c>
      <c r="N86" s="108" t="s">
        <v>6754</v>
      </c>
      <c r="O86" s="88">
        <f t="shared" si="1"/>
        <v>1</v>
      </c>
    </row>
    <row r="87" spans="1:15" x14ac:dyDescent="0.25">
      <c r="A87" s="87" t="s">
        <v>373</v>
      </c>
      <c r="B87" s="111" t="s">
        <v>350</v>
      </c>
      <c r="E87" s="103">
        <v>3876</v>
      </c>
      <c r="F87" s="111" t="s">
        <v>6698</v>
      </c>
      <c r="G87" s="104" t="s">
        <v>6752</v>
      </c>
      <c r="H87" s="102"/>
      <c r="I87" s="89" t="s">
        <v>6753</v>
      </c>
      <c r="J87" s="105"/>
      <c r="K87" s="106" t="s">
        <v>2054</v>
      </c>
      <c r="L87" s="103" t="s">
        <v>386</v>
      </c>
      <c r="M87" s="106" t="s">
        <v>6755</v>
      </c>
      <c r="N87" s="108" t="s">
        <v>6756</v>
      </c>
      <c r="O87" s="95">
        <f t="shared" si="1"/>
        <v>1</v>
      </c>
    </row>
    <row r="88" spans="1:15" hidden="1" x14ac:dyDescent="0.25">
      <c r="A88" s="87" t="s">
        <v>373</v>
      </c>
      <c r="B88" s="111" t="s">
        <v>507</v>
      </c>
      <c r="E88" s="103">
        <v>3878</v>
      </c>
      <c r="F88" s="111" t="s">
        <v>6698</v>
      </c>
      <c r="G88" s="104" t="s">
        <v>6752</v>
      </c>
      <c r="H88" s="102"/>
      <c r="I88" s="89" t="s">
        <v>6753</v>
      </c>
      <c r="J88" s="105"/>
      <c r="K88" s="106" t="s">
        <v>2054</v>
      </c>
      <c r="L88" s="103" t="s">
        <v>386</v>
      </c>
      <c r="M88" s="106" t="s">
        <v>5004</v>
      </c>
      <c r="N88" s="108" t="s">
        <v>6757</v>
      </c>
      <c r="O88" s="95">
        <f t="shared" si="1"/>
        <v>1</v>
      </c>
    </row>
    <row r="89" spans="1:15" hidden="1" x14ac:dyDescent="0.25">
      <c r="A89" s="87" t="s">
        <v>373</v>
      </c>
      <c r="B89" s="111" t="s">
        <v>87</v>
      </c>
      <c r="E89" s="103">
        <v>3877</v>
      </c>
      <c r="F89" s="111" t="s">
        <v>6699</v>
      </c>
      <c r="G89" s="104" t="s">
        <v>6758</v>
      </c>
      <c r="H89" s="102"/>
      <c r="I89" s="89" t="s">
        <v>6759</v>
      </c>
      <c r="J89" s="105"/>
      <c r="K89" s="106" t="s">
        <v>6760</v>
      </c>
      <c r="L89" s="103" t="s">
        <v>58</v>
      </c>
      <c r="M89" s="106" t="s">
        <v>5004</v>
      </c>
      <c r="N89" s="108" t="s">
        <v>6761</v>
      </c>
      <c r="O89" s="88">
        <f t="shared" si="1"/>
        <v>1</v>
      </c>
    </row>
    <row r="90" spans="1:15" hidden="1" x14ac:dyDescent="0.25">
      <c r="A90" s="87" t="s">
        <v>373</v>
      </c>
      <c r="B90" s="111" t="s">
        <v>87</v>
      </c>
      <c r="E90" s="103">
        <v>3880</v>
      </c>
      <c r="F90" s="111" t="s">
        <v>6700</v>
      </c>
      <c r="G90" s="104" t="s">
        <v>6762</v>
      </c>
      <c r="H90" s="102"/>
      <c r="I90" s="89" t="s">
        <v>6763</v>
      </c>
      <c r="J90" s="105"/>
      <c r="K90" s="106" t="s">
        <v>6764</v>
      </c>
      <c r="L90" s="103" t="s">
        <v>58</v>
      </c>
      <c r="M90" s="106" t="s">
        <v>5004</v>
      </c>
      <c r="N90" s="108" t="s">
        <v>6765</v>
      </c>
      <c r="O90" s="88">
        <f t="shared" si="1"/>
        <v>1</v>
      </c>
    </row>
    <row r="91" spans="1:15" hidden="1" x14ac:dyDescent="0.25">
      <c r="A91" s="87" t="s">
        <v>373</v>
      </c>
      <c r="B91" s="111" t="s">
        <v>630</v>
      </c>
      <c r="E91" s="103">
        <v>3890</v>
      </c>
      <c r="F91" s="111" t="s">
        <v>6701</v>
      </c>
      <c r="G91" s="104" t="s">
        <v>2361</v>
      </c>
      <c r="H91" s="102"/>
      <c r="I91" s="89" t="s">
        <v>1557</v>
      </c>
      <c r="J91" s="105"/>
      <c r="K91" s="106" t="s">
        <v>1081</v>
      </c>
      <c r="L91" s="103" t="s">
        <v>9</v>
      </c>
      <c r="M91" s="106" t="s">
        <v>6755</v>
      </c>
      <c r="N91" s="108" t="s">
        <v>6766</v>
      </c>
      <c r="O91" s="88">
        <f t="shared" si="1"/>
        <v>1</v>
      </c>
    </row>
    <row r="92" spans="1:15" hidden="1" x14ac:dyDescent="0.25">
      <c r="A92" s="87" t="s">
        <v>373</v>
      </c>
      <c r="B92" s="87" t="s">
        <v>93</v>
      </c>
      <c r="E92" s="103">
        <v>3902</v>
      </c>
      <c r="F92" s="111" t="s">
        <v>6702</v>
      </c>
      <c r="G92" s="104" t="s">
        <v>5161</v>
      </c>
      <c r="H92" s="102"/>
      <c r="I92" s="89" t="s">
        <v>5162</v>
      </c>
      <c r="J92" s="105"/>
      <c r="K92" s="106" t="s">
        <v>6767</v>
      </c>
      <c r="L92" s="103" t="s">
        <v>100</v>
      </c>
      <c r="M92" s="106" t="s">
        <v>5071</v>
      </c>
      <c r="N92" s="108" t="s">
        <v>6768</v>
      </c>
      <c r="O92" s="88">
        <f t="shared" si="1"/>
        <v>1</v>
      </c>
    </row>
    <row r="93" spans="1:15" hidden="1" x14ac:dyDescent="0.25">
      <c r="A93" s="87" t="s">
        <v>373</v>
      </c>
      <c r="B93" s="111" t="s">
        <v>630</v>
      </c>
      <c r="E93" s="103">
        <v>3908</v>
      </c>
      <c r="F93" s="112" t="s">
        <v>6703</v>
      </c>
      <c r="G93" s="104" t="s">
        <v>6769</v>
      </c>
      <c r="H93" s="102"/>
      <c r="I93" s="89" t="s">
        <v>6770</v>
      </c>
      <c r="J93" s="105"/>
      <c r="K93" s="106" t="s">
        <v>6552</v>
      </c>
      <c r="L93" s="103" t="s">
        <v>100</v>
      </c>
      <c r="M93" s="106" t="s">
        <v>5004</v>
      </c>
      <c r="N93" s="108" t="s">
        <v>6771</v>
      </c>
      <c r="O93" s="88">
        <f t="shared" si="1"/>
        <v>1</v>
      </c>
    </row>
    <row r="94" spans="1:15" hidden="1" x14ac:dyDescent="0.25">
      <c r="A94" s="87" t="s">
        <v>373</v>
      </c>
      <c r="B94" s="111" t="s">
        <v>630</v>
      </c>
      <c r="E94" s="103">
        <v>3911</v>
      </c>
      <c r="F94" s="112" t="s">
        <v>6704</v>
      </c>
      <c r="G94" s="104" t="s">
        <v>6772</v>
      </c>
      <c r="H94" s="102"/>
      <c r="I94" s="89" t="s">
        <v>3630</v>
      </c>
      <c r="J94" s="105"/>
      <c r="K94" s="106" t="s">
        <v>2358</v>
      </c>
      <c r="L94" s="103" t="s">
        <v>9</v>
      </c>
      <c r="M94" s="106" t="s">
        <v>5004</v>
      </c>
      <c r="N94" s="108" t="s">
        <v>6773</v>
      </c>
      <c r="O94" s="95">
        <f t="shared" si="1"/>
        <v>1</v>
      </c>
    </row>
    <row r="95" spans="1:15" hidden="1" x14ac:dyDescent="0.25">
      <c r="A95" s="87" t="s">
        <v>373</v>
      </c>
      <c r="B95" s="111" t="s">
        <v>5938</v>
      </c>
      <c r="E95" s="103">
        <v>3912</v>
      </c>
      <c r="F95" s="112" t="s">
        <v>6705</v>
      </c>
      <c r="G95" s="104" t="s">
        <v>6774</v>
      </c>
      <c r="H95" s="102"/>
      <c r="I95" s="89" t="s">
        <v>6775</v>
      </c>
      <c r="J95" s="105"/>
      <c r="K95" s="106" t="s">
        <v>6776</v>
      </c>
      <c r="L95" s="103" t="s">
        <v>9</v>
      </c>
      <c r="M95" s="106" t="s">
        <v>5134</v>
      </c>
      <c r="N95" s="108" t="s">
        <v>6777</v>
      </c>
      <c r="O95" s="88">
        <f t="shared" si="1"/>
        <v>1</v>
      </c>
    </row>
    <row r="96" spans="1:15" hidden="1" x14ac:dyDescent="0.25">
      <c r="A96" s="87" t="s">
        <v>373</v>
      </c>
      <c r="B96" s="111" t="s">
        <v>630</v>
      </c>
      <c r="E96" s="103">
        <v>3933</v>
      </c>
      <c r="F96" s="111" t="s">
        <v>6706</v>
      </c>
      <c r="G96" s="104" t="s">
        <v>6778</v>
      </c>
      <c r="H96" s="102"/>
      <c r="I96" s="89" t="s">
        <v>6779</v>
      </c>
      <c r="J96" s="105"/>
      <c r="K96" s="106" t="s">
        <v>6780</v>
      </c>
      <c r="L96" s="103" t="s">
        <v>48</v>
      </c>
      <c r="M96" s="106" t="s">
        <v>5071</v>
      </c>
      <c r="N96" s="108" t="s">
        <v>6654</v>
      </c>
      <c r="O96" s="88">
        <f t="shared" si="1"/>
        <v>2</v>
      </c>
    </row>
    <row r="97" spans="1:15" hidden="1" x14ac:dyDescent="0.25">
      <c r="A97" s="87" t="s">
        <v>373</v>
      </c>
      <c r="B97" s="111" t="s">
        <v>5938</v>
      </c>
      <c r="E97" s="103">
        <v>3936</v>
      </c>
      <c r="F97" s="111" t="s">
        <v>6707</v>
      </c>
      <c r="G97" s="104" t="s">
        <v>6781</v>
      </c>
      <c r="H97" s="102"/>
      <c r="I97" s="89" t="s">
        <v>6782</v>
      </c>
      <c r="J97" s="105"/>
      <c r="K97" s="106" t="s">
        <v>6783</v>
      </c>
      <c r="L97" s="103" t="s">
        <v>100</v>
      </c>
      <c r="M97" s="106" t="s">
        <v>5071</v>
      </c>
      <c r="N97" s="108" t="s">
        <v>6784</v>
      </c>
      <c r="O97" s="88">
        <f t="shared" si="1"/>
        <v>1</v>
      </c>
    </row>
    <row r="98" spans="1:15" hidden="1" x14ac:dyDescent="0.25">
      <c r="A98" s="87" t="s">
        <v>373</v>
      </c>
      <c r="B98" s="111" t="s">
        <v>5174</v>
      </c>
      <c r="E98" s="103">
        <v>3937</v>
      </c>
      <c r="F98" s="111" t="s">
        <v>6708</v>
      </c>
      <c r="G98" s="104" t="s">
        <v>6736</v>
      </c>
      <c r="H98" s="102"/>
      <c r="I98" s="89" t="s">
        <v>6737</v>
      </c>
      <c r="J98" s="105"/>
      <c r="K98" s="106" t="s">
        <v>554</v>
      </c>
      <c r="L98" s="103" t="s">
        <v>9</v>
      </c>
      <c r="M98" s="106" t="s">
        <v>5071</v>
      </c>
      <c r="N98" s="108" t="s">
        <v>6738</v>
      </c>
      <c r="O98" s="88">
        <f t="shared" si="1"/>
        <v>2</v>
      </c>
    </row>
    <row r="99" spans="1:15" hidden="1" x14ac:dyDescent="0.25">
      <c r="A99" s="87" t="s">
        <v>373</v>
      </c>
      <c r="B99" s="111" t="s">
        <v>630</v>
      </c>
      <c r="E99" s="103">
        <v>3931</v>
      </c>
      <c r="F99" s="111" t="s">
        <v>6701</v>
      </c>
      <c r="G99" s="104" t="s">
        <v>2361</v>
      </c>
      <c r="H99" s="102"/>
      <c r="I99" s="89" t="s">
        <v>1557</v>
      </c>
      <c r="J99" s="105"/>
      <c r="K99" s="106" t="s">
        <v>1081</v>
      </c>
      <c r="L99" s="103" t="s">
        <v>9</v>
      </c>
      <c r="M99" s="106" t="s">
        <v>5004</v>
      </c>
      <c r="N99" s="108" t="s">
        <v>6785</v>
      </c>
      <c r="O99" s="88">
        <f t="shared" si="1"/>
        <v>1</v>
      </c>
    </row>
    <row r="100" spans="1:15" hidden="1" x14ac:dyDescent="0.25">
      <c r="A100" s="87" t="s">
        <v>373</v>
      </c>
      <c r="B100" s="111" t="s">
        <v>630</v>
      </c>
      <c r="E100" s="103">
        <v>3931</v>
      </c>
      <c r="F100" s="111" t="s">
        <v>6701</v>
      </c>
      <c r="G100" s="104" t="s">
        <v>2361</v>
      </c>
      <c r="H100" s="102"/>
      <c r="I100" s="89" t="s">
        <v>1557</v>
      </c>
      <c r="J100" s="105"/>
      <c r="K100" s="106" t="s">
        <v>1081</v>
      </c>
      <c r="L100" s="103" t="s">
        <v>9</v>
      </c>
      <c r="M100" s="106" t="s">
        <v>5004</v>
      </c>
      <c r="N100" s="108" t="s">
        <v>6786</v>
      </c>
      <c r="O100" s="95">
        <f t="shared" si="1"/>
        <v>1</v>
      </c>
    </row>
    <row r="101" spans="1:15" hidden="1" x14ac:dyDescent="0.25">
      <c r="A101" s="87" t="s">
        <v>373</v>
      </c>
      <c r="B101" s="111" t="s">
        <v>630</v>
      </c>
      <c r="E101" s="103">
        <v>3931</v>
      </c>
      <c r="F101" s="111" t="s">
        <v>6701</v>
      </c>
      <c r="G101" s="104" t="s">
        <v>2361</v>
      </c>
      <c r="H101" s="102"/>
      <c r="I101" s="89" t="s">
        <v>1557</v>
      </c>
      <c r="J101" s="105"/>
      <c r="K101" s="106" t="s">
        <v>1081</v>
      </c>
      <c r="L101" s="103" t="s">
        <v>9</v>
      </c>
      <c r="M101" s="106" t="s">
        <v>5004</v>
      </c>
      <c r="N101" s="108" t="s">
        <v>6787</v>
      </c>
      <c r="O101" s="95">
        <f t="shared" si="1"/>
        <v>1</v>
      </c>
    </row>
    <row r="102" spans="1:15" hidden="1" x14ac:dyDescent="0.25">
      <c r="A102" s="87" t="s">
        <v>373</v>
      </c>
      <c r="B102" s="111" t="s">
        <v>630</v>
      </c>
      <c r="E102" s="103">
        <v>3932</v>
      </c>
      <c r="F102" s="111" t="s">
        <v>6701</v>
      </c>
      <c r="G102" s="104" t="s">
        <v>1405</v>
      </c>
      <c r="H102" s="102"/>
      <c r="I102" s="89" t="s">
        <v>1800</v>
      </c>
      <c r="J102" s="105"/>
      <c r="K102" s="106" t="s">
        <v>2595</v>
      </c>
      <c r="L102" s="103" t="s">
        <v>9</v>
      </c>
      <c r="M102" s="106" t="s">
        <v>5071</v>
      </c>
      <c r="N102" s="108" t="s">
        <v>6788</v>
      </c>
      <c r="O102" s="88">
        <f t="shared" si="1"/>
        <v>1</v>
      </c>
    </row>
    <row r="103" spans="1:15" hidden="1" x14ac:dyDescent="0.25">
      <c r="A103" s="87" t="s">
        <v>373</v>
      </c>
      <c r="B103" s="111" t="s">
        <v>630</v>
      </c>
      <c r="E103" s="103">
        <v>3947</v>
      </c>
      <c r="F103" s="111" t="s">
        <v>6709</v>
      </c>
      <c r="G103" s="104" t="s">
        <v>2914</v>
      </c>
      <c r="H103" s="102"/>
      <c r="I103" s="89" t="s">
        <v>2915</v>
      </c>
      <c r="J103" s="105"/>
      <c r="K103" s="106" t="s">
        <v>2916</v>
      </c>
      <c r="L103" s="103" t="s">
        <v>100</v>
      </c>
      <c r="M103" s="106" t="s">
        <v>5004</v>
      </c>
      <c r="N103" s="108" t="s">
        <v>6789</v>
      </c>
      <c r="O103" s="88">
        <f t="shared" si="1"/>
        <v>1</v>
      </c>
    </row>
    <row r="104" spans="1:15" hidden="1" x14ac:dyDescent="0.25">
      <c r="A104" s="87" t="s">
        <v>373</v>
      </c>
      <c r="B104" s="111" t="s">
        <v>630</v>
      </c>
      <c r="E104" s="103">
        <v>3947</v>
      </c>
      <c r="F104" s="111" t="s">
        <v>6709</v>
      </c>
      <c r="G104" s="104" t="s">
        <v>2914</v>
      </c>
      <c r="H104" s="102"/>
      <c r="I104" s="89" t="s">
        <v>2915</v>
      </c>
      <c r="J104" s="105"/>
      <c r="K104" s="106" t="s">
        <v>2916</v>
      </c>
      <c r="L104" s="103" t="s">
        <v>100</v>
      </c>
      <c r="M104" s="106" t="s">
        <v>5004</v>
      </c>
      <c r="N104" s="108" t="s">
        <v>6790</v>
      </c>
      <c r="O104" s="88">
        <f t="shared" si="1"/>
        <v>1</v>
      </c>
    </row>
    <row r="105" spans="1:15" hidden="1" x14ac:dyDescent="0.25">
      <c r="A105" s="87" t="s">
        <v>373</v>
      </c>
      <c r="B105" s="111" t="s">
        <v>630</v>
      </c>
      <c r="E105" s="103">
        <v>3947</v>
      </c>
      <c r="F105" s="111" t="s">
        <v>6709</v>
      </c>
      <c r="G105" s="104" t="s">
        <v>2914</v>
      </c>
      <c r="H105" s="102"/>
      <c r="I105" s="89" t="s">
        <v>2915</v>
      </c>
      <c r="J105" s="105"/>
      <c r="K105" s="106" t="s">
        <v>2916</v>
      </c>
      <c r="L105" s="103" t="s">
        <v>100</v>
      </c>
      <c r="M105" s="106" t="s">
        <v>5004</v>
      </c>
      <c r="N105" s="108" t="s">
        <v>6791</v>
      </c>
      <c r="O105" s="88">
        <f t="shared" si="1"/>
        <v>1</v>
      </c>
    </row>
    <row r="106" spans="1:15" hidden="1" x14ac:dyDescent="0.25">
      <c r="A106" s="87" t="s">
        <v>373</v>
      </c>
      <c r="B106" s="111" t="s">
        <v>630</v>
      </c>
      <c r="E106" s="103">
        <v>3947</v>
      </c>
      <c r="F106" s="111" t="s">
        <v>6709</v>
      </c>
      <c r="G106" s="104" t="s">
        <v>2914</v>
      </c>
      <c r="H106" s="102"/>
      <c r="I106" s="89" t="s">
        <v>2915</v>
      </c>
      <c r="J106" s="105"/>
      <c r="K106" s="106" t="s">
        <v>2916</v>
      </c>
      <c r="L106" s="103" t="s">
        <v>100</v>
      </c>
      <c r="M106" s="106" t="s">
        <v>5004</v>
      </c>
      <c r="N106" s="108" t="s">
        <v>6792</v>
      </c>
      <c r="O106" s="88">
        <f t="shared" si="1"/>
        <v>1</v>
      </c>
    </row>
    <row r="107" spans="1:15" hidden="1" x14ac:dyDescent="0.25">
      <c r="A107" s="87" t="s">
        <v>373</v>
      </c>
      <c r="B107" s="111" t="s">
        <v>630</v>
      </c>
      <c r="E107" s="103">
        <v>3947</v>
      </c>
      <c r="F107" s="111" t="s">
        <v>6709</v>
      </c>
      <c r="G107" s="104" t="s">
        <v>2914</v>
      </c>
      <c r="H107" s="102"/>
      <c r="I107" s="89" t="s">
        <v>2915</v>
      </c>
      <c r="J107" s="105"/>
      <c r="K107" s="106" t="s">
        <v>2916</v>
      </c>
      <c r="L107" s="103" t="s">
        <v>100</v>
      </c>
      <c r="M107" s="106" t="s">
        <v>5071</v>
      </c>
      <c r="N107" s="108" t="s">
        <v>6793</v>
      </c>
      <c r="O107" s="88">
        <f t="shared" si="1"/>
        <v>1</v>
      </c>
    </row>
    <row r="108" spans="1:15" hidden="1" x14ac:dyDescent="0.25">
      <c r="A108" s="87" t="s">
        <v>373</v>
      </c>
      <c r="B108" s="111" t="s">
        <v>630</v>
      </c>
      <c r="E108" s="103">
        <v>3947</v>
      </c>
      <c r="F108" s="111" t="s">
        <v>6709</v>
      </c>
      <c r="G108" s="104" t="s">
        <v>2914</v>
      </c>
      <c r="H108" s="102"/>
      <c r="I108" s="89" t="s">
        <v>2915</v>
      </c>
      <c r="J108" s="105"/>
      <c r="K108" s="106" t="s">
        <v>2916</v>
      </c>
      <c r="L108" s="103" t="s">
        <v>100</v>
      </c>
      <c r="M108" s="106" t="s">
        <v>5071</v>
      </c>
      <c r="N108" s="108" t="s">
        <v>6794</v>
      </c>
      <c r="O108" s="88">
        <f t="shared" si="1"/>
        <v>1</v>
      </c>
    </row>
    <row r="109" spans="1:15" hidden="1" x14ac:dyDescent="0.25">
      <c r="A109" s="87" t="s">
        <v>373</v>
      </c>
      <c r="B109" s="111" t="s">
        <v>630</v>
      </c>
      <c r="E109" s="103">
        <v>3947</v>
      </c>
      <c r="F109" s="111" t="s">
        <v>6709</v>
      </c>
      <c r="G109" s="104" t="s">
        <v>2914</v>
      </c>
      <c r="H109" s="102"/>
      <c r="I109" s="89" t="s">
        <v>2915</v>
      </c>
      <c r="J109" s="105"/>
      <c r="K109" s="106" t="s">
        <v>2916</v>
      </c>
      <c r="L109" s="103" t="s">
        <v>100</v>
      </c>
      <c r="M109" s="106" t="s">
        <v>5071</v>
      </c>
      <c r="N109" s="108" t="s">
        <v>6795</v>
      </c>
      <c r="O109" s="88">
        <f t="shared" si="1"/>
        <v>1</v>
      </c>
    </row>
    <row r="110" spans="1:15" hidden="1" x14ac:dyDescent="0.25">
      <c r="A110" s="87" t="s">
        <v>465</v>
      </c>
      <c r="B110" s="87" t="s">
        <v>5938</v>
      </c>
      <c r="E110" s="103">
        <v>3954</v>
      </c>
      <c r="F110" s="111" t="s">
        <v>6797</v>
      </c>
      <c r="G110" s="104" t="s">
        <v>6848</v>
      </c>
      <c r="H110" s="102"/>
      <c r="I110" s="89" t="s">
        <v>6849</v>
      </c>
      <c r="J110" s="105"/>
      <c r="K110" s="106" t="s">
        <v>1144</v>
      </c>
      <c r="L110" s="103" t="s">
        <v>9</v>
      </c>
      <c r="M110" s="106" t="s">
        <v>5004</v>
      </c>
      <c r="N110" s="108"/>
      <c r="O110" s="88">
        <f t="shared" si="1"/>
        <v>0</v>
      </c>
    </row>
    <row r="111" spans="1:15" hidden="1" x14ac:dyDescent="0.25">
      <c r="A111" s="87" t="s">
        <v>465</v>
      </c>
      <c r="B111" s="87" t="s">
        <v>5938</v>
      </c>
      <c r="E111" s="103">
        <v>3958</v>
      </c>
      <c r="F111" s="111" t="s">
        <v>6798</v>
      </c>
      <c r="G111" s="104" t="s">
        <v>6850</v>
      </c>
      <c r="H111" s="102"/>
      <c r="I111" s="89" t="s">
        <v>6851</v>
      </c>
      <c r="J111" s="105"/>
      <c r="K111" s="106" t="s">
        <v>1245</v>
      </c>
      <c r="L111" s="103" t="s">
        <v>364</v>
      </c>
      <c r="M111" s="106" t="s">
        <v>5004</v>
      </c>
      <c r="N111" s="108" t="s">
        <v>6852</v>
      </c>
      <c r="O111" s="88">
        <f t="shared" si="1"/>
        <v>1</v>
      </c>
    </row>
    <row r="112" spans="1:15" hidden="1" x14ac:dyDescent="0.25">
      <c r="A112" s="87" t="s">
        <v>465</v>
      </c>
      <c r="B112" s="111" t="s">
        <v>630</v>
      </c>
      <c r="E112" s="103">
        <v>3964</v>
      </c>
      <c r="F112" s="111" t="s">
        <v>6799</v>
      </c>
      <c r="G112" s="104" t="s">
        <v>5842</v>
      </c>
      <c r="H112" s="102"/>
      <c r="I112" s="89" t="s">
        <v>5843</v>
      </c>
      <c r="J112" s="105"/>
      <c r="K112" s="106" t="s">
        <v>2613</v>
      </c>
      <c r="L112" s="103" t="s">
        <v>100</v>
      </c>
      <c r="M112" s="106" t="s">
        <v>5004</v>
      </c>
      <c r="N112" s="108" t="s">
        <v>6347</v>
      </c>
      <c r="O112" s="88">
        <f t="shared" si="1"/>
        <v>1</v>
      </c>
    </row>
    <row r="113" spans="1:15" hidden="1" x14ac:dyDescent="0.25">
      <c r="A113" s="87" t="s">
        <v>465</v>
      </c>
      <c r="B113" s="111" t="s">
        <v>6750</v>
      </c>
      <c r="E113" s="103">
        <v>3976</v>
      </c>
      <c r="F113" s="111" t="s">
        <v>6800</v>
      </c>
      <c r="G113" s="104" t="s">
        <v>6853</v>
      </c>
      <c r="H113" s="102"/>
      <c r="I113" s="89" t="s">
        <v>6854</v>
      </c>
      <c r="J113" s="105"/>
      <c r="K113" s="106" t="s">
        <v>194</v>
      </c>
      <c r="L113" s="103" t="s">
        <v>48</v>
      </c>
      <c r="M113" s="106" t="s">
        <v>6855</v>
      </c>
      <c r="N113" s="108" t="s">
        <v>6856</v>
      </c>
      <c r="O113" s="88">
        <f t="shared" si="1"/>
        <v>1</v>
      </c>
    </row>
    <row r="114" spans="1:15" hidden="1" x14ac:dyDescent="0.25">
      <c r="A114" s="87" t="s">
        <v>465</v>
      </c>
      <c r="B114" s="111" t="s">
        <v>630</v>
      </c>
      <c r="E114" s="103">
        <v>3989</v>
      </c>
      <c r="F114" s="111" t="s">
        <v>6801</v>
      </c>
      <c r="G114" s="104" t="s">
        <v>6857</v>
      </c>
      <c r="H114" s="102"/>
      <c r="I114" s="89" t="s">
        <v>6858</v>
      </c>
      <c r="J114" s="105"/>
      <c r="K114" s="106" t="s">
        <v>6859</v>
      </c>
      <c r="L114" s="103" t="s">
        <v>48</v>
      </c>
      <c r="M114" s="106" t="s">
        <v>5071</v>
      </c>
      <c r="N114" s="108" t="s">
        <v>6860</v>
      </c>
      <c r="O114" s="88">
        <f t="shared" si="1"/>
        <v>1</v>
      </c>
    </row>
    <row r="115" spans="1:15" hidden="1" x14ac:dyDescent="0.25">
      <c r="A115" s="87" t="s">
        <v>465</v>
      </c>
      <c r="B115" s="111" t="s">
        <v>630</v>
      </c>
      <c r="E115" s="103">
        <v>4000</v>
      </c>
      <c r="F115" s="111" t="s">
        <v>6802</v>
      </c>
      <c r="G115" s="104" t="s">
        <v>6238</v>
      </c>
      <c r="H115" s="102"/>
      <c r="I115" s="89" t="s">
        <v>6239</v>
      </c>
      <c r="J115" s="105"/>
      <c r="K115" s="106" t="s">
        <v>817</v>
      </c>
      <c r="L115" s="103" t="s">
        <v>48</v>
      </c>
      <c r="M115" s="106" t="s">
        <v>5004</v>
      </c>
      <c r="N115" s="108" t="s">
        <v>6861</v>
      </c>
      <c r="O115" s="88">
        <f t="shared" si="1"/>
        <v>1</v>
      </c>
    </row>
    <row r="116" spans="1:15" hidden="1" x14ac:dyDescent="0.25">
      <c r="A116" s="87" t="s">
        <v>465</v>
      </c>
      <c r="B116" s="111" t="s">
        <v>630</v>
      </c>
      <c r="E116" s="103">
        <v>4003</v>
      </c>
      <c r="F116" s="111" t="s">
        <v>6803</v>
      </c>
      <c r="G116" s="104" t="s">
        <v>6862</v>
      </c>
      <c r="H116" s="102"/>
      <c r="I116" s="89" t="s">
        <v>6863</v>
      </c>
      <c r="J116" s="105"/>
      <c r="K116" s="106" t="s">
        <v>6864</v>
      </c>
      <c r="L116" s="103" t="s">
        <v>158</v>
      </c>
      <c r="M116" s="106" t="s">
        <v>5071</v>
      </c>
      <c r="N116" s="108" t="s">
        <v>6865</v>
      </c>
      <c r="O116" s="88">
        <f t="shared" si="1"/>
        <v>1</v>
      </c>
    </row>
    <row r="117" spans="1:15" hidden="1" x14ac:dyDescent="0.25">
      <c r="A117" s="87" t="s">
        <v>465</v>
      </c>
      <c r="B117" s="111" t="s">
        <v>630</v>
      </c>
      <c r="E117" s="103">
        <v>4004</v>
      </c>
      <c r="F117" s="111" t="s">
        <v>6804</v>
      </c>
      <c r="G117" s="104" t="s">
        <v>6866</v>
      </c>
      <c r="H117" s="102"/>
      <c r="I117" s="89" t="s">
        <v>6867</v>
      </c>
      <c r="J117" s="105"/>
      <c r="K117" s="106" t="s">
        <v>5076</v>
      </c>
      <c r="L117" s="103" t="s">
        <v>158</v>
      </c>
      <c r="M117" s="106" t="s">
        <v>5071</v>
      </c>
      <c r="N117" s="108" t="s">
        <v>6868</v>
      </c>
      <c r="O117" s="88">
        <f t="shared" si="1"/>
        <v>2</v>
      </c>
    </row>
    <row r="118" spans="1:15" hidden="1" x14ac:dyDescent="0.25">
      <c r="A118" s="87" t="s">
        <v>465</v>
      </c>
      <c r="B118" s="111" t="s">
        <v>630</v>
      </c>
      <c r="E118" s="103">
        <v>4007</v>
      </c>
      <c r="F118" s="111" t="s">
        <v>6805</v>
      </c>
      <c r="G118" s="104" t="s">
        <v>6869</v>
      </c>
      <c r="H118" s="102"/>
      <c r="I118" s="89" t="s">
        <v>6870</v>
      </c>
      <c r="J118" s="105"/>
      <c r="K118" s="106" t="s">
        <v>194</v>
      </c>
      <c r="L118" s="103" t="s">
        <v>48</v>
      </c>
      <c r="M118" s="106" t="s">
        <v>5004</v>
      </c>
      <c r="N118" s="108" t="s">
        <v>6871</v>
      </c>
      <c r="O118" s="88">
        <f t="shared" si="1"/>
        <v>1</v>
      </c>
    </row>
    <row r="119" spans="1:15" hidden="1" x14ac:dyDescent="0.25">
      <c r="A119" s="87" t="s">
        <v>465</v>
      </c>
      <c r="B119" s="111" t="s">
        <v>630</v>
      </c>
      <c r="E119" s="103">
        <v>4008</v>
      </c>
      <c r="F119" s="111" t="s">
        <v>6806</v>
      </c>
      <c r="G119" s="104" t="s">
        <v>6872</v>
      </c>
      <c r="H119" s="102"/>
      <c r="I119" s="89" t="s">
        <v>6873</v>
      </c>
      <c r="J119" s="105"/>
      <c r="K119" s="106" t="s">
        <v>808</v>
      </c>
      <c r="L119" s="103" t="s">
        <v>48</v>
      </c>
      <c r="M119" s="106" t="s">
        <v>5071</v>
      </c>
      <c r="N119" s="108" t="s">
        <v>6874</v>
      </c>
      <c r="O119" s="88">
        <f t="shared" si="1"/>
        <v>2</v>
      </c>
    </row>
    <row r="120" spans="1:15" hidden="1" x14ac:dyDescent="0.25">
      <c r="A120" s="87" t="s">
        <v>465</v>
      </c>
      <c r="B120" s="111" t="s">
        <v>5938</v>
      </c>
      <c r="E120" s="103">
        <v>4010</v>
      </c>
      <c r="F120" s="111" t="s">
        <v>6807</v>
      </c>
      <c r="G120" s="104" t="s">
        <v>6875</v>
      </c>
      <c r="H120" s="102"/>
      <c r="I120" s="89" t="s">
        <v>6876</v>
      </c>
      <c r="J120" s="105"/>
      <c r="K120" s="106" t="s">
        <v>4920</v>
      </c>
      <c r="L120" s="103" t="s">
        <v>58</v>
      </c>
      <c r="M120" s="106" t="s">
        <v>5071</v>
      </c>
      <c r="N120" s="108" t="s">
        <v>6877</v>
      </c>
      <c r="O120" s="88">
        <f t="shared" si="1"/>
        <v>1</v>
      </c>
    </row>
    <row r="121" spans="1:15" hidden="1" x14ac:dyDescent="0.25">
      <c r="A121" s="87" t="s">
        <v>465</v>
      </c>
      <c r="B121" s="87" t="s">
        <v>630</v>
      </c>
      <c r="E121" s="103">
        <v>4019</v>
      </c>
      <c r="F121" s="111" t="s">
        <v>6808</v>
      </c>
      <c r="G121" s="104" t="s">
        <v>6878</v>
      </c>
      <c r="H121" s="102"/>
      <c r="I121" s="89" t="s">
        <v>2180</v>
      </c>
      <c r="J121" s="105"/>
      <c r="K121" s="106" t="s">
        <v>2429</v>
      </c>
      <c r="L121" s="103" t="s">
        <v>48</v>
      </c>
      <c r="M121" s="106" t="s">
        <v>5004</v>
      </c>
      <c r="N121" s="108" t="s">
        <v>6879</v>
      </c>
      <c r="O121" s="88">
        <f t="shared" si="1"/>
        <v>1</v>
      </c>
    </row>
    <row r="122" spans="1:15" hidden="1" x14ac:dyDescent="0.25">
      <c r="A122" s="87" t="s">
        <v>465</v>
      </c>
      <c r="B122" s="87" t="s">
        <v>5938</v>
      </c>
      <c r="E122" s="103">
        <v>4026</v>
      </c>
      <c r="F122" s="111" t="s">
        <v>6809</v>
      </c>
      <c r="G122" s="104" t="s">
        <v>6880</v>
      </c>
      <c r="H122" s="102"/>
      <c r="I122" s="89" t="s">
        <v>6881</v>
      </c>
      <c r="J122" s="105"/>
      <c r="K122" s="106" t="s">
        <v>6882</v>
      </c>
      <c r="L122" s="103" t="s">
        <v>33</v>
      </c>
      <c r="M122" s="106" t="s">
        <v>5071</v>
      </c>
      <c r="N122" s="108" t="s">
        <v>6883</v>
      </c>
      <c r="O122" s="88">
        <f t="shared" si="1"/>
        <v>1</v>
      </c>
    </row>
    <row r="123" spans="1:15" hidden="1" x14ac:dyDescent="0.25">
      <c r="A123" s="87" t="s">
        <v>557</v>
      </c>
      <c r="B123" s="111" t="s">
        <v>5938</v>
      </c>
      <c r="E123" s="103">
        <v>4036</v>
      </c>
      <c r="F123" s="69" t="s">
        <v>6810</v>
      </c>
      <c r="G123" s="104" t="s">
        <v>6884</v>
      </c>
      <c r="H123" s="102"/>
      <c r="I123" s="89" t="s">
        <v>6885</v>
      </c>
      <c r="J123" s="105"/>
      <c r="K123" s="106" t="s">
        <v>2858</v>
      </c>
      <c r="L123" s="103" t="s">
        <v>100</v>
      </c>
      <c r="M123" s="106" t="s">
        <v>5071</v>
      </c>
      <c r="N123" s="108" t="s">
        <v>6886</v>
      </c>
      <c r="O123" s="88">
        <f t="shared" si="1"/>
        <v>1</v>
      </c>
    </row>
    <row r="124" spans="1:15" hidden="1" x14ac:dyDescent="0.25">
      <c r="A124" s="87" t="s">
        <v>557</v>
      </c>
      <c r="B124" s="111" t="s">
        <v>630</v>
      </c>
      <c r="E124" s="103">
        <v>4051</v>
      </c>
      <c r="F124" s="69" t="s">
        <v>6811</v>
      </c>
      <c r="G124" s="104" t="s">
        <v>6887</v>
      </c>
      <c r="H124" s="102"/>
      <c r="I124" s="89" t="s">
        <v>6888</v>
      </c>
      <c r="J124" s="105"/>
      <c r="K124" s="106" t="s">
        <v>6889</v>
      </c>
      <c r="L124" s="103" t="s">
        <v>48</v>
      </c>
      <c r="M124" s="106" t="s">
        <v>5071</v>
      </c>
      <c r="N124" s="108" t="s">
        <v>6890</v>
      </c>
      <c r="O124" s="88">
        <f t="shared" si="1"/>
        <v>1</v>
      </c>
    </row>
    <row r="125" spans="1:15" hidden="1" x14ac:dyDescent="0.25">
      <c r="A125" s="87" t="s">
        <v>557</v>
      </c>
      <c r="B125" s="111" t="s">
        <v>507</v>
      </c>
      <c r="E125" s="103">
        <v>4054</v>
      </c>
      <c r="F125" s="69" t="s">
        <v>6812</v>
      </c>
      <c r="G125" s="104" t="s">
        <v>6891</v>
      </c>
      <c r="H125" s="102"/>
      <c r="I125" s="89" t="s">
        <v>6892</v>
      </c>
      <c r="J125" s="105"/>
      <c r="K125" s="106" t="s">
        <v>1393</v>
      </c>
      <c r="L125" s="103" t="s">
        <v>9</v>
      </c>
      <c r="M125" s="106" t="s">
        <v>5134</v>
      </c>
      <c r="N125" s="108" t="s">
        <v>6893</v>
      </c>
      <c r="O125" s="88">
        <f t="shared" si="1"/>
        <v>1</v>
      </c>
    </row>
    <row r="126" spans="1:15" hidden="1" x14ac:dyDescent="0.25">
      <c r="A126" s="87" t="s">
        <v>557</v>
      </c>
      <c r="B126" s="111" t="s">
        <v>507</v>
      </c>
      <c r="E126" s="103">
        <v>4054</v>
      </c>
      <c r="F126" s="69" t="s">
        <v>6812</v>
      </c>
      <c r="G126" s="104" t="s">
        <v>6891</v>
      </c>
      <c r="H126" s="102"/>
      <c r="I126" s="89" t="s">
        <v>6892</v>
      </c>
      <c r="J126" s="105"/>
      <c r="K126" s="106" t="s">
        <v>1393</v>
      </c>
      <c r="L126" s="103" t="s">
        <v>9</v>
      </c>
      <c r="M126" s="106" t="s">
        <v>5134</v>
      </c>
      <c r="N126" s="108" t="s">
        <v>6894</v>
      </c>
      <c r="O126" s="95">
        <f t="shared" si="1"/>
        <v>1</v>
      </c>
    </row>
    <row r="127" spans="1:15" hidden="1" x14ac:dyDescent="0.25">
      <c r="A127" s="87" t="s">
        <v>557</v>
      </c>
      <c r="B127" s="87" t="s">
        <v>5938</v>
      </c>
      <c r="E127" s="103">
        <v>4063</v>
      </c>
      <c r="F127" s="114" t="s">
        <v>6813</v>
      </c>
      <c r="G127" s="104" t="s">
        <v>6895</v>
      </c>
      <c r="H127" s="102"/>
      <c r="I127" s="89" t="s">
        <v>6896</v>
      </c>
      <c r="J127" s="105"/>
      <c r="K127" s="106" t="s">
        <v>6897</v>
      </c>
      <c r="L127" s="103" t="s">
        <v>9</v>
      </c>
      <c r="M127" s="106" t="s">
        <v>5134</v>
      </c>
      <c r="N127" s="108" t="s">
        <v>6898</v>
      </c>
      <c r="O127" s="88">
        <f t="shared" si="1"/>
        <v>1</v>
      </c>
    </row>
    <row r="128" spans="1:15" hidden="1" x14ac:dyDescent="0.25">
      <c r="A128" s="87" t="s">
        <v>557</v>
      </c>
      <c r="B128" s="111" t="s">
        <v>630</v>
      </c>
      <c r="E128" s="103">
        <v>4065</v>
      </c>
      <c r="F128" s="114" t="s">
        <v>6814</v>
      </c>
      <c r="G128" s="104" t="s">
        <v>6899</v>
      </c>
      <c r="H128" s="102"/>
      <c r="J128" s="105"/>
      <c r="K128" s="106" t="s">
        <v>6900</v>
      </c>
      <c r="L128" s="103" t="s">
        <v>100</v>
      </c>
      <c r="M128" s="106" t="s">
        <v>5071</v>
      </c>
      <c r="N128" s="108" t="s">
        <v>6901</v>
      </c>
      <c r="O128" s="88">
        <f t="shared" si="1"/>
        <v>1</v>
      </c>
    </row>
    <row r="129" spans="1:15" hidden="1" x14ac:dyDescent="0.25">
      <c r="A129" s="87" t="s">
        <v>557</v>
      </c>
      <c r="B129" s="87" t="s">
        <v>641</v>
      </c>
      <c r="E129" s="103">
        <v>4067</v>
      </c>
      <c r="F129" s="114" t="s">
        <v>6815</v>
      </c>
      <c r="G129" s="104" t="s">
        <v>6902</v>
      </c>
      <c r="H129" s="102"/>
      <c r="I129" s="89" t="s">
        <v>6903</v>
      </c>
      <c r="J129" s="105"/>
      <c r="K129" s="106" t="s">
        <v>4302</v>
      </c>
      <c r="L129" s="103" t="s">
        <v>48</v>
      </c>
      <c r="M129" s="106" t="s">
        <v>5071</v>
      </c>
      <c r="N129" s="108" t="s">
        <v>6904</v>
      </c>
      <c r="O129" s="88">
        <f t="shared" si="1"/>
        <v>1</v>
      </c>
    </row>
    <row r="130" spans="1:15" hidden="1" x14ac:dyDescent="0.25">
      <c r="A130" s="87" t="s">
        <v>557</v>
      </c>
      <c r="B130" s="87" t="s">
        <v>630</v>
      </c>
      <c r="E130" s="103">
        <v>4072</v>
      </c>
      <c r="F130" s="114" t="s">
        <v>6816</v>
      </c>
      <c r="G130" s="104" t="s">
        <v>6905</v>
      </c>
      <c r="H130" s="102"/>
      <c r="I130" s="89" t="s">
        <v>6906</v>
      </c>
      <c r="J130" s="105"/>
      <c r="K130" s="106" t="s">
        <v>6907</v>
      </c>
      <c r="L130" s="103" t="s">
        <v>295</v>
      </c>
      <c r="M130" s="106" t="s">
        <v>5071</v>
      </c>
      <c r="N130" s="108" t="s">
        <v>6908</v>
      </c>
      <c r="O130" s="88">
        <f t="shared" ref="O130:O193" si="2">COUNTIF(N:N,N130)</f>
        <v>2</v>
      </c>
    </row>
    <row r="131" spans="1:15" hidden="1" x14ac:dyDescent="0.25">
      <c r="A131" s="87" t="s">
        <v>557</v>
      </c>
      <c r="B131" s="87" t="s">
        <v>6796</v>
      </c>
      <c r="E131" s="103">
        <v>4078</v>
      </c>
      <c r="F131" s="114" t="s">
        <v>6817</v>
      </c>
      <c r="G131" s="104" t="s">
        <v>6909</v>
      </c>
      <c r="H131" s="102"/>
      <c r="I131" s="89" t="s">
        <v>6910</v>
      </c>
      <c r="J131" s="105"/>
      <c r="K131" s="106" t="s">
        <v>2424</v>
      </c>
      <c r="L131" s="103" t="s">
        <v>9</v>
      </c>
      <c r="M131" s="106" t="s">
        <v>5004</v>
      </c>
      <c r="N131" s="108" t="s">
        <v>6911</v>
      </c>
      <c r="O131" s="88">
        <f t="shared" si="2"/>
        <v>1</v>
      </c>
    </row>
    <row r="132" spans="1:15" hidden="1" x14ac:dyDescent="0.25">
      <c r="A132" s="87" t="s">
        <v>557</v>
      </c>
      <c r="B132" s="87" t="s">
        <v>6796</v>
      </c>
      <c r="E132" s="103">
        <v>4081</v>
      </c>
      <c r="F132" s="71" t="s">
        <v>6818</v>
      </c>
      <c r="G132" s="104" t="s">
        <v>6912</v>
      </c>
      <c r="H132" s="102"/>
      <c r="I132" s="89" t="s">
        <v>6913</v>
      </c>
      <c r="J132" s="105"/>
      <c r="K132" s="106" t="s">
        <v>6914</v>
      </c>
      <c r="L132" s="103" t="s">
        <v>9</v>
      </c>
      <c r="M132" s="106" t="s">
        <v>5004</v>
      </c>
      <c r="N132" s="108" t="s">
        <v>6915</v>
      </c>
      <c r="O132" s="88">
        <f t="shared" si="2"/>
        <v>1</v>
      </c>
    </row>
    <row r="133" spans="1:15" hidden="1" x14ac:dyDescent="0.25">
      <c r="A133" s="87" t="s">
        <v>557</v>
      </c>
      <c r="B133" s="87" t="s">
        <v>630</v>
      </c>
      <c r="E133" s="103">
        <v>898</v>
      </c>
      <c r="F133" s="72" t="s">
        <v>6819</v>
      </c>
      <c r="G133" s="104" t="s">
        <v>6916</v>
      </c>
      <c r="H133" s="102"/>
      <c r="I133" s="89" t="s">
        <v>6917</v>
      </c>
      <c r="J133" s="105"/>
      <c r="K133" s="106" t="s">
        <v>923</v>
      </c>
      <c r="L133" s="103" t="s">
        <v>10</v>
      </c>
      <c r="M133" s="106" t="s">
        <v>5004</v>
      </c>
      <c r="N133" s="108" t="s">
        <v>6918</v>
      </c>
      <c r="O133" s="88">
        <f t="shared" si="2"/>
        <v>1</v>
      </c>
    </row>
    <row r="134" spans="1:15" hidden="1" x14ac:dyDescent="0.25">
      <c r="A134" s="87" t="s">
        <v>557</v>
      </c>
      <c r="B134" s="87" t="s">
        <v>630</v>
      </c>
      <c r="E134" s="103">
        <v>4088</v>
      </c>
      <c r="F134" s="72" t="s">
        <v>6820</v>
      </c>
      <c r="G134" s="104" t="s">
        <v>6919</v>
      </c>
      <c r="H134" s="102"/>
      <c r="I134" s="89" t="s">
        <v>6920</v>
      </c>
      <c r="J134" s="105"/>
      <c r="K134" s="106" t="s">
        <v>6921</v>
      </c>
      <c r="L134" s="103" t="s">
        <v>100</v>
      </c>
      <c r="M134" s="106" t="s">
        <v>5071</v>
      </c>
      <c r="N134" s="108" t="s">
        <v>6868</v>
      </c>
      <c r="O134" s="88">
        <f t="shared" si="2"/>
        <v>2</v>
      </c>
    </row>
    <row r="135" spans="1:15" hidden="1" x14ac:dyDescent="0.25">
      <c r="A135" s="87" t="s">
        <v>557</v>
      </c>
      <c r="B135" s="87" t="s">
        <v>641</v>
      </c>
      <c r="E135" s="103">
        <v>900</v>
      </c>
      <c r="F135" s="72" t="s">
        <v>6697</v>
      </c>
      <c r="G135" s="104" t="s">
        <v>1610</v>
      </c>
      <c r="H135" s="102"/>
      <c r="I135" s="89" t="s">
        <v>1733</v>
      </c>
      <c r="J135" s="105"/>
      <c r="K135" s="106" t="s">
        <v>544</v>
      </c>
      <c r="L135" s="103" t="s">
        <v>48</v>
      </c>
      <c r="M135" s="106" t="s">
        <v>5004</v>
      </c>
      <c r="N135" s="108" t="s">
        <v>6922</v>
      </c>
      <c r="O135" s="88">
        <f t="shared" si="2"/>
        <v>1</v>
      </c>
    </row>
    <row r="136" spans="1:15" hidden="1" x14ac:dyDescent="0.25">
      <c r="A136" s="87" t="s">
        <v>557</v>
      </c>
      <c r="B136" s="111" t="s">
        <v>630</v>
      </c>
      <c r="E136" s="103">
        <v>4091</v>
      </c>
      <c r="F136" s="71" t="s">
        <v>6821</v>
      </c>
      <c r="G136" s="104" t="s">
        <v>6923</v>
      </c>
      <c r="H136" s="102"/>
      <c r="I136" s="89" t="s">
        <v>6924</v>
      </c>
      <c r="J136" s="105"/>
      <c r="K136" s="106" t="s">
        <v>6925</v>
      </c>
      <c r="L136" s="103" t="s">
        <v>295</v>
      </c>
      <c r="M136" s="106" t="s">
        <v>5071</v>
      </c>
      <c r="N136" s="108" t="s">
        <v>6926</v>
      </c>
      <c r="O136" s="88">
        <f t="shared" si="2"/>
        <v>2</v>
      </c>
    </row>
    <row r="137" spans="1:15" hidden="1" x14ac:dyDescent="0.25">
      <c r="A137" s="87" t="s">
        <v>557</v>
      </c>
      <c r="B137" s="111" t="s">
        <v>630</v>
      </c>
      <c r="E137" s="103">
        <v>4093</v>
      </c>
      <c r="F137" s="71" t="s">
        <v>6822</v>
      </c>
      <c r="G137" s="104" t="s">
        <v>6927</v>
      </c>
      <c r="H137" s="102"/>
      <c r="I137" s="89" t="s">
        <v>6928</v>
      </c>
      <c r="J137" s="105"/>
      <c r="K137" s="106" t="s">
        <v>6929</v>
      </c>
      <c r="L137" s="103" t="s">
        <v>100</v>
      </c>
      <c r="M137" s="106" t="s">
        <v>5071</v>
      </c>
      <c r="N137" s="108" t="s">
        <v>6930</v>
      </c>
      <c r="O137" s="88">
        <f t="shared" si="2"/>
        <v>1</v>
      </c>
    </row>
    <row r="138" spans="1:15" hidden="1" x14ac:dyDescent="0.25">
      <c r="A138" s="87" t="s">
        <v>557</v>
      </c>
      <c r="B138" s="111" t="s">
        <v>630</v>
      </c>
      <c r="E138" s="103">
        <v>908</v>
      </c>
      <c r="F138" s="72" t="s">
        <v>6823</v>
      </c>
      <c r="G138" s="104" t="s">
        <v>6931</v>
      </c>
      <c r="H138" s="102"/>
      <c r="I138" s="89" t="s">
        <v>6932</v>
      </c>
      <c r="J138" s="105"/>
      <c r="K138" s="106" t="s">
        <v>6158</v>
      </c>
      <c r="L138" s="103" t="s">
        <v>48</v>
      </c>
      <c r="M138" s="106" t="s">
        <v>5004</v>
      </c>
      <c r="N138" s="108" t="s">
        <v>6933</v>
      </c>
      <c r="O138" s="88">
        <f t="shared" si="2"/>
        <v>1</v>
      </c>
    </row>
    <row r="139" spans="1:15" hidden="1" x14ac:dyDescent="0.25">
      <c r="A139" s="87" t="s">
        <v>557</v>
      </c>
      <c r="B139" s="111" t="s">
        <v>507</v>
      </c>
      <c r="E139" s="103">
        <v>4094</v>
      </c>
      <c r="F139" s="71" t="s">
        <v>6824</v>
      </c>
      <c r="G139" s="104" t="s">
        <v>2564</v>
      </c>
      <c r="H139" s="102"/>
      <c r="I139" s="89" t="s">
        <v>3429</v>
      </c>
      <c r="J139" s="105"/>
      <c r="K139" s="106" t="s">
        <v>1144</v>
      </c>
      <c r="L139" s="103" t="s">
        <v>9</v>
      </c>
      <c r="M139" s="106" t="s">
        <v>5071</v>
      </c>
      <c r="N139" s="108" t="s">
        <v>6908</v>
      </c>
      <c r="O139" s="95">
        <f t="shared" si="2"/>
        <v>2</v>
      </c>
    </row>
    <row r="140" spans="1:15" x14ac:dyDescent="0.25">
      <c r="A140" s="87" t="s">
        <v>557</v>
      </c>
      <c r="B140" s="111" t="s">
        <v>350</v>
      </c>
      <c r="E140" s="103">
        <v>4098</v>
      </c>
      <c r="F140" s="71" t="s">
        <v>6825</v>
      </c>
      <c r="G140" s="104" t="s">
        <v>6934</v>
      </c>
      <c r="H140" s="102"/>
      <c r="I140" s="89" t="s">
        <v>6935</v>
      </c>
      <c r="J140" s="105"/>
      <c r="K140" s="106" t="s">
        <v>6936</v>
      </c>
      <c r="L140" s="103" t="s">
        <v>386</v>
      </c>
      <c r="M140" s="106" t="s">
        <v>5004</v>
      </c>
      <c r="N140" s="108" t="s">
        <v>6937</v>
      </c>
      <c r="O140" s="95">
        <f t="shared" si="2"/>
        <v>1</v>
      </c>
    </row>
    <row r="141" spans="1:15" hidden="1" x14ac:dyDescent="0.25">
      <c r="A141" s="87" t="s">
        <v>557</v>
      </c>
      <c r="B141" s="87" t="s">
        <v>630</v>
      </c>
      <c r="E141" s="103">
        <v>4101</v>
      </c>
      <c r="F141" s="71" t="s">
        <v>6826</v>
      </c>
      <c r="G141" s="104" t="s">
        <v>6938</v>
      </c>
      <c r="H141" s="102"/>
      <c r="I141" s="89" t="s">
        <v>6939</v>
      </c>
      <c r="J141" s="105"/>
      <c r="K141" s="106" t="s">
        <v>6940</v>
      </c>
      <c r="L141" s="103" t="s">
        <v>100</v>
      </c>
      <c r="M141" s="106" t="s">
        <v>5071</v>
      </c>
      <c r="N141" s="108" t="s">
        <v>6926</v>
      </c>
      <c r="O141" s="88">
        <f t="shared" si="2"/>
        <v>2</v>
      </c>
    </row>
    <row r="142" spans="1:15" hidden="1" x14ac:dyDescent="0.25">
      <c r="A142" s="87" t="s">
        <v>557</v>
      </c>
      <c r="B142" s="111" t="s">
        <v>87</v>
      </c>
      <c r="E142" s="103">
        <v>4102</v>
      </c>
      <c r="F142" s="71" t="s">
        <v>6827</v>
      </c>
      <c r="G142" s="104" t="s">
        <v>6941</v>
      </c>
      <c r="H142" s="102"/>
      <c r="I142" s="89" t="s">
        <v>6942</v>
      </c>
      <c r="J142" s="105"/>
      <c r="K142" s="106" t="s">
        <v>825</v>
      </c>
      <c r="L142" s="103" t="s">
        <v>58</v>
      </c>
      <c r="M142" s="106" t="s">
        <v>5004</v>
      </c>
      <c r="N142" s="108" t="s">
        <v>6943</v>
      </c>
      <c r="O142" s="95">
        <f t="shared" si="2"/>
        <v>1</v>
      </c>
    </row>
    <row r="143" spans="1:15" hidden="1" x14ac:dyDescent="0.25">
      <c r="A143" s="87" t="s">
        <v>557</v>
      </c>
      <c r="B143" s="111" t="s">
        <v>87</v>
      </c>
      <c r="C143" s="87"/>
      <c r="E143" s="103">
        <v>4103</v>
      </c>
      <c r="F143" s="71" t="s">
        <v>6828</v>
      </c>
      <c r="G143" s="104" t="s">
        <v>6944</v>
      </c>
      <c r="H143" s="104"/>
      <c r="I143" s="89" t="s">
        <v>6945</v>
      </c>
      <c r="J143" s="105"/>
      <c r="K143" s="106" t="s">
        <v>1887</v>
      </c>
      <c r="L143" s="103" t="s">
        <v>58</v>
      </c>
      <c r="M143" s="106" t="s">
        <v>5004</v>
      </c>
      <c r="N143" s="108" t="s">
        <v>6946</v>
      </c>
      <c r="O143" s="88">
        <f t="shared" si="2"/>
        <v>1</v>
      </c>
    </row>
    <row r="144" spans="1:15" hidden="1" x14ac:dyDescent="0.25">
      <c r="A144" s="87" t="s">
        <v>557</v>
      </c>
      <c r="B144" s="111" t="s">
        <v>87</v>
      </c>
      <c r="C144" s="87"/>
      <c r="E144" s="103">
        <v>4104</v>
      </c>
      <c r="F144" s="71" t="s">
        <v>6829</v>
      </c>
      <c r="G144" s="104" t="s">
        <v>6947</v>
      </c>
      <c r="H144" s="104"/>
      <c r="I144" s="89" t="s">
        <v>6948</v>
      </c>
      <c r="J144" s="105"/>
      <c r="K144" s="106" t="s">
        <v>6949</v>
      </c>
      <c r="L144" s="103" t="s">
        <v>58</v>
      </c>
      <c r="M144" s="106" t="s">
        <v>5004</v>
      </c>
      <c r="N144" s="108" t="s">
        <v>6950</v>
      </c>
      <c r="O144" s="88">
        <f t="shared" si="2"/>
        <v>1</v>
      </c>
    </row>
    <row r="145" spans="1:15" hidden="1" x14ac:dyDescent="0.25">
      <c r="A145" s="87" t="s">
        <v>557</v>
      </c>
      <c r="B145" s="87" t="s">
        <v>87</v>
      </c>
      <c r="C145" s="87"/>
      <c r="E145" s="103">
        <v>4105</v>
      </c>
      <c r="F145" s="71" t="s">
        <v>6830</v>
      </c>
      <c r="G145" s="104" t="s">
        <v>6951</v>
      </c>
      <c r="H145" s="104"/>
      <c r="I145" s="89" t="s">
        <v>6952</v>
      </c>
      <c r="J145" s="105"/>
      <c r="K145" s="106" t="s">
        <v>825</v>
      </c>
      <c r="L145" s="103" t="s">
        <v>58</v>
      </c>
      <c r="M145" s="106" t="s">
        <v>5004</v>
      </c>
      <c r="N145" s="108" t="s">
        <v>6953</v>
      </c>
      <c r="O145" s="95">
        <f t="shared" si="2"/>
        <v>1</v>
      </c>
    </row>
    <row r="146" spans="1:15" hidden="1" x14ac:dyDescent="0.25">
      <c r="A146" s="87" t="s">
        <v>557</v>
      </c>
      <c r="B146" s="87" t="s">
        <v>87</v>
      </c>
      <c r="C146" s="87"/>
      <c r="E146" s="103">
        <v>4109</v>
      </c>
      <c r="F146" s="71" t="s">
        <v>6831</v>
      </c>
      <c r="G146" s="104" t="s">
        <v>5400</v>
      </c>
      <c r="H146" s="104"/>
      <c r="I146" s="89" t="s">
        <v>5401</v>
      </c>
      <c r="J146" s="105"/>
      <c r="K146" s="106" t="s">
        <v>1899</v>
      </c>
      <c r="L146" s="103" t="s">
        <v>58</v>
      </c>
      <c r="M146" s="106" t="s">
        <v>5004</v>
      </c>
      <c r="N146" s="108" t="s">
        <v>6954</v>
      </c>
      <c r="O146" s="88">
        <f t="shared" si="2"/>
        <v>1</v>
      </c>
    </row>
    <row r="147" spans="1:15" hidden="1" x14ac:dyDescent="0.25">
      <c r="A147" s="87" t="s">
        <v>557</v>
      </c>
      <c r="B147" s="111" t="s">
        <v>6796</v>
      </c>
      <c r="C147" s="87"/>
      <c r="E147" s="103">
        <v>4113</v>
      </c>
      <c r="F147" s="71" t="s">
        <v>6832</v>
      </c>
      <c r="G147" s="104" t="s">
        <v>6955</v>
      </c>
      <c r="H147" s="104"/>
      <c r="I147" s="89" t="s">
        <v>6956</v>
      </c>
      <c r="J147" s="105"/>
      <c r="K147" s="106" t="s">
        <v>6957</v>
      </c>
      <c r="L147" s="103" t="s">
        <v>58</v>
      </c>
      <c r="M147" s="106" t="s">
        <v>67</v>
      </c>
      <c r="N147" s="108" t="s">
        <v>6958</v>
      </c>
      <c r="O147" s="88">
        <f t="shared" si="2"/>
        <v>1</v>
      </c>
    </row>
    <row r="148" spans="1:15" hidden="1" x14ac:dyDescent="0.25">
      <c r="A148" s="87" t="s">
        <v>698</v>
      </c>
      <c r="B148" s="111" t="s">
        <v>87</v>
      </c>
      <c r="E148" s="103">
        <v>923</v>
      </c>
      <c r="F148" s="69" t="s">
        <v>6833</v>
      </c>
      <c r="G148" s="104" t="s">
        <v>6959</v>
      </c>
      <c r="H148" s="102"/>
      <c r="I148" s="89" t="s">
        <v>6960</v>
      </c>
      <c r="J148" s="105"/>
      <c r="K148" s="106" t="s">
        <v>6092</v>
      </c>
      <c r="L148" s="103" t="s">
        <v>48</v>
      </c>
      <c r="M148" s="106" t="s">
        <v>5004</v>
      </c>
      <c r="N148" s="108" t="s">
        <v>6961</v>
      </c>
      <c r="O148" s="88">
        <f t="shared" si="2"/>
        <v>1</v>
      </c>
    </row>
    <row r="149" spans="1:15" hidden="1" x14ac:dyDescent="0.25">
      <c r="A149" s="87" t="s">
        <v>698</v>
      </c>
      <c r="B149" s="87" t="s">
        <v>630</v>
      </c>
      <c r="E149" s="103">
        <v>924</v>
      </c>
      <c r="F149" s="69" t="s">
        <v>6834</v>
      </c>
      <c r="G149" s="104" t="s">
        <v>6962</v>
      </c>
      <c r="H149" s="102"/>
      <c r="I149" s="89" t="s">
        <v>6963</v>
      </c>
      <c r="J149" s="105"/>
      <c r="K149" s="106" t="s">
        <v>3241</v>
      </c>
      <c r="L149" s="103" t="s">
        <v>48</v>
      </c>
      <c r="M149" s="106" t="s">
        <v>5071</v>
      </c>
      <c r="N149" s="108" t="s">
        <v>6964</v>
      </c>
      <c r="O149" s="88">
        <f t="shared" si="2"/>
        <v>1</v>
      </c>
    </row>
    <row r="150" spans="1:15" hidden="1" x14ac:dyDescent="0.25">
      <c r="A150" s="87" t="s">
        <v>698</v>
      </c>
      <c r="B150" s="87" t="s">
        <v>630</v>
      </c>
      <c r="E150" s="103">
        <v>4143</v>
      </c>
      <c r="F150" s="114" t="s">
        <v>6835</v>
      </c>
      <c r="G150" s="104" t="s">
        <v>6965</v>
      </c>
      <c r="H150" s="102"/>
      <c r="I150" s="89" t="s">
        <v>6966</v>
      </c>
      <c r="J150" s="105"/>
      <c r="K150" s="106" t="s">
        <v>6967</v>
      </c>
      <c r="L150" s="103" t="s">
        <v>6968</v>
      </c>
      <c r="M150" s="106" t="s">
        <v>5071</v>
      </c>
      <c r="N150" s="108" t="s">
        <v>6969</v>
      </c>
      <c r="O150" s="95">
        <f t="shared" si="2"/>
        <v>1</v>
      </c>
    </row>
    <row r="151" spans="1:15" hidden="1" x14ac:dyDescent="0.25">
      <c r="A151" s="87" t="s">
        <v>698</v>
      </c>
      <c r="B151" s="87" t="s">
        <v>6796</v>
      </c>
      <c r="E151" s="103">
        <v>4151</v>
      </c>
      <c r="F151" s="114" t="s">
        <v>6836</v>
      </c>
      <c r="G151" s="104" t="s">
        <v>6970</v>
      </c>
      <c r="H151" s="102"/>
      <c r="I151" s="89" t="s">
        <v>6971</v>
      </c>
      <c r="J151" s="105"/>
      <c r="K151" s="106" t="s">
        <v>1927</v>
      </c>
      <c r="L151" s="103" t="s">
        <v>100</v>
      </c>
      <c r="M151" s="106" t="s">
        <v>67</v>
      </c>
      <c r="N151" s="108" t="s">
        <v>6972</v>
      </c>
      <c r="O151" s="88">
        <f t="shared" si="2"/>
        <v>1</v>
      </c>
    </row>
    <row r="152" spans="1:15" hidden="1" x14ac:dyDescent="0.25">
      <c r="A152" s="87" t="s">
        <v>698</v>
      </c>
      <c r="B152" s="111" t="s">
        <v>5938</v>
      </c>
      <c r="E152" s="103">
        <v>4152</v>
      </c>
      <c r="F152" s="114" t="s">
        <v>6837</v>
      </c>
      <c r="G152" s="104" t="s">
        <v>6973</v>
      </c>
      <c r="H152" s="102"/>
      <c r="I152" s="89" t="s">
        <v>6974</v>
      </c>
      <c r="J152" s="105"/>
      <c r="K152" s="106" t="s">
        <v>6975</v>
      </c>
      <c r="L152" s="103" t="s">
        <v>173</v>
      </c>
      <c r="M152" s="106" t="s">
        <v>5071</v>
      </c>
      <c r="N152" s="108" t="s">
        <v>6976</v>
      </c>
      <c r="O152" s="88">
        <f t="shared" si="2"/>
        <v>1</v>
      </c>
    </row>
    <row r="153" spans="1:15" hidden="1" x14ac:dyDescent="0.25">
      <c r="A153" s="87" t="s">
        <v>698</v>
      </c>
      <c r="B153" s="87" t="s">
        <v>5938</v>
      </c>
      <c r="E153" s="103">
        <v>4153</v>
      </c>
      <c r="F153" s="114" t="s">
        <v>6838</v>
      </c>
      <c r="G153" s="104" t="s">
        <v>6678</v>
      </c>
      <c r="H153" s="102"/>
      <c r="I153" s="89" t="s">
        <v>6677</v>
      </c>
      <c r="J153" s="105"/>
      <c r="K153" s="106" t="s">
        <v>436</v>
      </c>
      <c r="L153" s="103" t="s">
        <v>9</v>
      </c>
      <c r="M153" s="106" t="s">
        <v>5004</v>
      </c>
      <c r="N153" s="108" t="s">
        <v>6977</v>
      </c>
      <c r="O153" s="88">
        <f t="shared" si="2"/>
        <v>1</v>
      </c>
    </row>
    <row r="154" spans="1:15" hidden="1" x14ac:dyDescent="0.25">
      <c r="A154" s="87" t="s">
        <v>698</v>
      </c>
      <c r="B154" s="87" t="s">
        <v>630</v>
      </c>
      <c r="E154" s="103">
        <v>4156</v>
      </c>
      <c r="F154" s="114" t="s">
        <v>6839</v>
      </c>
      <c r="G154" s="104" t="s">
        <v>6978</v>
      </c>
      <c r="H154" s="102"/>
      <c r="I154" s="89" t="s">
        <v>6979</v>
      </c>
      <c r="J154" s="105"/>
      <c r="K154" s="106" t="s">
        <v>6980</v>
      </c>
      <c r="L154" s="103" t="s">
        <v>295</v>
      </c>
      <c r="M154" s="106" t="s">
        <v>5071</v>
      </c>
      <c r="N154" s="108" t="s">
        <v>6981</v>
      </c>
      <c r="O154" s="88">
        <f t="shared" si="2"/>
        <v>1</v>
      </c>
    </row>
    <row r="155" spans="1:15" hidden="1" x14ac:dyDescent="0.25">
      <c r="A155" s="87" t="s">
        <v>698</v>
      </c>
      <c r="B155" s="87" t="s">
        <v>5938</v>
      </c>
      <c r="E155" s="103">
        <v>4158</v>
      </c>
      <c r="F155" s="71" t="s">
        <v>6840</v>
      </c>
      <c r="G155" s="104" t="s">
        <v>6982</v>
      </c>
      <c r="H155" s="102"/>
      <c r="I155" s="89" t="s">
        <v>6983</v>
      </c>
      <c r="J155" s="105"/>
      <c r="K155" s="106" t="s">
        <v>6984</v>
      </c>
      <c r="L155" s="103" t="s">
        <v>173</v>
      </c>
      <c r="M155" s="106" t="s">
        <v>5071</v>
      </c>
      <c r="N155" s="108" t="s">
        <v>6985</v>
      </c>
      <c r="O155" s="95">
        <f t="shared" si="2"/>
        <v>1</v>
      </c>
    </row>
    <row r="156" spans="1:15" hidden="1" x14ac:dyDescent="0.25">
      <c r="A156" s="87" t="s">
        <v>698</v>
      </c>
      <c r="B156" s="87" t="s">
        <v>5938</v>
      </c>
      <c r="E156" s="103">
        <v>4168</v>
      </c>
      <c r="F156" s="71" t="s">
        <v>6841</v>
      </c>
      <c r="G156" s="104" t="s">
        <v>6986</v>
      </c>
      <c r="H156" s="102"/>
      <c r="I156" s="89" t="s">
        <v>6987</v>
      </c>
      <c r="J156" s="105"/>
      <c r="K156" s="106" t="s">
        <v>1245</v>
      </c>
      <c r="L156" s="103" t="s">
        <v>364</v>
      </c>
      <c r="M156" s="106" t="s">
        <v>5071</v>
      </c>
      <c r="N156" s="108" t="s">
        <v>6988</v>
      </c>
      <c r="O156" s="95">
        <f t="shared" si="2"/>
        <v>1</v>
      </c>
    </row>
    <row r="157" spans="1:15" hidden="1" x14ac:dyDescent="0.25">
      <c r="A157" s="87" t="s">
        <v>698</v>
      </c>
      <c r="B157" s="87" t="s">
        <v>5938</v>
      </c>
      <c r="E157" s="103">
        <v>4169</v>
      </c>
      <c r="F157" s="71" t="s">
        <v>6841</v>
      </c>
      <c r="G157" s="104" t="s">
        <v>6986</v>
      </c>
      <c r="H157" s="102"/>
      <c r="I157" s="89" t="s">
        <v>6987</v>
      </c>
      <c r="J157" s="105"/>
      <c r="K157" s="106" t="s">
        <v>1245</v>
      </c>
      <c r="L157" s="103" t="s">
        <v>364</v>
      </c>
      <c r="M157" s="106" t="s">
        <v>5071</v>
      </c>
      <c r="N157" s="108" t="s">
        <v>6989</v>
      </c>
      <c r="O157" s="95">
        <f t="shared" si="2"/>
        <v>1</v>
      </c>
    </row>
    <row r="158" spans="1:15" hidden="1" x14ac:dyDescent="0.25">
      <c r="A158" s="87" t="s">
        <v>698</v>
      </c>
      <c r="B158" s="111" t="s">
        <v>87</v>
      </c>
      <c r="E158" s="103">
        <v>4171</v>
      </c>
      <c r="F158" s="72" t="s">
        <v>6842</v>
      </c>
      <c r="G158" s="104" t="s">
        <v>6990</v>
      </c>
      <c r="H158" s="102"/>
      <c r="I158" s="89" t="s">
        <v>6991</v>
      </c>
      <c r="J158" s="105"/>
      <c r="K158" s="106" t="s">
        <v>2595</v>
      </c>
      <c r="L158" s="103" t="s">
        <v>9</v>
      </c>
      <c r="M158" s="106" t="s">
        <v>5004</v>
      </c>
      <c r="N158" s="108" t="s">
        <v>6992</v>
      </c>
      <c r="O158" s="88">
        <f t="shared" si="2"/>
        <v>1</v>
      </c>
    </row>
    <row r="159" spans="1:15" hidden="1" x14ac:dyDescent="0.25">
      <c r="A159" s="87" t="s">
        <v>698</v>
      </c>
      <c r="B159" s="111" t="s">
        <v>630</v>
      </c>
      <c r="E159" s="103">
        <v>944</v>
      </c>
      <c r="F159" s="72" t="s">
        <v>6843</v>
      </c>
      <c r="G159" s="104" t="s">
        <v>6993</v>
      </c>
      <c r="H159" s="102"/>
      <c r="I159" s="89" t="s">
        <v>6994</v>
      </c>
      <c r="J159" s="105"/>
      <c r="K159" s="106" t="s">
        <v>1437</v>
      </c>
      <c r="L159" s="103" t="s">
        <v>48</v>
      </c>
      <c r="M159" s="106" t="s">
        <v>5071</v>
      </c>
      <c r="N159" s="108" t="s">
        <v>6995</v>
      </c>
      <c r="O159" s="88">
        <f t="shared" si="2"/>
        <v>1</v>
      </c>
    </row>
    <row r="160" spans="1:15" hidden="1" x14ac:dyDescent="0.25">
      <c r="A160" s="87" t="s">
        <v>698</v>
      </c>
      <c r="B160" s="111" t="s">
        <v>6796</v>
      </c>
      <c r="E160" s="103">
        <v>4176</v>
      </c>
      <c r="F160" s="71" t="s">
        <v>6844</v>
      </c>
      <c r="G160" s="104" t="s">
        <v>6996</v>
      </c>
      <c r="H160" s="102"/>
      <c r="I160" s="89" t="s">
        <v>6997</v>
      </c>
      <c r="J160" s="105"/>
      <c r="K160" s="106" t="s">
        <v>6998</v>
      </c>
      <c r="L160" s="103" t="s">
        <v>9</v>
      </c>
      <c r="M160" s="106" t="s">
        <v>5004</v>
      </c>
      <c r="N160" s="108" t="s">
        <v>6999</v>
      </c>
      <c r="O160" s="95">
        <f t="shared" si="2"/>
        <v>1</v>
      </c>
    </row>
    <row r="161" spans="1:15" hidden="1" x14ac:dyDescent="0.25">
      <c r="A161" s="87" t="s">
        <v>698</v>
      </c>
      <c r="B161" s="111" t="s">
        <v>6796</v>
      </c>
      <c r="E161" s="103">
        <v>4176</v>
      </c>
      <c r="F161" s="71" t="s">
        <v>6844</v>
      </c>
      <c r="G161" s="104" t="s">
        <v>6996</v>
      </c>
      <c r="H161" s="102"/>
      <c r="I161" s="89" t="s">
        <v>6997</v>
      </c>
      <c r="J161" s="105"/>
      <c r="K161" s="106" t="s">
        <v>6998</v>
      </c>
      <c r="L161" s="103" t="s">
        <v>9</v>
      </c>
      <c r="M161" s="106" t="s">
        <v>5004</v>
      </c>
      <c r="N161" s="108" t="s">
        <v>7000</v>
      </c>
      <c r="O161" s="95">
        <f t="shared" si="2"/>
        <v>1</v>
      </c>
    </row>
    <row r="162" spans="1:15" hidden="1" x14ac:dyDescent="0.25">
      <c r="A162" s="87" t="s">
        <v>698</v>
      </c>
      <c r="B162" s="111" t="s">
        <v>6796</v>
      </c>
      <c r="E162" s="103">
        <v>4176</v>
      </c>
      <c r="F162" s="71" t="s">
        <v>6844</v>
      </c>
      <c r="G162" s="104" t="s">
        <v>6996</v>
      </c>
      <c r="H162" s="102"/>
      <c r="I162" s="89" t="s">
        <v>6997</v>
      </c>
      <c r="J162" s="105"/>
      <c r="K162" s="106" t="s">
        <v>6998</v>
      </c>
      <c r="L162" s="103" t="s">
        <v>9</v>
      </c>
      <c r="M162" s="106" t="s">
        <v>5004</v>
      </c>
      <c r="N162" s="108" t="s">
        <v>6650</v>
      </c>
      <c r="O162" s="95">
        <f t="shared" si="2"/>
        <v>2</v>
      </c>
    </row>
    <row r="163" spans="1:15" hidden="1" x14ac:dyDescent="0.25">
      <c r="A163" s="87" t="s">
        <v>698</v>
      </c>
      <c r="B163" s="111" t="s">
        <v>5938</v>
      </c>
      <c r="E163" s="103">
        <v>949</v>
      </c>
      <c r="F163" s="72" t="s">
        <v>6845</v>
      </c>
      <c r="G163" s="104" t="s">
        <v>7001</v>
      </c>
      <c r="H163" s="102"/>
      <c r="I163" s="89" t="s">
        <v>7002</v>
      </c>
      <c r="J163" s="105"/>
      <c r="K163" s="106" t="s">
        <v>3435</v>
      </c>
      <c r="L163" s="103" t="s">
        <v>48</v>
      </c>
      <c r="M163" s="106" t="s">
        <v>5071</v>
      </c>
      <c r="N163" s="108" t="s">
        <v>7003</v>
      </c>
      <c r="O163" s="95">
        <f t="shared" si="2"/>
        <v>1</v>
      </c>
    </row>
    <row r="164" spans="1:15" hidden="1" x14ac:dyDescent="0.25">
      <c r="A164" s="87" t="s">
        <v>698</v>
      </c>
      <c r="B164" s="111" t="s">
        <v>630</v>
      </c>
      <c r="E164" s="103">
        <v>4184</v>
      </c>
      <c r="F164" s="71" t="s">
        <v>6846</v>
      </c>
      <c r="G164" s="104" t="s">
        <v>7004</v>
      </c>
      <c r="H164" s="102"/>
      <c r="I164" s="89" t="s">
        <v>7005</v>
      </c>
      <c r="J164" s="105"/>
      <c r="K164" s="106" t="s">
        <v>7006</v>
      </c>
      <c r="L164" s="103" t="s">
        <v>100</v>
      </c>
      <c r="M164" s="106" t="s">
        <v>5071</v>
      </c>
      <c r="N164" s="108" t="s">
        <v>6874</v>
      </c>
      <c r="O164" s="88">
        <f t="shared" si="2"/>
        <v>2</v>
      </c>
    </row>
    <row r="165" spans="1:15" hidden="1" x14ac:dyDescent="0.25">
      <c r="A165" s="87" t="s">
        <v>698</v>
      </c>
      <c r="B165" s="87" t="s">
        <v>641</v>
      </c>
      <c r="E165" s="103">
        <v>953</v>
      </c>
      <c r="F165" s="71" t="s">
        <v>6697</v>
      </c>
      <c r="G165" s="104" t="s">
        <v>1610</v>
      </c>
      <c r="H165" s="102"/>
      <c r="I165" s="89" t="s">
        <v>1733</v>
      </c>
      <c r="J165" s="105"/>
      <c r="K165" s="106" t="s">
        <v>544</v>
      </c>
      <c r="L165" s="103" t="s">
        <v>48</v>
      </c>
      <c r="M165" s="106" t="s">
        <v>6755</v>
      </c>
      <c r="N165" s="108" t="s">
        <v>7007</v>
      </c>
      <c r="O165" s="88">
        <f t="shared" si="2"/>
        <v>1</v>
      </c>
    </row>
    <row r="166" spans="1:15" x14ac:dyDescent="0.25">
      <c r="A166" s="87" t="s">
        <v>698</v>
      </c>
      <c r="B166" s="111" t="s">
        <v>350</v>
      </c>
      <c r="E166" s="103">
        <v>4186</v>
      </c>
      <c r="F166" s="71" t="s">
        <v>6847</v>
      </c>
      <c r="G166" s="104" t="s">
        <v>7008</v>
      </c>
      <c r="H166" s="102"/>
      <c r="I166" s="89" t="s">
        <v>7009</v>
      </c>
      <c r="J166" s="105"/>
      <c r="K166" s="106" t="s">
        <v>6191</v>
      </c>
      <c r="L166" s="103" t="s">
        <v>2021</v>
      </c>
      <c r="M166" s="106" t="s">
        <v>6855</v>
      </c>
      <c r="N166" s="108" t="s">
        <v>7010</v>
      </c>
      <c r="O166" s="88">
        <f t="shared" si="2"/>
        <v>1</v>
      </c>
    </row>
    <row r="167" spans="1:15" hidden="1" x14ac:dyDescent="0.25">
      <c r="A167" s="87" t="s">
        <v>698</v>
      </c>
      <c r="B167" s="111" t="s">
        <v>5938</v>
      </c>
      <c r="E167" s="103">
        <v>4189</v>
      </c>
      <c r="F167" s="71" t="s">
        <v>6841</v>
      </c>
      <c r="G167" s="104" t="s">
        <v>6986</v>
      </c>
      <c r="H167" s="102"/>
      <c r="I167" s="89" t="s">
        <v>6987</v>
      </c>
      <c r="J167" s="105"/>
      <c r="K167" s="106" t="s">
        <v>1245</v>
      </c>
      <c r="L167" s="103" t="s">
        <v>364</v>
      </c>
      <c r="M167" s="106" t="s">
        <v>5071</v>
      </c>
      <c r="N167" s="108" t="s">
        <v>7011</v>
      </c>
      <c r="O167" s="95">
        <f t="shared" si="2"/>
        <v>1</v>
      </c>
    </row>
    <row r="168" spans="1:15" hidden="1" x14ac:dyDescent="0.25">
      <c r="A168" s="87" t="s">
        <v>698</v>
      </c>
      <c r="B168" s="111" t="s">
        <v>5938</v>
      </c>
      <c r="E168" s="103">
        <v>4189</v>
      </c>
      <c r="F168" s="71" t="s">
        <v>6841</v>
      </c>
      <c r="G168" s="104" t="s">
        <v>6986</v>
      </c>
      <c r="H168" s="102"/>
      <c r="I168" s="89" t="s">
        <v>6987</v>
      </c>
      <c r="J168" s="105"/>
      <c r="K168" s="106" t="s">
        <v>1245</v>
      </c>
      <c r="L168" s="103" t="s">
        <v>364</v>
      </c>
      <c r="M168" s="106" t="s">
        <v>5071</v>
      </c>
      <c r="N168" s="108" t="s">
        <v>7012</v>
      </c>
      <c r="O168" s="95">
        <f t="shared" si="2"/>
        <v>1</v>
      </c>
    </row>
    <row r="169" spans="1:15" hidden="1" x14ac:dyDescent="0.25">
      <c r="A169" s="87" t="s">
        <v>698</v>
      </c>
      <c r="B169" s="111" t="s">
        <v>5938</v>
      </c>
      <c r="E169" s="103">
        <v>4189</v>
      </c>
      <c r="F169" s="71" t="s">
        <v>6841</v>
      </c>
      <c r="G169" s="104" t="s">
        <v>6986</v>
      </c>
      <c r="H169" s="102"/>
      <c r="I169" s="89" t="s">
        <v>6987</v>
      </c>
      <c r="J169" s="105"/>
      <c r="K169" s="106" t="s">
        <v>1245</v>
      </c>
      <c r="L169" s="103" t="s">
        <v>364</v>
      </c>
      <c r="M169" s="106" t="s">
        <v>5071</v>
      </c>
      <c r="N169" s="108" t="s">
        <v>7013</v>
      </c>
      <c r="O169" s="95">
        <f t="shared" si="2"/>
        <v>1</v>
      </c>
    </row>
    <row r="170" spans="1:15" hidden="1" x14ac:dyDescent="0.25">
      <c r="A170" s="87" t="s">
        <v>698</v>
      </c>
      <c r="B170" s="111" t="s">
        <v>5938</v>
      </c>
      <c r="E170" s="103">
        <v>4189</v>
      </c>
      <c r="F170" s="71" t="s">
        <v>6841</v>
      </c>
      <c r="G170" s="104" t="s">
        <v>6986</v>
      </c>
      <c r="H170" s="102"/>
      <c r="I170" s="89" t="s">
        <v>6987</v>
      </c>
      <c r="J170" s="105"/>
      <c r="K170" s="106" t="s">
        <v>1245</v>
      </c>
      <c r="L170" s="103" t="s">
        <v>364</v>
      </c>
      <c r="M170" s="106" t="s">
        <v>5071</v>
      </c>
      <c r="N170" s="108" t="s">
        <v>7014</v>
      </c>
      <c r="O170" s="95">
        <f t="shared" si="2"/>
        <v>1</v>
      </c>
    </row>
    <row r="171" spans="1:15" hidden="1" x14ac:dyDescent="0.25">
      <c r="A171" s="87" t="s">
        <v>698</v>
      </c>
      <c r="B171" s="111" t="s">
        <v>641</v>
      </c>
      <c r="E171" s="103">
        <v>4190</v>
      </c>
      <c r="F171" s="71" t="s">
        <v>6697</v>
      </c>
      <c r="G171" s="104" t="s">
        <v>1610</v>
      </c>
      <c r="H171" s="102"/>
      <c r="I171" s="89" t="s">
        <v>1733</v>
      </c>
      <c r="J171" s="105"/>
      <c r="K171" s="106" t="s">
        <v>544</v>
      </c>
      <c r="L171" s="103" t="s">
        <v>48</v>
      </c>
      <c r="M171" s="106" t="s">
        <v>5004</v>
      </c>
      <c r="N171" s="108" t="s">
        <v>7015</v>
      </c>
      <c r="O171" s="88">
        <f t="shared" si="2"/>
        <v>1</v>
      </c>
    </row>
    <row r="172" spans="1:15" hidden="1" x14ac:dyDescent="0.25">
      <c r="A172" s="87" t="s">
        <v>821</v>
      </c>
      <c r="B172" s="111" t="s">
        <v>5815</v>
      </c>
      <c r="E172" s="103">
        <v>4194</v>
      </c>
      <c r="F172" s="69" t="s">
        <v>7019</v>
      </c>
      <c r="G172" s="104" t="s">
        <v>4958</v>
      </c>
      <c r="H172" s="102"/>
      <c r="I172" s="89" t="s">
        <v>4959</v>
      </c>
      <c r="J172" s="105"/>
      <c r="K172" s="106" t="s">
        <v>4960</v>
      </c>
      <c r="L172" s="103" t="s">
        <v>100</v>
      </c>
      <c r="M172" s="106" t="s">
        <v>5134</v>
      </c>
      <c r="N172" s="108" t="s">
        <v>5503</v>
      </c>
      <c r="O172" s="88">
        <f t="shared" si="2"/>
        <v>1</v>
      </c>
    </row>
    <row r="173" spans="1:15" hidden="1" x14ac:dyDescent="0.25">
      <c r="A173" s="87" t="s">
        <v>821</v>
      </c>
      <c r="B173" s="111" t="s">
        <v>5938</v>
      </c>
      <c r="E173" s="103">
        <v>4204</v>
      </c>
      <c r="F173" s="69" t="s">
        <v>7020</v>
      </c>
      <c r="G173" s="104" t="s">
        <v>7061</v>
      </c>
      <c r="H173" s="102"/>
      <c r="I173" s="89" t="s">
        <v>7062</v>
      </c>
      <c r="J173" s="105"/>
      <c r="K173" s="106" t="s">
        <v>7063</v>
      </c>
      <c r="L173" s="103" t="s">
        <v>173</v>
      </c>
      <c r="M173" s="106" t="s">
        <v>5071</v>
      </c>
      <c r="N173" s="108" t="s">
        <v>7064</v>
      </c>
      <c r="O173" s="88">
        <f t="shared" si="2"/>
        <v>1</v>
      </c>
    </row>
    <row r="174" spans="1:15" hidden="1" x14ac:dyDescent="0.25">
      <c r="A174" s="87" t="s">
        <v>821</v>
      </c>
      <c r="B174" s="87" t="s">
        <v>630</v>
      </c>
      <c r="E174" s="103">
        <v>970</v>
      </c>
      <c r="F174" s="114" t="s">
        <v>6845</v>
      </c>
      <c r="G174" s="104" t="s">
        <v>7001</v>
      </c>
      <c r="H174" s="102"/>
      <c r="I174" s="89" t="s">
        <v>7002</v>
      </c>
      <c r="J174" s="105"/>
      <c r="K174" s="106" t="s">
        <v>3435</v>
      </c>
      <c r="L174" s="103" t="s">
        <v>48</v>
      </c>
      <c r="M174" s="106" t="s">
        <v>5071</v>
      </c>
      <c r="N174" s="108" t="s">
        <v>7182</v>
      </c>
      <c r="O174" s="88">
        <f t="shared" si="2"/>
        <v>1</v>
      </c>
    </row>
    <row r="175" spans="1:15" hidden="1" x14ac:dyDescent="0.25">
      <c r="A175" s="87" t="s">
        <v>821</v>
      </c>
      <c r="B175" s="111" t="s">
        <v>630</v>
      </c>
      <c r="E175" s="103">
        <v>4206</v>
      </c>
      <c r="F175" s="71" t="s">
        <v>7021</v>
      </c>
      <c r="G175" s="104" t="s">
        <v>7065</v>
      </c>
      <c r="H175" s="102"/>
      <c r="I175" s="89" t="s">
        <v>7066</v>
      </c>
      <c r="J175" s="105"/>
      <c r="K175" s="106" t="s">
        <v>7067</v>
      </c>
      <c r="L175" s="103" t="s">
        <v>48</v>
      </c>
      <c r="M175" s="106" t="s">
        <v>5071</v>
      </c>
      <c r="N175" s="108" t="s">
        <v>7068</v>
      </c>
      <c r="O175" s="88">
        <f t="shared" si="2"/>
        <v>1</v>
      </c>
    </row>
    <row r="176" spans="1:15" hidden="1" x14ac:dyDescent="0.25">
      <c r="A176" s="87" t="s">
        <v>821</v>
      </c>
      <c r="B176" s="86" t="s">
        <v>6796</v>
      </c>
      <c r="E176" s="103">
        <v>4210</v>
      </c>
      <c r="F176" s="69" t="s">
        <v>7022</v>
      </c>
      <c r="G176" s="104" t="s">
        <v>7069</v>
      </c>
      <c r="H176" s="102"/>
      <c r="I176" s="89" t="s">
        <v>7070</v>
      </c>
      <c r="J176" s="105"/>
      <c r="K176" s="106" t="s">
        <v>6745</v>
      </c>
      <c r="L176" s="103" t="s">
        <v>100</v>
      </c>
      <c r="M176" s="106"/>
      <c r="N176" s="108"/>
      <c r="O176" s="88">
        <f t="shared" si="2"/>
        <v>0</v>
      </c>
    </row>
    <row r="177" spans="1:15" hidden="1" x14ac:dyDescent="0.25">
      <c r="A177" s="87" t="s">
        <v>821</v>
      </c>
      <c r="B177" s="111" t="s">
        <v>5174</v>
      </c>
      <c r="E177" s="103">
        <v>4211</v>
      </c>
      <c r="F177" s="114" t="s">
        <v>7023</v>
      </c>
      <c r="G177" s="104" t="s">
        <v>7071</v>
      </c>
      <c r="H177" s="102"/>
      <c r="I177" s="89" t="s">
        <v>7072</v>
      </c>
      <c r="J177" s="105"/>
      <c r="K177" s="106" t="s">
        <v>7073</v>
      </c>
      <c r="L177" s="103" t="s">
        <v>100</v>
      </c>
      <c r="M177" s="106" t="s">
        <v>5071</v>
      </c>
      <c r="N177" s="108" t="s">
        <v>7074</v>
      </c>
      <c r="O177" s="88">
        <f t="shared" si="2"/>
        <v>1</v>
      </c>
    </row>
    <row r="178" spans="1:15" hidden="1" x14ac:dyDescent="0.25">
      <c r="A178" s="87" t="s">
        <v>821</v>
      </c>
      <c r="B178" s="111" t="s">
        <v>630</v>
      </c>
      <c r="E178" s="103">
        <v>980</v>
      </c>
      <c r="F178" s="114" t="s">
        <v>7024</v>
      </c>
      <c r="G178" s="104" t="s">
        <v>7183</v>
      </c>
      <c r="H178" s="102"/>
      <c r="I178" s="89" t="s">
        <v>7184</v>
      </c>
      <c r="J178" s="105"/>
      <c r="K178" s="106" t="s">
        <v>47</v>
      </c>
      <c r="L178" s="103" t="s">
        <v>48</v>
      </c>
      <c r="M178" s="106" t="s">
        <v>5071</v>
      </c>
      <c r="N178" s="108" t="s">
        <v>7185</v>
      </c>
      <c r="O178" s="88">
        <f t="shared" si="2"/>
        <v>1</v>
      </c>
    </row>
    <row r="179" spans="1:15" hidden="1" x14ac:dyDescent="0.25">
      <c r="A179" s="87" t="s">
        <v>821</v>
      </c>
      <c r="B179" s="111" t="s">
        <v>630</v>
      </c>
      <c r="E179" s="103">
        <v>983</v>
      </c>
      <c r="F179" s="114" t="s">
        <v>7025</v>
      </c>
      <c r="G179" s="104" t="s">
        <v>7186</v>
      </c>
      <c r="H179" s="102"/>
      <c r="I179" s="89" t="s">
        <v>7187</v>
      </c>
      <c r="J179" s="105"/>
      <c r="K179" s="106" t="s">
        <v>2668</v>
      </c>
      <c r="L179" s="103" t="s">
        <v>48</v>
      </c>
      <c r="M179" s="106" t="s">
        <v>5071</v>
      </c>
      <c r="N179" s="108" t="s">
        <v>7188</v>
      </c>
      <c r="O179" s="88">
        <f t="shared" si="2"/>
        <v>1</v>
      </c>
    </row>
    <row r="180" spans="1:15" hidden="1" x14ac:dyDescent="0.25">
      <c r="A180" s="87" t="s">
        <v>821</v>
      </c>
      <c r="B180" s="111" t="s">
        <v>507</v>
      </c>
      <c r="E180" s="103">
        <v>984</v>
      </c>
      <c r="F180" s="114" t="s">
        <v>7026</v>
      </c>
      <c r="G180" s="104" t="s">
        <v>7189</v>
      </c>
      <c r="H180" s="102"/>
      <c r="I180" s="89" t="s">
        <v>7190</v>
      </c>
      <c r="J180" s="105"/>
      <c r="K180" s="106" t="s">
        <v>1975</v>
      </c>
      <c r="L180" s="103" t="s">
        <v>48</v>
      </c>
      <c r="M180" s="106" t="s">
        <v>5071</v>
      </c>
      <c r="N180" s="108" t="s">
        <v>7191</v>
      </c>
      <c r="O180" s="88">
        <f t="shared" si="2"/>
        <v>1</v>
      </c>
    </row>
    <row r="181" spans="1:15" hidden="1" x14ac:dyDescent="0.25">
      <c r="A181" s="87" t="s">
        <v>821</v>
      </c>
      <c r="B181" s="86" t="s">
        <v>5938</v>
      </c>
      <c r="E181" s="103">
        <v>4230</v>
      </c>
      <c r="F181" s="72" t="s">
        <v>7027</v>
      </c>
      <c r="G181" s="104" t="s">
        <v>7075</v>
      </c>
      <c r="H181" s="102"/>
      <c r="I181" s="89" t="s">
        <v>7076</v>
      </c>
      <c r="J181" s="105"/>
      <c r="K181" s="106" t="s">
        <v>7077</v>
      </c>
      <c r="L181" s="103" t="s">
        <v>386</v>
      </c>
      <c r="M181" s="106" t="s">
        <v>5071</v>
      </c>
      <c r="N181" s="108" t="s">
        <v>7078</v>
      </c>
      <c r="O181" s="88">
        <f t="shared" si="2"/>
        <v>1</v>
      </c>
    </row>
    <row r="182" spans="1:15" hidden="1" x14ac:dyDescent="0.25">
      <c r="A182" s="87" t="s">
        <v>821</v>
      </c>
      <c r="B182" s="86" t="s">
        <v>507</v>
      </c>
      <c r="E182" s="103">
        <v>4234</v>
      </c>
      <c r="F182" s="72" t="s">
        <v>718</v>
      </c>
      <c r="G182" s="104" t="s">
        <v>7079</v>
      </c>
      <c r="H182" s="102"/>
      <c r="I182" s="89" t="s">
        <v>7080</v>
      </c>
      <c r="J182" s="105"/>
      <c r="K182" s="106" t="s">
        <v>1420</v>
      </c>
      <c r="L182" s="103" t="s">
        <v>48</v>
      </c>
      <c r="M182" s="106" t="s">
        <v>5134</v>
      </c>
      <c r="N182" s="108" t="s">
        <v>5506</v>
      </c>
      <c r="O182" s="88">
        <f t="shared" si="2"/>
        <v>1</v>
      </c>
    </row>
    <row r="183" spans="1:15" hidden="1" x14ac:dyDescent="0.25">
      <c r="A183" s="87" t="s">
        <v>821</v>
      </c>
      <c r="B183" s="86" t="s">
        <v>630</v>
      </c>
      <c r="E183" s="103">
        <v>4235</v>
      </c>
      <c r="F183" s="72" t="s">
        <v>7028</v>
      </c>
      <c r="G183" s="104" t="s">
        <v>7081</v>
      </c>
      <c r="H183" s="102"/>
      <c r="I183" s="89" t="s">
        <v>7082</v>
      </c>
      <c r="J183" s="105"/>
      <c r="K183" s="106" t="s">
        <v>4969</v>
      </c>
      <c r="L183" s="103" t="s">
        <v>100</v>
      </c>
      <c r="M183" s="106" t="s">
        <v>5071</v>
      </c>
      <c r="N183" s="108" t="s">
        <v>7083</v>
      </c>
      <c r="O183" s="95">
        <f t="shared" si="2"/>
        <v>1</v>
      </c>
    </row>
    <row r="184" spans="1:15" hidden="1" x14ac:dyDescent="0.25">
      <c r="A184" s="87" t="s">
        <v>821</v>
      </c>
      <c r="B184" s="86" t="s">
        <v>5938</v>
      </c>
      <c r="E184" s="103">
        <v>4236</v>
      </c>
      <c r="F184" s="72" t="s">
        <v>7029</v>
      </c>
      <c r="G184" s="104" t="s">
        <v>7084</v>
      </c>
      <c r="H184" s="102"/>
      <c r="I184" s="89" t="s">
        <v>7085</v>
      </c>
      <c r="J184" s="105"/>
      <c r="K184" s="106" t="s">
        <v>7086</v>
      </c>
      <c r="L184" s="103" t="s">
        <v>295</v>
      </c>
      <c r="M184" s="106" t="s">
        <v>5071</v>
      </c>
      <c r="N184" s="108" t="s">
        <v>7087</v>
      </c>
      <c r="O184" s="95">
        <f t="shared" si="2"/>
        <v>1</v>
      </c>
    </row>
    <row r="185" spans="1:15" x14ac:dyDescent="0.25">
      <c r="A185" s="87" t="s">
        <v>821</v>
      </c>
      <c r="B185" s="86" t="s">
        <v>350</v>
      </c>
      <c r="E185" s="103">
        <v>993</v>
      </c>
      <c r="F185" s="71" t="s">
        <v>7030</v>
      </c>
      <c r="G185" s="104" t="s">
        <v>3056</v>
      </c>
      <c r="H185" s="102"/>
      <c r="I185" s="89" t="s">
        <v>7192</v>
      </c>
      <c r="J185" s="105"/>
      <c r="K185" s="106" t="s">
        <v>3058</v>
      </c>
      <c r="L185" s="103" t="s">
        <v>48</v>
      </c>
      <c r="M185" s="106" t="s">
        <v>5004</v>
      </c>
      <c r="N185" s="108" t="s">
        <v>7193</v>
      </c>
      <c r="O185" s="88">
        <f t="shared" si="2"/>
        <v>1</v>
      </c>
    </row>
    <row r="186" spans="1:15" x14ac:dyDescent="0.25">
      <c r="A186" s="87" t="s">
        <v>821</v>
      </c>
      <c r="B186" s="86" t="s">
        <v>350</v>
      </c>
      <c r="E186" s="103">
        <v>993</v>
      </c>
      <c r="F186" s="71" t="s">
        <v>7030</v>
      </c>
      <c r="G186" s="104" t="s">
        <v>3056</v>
      </c>
      <c r="H186" s="102"/>
      <c r="I186" s="89" t="s">
        <v>7192</v>
      </c>
      <c r="J186" s="105"/>
      <c r="K186" s="106" t="s">
        <v>3058</v>
      </c>
      <c r="L186" s="103" t="s">
        <v>48</v>
      </c>
      <c r="M186" s="106" t="s">
        <v>6755</v>
      </c>
      <c r="N186" s="108" t="s">
        <v>7194</v>
      </c>
      <c r="O186" s="95">
        <f t="shared" si="2"/>
        <v>1</v>
      </c>
    </row>
    <row r="187" spans="1:15" hidden="1" x14ac:dyDescent="0.25">
      <c r="A187" s="87" t="s">
        <v>821</v>
      </c>
      <c r="B187" s="87" t="s">
        <v>7195</v>
      </c>
      <c r="E187" s="103">
        <v>995</v>
      </c>
      <c r="F187" s="72" t="s">
        <v>7031</v>
      </c>
      <c r="G187" s="104" t="s">
        <v>7196</v>
      </c>
      <c r="H187" s="102"/>
      <c r="I187" s="89" t="s">
        <v>7197</v>
      </c>
      <c r="J187" s="105"/>
      <c r="K187" s="106" t="s">
        <v>7198</v>
      </c>
      <c r="L187" s="103" t="s">
        <v>48</v>
      </c>
      <c r="M187" s="106" t="s">
        <v>5071</v>
      </c>
      <c r="N187" s="108" t="s">
        <v>7199</v>
      </c>
      <c r="O187" s="88">
        <f t="shared" si="2"/>
        <v>1</v>
      </c>
    </row>
    <row r="188" spans="1:15" hidden="1" x14ac:dyDescent="0.25">
      <c r="A188" s="87" t="s">
        <v>821</v>
      </c>
      <c r="B188" s="87" t="s">
        <v>5938</v>
      </c>
      <c r="E188" s="103">
        <v>4238</v>
      </c>
      <c r="F188" s="71" t="s">
        <v>7032</v>
      </c>
      <c r="G188" s="104" t="s">
        <v>7088</v>
      </c>
      <c r="H188" s="102"/>
      <c r="I188" s="89" t="s">
        <v>7089</v>
      </c>
      <c r="J188" s="105"/>
      <c r="K188" s="106" t="s">
        <v>7090</v>
      </c>
      <c r="L188" s="103" t="s">
        <v>9</v>
      </c>
      <c r="M188" s="106" t="s">
        <v>5134</v>
      </c>
      <c r="N188" s="108"/>
      <c r="O188" s="88">
        <f t="shared" si="2"/>
        <v>0</v>
      </c>
    </row>
    <row r="189" spans="1:15" hidden="1" x14ac:dyDescent="0.25">
      <c r="A189" s="87" t="s">
        <v>821</v>
      </c>
      <c r="B189" s="86" t="s">
        <v>5938</v>
      </c>
      <c r="E189" s="103">
        <v>4240</v>
      </c>
      <c r="F189" s="71" t="s">
        <v>7033</v>
      </c>
      <c r="G189" s="104" t="s">
        <v>7091</v>
      </c>
      <c r="H189" s="102"/>
      <c r="I189" s="89" t="s">
        <v>7092</v>
      </c>
      <c r="J189" s="105"/>
      <c r="K189" s="106" t="s">
        <v>7093</v>
      </c>
      <c r="L189" s="103" t="s">
        <v>173</v>
      </c>
      <c r="M189" s="106" t="s">
        <v>5071</v>
      </c>
      <c r="N189" s="108" t="s">
        <v>7094</v>
      </c>
      <c r="O189" s="88">
        <f t="shared" si="2"/>
        <v>1</v>
      </c>
    </row>
    <row r="190" spans="1:15" hidden="1" x14ac:dyDescent="0.25">
      <c r="A190" s="87" t="s">
        <v>821</v>
      </c>
      <c r="B190" s="86" t="s">
        <v>5938</v>
      </c>
      <c r="E190" s="103">
        <v>4247</v>
      </c>
      <c r="F190" s="71" t="s">
        <v>7034</v>
      </c>
      <c r="G190" s="104" t="s">
        <v>7095</v>
      </c>
      <c r="H190" s="102"/>
      <c r="I190" s="89" t="s">
        <v>7096</v>
      </c>
      <c r="J190" s="105"/>
      <c r="K190" s="106" t="s">
        <v>2595</v>
      </c>
      <c r="L190" s="103" t="s">
        <v>9</v>
      </c>
      <c r="M190" s="106" t="s">
        <v>5134</v>
      </c>
      <c r="N190" s="108" t="s">
        <v>1852</v>
      </c>
      <c r="O190" s="88">
        <f t="shared" si="2"/>
        <v>1</v>
      </c>
    </row>
    <row r="191" spans="1:15" hidden="1" x14ac:dyDescent="0.25">
      <c r="A191" s="87" t="s">
        <v>821</v>
      </c>
      <c r="B191" s="86" t="s">
        <v>630</v>
      </c>
      <c r="E191" s="103">
        <v>4249</v>
      </c>
      <c r="F191" s="71" t="s">
        <v>7035</v>
      </c>
      <c r="G191" s="104" t="s">
        <v>1334</v>
      </c>
      <c r="H191" s="102"/>
      <c r="I191" s="89" t="s">
        <v>1791</v>
      </c>
      <c r="J191" s="105"/>
      <c r="K191" s="106" t="s">
        <v>7097</v>
      </c>
      <c r="L191" s="103" t="s">
        <v>100</v>
      </c>
      <c r="M191" s="106" t="s">
        <v>5071</v>
      </c>
      <c r="N191" s="108" t="s">
        <v>7098</v>
      </c>
      <c r="O191" s="88">
        <f t="shared" si="2"/>
        <v>1</v>
      </c>
    </row>
    <row r="192" spans="1:15" hidden="1" x14ac:dyDescent="0.25">
      <c r="A192" s="87" t="s">
        <v>821</v>
      </c>
      <c r="B192" s="86" t="s">
        <v>630</v>
      </c>
      <c r="E192" s="103">
        <v>4255</v>
      </c>
      <c r="F192" s="71" t="s">
        <v>6704</v>
      </c>
      <c r="G192" s="104" t="s">
        <v>7099</v>
      </c>
      <c r="H192" s="102"/>
      <c r="I192" s="89" t="s">
        <v>3630</v>
      </c>
      <c r="J192" s="105"/>
      <c r="K192" s="106" t="s">
        <v>6206</v>
      </c>
      <c r="L192" s="103" t="s">
        <v>9</v>
      </c>
      <c r="M192" s="106" t="s">
        <v>5071</v>
      </c>
      <c r="N192" s="108" t="s">
        <v>7100</v>
      </c>
      <c r="O192" s="88">
        <f t="shared" si="2"/>
        <v>1</v>
      </c>
    </row>
    <row r="193" spans="1:15" hidden="1" x14ac:dyDescent="0.25">
      <c r="A193" s="87" t="s">
        <v>821</v>
      </c>
      <c r="B193" s="86" t="s">
        <v>630</v>
      </c>
      <c r="E193" s="103">
        <v>4256</v>
      </c>
      <c r="F193" s="71" t="s">
        <v>7036</v>
      </c>
      <c r="G193" s="104" t="s">
        <v>7101</v>
      </c>
      <c r="H193" s="102"/>
      <c r="I193" s="89" t="s">
        <v>7102</v>
      </c>
      <c r="J193" s="105"/>
      <c r="K193" s="106" t="s">
        <v>7103</v>
      </c>
      <c r="L193" s="103" t="s">
        <v>9</v>
      </c>
      <c r="M193" s="106" t="s">
        <v>5071</v>
      </c>
      <c r="N193" s="108" t="s">
        <v>7104</v>
      </c>
      <c r="O193" s="88">
        <f t="shared" si="2"/>
        <v>1</v>
      </c>
    </row>
    <row r="194" spans="1:15" hidden="1" x14ac:dyDescent="0.25">
      <c r="A194" s="87" t="s">
        <v>821</v>
      </c>
      <c r="B194" s="86" t="s">
        <v>630</v>
      </c>
      <c r="E194" s="103">
        <v>4256</v>
      </c>
      <c r="F194" s="71" t="s">
        <v>7036</v>
      </c>
      <c r="G194" s="104" t="s">
        <v>7101</v>
      </c>
      <c r="H194" s="102"/>
      <c r="I194" s="89" t="s">
        <v>7102</v>
      </c>
      <c r="J194" s="105"/>
      <c r="K194" s="106" t="s">
        <v>7103</v>
      </c>
      <c r="L194" s="103" t="s">
        <v>9</v>
      </c>
      <c r="M194" s="106" t="s">
        <v>5071</v>
      </c>
      <c r="N194" s="108" t="s">
        <v>7105</v>
      </c>
      <c r="O194" s="95">
        <f t="shared" ref="O194:O215" si="3">COUNTIF(N:N,N194)</f>
        <v>1</v>
      </c>
    </row>
    <row r="195" spans="1:15" hidden="1" x14ac:dyDescent="0.25">
      <c r="A195" s="87" t="s">
        <v>821</v>
      </c>
      <c r="B195" s="86" t="s">
        <v>630</v>
      </c>
      <c r="E195" s="103">
        <v>4258</v>
      </c>
      <c r="F195" s="71" t="s">
        <v>7037</v>
      </c>
      <c r="G195" s="104" t="s">
        <v>7106</v>
      </c>
      <c r="H195" s="102"/>
      <c r="I195" s="89" t="s">
        <v>7107</v>
      </c>
      <c r="J195" s="105"/>
      <c r="K195" s="106" t="s">
        <v>3569</v>
      </c>
      <c r="L195" s="103" t="s">
        <v>100</v>
      </c>
      <c r="M195" s="106" t="s">
        <v>5071</v>
      </c>
      <c r="N195" s="108" t="s">
        <v>7108</v>
      </c>
      <c r="O195" s="95">
        <f t="shared" si="3"/>
        <v>1</v>
      </c>
    </row>
    <row r="196" spans="1:15" hidden="1" x14ac:dyDescent="0.25">
      <c r="A196" s="87" t="s">
        <v>1995</v>
      </c>
      <c r="B196" s="86" t="s">
        <v>5938</v>
      </c>
      <c r="E196" s="103">
        <v>4261</v>
      </c>
      <c r="F196" s="115" t="s">
        <v>6694</v>
      </c>
      <c r="G196" s="104" t="s">
        <v>6229</v>
      </c>
      <c r="H196" s="102"/>
      <c r="I196" s="89" t="s">
        <v>6230</v>
      </c>
      <c r="J196" s="105"/>
      <c r="K196" s="106" t="s">
        <v>2629</v>
      </c>
      <c r="L196" s="103" t="s">
        <v>48</v>
      </c>
      <c r="M196" s="106" t="s">
        <v>5134</v>
      </c>
      <c r="N196" s="108"/>
      <c r="O196" s="95">
        <f t="shared" si="3"/>
        <v>0</v>
      </c>
    </row>
    <row r="197" spans="1:15" hidden="1" x14ac:dyDescent="0.25">
      <c r="A197" s="87" t="s">
        <v>1995</v>
      </c>
      <c r="B197" s="86" t="s">
        <v>641</v>
      </c>
      <c r="E197" s="103">
        <v>1006</v>
      </c>
      <c r="F197" s="115" t="s">
        <v>6697</v>
      </c>
      <c r="G197" s="104" t="s">
        <v>1610</v>
      </c>
      <c r="H197" s="102"/>
      <c r="I197" s="89" t="s">
        <v>1733</v>
      </c>
      <c r="J197" s="105"/>
      <c r="K197" s="106" t="s">
        <v>544</v>
      </c>
      <c r="L197" s="103" t="s">
        <v>48</v>
      </c>
      <c r="M197" s="106" t="s">
        <v>6755</v>
      </c>
      <c r="N197" s="108"/>
      <c r="O197" s="95">
        <f t="shared" si="3"/>
        <v>0</v>
      </c>
    </row>
    <row r="198" spans="1:15" hidden="1" x14ac:dyDescent="0.25">
      <c r="A198" s="87" t="s">
        <v>1995</v>
      </c>
      <c r="B198" s="86" t="s">
        <v>641</v>
      </c>
      <c r="E198" s="103">
        <v>4262</v>
      </c>
      <c r="F198" s="115" t="s">
        <v>6697</v>
      </c>
      <c r="G198" s="104" t="s">
        <v>1610</v>
      </c>
      <c r="H198" s="102"/>
      <c r="I198" s="89" t="s">
        <v>1733</v>
      </c>
      <c r="J198" s="105"/>
      <c r="K198" s="106" t="s">
        <v>544</v>
      </c>
      <c r="L198" s="103" t="s">
        <v>48</v>
      </c>
      <c r="M198" s="106" t="s">
        <v>5004</v>
      </c>
      <c r="N198" s="108" t="s">
        <v>1097</v>
      </c>
      <c r="O198" s="95">
        <f t="shared" si="3"/>
        <v>1</v>
      </c>
    </row>
    <row r="199" spans="1:15" hidden="1" x14ac:dyDescent="0.25">
      <c r="A199" s="87" t="s">
        <v>1995</v>
      </c>
      <c r="B199" s="86" t="s">
        <v>5938</v>
      </c>
      <c r="E199" s="103">
        <v>4278</v>
      </c>
      <c r="F199" s="73" t="s">
        <v>7038</v>
      </c>
      <c r="G199" s="104" t="s">
        <v>7109</v>
      </c>
      <c r="H199" s="102"/>
      <c r="I199" s="89" t="s">
        <v>7110</v>
      </c>
      <c r="J199" s="105"/>
      <c r="K199" s="106" t="s">
        <v>7111</v>
      </c>
      <c r="L199" s="103" t="s">
        <v>386</v>
      </c>
      <c r="M199" s="106" t="s">
        <v>5071</v>
      </c>
      <c r="N199" s="108" t="s">
        <v>7112</v>
      </c>
      <c r="O199" s="95">
        <f t="shared" si="3"/>
        <v>1</v>
      </c>
    </row>
    <row r="200" spans="1:15" hidden="1" x14ac:dyDescent="0.25">
      <c r="A200" s="87" t="s">
        <v>1995</v>
      </c>
      <c r="B200" s="86" t="s">
        <v>630</v>
      </c>
      <c r="E200" s="103">
        <v>4281</v>
      </c>
      <c r="F200" s="116" t="s">
        <v>6701</v>
      </c>
      <c r="G200" s="104" t="s">
        <v>1405</v>
      </c>
      <c r="H200" s="102"/>
      <c r="I200" s="89" t="s">
        <v>1800</v>
      </c>
      <c r="J200" s="105"/>
      <c r="K200" s="106" t="s">
        <v>2595</v>
      </c>
      <c r="L200" s="103" t="s">
        <v>9</v>
      </c>
      <c r="M200" s="106" t="s">
        <v>5071</v>
      </c>
      <c r="N200" s="108" t="s">
        <v>7113</v>
      </c>
      <c r="O200" s="95">
        <f t="shared" si="3"/>
        <v>1</v>
      </c>
    </row>
    <row r="201" spans="1:15" hidden="1" x14ac:dyDescent="0.25">
      <c r="A201" s="87" t="s">
        <v>1995</v>
      </c>
      <c r="B201" s="86" t="s">
        <v>630</v>
      </c>
      <c r="E201" s="103">
        <v>4281</v>
      </c>
      <c r="F201" s="116" t="s">
        <v>6701</v>
      </c>
      <c r="G201" s="104" t="s">
        <v>1405</v>
      </c>
      <c r="H201" s="102"/>
      <c r="I201" s="89" t="s">
        <v>1800</v>
      </c>
      <c r="J201" s="105"/>
      <c r="K201" s="106" t="s">
        <v>2595</v>
      </c>
      <c r="L201" s="103" t="s">
        <v>9</v>
      </c>
      <c r="M201" s="106" t="s">
        <v>5071</v>
      </c>
      <c r="N201" s="108" t="s">
        <v>7114</v>
      </c>
      <c r="O201" s="95">
        <f t="shared" si="3"/>
        <v>1</v>
      </c>
    </row>
    <row r="202" spans="1:15" hidden="1" x14ac:dyDescent="0.25">
      <c r="A202" s="87" t="s">
        <v>1995</v>
      </c>
      <c r="B202" s="86" t="s">
        <v>630</v>
      </c>
      <c r="E202" s="103">
        <v>4281</v>
      </c>
      <c r="F202" s="116" t="s">
        <v>6701</v>
      </c>
      <c r="G202" s="104" t="s">
        <v>1405</v>
      </c>
      <c r="H202" s="102"/>
      <c r="I202" s="89" t="s">
        <v>1800</v>
      </c>
      <c r="J202" s="105"/>
      <c r="K202" s="106" t="s">
        <v>2595</v>
      </c>
      <c r="L202" s="103" t="s">
        <v>9</v>
      </c>
      <c r="M202" s="106" t="s">
        <v>5071</v>
      </c>
      <c r="N202" s="108" t="s">
        <v>7115</v>
      </c>
      <c r="O202" s="95">
        <f t="shared" si="3"/>
        <v>1</v>
      </c>
    </row>
    <row r="203" spans="1:15" hidden="1" x14ac:dyDescent="0.25">
      <c r="A203" s="87" t="s">
        <v>1995</v>
      </c>
      <c r="B203" s="86" t="s">
        <v>630</v>
      </c>
      <c r="E203" s="103">
        <v>4282</v>
      </c>
      <c r="F203" s="116" t="s">
        <v>6709</v>
      </c>
      <c r="G203" s="104" t="s">
        <v>2914</v>
      </c>
      <c r="H203" s="102"/>
      <c r="I203" s="89" t="s">
        <v>2915</v>
      </c>
      <c r="J203" s="105"/>
      <c r="K203" s="106" t="s">
        <v>2916</v>
      </c>
      <c r="L203" s="103" t="s">
        <v>100</v>
      </c>
      <c r="M203" s="106" t="s">
        <v>5071</v>
      </c>
      <c r="N203" s="108" t="s">
        <v>7116</v>
      </c>
      <c r="O203" s="95">
        <f t="shared" si="3"/>
        <v>1</v>
      </c>
    </row>
    <row r="204" spans="1:15" hidden="1" x14ac:dyDescent="0.25">
      <c r="A204" s="87" t="s">
        <v>1995</v>
      </c>
      <c r="B204" s="86" t="s">
        <v>630</v>
      </c>
      <c r="E204" s="103">
        <v>4282</v>
      </c>
      <c r="F204" s="116" t="s">
        <v>6709</v>
      </c>
      <c r="G204" s="104" t="s">
        <v>2914</v>
      </c>
      <c r="H204" s="102"/>
      <c r="I204" s="89" t="s">
        <v>2915</v>
      </c>
      <c r="J204" s="105"/>
      <c r="K204" s="106" t="s">
        <v>2916</v>
      </c>
      <c r="L204" s="103" t="s">
        <v>100</v>
      </c>
      <c r="M204" s="106" t="s">
        <v>5071</v>
      </c>
      <c r="N204" s="108" t="s">
        <v>7117</v>
      </c>
      <c r="O204" s="95">
        <f t="shared" si="3"/>
        <v>1</v>
      </c>
    </row>
    <row r="205" spans="1:15" hidden="1" x14ac:dyDescent="0.25">
      <c r="A205" s="87" t="s">
        <v>1995</v>
      </c>
      <c r="B205" s="86" t="s">
        <v>630</v>
      </c>
      <c r="E205" s="103">
        <v>4282</v>
      </c>
      <c r="F205" s="116" t="s">
        <v>6709</v>
      </c>
      <c r="G205" s="104" t="s">
        <v>2914</v>
      </c>
      <c r="H205" s="102"/>
      <c r="I205" s="89" t="s">
        <v>2915</v>
      </c>
      <c r="J205" s="105"/>
      <c r="K205" s="106" t="s">
        <v>2916</v>
      </c>
      <c r="L205" s="103" t="s">
        <v>100</v>
      </c>
      <c r="M205" s="106" t="s">
        <v>5071</v>
      </c>
      <c r="N205" s="108" t="s">
        <v>7118</v>
      </c>
      <c r="O205" s="95">
        <f t="shared" si="3"/>
        <v>1</v>
      </c>
    </row>
    <row r="206" spans="1:15" hidden="1" x14ac:dyDescent="0.25">
      <c r="A206" s="87" t="s">
        <v>1995</v>
      </c>
      <c r="B206" s="86" t="s">
        <v>630</v>
      </c>
      <c r="E206" s="103">
        <v>4282</v>
      </c>
      <c r="F206" s="116" t="s">
        <v>6709</v>
      </c>
      <c r="G206" s="104" t="s">
        <v>2914</v>
      </c>
      <c r="H206" s="102"/>
      <c r="I206" s="89" t="s">
        <v>2915</v>
      </c>
      <c r="J206" s="105"/>
      <c r="K206" s="106" t="s">
        <v>2916</v>
      </c>
      <c r="L206" s="103" t="s">
        <v>100</v>
      </c>
      <c r="M206" s="106" t="s">
        <v>5071</v>
      </c>
      <c r="N206" s="108" t="s">
        <v>7119</v>
      </c>
      <c r="O206" s="95">
        <f t="shared" si="3"/>
        <v>1</v>
      </c>
    </row>
    <row r="207" spans="1:15" hidden="1" x14ac:dyDescent="0.25">
      <c r="A207" s="87" t="s">
        <v>1995</v>
      </c>
      <c r="B207" s="86" t="s">
        <v>630</v>
      </c>
      <c r="E207" s="103">
        <v>4282</v>
      </c>
      <c r="F207" s="116" t="s">
        <v>6709</v>
      </c>
      <c r="G207" s="104" t="s">
        <v>2914</v>
      </c>
      <c r="H207" s="102"/>
      <c r="I207" s="89" t="s">
        <v>2915</v>
      </c>
      <c r="J207" s="105"/>
      <c r="K207" s="106" t="s">
        <v>2916</v>
      </c>
      <c r="L207" s="103" t="s">
        <v>100</v>
      </c>
      <c r="M207" s="106" t="s">
        <v>5071</v>
      </c>
      <c r="N207" s="108" t="s">
        <v>7120</v>
      </c>
      <c r="O207" s="95">
        <f t="shared" si="3"/>
        <v>1</v>
      </c>
    </row>
    <row r="208" spans="1:15" hidden="1" x14ac:dyDescent="0.25">
      <c r="A208" s="87" t="s">
        <v>1995</v>
      </c>
      <c r="B208" s="86" t="s">
        <v>630</v>
      </c>
      <c r="E208" s="103">
        <v>4282</v>
      </c>
      <c r="F208" s="116" t="s">
        <v>6709</v>
      </c>
      <c r="G208" s="104" t="s">
        <v>2914</v>
      </c>
      <c r="H208" s="102"/>
      <c r="I208" s="89" t="s">
        <v>2915</v>
      </c>
      <c r="J208" s="105"/>
      <c r="K208" s="106" t="s">
        <v>2916</v>
      </c>
      <c r="L208" s="103" t="s">
        <v>100</v>
      </c>
      <c r="M208" s="106" t="s">
        <v>5071</v>
      </c>
      <c r="N208" s="108" t="s">
        <v>7121</v>
      </c>
      <c r="O208" s="95">
        <f t="shared" si="3"/>
        <v>1</v>
      </c>
    </row>
    <row r="209" spans="1:15" hidden="1" x14ac:dyDescent="0.25">
      <c r="A209" s="87" t="s">
        <v>1995</v>
      </c>
      <c r="B209" s="86" t="s">
        <v>630</v>
      </c>
      <c r="E209" s="103">
        <v>4282</v>
      </c>
      <c r="F209" s="116" t="s">
        <v>6709</v>
      </c>
      <c r="G209" s="104" t="s">
        <v>2914</v>
      </c>
      <c r="H209" s="102"/>
      <c r="I209" s="89" t="s">
        <v>2915</v>
      </c>
      <c r="J209" s="105"/>
      <c r="K209" s="106" t="s">
        <v>2916</v>
      </c>
      <c r="L209" s="103" t="s">
        <v>100</v>
      </c>
      <c r="M209" s="106" t="s">
        <v>5071</v>
      </c>
      <c r="N209" s="108" t="s">
        <v>7122</v>
      </c>
      <c r="O209" s="95">
        <f t="shared" si="3"/>
        <v>1</v>
      </c>
    </row>
    <row r="210" spans="1:15" hidden="1" x14ac:dyDescent="0.25">
      <c r="A210" s="87" t="s">
        <v>1995</v>
      </c>
      <c r="B210" s="86" t="s">
        <v>630</v>
      </c>
      <c r="E210" s="103">
        <v>4282</v>
      </c>
      <c r="F210" s="116" t="s">
        <v>6709</v>
      </c>
      <c r="G210" s="104" t="s">
        <v>2914</v>
      </c>
      <c r="H210" s="102"/>
      <c r="I210" s="89" t="s">
        <v>2915</v>
      </c>
      <c r="J210" s="105"/>
      <c r="K210" s="106" t="s">
        <v>2916</v>
      </c>
      <c r="L210" s="103" t="s">
        <v>100</v>
      </c>
      <c r="M210" s="106" t="s">
        <v>5071</v>
      </c>
      <c r="N210" s="108" t="s">
        <v>7123</v>
      </c>
      <c r="O210" s="95">
        <f t="shared" si="3"/>
        <v>1</v>
      </c>
    </row>
    <row r="211" spans="1:15" hidden="1" x14ac:dyDescent="0.25">
      <c r="A211" s="87" t="s">
        <v>1995</v>
      </c>
      <c r="B211" s="86" t="s">
        <v>630</v>
      </c>
      <c r="E211" s="103">
        <v>4282</v>
      </c>
      <c r="F211" s="116" t="s">
        <v>6709</v>
      </c>
      <c r="G211" s="104" t="s">
        <v>2914</v>
      </c>
      <c r="H211" s="102"/>
      <c r="I211" s="89" t="s">
        <v>2915</v>
      </c>
      <c r="J211" s="105"/>
      <c r="K211" s="106" t="s">
        <v>2916</v>
      </c>
      <c r="L211" s="103" t="s">
        <v>100</v>
      </c>
      <c r="M211" s="106" t="s">
        <v>5071</v>
      </c>
      <c r="N211" s="108" t="s">
        <v>7124</v>
      </c>
      <c r="O211" s="95">
        <f t="shared" si="3"/>
        <v>1</v>
      </c>
    </row>
    <row r="212" spans="1:15" hidden="1" x14ac:dyDescent="0.25">
      <c r="A212" s="87" t="s">
        <v>1995</v>
      </c>
      <c r="B212" s="86" t="s">
        <v>630</v>
      </c>
      <c r="E212" s="103">
        <v>4282</v>
      </c>
      <c r="F212" s="116" t="s">
        <v>6709</v>
      </c>
      <c r="G212" s="104" t="s">
        <v>2914</v>
      </c>
      <c r="H212" s="102"/>
      <c r="I212" s="89" t="s">
        <v>2915</v>
      </c>
      <c r="J212" s="105"/>
      <c r="K212" s="106" t="s">
        <v>2916</v>
      </c>
      <c r="L212" s="103" t="s">
        <v>100</v>
      </c>
      <c r="M212" s="106" t="s">
        <v>5071</v>
      </c>
      <c r="N212" s="108" t="s">
        <v>7125</v>
      </c>
      <c r="O212" s="95">
        <f t="shared" si="3"/>
        <v>1</v>
      </c>
    </row>
    <row r="213" spans="1:15" hidden="1" x14ac:dyDescent="0.25">
      <c r="A213" s="87" t="s">
        <v>1995</v>
      </c>
      <c r="B213" s="86" t="s">
        <v>630</v>
      </c>
      <c r="E213" s="103">
        <v>1016</v>
      </c>
      <c r="F213" s="115" t="s">
        <v>7039</v>
      </c>
      <c r="G213" s="104" t="s">
        <v>2357</v>
      </c>
      <c r="H213" s="102"/>
      <c r="I213" s="89" t="s">
        <v>1799</v>
      </c>
      <c r="J213" s="105"/>
      <c r="K213" s="106" t="s">
        <v>2358</v>
      </c>
      <c r="L213" s="103" t="s">
        <v>9</v>
      </c>
      <c r="M213" s="106" t="s">
        <v>5004</v>
      </c>
      <c r="N213" s="108" t="s">
        <v>7231</v>
      </c>
      <c r="O213" s="95">
        <f t="shared" si="3"/>
        <v>1</v>
      </c>
    </row>
    <row r="214" spans="1:15" hidden="1" x14ac:dyDescent="0.25">
      <c r="A214" s="87" t="s">
        <v>1995</v>
      </c>
      <c r="B214" s="86" t="s">
        <v>630</v>
      </c>
      <c r="E214" s="103">
        <v>4286</v>
      </c>
      <c r="F214" s="116" t="s">
        <v>7039</v>
      </c>
      <c r="G214" s="104" t="s">
        <v>2357</v>
      </c>
      <c r="H214" s="102"/>
      <c r="I214" s="89" t="s">
        <v>1799</v>
      </c>
      <c r="J214" s="105"/>
      <c r="K214" s="106" t="s">
        <v>2358</v>
      </c>
      <c r="L214" s="103" t="s">
        <v>9</v>
      </c>
      <c r="M214" s="106" t="s">
        <v>5071</v>
      </c>
      <c r="N214" s="108" t="s">
        <v>7126</v>
      </c>
      <c r="O214" s="95">
        <f t="shared" si="3"/>
        <v>1</v>
      </c>
    </row>
    <row r="215" spans="1:15" hidden="1" x14ac:dyDescent="0.25">
      <c r="A215" s="87" t="s">
        <v>1995</v>
      </c>
      <c r="B215" s="86" t="s">
        <v>6514</v>
      </c>
      <c r="E215" s="103">
        <v>4290</v>
      </c>
      <c r="F215" s="73" t="s">
        <v>7040</v>
      </c>
      <c r="G215" s="104" t="s">
        <v>7127</v>
      </c>
      <c r="H215" s="102"/>
      <c r="I215" s="89" t="s">
        <v>7128</v>
      </c>
      <c r="J215" s="105"/>
      <c r="K215" s="106" t="s">
        <v>7129</v>
      </c>
      <c r="L215" s="103" t="s">
        <v>1135</v>
      </c>
      <c r="M215" s="106" t="s">
        <v>5071</v>
      </c>
      <c r="N215" s="108" t="s">
        <v>7130</v>
      </c>
      <c r="O215" s="88">
        <f t="shared" si="3"/>
        <v>1</v>
      </c>
    </row>
    <row r="216" spans="1:15" hidden="1" x14ac:dyDescent="0.25">
      <c r="A216" s="87" t="s">
        <v>1995</v>
      </c>
      <c r="B216" s="86" t="s">
        <v>630</v>
      </c>
      <c r="E216" s="103">
        <v>1016</v>
      </c>
      <c r="F216" s="115" t="s">
        <v>7039</v>
      </c>
      <c r="G216" s="104" t="s">
        <v>2357</v>
      </c>
      <c r="H216" s="102"/>
      <c r="I216" s="89" t="s">
        <v>1799</v>
      </c>
      <c r="J216" s="105"/>
      <c r="K216" s="106" t="s">
        <v>2358</v>
      </c>
      <c r="L216" s="103" t="s">
        <v>9</v>
      </c>
      <c r="M216" s="106" t="s">
        <v>5004</v>
      </c>
      <c r="N216" s="108" t="s">
        <v>7232</v>
      </c>
      <c r="O216" s="88"/>
    </row>
    <row r="217" spans="1:15" hidden="1" x14ac:dyDescent="0.25">
      <c r="A217" s="87" t="s">
        <v>1995</v>
      </c>
      <c r="B217" s="86" t="s">
        <v>6514</v>
      </c>
      <c r="E217" s="103">
        <v>1027</v>
      </c>
      <c r="F217" s="73" t="s">
        <v>7041</v>
      </c>
      <c r="G217" s="104" t="s">
        <v>7200</v>
      </c>
      <c r="H217" s="102"/>
      <c r="I217" s="89" t="s">
        <v>7201</v>
      </c>
      <c r="J217" s="105"/>
      <c r="K217" s="106" t="s">
        <v>3236</v>
      </c>
      <c r="L217" s="103" t="s">
        <v>1067</v>
      </c>
      <c r="M217" s="106" t="s">
        <v>5134</v>
      </c>
      <c r="N217" s="108"/>
      <c r="O217" s="95">
        <f t="shared" ref="O217:O261" si="4">COUNTIF(N:N,N217)</f>
        <v>0</v>
      </c>
    </row>
    <row r="218" spans="1:15" hidden="1" x14ac:dyDescent="0.25">
      <c r="A218" s="87" t="s">
        <v>1995</v>
      </c>
      <c r="B218" s="86" t="s">
        <v>6796</v>
      </c>
      <c r="E218" s="103">
        <v>4304</v>
      </c>
      <c r="F218" s="73" t="s">
        <v>7042</v>
      </c>
      <c r="G218" s="104" t="s">
        <v>7131</v>
      </c>
      <c r="H218" s="102"/>
      <c r="I218" s="89" t="s">
        <v>7132</v>
      </c>
      <c r="J218" s="105"/>
      <c r="K218" s="106" t="s">
        <v>2095</v>
      </c>
      <c r="L218" s="103" t="s">
        <v>58</v>
      </c>
      <c r="M218" s="106" t="s">
        <v>67</v>
      </c>
      <c r="N218" s="108" t="s">
        <v>7133</v>
      </c>
      <c r="O218" s="95">
        <f t="shared" si="4"/>
        <v>1</v>
      </c>
    </row>
    <row r="219" spans="1:15" hidden="1" x14ac:dyDescent="0.25">
      <c r="A219" s="87" t="s">
        <v>1995</v>
      </c>
      <c r="B219" s="86" t="s">
        <v>630</v>
      </c>
      <c r="E219" s="103">
        <v>4306</v>
      </c>
      <c r="F219" s="73" t="s">
        <v>7043</v>
      </c>
      <c r="G219" s="104" t="s">
        <v>7134</v>
      </c>
      <c r="H219" s="102"/>
      <c r="I219" s="89">
        <v>998428321</v>
      </c>
      <c r="J219" s="105"/>
      <c r="K219" s="106" t="s">
        <v>7135</v>
      </c>
      <c r="L219" s="103" t="s">
        <v>10</v>
      </c>
      <c r="M219" s="106" t="s">
        <v>5071</v>
      </c>
      <c r="N219" s="108" t="s">
        <v>7136</v>
      </c>
      <c r="O219" s="95">
        <f t="shared" si="4"/>
        <v>1</v>
      </c>
    </row>
    <row r="220" spans="1:15" hidden="1" x14ac:dyDescent="0.25">
      <c r="A220" s="87" t="s">
        <v>1995</v>
      </c>
      <c r="B220" s="86" t="s">
        <v>5938</v>
      </c>
      <c r="E220" s="103">
        <v>4309</v>
      </c>
      <c r="F220" s="73" t="s">
        <v>7029</v>
      </c>
      <c r="G220" s="104" t="s">
        <v>7084</v>
      </c>
      <c r="H220" s="102"/>
      <c r="I220" s="89" t="s">
        <v>7085</v>
      </c>
      <c r="J220" s="105"/>
      <c r="K220" s="106" t="s">
        <v>7086</v>
      </c>
      <c r="L220" s="103" t="s">
        <v>295</v>
      </c>
      <c r="M220" s="106" t="s">
        <v>6755</v>
      </c>
      <c r="N220" s="108"/>
      <c r="O220" s="95">
        <f t="shared" si="4"/>
        <v>0</v>
      </c>
    </row>
    <row r="221" spans="1:15" hidden="1" x14ac:dyDescent="0.25">
      <c r="A221" s="87" t="s">
        <v>1995</v>
      </c>
      <c r="B221" s="86" t="s">
        <v>630</v>
      </c>
      <c r="E221" s="103">
        <v>4311</v>
      </c>
      <c r="F221" s="73" t="s">
        <v>7044</v>
      </c>
      <c r="G221" s="104" t="s">
        <v>7137</v>
      </c>
      <c r="H221" s="102"/>
      <c r="I221" s="89" t="s">
        <v>7138</v>
      </c>
      <c r="J221" s="105"/>
      <c r="K221" s="106" t="s">
        <v>7139</v>
      </c>
      <c r="L221" s="103" t="s">
        <v>10</v>
      </c>
      <c r="M221" s="106" t="s">
        <v>5071</v>
      </c>
      <c r="N221" s="108" t="s">
        <v>7140</v>
      </c>
      <c r="O221" s="95">
        <f t="shared" si="4"/>
        <v>1</v>
      </c>
    </row>
    <row r="222" spans="1:15" hidden="1" x14ac:dyDescent="0.25">
      <c r="A222" s="87" t="s">
        <v>1995</v>
      </c>
      <c r="B222" s="86" t="s">
        <v>630</v>
      </c>
      <c r="E222" s="103">
        <v>4320</v>
      </c>
      <c r="F222" s="73" t="s">
        <v>7045</v>
      </c>
      <c r="G222" s="104" t="s">
        <v>7141</v>
      </c>
      <c r="H222" s="102"/>
      <c r="I222" s="89" t="s">
        <v>7142</v>
      </c>
      <c r="J222" s="105"/>
      <c r="K222" s="106" t="s">
        <v>825</v>
      </c>
      <c r="L222" s="103" t="s">
        <v>58</v>
      </c>
      <c r="M222" s="106" t="s">
        <v>5004</v>
      </c>
      <c r="N222" s="108" t="s">
        <v>6564</v>
      </c>
      <c r="O222" s="95">
        <f t="shared" si="4"/>
        <v>2</v>
      </c>
    </row>
    <row r="223" spans="1:15" hidden="1" x14ac:dyDescent="0.25">
      <c r="A223" s="87" t="s">
        <v>1995</v>
      </c>
      <c r="B223" s="86" t="s">
        <v>630</v>
      </c>
      <c r="E223" s="103">
        <v>1052</v>
      </c>
      <c r="F223" s="73" t="s">
        <v>7046</v>
      </c>
      <c r="G223" s="104" t="s">
        <v>7202</v>
      </c>
      <c r="H223" s="102"/>
      <c r="I223" s="89" t="s">
        <v>7203</v>
      </c>
      <c r="J223" s="105"/>
      <c r="K223" s="106" t="s">
        <v>7204</v>
      </c>
      <c r="L223" s="103" t="s">
        <v>48</v>
      </c>
      <c r="M223" s="106" t="s">
        <v>5071</v>
      </c>
      <c r="N223" s="108"/>
      <c r="O223" s="95">
        <f t="shared" si="4"/>
        <v>0</v>
      </c>
    </row>
    <row r="224" spans="1:15" hidden="1" x14ac:dyDescent="0.25">
      <c r="A224" s="87" t="s">
        <v>1995</v>
      </c>
      <c r="B224" s="86" t="s">
        <v>5938</v>
      </c>
      <c r="E224" s="103">
        <v>1054</v>
      </c>
      <c r="F224" s="73" t="s">
        <v>7047</v>
      </c>
      <c r="G224" s="104" t="s">
        <v>7205</v>
      </c>
      <c r="H224" s="102"/>
      <c r="I224" s="89" t="s">
        <v>7206</v>
      </c>
      <c r="J224" s="105"/>
      <c r="K224" s="106" t="s">
        <v>7207</v>
      </c>
      <c r="L224" s="103" t="s">
        <v>48</v>
      </c>
      <c r="M224" s="106" t="s">
        <v>5071</v>
      </c>
      <c r="N224" s="108" t="s">
        <v>7208</v>
      </c>
      <c r="O224" s="95">
        <f t="shared" si="4"/>
        <v>1</v>
      </c>
    </row>
    <row r="225" spans="1:15" hidden="1" x14ac:dyDescent="0.25">
      <c r="A225" s="87" t="s">
        <v>1995</v>
      </c>
      <c r="B225" s="86" t="s">
        <v>5938</v>
      </c>
      <c r="E225" s="103">
        <v>1054</v>
      </c>
      <c r="F225" s="73" t="s">
        <v>7047</v>
      </c>
      <c r="G225" s="104" t="s">
        <v>7205</v>
      </c>
      <c r="H225" s="102"/>
      <c r="I225" s="89" t="s">
        <v>7206</v>
      </c>
      <c r="J225" s="105"/>
      <c r="K225" s="106" t="s">
        <v>7207</v>
      </c>
      <c r="L225" s="103" t="s">
        <v>48</v>
      </c>
      <c r="M225" s="106" t="s">
        <v>6755</v>
      </c>
      <c r="N225" s="108" t="s">
        <v>7209</v>
      </c>
      <c r="O225" s="95">
        <f t="shared" si="4"/>
        <v>1</v>
      </c>
    </row>
    <row r="226" spans="1:15" hidden="1" x14ac:dyDescent="0.25">
      <c r="A226" s="87" t="s">
        <v>1995</v>
      </c>
      <c r="B226" s="86" t="s">
        <v>630</v>
      </c>
      <c r="E226" s="103">
        <v>1057</v>
      </c>
      <c r="F226" s="73" t="s">
        <v>7048</v>
      </c>
      <c r="G226" s="104" t="s">
        <v>7210</v>
      </c>
      <c r="H226" s="102"/>
      <c r="I226" s="89" t="s">
        <v>7211</v>
      </c>
      <c r="J226" s="105"/>
      <c r="K226" s="106" t="s">
        <v>47</v>
      </c>
      <c r="L226" s="103" t="s">
        <v>48</v>
      </c>
      <c r="M226" s="106" t="s">
        <v>5071</v>
      </c>
      <c r="N226" s="108" t="s">
        <v>7212</v>
      </c>
      <c r="O226" s="95">
        <f t="shared" si="4"/>
        <v>1</v>
      </c>
    </row>
    <row r="227" spans="1:15" hidden="1" x14ac:dyDescent="0.25">
      <c r="A227" s="87" t="s">
        <v>1995</v>
      </c>
      <c r="B227" s="86" t="s">
        <v>630</v>
      </c>
      <c r="E227" s="103">
        <v>4333</v>
      </c>
      <c r="F227" s="73" t="s">
        <v>7049</v>
      </c>
      <c r="G227" s="104" t="s">
        <v>4119</v>
      </c>
      <c r="H227" s="102"/>
      <c r="I227" s="89" t="s">
        <v>4160</v>
      </c>
      <c r="J227" s="105"/>
      <c r="K227" s="106" t="s">
        <v>4120</v>
      </c>
      <c r="L227" s="103" t="s">
        <v>9</v>
      </c>
      <c r="M227" s="106" t="s">
        <v>5004</v>
      </c>
      <c r="N227" s="108" t="s">
        <v>7143</v>
      </c>
      <c r="O227" s="95">
        <f t="shared" si="4"/>
        <v>1</v>
      </c>
    </row>
    <row r="228" spans="1:15" hidden="1" x14ac:dyDescent="0.25">
      <c r="A228" s="87" t="s">
        <v>1995</v>
      </c>
      <c r="B228" s="86" t="s">
        <v>630</v>
      </c>
      <c r="E228" s="103">
        <v>4334</v>
      </c>
      <c r="F228" s="73" t="s">
        <v>7049</v>
      </c>
      <c r="G228" s="104" t="s">
        <v>7144</v>
      </c>
      <c r="H228" s="102"/>
      <c r="I228" s="89" t="s">
        <v>4160</v>
      </c>
      <c r="J228" s="105"/>
      <c r="K228" s="106" t="s">
        <v>1213</v>
      </c>
      <c r="L228" s="103" t="s">
        <v>9</v>
      </c>
      <c r="M228" s="106" t="s">
        <v>5004</v>
      </c>
      <c r="N228" s="108" t="s">
        <v>7145</v>
      </c>
      <c r="O228" s="95">
        <f t="shared" si="4"/>
        <v>1</v>
      </c>
    </row>
    <row r="229" spans="1:15" hidden="1" x14ac:dyDescent="0.25">
      <c r="A229" s="87" t="s">
        <v>1995</v>
      </c>
      <c r="B229" s="86" t="s">
        <v>630</v>
      </c>
      <c r="E229" s="103">
        <v>1058</v>
      </c>
      <c r="F229" s="73" t="s">
        <v>7050</v>
      </c>
      <c r="G229" s="104" t="s">
        <v>7213</v>
      </c>
      <c r="H229" s="102"/>
      <c r="I229" s="89" t="s">
        <v>7214</v>
      </c>
      <c r="J229" s="105"/>
      <c r="K229" s="106" t="s">
        <v>47</v>
      </c>
      <c r="L229" s="103" t="s">
        <v>48</v>
      </c>
      <c r="M229" s="106" t="s">
        <v>5004</v>
      </c>
      <c r="N229" s="108" t="s">
        <v>7215</v>
      </c>
      <c r="O229" s="95">
        <f t="shared" si="4"/>
        <v>1</v>
      </c>
    </row>
    <row r="230" spans="1:15" hidden="1" x14ac:dyDescent="0.25">
      <c r="A230" s="87" t="s">
        <v>913</v>
      </c>
      <c r="B230" s="86" t="s">
        <v>630</v>
      </c>
      <c r="E230" s="103">
        <v>1059</v>
      </c>
      <c r="F230" s="69" t="s">
        <v>7051</v>
      </c>
      <c r="G230" s="104" t="s">
        <v>7216</v>
      </c>
      <c r="H230" s="102"/>
      <c r="I230" s="89" t="s">
        <v>7217</v>
      </c>
      <c r="J230" s="105"/>
      <c r="K230" s="106" t="s">
        <v>7218</v>
      </c>
      <c r="L230" s="103" t="s">
        <v>48</v>
      </c>
      <c r="M230" s="106" t="s">
        <v>5071</v>
      </c>
      <c r="N230" s="108" t="s">
        <v>7219</v>
      </c>
      <c r="O230" s="95">
        <f t="shared" si="4"/>
        <v>1</v>
      </c>
    </row>
    <row r="231" spans="1:15" hidden="1" x14ac:dyDescent="0.25">
      <c r="A231" s="87" t="s">
        <v>913</v>
      </c>
      <c r="B231" s="86" t="s">
        <v>6796</v>
      </c>
      <c r="E231" s="103">
        <v>4338</v>
      </c>
      <c r="F231" s="69" t="s">
        <v>7052</v>
      </c>
      <c r="G231" s="104" t="s">
        <v>7146</v>
      </c>
      <c r="H231" s="102"/>
      <c r="I231" s="89" t="s">
        <v>7147</v>
      </c>
      <c r="J231" s="105"/>
      <c r="K231" s="106" t="s">
        <v>7148</v>
      </c>
      <c r="L231" s="103" t="s">
        <v>58</v>
      </c>
      <c r="M231" s="106" t="s">
        <v>67</v>
      </c>
      <c r="N231" s="108" t="s">
        <v>7149</v>
      </c>
      <c r="O231" s="95">
        <f t="shared" si="4"/>
        <v>1</v>
      </c>
    </row>
    <row r="232" spans="1:15" hidden="1" x14ac:dyDescent="0.25">
      <c r="A232" s="87" t="s">
        <v>913</v>
      </c>
      <c r="B232" s="87" t="s">
        <v>87</v>
      </c>
      <c r="E232" s="103">
        <v>4342</v>
      </c>
      <c r="F232" s="114" t="s">
        <v>7053</v>
      </c>
      <c r="G232" s="104" t="s">
        <v>7151</v>
      </c>
      <c r="H232" s="102"/>
      <c r="I232" s="89" t="s">
        <v>7152</v>
      </c>
      <c r="J232" s="105"/>
      <c r="K232" s="106" t="s">
        <v>7153</v>
      </c>
      <c r="L232" s="103" t="s">
        <v>48</v>
      </c>
      <c r="M232" s="106" t="s">
        <v>5004</v>
      </c>
      <c r="N232" s="108" t="s">
        <v>7154</v>
      </c>
      <c r="O232" s="88">
        <f t="shared" si="4"/>
        <v>1</v>
      </c>
    </row>
    <row r="233" spans="1:15" hidden="1" x14ac:dyDescent="0.25">
      <c r="A233" s="87" t="s">
        <v>913</v>
      </c>
      <c r="B233" s="86" t="s">
        <v>641</v>
      </c>
      <c r="E233" s="103">
        <v>1064</v>
      </c>
      <c r="F233" s="69" t="s">
        <v>6697</v>
      </c>
      <c r="G233" s="104" t="s">
        <v>1610</v>
      </c>
      <c r="H233" s="102"/>
      <c r="I233" s="89" t="s">
        <v>1733</v>
      </c>
      <c r="J233" s="105"/>
      <c r="K233" s="106" t="s">
        <v>544</v>
      </c>
      <c r="L233" s="103" t="s">
        <v>48</v>
      </c>
      <c r="M233" s="106" t="s">
        <v>6755</v>
      </c>
      <c r="N233" s="108" t="s">
        <v>7220</v>
      </c>
      <c r="O233" s="88">
        <f t="shared" si="4"/>
        <v>1</v>
      </c>
    </row>
    <row r="234" spans="1:15" hidden="1" x14ac:dyDescent="0.25">
      <c r="A234" s="87" t="s">
        <v>913</v>
      </c>
      <c r="B234" s="86" t="s">
        <v>641</v>
      </c>
      <c r="E234" s="103">
        <v>4347</v>
      </c>
      <c r="F234" s="71" t="s">
        <v>6697</v>
      </c>
      <c r="G234" s="104" t="s">
        <v>1610</v>
      </c>
      <c r="H234" s="102"/>
      <c r="I234" s="89" t="s">
        <v>1733</v>
      </c>
      <c r="J234" s="105"/>
      <c r="K234" s="106" t="s">
        <v>544</v>
      </c>
      <c r="L234" s="103" t="s">
        <v>48</v>
      </c>
      <c r="M234" s="106" t="s">
        <v>5071</v>
      </c>
      <c r="N234" s="108" t="s">
        <v>7150</v>
      </c>
      <c r="O234" s="88">
        <f t="shared" si="4"/>
        <v>1</v>
      </c>
    </row>
    <row r="235" spans="1:15" hidden="1" x14ac:dyDescent="0.25">
      <c r="A235" s="87" t="s">
        <v>913</v>
      </c>
      <c r="B235" s="86" t="s">
        <v>5938</v>
      </c>
      <c r="E235" s="103">
        <v>4348</v>
      </c>
      <c r="F235" s="72" t="s">
        <v>7054</v>
      </c>
      <c r="G235" s="104" t="s">
        <v>7155</v>
      </c>
      <c r="H235" s="102"/>
      <c r="I235" s="89" t="s">
        <v>7156</v>
      </c>
      <c r="J235" s="105"/>
      <c r="K235" s="106" t="s">
        <v>7157</v>
      </c>
      <c r="L235" s="103" t="s">
        <v>58</v>
      </c>
      <c r="M235" s="106" t="s">
        <v>5004</v>
      </c>
      <c r="N235" s="108" t="s">
        <v>7158</v>
      </c>
      <c r="O235" s="95">
        <f t="shared" si="4"/>
        <v>1</v>
      </c>
    </row>
    <row r="236" spans="1:15" x14ac:dyDescent="0.25">
      <c r="A236" s="87" t="s">
        <v>913</v>
      </c>
      <c r="B236" s="86" t="s">
        <v>350</v>
      </c>
      <c r="E236" s="103">
        <v>4355</v>
      </c>
      <c r="F236" s="72" t="s">
        <v>7055</v>
      </c>
      <c r="G236" s="104" t="s">
        <v>7159</v>
      </c>
      <c r="H236" s="102"/>
      <c r="I236" s="89" t="s">
        <v>7160</v>
      </c>
      <c r="J236" s="105"/>
      <c r="K236" s="106" t="s">
        <v>690</v>
      </c>
      <c r="L236" s="103" t="s">
        <v>9</v>
      </c>
      <c r="M236" s="106" t="s">
        <v>5071</v>
      </c>
      <c r="N236" s="108" t="s">
        <v>7161</v>
      </c>
      <c r="O236" s="95">
        <f t="shared" si="4"/>
        <v>1</v>
      </c>
    </row>
    <row r="237" spans="1:15" x14ac:dyDescent="0.25">
      <c r="A237" s="87" t="s">
        <v>913</v>
      </c>
      <c r="B237" s="86" t="s">
        <v>350</v>
      </c>
      <c r="E237" s="103">
        <v>4355</v>
      </c>
      <c r="F237" s="72" t="s">
        <v>7055</v>
      </c>
      <c r="G237" s="104" t="s">
        <v>7159</v>
      </c>
      <c r="H237" s="102"/>
      <c r="I237" s="89" t="s">
        <v>7160</v>
      </c>
      <c r="J237" s="105"/>
      <c r="K237" s="106" t="s">
        <v>690</v>
      </c>
      <c r="L237" s="103" t="s">
        <v>9</v>
      </c>
      <c r="M237" s="106" t="s">
        <v>6755</v>
      </c>
      <c r="N237" s="108" t="s">
        <v>7162</v>
      </c>
      <c r="O237" s="95">
        <f t="shared" si="4"/>
        <v>1</v>
      </c>
    </row>
    <row r="238" spans="1:15" hidden="1" x14ac:dyDescent="0.25">
      <c r="A238" s="87" t="s">
        <v>913</v>
      </c>
      <c r="B238" s="86" t="s">
        <v>5170</v>
      </c>
      <c r="E238" s="103">
        <v>4365</v>
      </c>
      <c r="F238" s="72" t="s">
        <v>7056</v>
      </c>
      <c r="G238" s="104" t="s">
        <v>7163</v>
      </c>
      <c r="H238" s="102"/>
      <c r="I238" s="89" t="s">
        <v>7164</v>
      </c>
      <c r="J238" s="105"/>
      <c r="K238" s="106" t="s">
        <v>1872</v>
      </c>
      <c r="L238" s="103" t="s">
        <v>1512</v>
      </c>
      <c r="M238" s="106" t="s">
        <v>5071</v>
      </c>
      <c r="N238" s="108" t="s">
        <v>7165</v>
      </c>
      <c r="O238" s="88">
        <f t="shared" si="4"/>
        <v>1</v>
      </c>
    </row>
    <row r="239" spans="1:15" hidden="1" x14ac:dyDescent="0.25">
      <c r="A239" s="87" t="s">
        <v>913</v>
      </c>
      <c r="B239" s="86" t="s">
        <v>630</v>
      </c>
      <c r="E239" s="103">
        <v>1089</v>
      </c>
      <c r="F239" s="72" t="s">
        <v>7057</v>
      </c>
      <c r="G239" s="104" t="s">
        <v>7221</v>
      </c>
      <c r="H239" s="102"/>
      <c r="I239" s="89" t="s">
        <v>7222</v>
      </c>
      <c r="J239" s="105"/>
      <c r="K239" s="106" t="s">
        <v>7204</v>
      </c>
      <c r="L239" s="103" t="s">
        <v>48</v>
      </c>
      <c r="M239" s="106" t="s">
        <v>5071</v>
      </c>
      <c r="N239" s="108" t="s">
        <v>7223</v>
      </c>
      <c r="O239" s="95">
        <f t="shared" si="4"/>
        <v>1</v>
      </c>
    </row>
    <row r="240" spans="1:15" hidden="1" x14ac:dyDescent="0.25">
      <c r="A240" s="87" t="s">
        <v>913</v>
      </c>
      <c r="B240" s="86" t="s">
        <v>641</v>
      </c>
      <c r="E240" s="103">
        <v>4376</v>
      </c>
      <c r="F240" s="71" t="s">
        <v>6697</v>
      </c>
      <c r="G240" s="104" t="s">
        <v>1610</v>
      </c>
      <c r="H240" s="102"/>
      <c r="I240" s="89" t="s">
        <v>1733</v>
      </c>
      <c r="J240" s="105"/>
      <c r="K240" s="106" t="s">
        <v>544</v>
      </c>
      <c r="L240" s="103" t="s">
        <v>48</v>
      </c>
      <c r="M240" s="106" t="s">
        <v>6755</v>
      </c>
      <c r="N240" s="108" t="s">
        <v>7166</v>
      </c>
      <c r="O240" s="95">
        <f t="shared" si="4"/>
        <v>1</v>
      </c>
    </row>
    <row r="241" spans="1:15" hidden="1" x14ac:dyDescent="0.25">
      <c r="A241" s="87" t="s">
        <v>913</v>
      </c>
      <c r="B241" s="86" t="s">
        <v>641</v>
      </c>
      <c r="E241" s="103">
        <v>4376</v>
      </c>
      <c r="F241" s="71" t="s">
        <v>6697</v>
      </c>
      <c r="G241" s="104" t="s">
        <v>1610</v>
      </c>
      <c r="H241" s="102"/>
      <c r="I241" s="89" t="s">
        <v>1733</v>
      </c>
      <c r="J241" s="105"/>
      <c r="K241" s="106" t="s">
        <v>544</v>
      </c>
      <c r="L241" s="103" t="s">
        <v>48</v>
      </c>
      <c r="M241" s="106" t="s">
        <v>6755</v>
      </c>
      <c r="N241" s="108" t="s">
        <v>7167</v>
      </c>
      <c r="O241" s="95">
        <f t="shared" si="4"/>
        <v>1</v>
      </c>
    </row>
    <row r="242" spans="1:15" hidden="1" x14ac:dyDescent="0.25">
      <c r="A242" s="87" t="s">
        <v>913</v>
      </c>
      <c r="B242" s="86" t="s">
        <v>641</v>
      </c>
      <c r="E242" s="103">
        <v>4376</v>
      </c>
      <c r="F242" s="71" t="s">
        <v>6697</v>
      </c>
      <c r="G242" s="104" t="s">
        <v>1610</v>
      </c>
      <c r="H242" s="102"/>
      <c r="I242" s="89" t="s">
        <v>1733</v>
      </c>
      <c r="J242" s="105"/>
      <c r="K242" s="106" t="s">
        <v>544</v>
      </c>
      <c r="L242" s="103" t="s">
        <v>48</v>
      </c>
      <c r="M242" s="106" t="s">
        <v>6755</v>
      </c>
      <c r="N242" s="108" t="s">
        <v>7168</v>
      </c>
      <c r="O242" s="95">
        <f t="shared" si="4"/>
        <v>1</v>
      </c>
    </row>
    <row r="243" spans="1:15" hidden="1" x14ac:dyDescent="0.25">
      <c r="A243" s="87" t="s">
        <v>913</v>
      </c>
      <c r="B243" s="86" t="s">
        <v>630</v>
      </c>
      <c r="E243" s="103">
        <v>4382</v>
      </c>
      <c r="F243" s="71" t="s">
        <v>7058</v>
      </c>
      <c r="G243" s="104" t="s">
        <v>7169</v>
      </c>
      <c r="H243" s="102"/>
      <c r="I243" s="89" t="s">
        <v>7170</v>
      </c>
      <c r="J243" s="105"/>
      <c r="K243" s="106" t="s">
        <v>5221</v>
      </c>
      <c r="L243" s="103" t="s">
        <v>58</v>
      </c>
      <c r="M243" s="106" t="s">
        <v>5004</v>
      </c>
      <c r="N243" s="108" t="s">
        <v>7171</v>
      </c>
      <c r="O243" s="95">
        <f t="shared" si="4"/>
        <v>1</v>
      </c>
    </row>
    <row r="244" spans="1:15" hidden="1" x14ac:dyDescent="0.25">
      <c r="A244" s="87" t="s">
        <v>913</v>
      </c>
      <c r="B244" s="86" t="s">
        <v>630</v>
      </c>
      <c r="E244" s="103">
        <v>4382</v>
      </c>
      <c r="F244" s="71" t="s">
        <v>7058</v>
      </c>
      <c r="G244" s="104" t="s">
        <v>7169</v>
      </c>
      <c r="H244" s="102"/>
      <c r="I244" s="89" t="s">
        <v>7170</v>
      </c>
      <c r="J244" s="105"/>
      <c r="K244" s="106" t="s">
        <v>5221</v>
      </c>
      <c r="L244" s="103" t="s">
        <v>58</v>
      </c>
      <c r="M244" s="106" t="s">
        <v>5004</v>
      </c>
      <c r="N244" s="108" t="s">
        <v>7172</v>
      </c>
      <c r="O244" s="95">
        <f t="shared" si="4"/>
        <v>1</v>
      </c>
    </row>
    <row r="245" spans="1:15" hidden="1" x14ac:dyDescent="0.25">
      <c r="A245" s="87" t="s">
        <v>913</v>
      </c>
      <c r="B245" s="86" t="s">
        <v>630</v>
      </c>
      <c r="E245" s="103">
        <v>4382</v>
      </c>
      <c r="F245" s="71" t="s">
        <v>7058</v>
      </c>
      <c r="G245" s="104" t="s">
        <v>7169</v>
      </c>
      <c r="H245" s="102"/>
      <c r="I245" s="89" t="s">
        <v>7170</v>
      </c>
      <c r="J245" s="105"/>
      <c r="K245" s="106" t="s">
        <v>5221</v>
      </c>
      <c r="L245" s="103" t="s">
        <v>58</v>
      </c>
      <c r="M245" s="106" t="s">
        <v>5004</v>
      </c>
      <c r="N245" s="108" t="s">
        <v>7173</v>
      </c>
      <c r="O245" s="95">
        <f t="shared" si="4"/>
        <v>1</v>
      </c>
    </row>
    <row r="246" spans="1:15" hidden="1" x14ac:dyDescent="0.25">
      <c r="A246" s="87" t="s">
        <v>913</v>
      </c>
      <c r="B246" s="86" t="s">
        <v>630</v>
      </c>
      <c r="E246" s="103">
        <v>4382</v>
      </c>
      <c r="F246" s="71" t="s">
        <v>7058</v>
      </c>
      <c r="G246" s="104" t="s">
        <v>7169</v>
      </c>
      <c r="H246" s="102"/>
      <c r="I246" s="89" t="s">
        <v>7170</v>
      </c>
      <c r="J246" s="105"/>
      <c r="K246" s="106" t="s">
        <v>5221</v>
      </c>
      <c r="L246" s="103" t="s">
        <v>58</v>
      </c>
      <c r="M246" s="106" t="s">
        <v>5004</v>
      </c>
      <c r="N246" s="108" t="s">
        <v>7174</v>
      </c>
      <c r="O246" s="95">
        <f t="shared" si="4"/>
        <v>1</v>
      </c>
    </row>
    <row r="247" spans="1:15" hidden="1" x14ac:dyDescent="0.25">
      <c r="A247" s="87" t="s">
        <v>913</v>
      </c>
      <c r="B247" s="86" t="s">
        <v>641</v>
      </c>
      <c r="E247" s="103">
        <v>1102</v>
      </c>
      <c r="F247" s="71" t="s">
        <v>6697</v>
      </c>
      <c r="G247" s="104" t="s">
        <v>1610</v>
      </c>
      <c r="H247" s="102"/>
      <c r="I247" s="89" t="s">
        <v>1733</v>
      </c>
      <c r="J247" s="105"/>
      <c r="K247" s="106" t="s">
        <v>544</v>
      </c>
      <c r="L247" s="103" t="s">
        <v>48</v>
      </c>
      <c r="M247" s="106" t="s">
        <v>5071</v>
      </c>
      <c r="N247" s="108" t="s">
        <v>7224</v>
      </c>
      <c r="O247" s="95">
        <f t="shared" si="4"/>
        <v>1</v>
      </c>
    </row>
    <row r="248" spans="1:15" hidden="1" x14ac:dyDescent="0.25">
      <c r="A248" s="87" t="s">
        <v>913</v>
      </c>
      <c r="B248" s="86" t="s">
        <v>641</v>
      </c>
      <c r="E248" s="103">
        <v>1102</v>
      </c>
      <c r="F248" s="71" t="s">
        <v>6697</v>
      </c>
      <c r="G248" s="104" t="s">
        <v>1610</v>
      </c>
      <c r="H248" s="102"/>
      <c r="I248" s="89" t="s">
        <v>1733</v>
      </c>
      <c r="J248" s="105"/>
      <c r="K248" s="106" t="s">
        <v>544</v>
      </c>
      <c r="L248" s="103" t="s">
        <v>48</v>
      </c>
      <c r="M248" s="106" t="s">
        <v>6755</v>
      </c>
      <c r="N248" s="108" t="s">
        <v>7225</v>
      </c>
      <c r="O248" s="95">
        <f t="shared" si="4"/>
        <v>2</v>
      </c>
    </row>
    <row r="249" spans="1:15" hidden="1" x14ac:dyDescent="0.25">
      <c r="A249" s="87" t="s">
        <v>913</v>
      </c>
      <c r="B249" s="86" t="s">
        <v>641</v>
      </c>
      <c r="E249" s="103">
        <v>1104</v>
      </c>
      <c r="F249" s="71" t="s">
        <v>6697</v>
      </c>
      <c r="G249" s="104" t="s">
        <v>1610</v>
      </c>
      <c r="H249" s="102"/>
      <c r="I249" s="89" t="s">
        <v>1733</v>
      </c>
      <c r="J249" s="105"/>
      <c r="K249" s="106" t="s">
        <v>544</v>
      </c>
      <c r="L249" s="103" t="s">
        <v>48</v>
      </c>
      <c r="M249" s="106" t="s">
        <v>5004</v>
      </c>
      <c r="N249" s="108" t="s">
        <v>7226</v>
      </c>
      <c r="O249" s="95">
        <f t="shared" si="4"/>
        <v>1</v>
      </c>
    </row>
    <row r="250" spans="1:15" hidden="1" x14ac:dyDescent="0.25">
      <c r="A250" s="87" t="s">
        <v>913</v>
      </c>
      <c r="B250" s="86" t="s">
        <v>641</v>
      </c>
      <c r="E250" s="103">
        <v>1104</v>
      </c>
      <c r="F250" s="71" t="s">
        <v>6697</v>
      </c>
      <c r="G250" s="104" t="s">
        <v>1610</v>
      </c>
      <c r="H250" s="102"/>
      <c r="I250" s="89" t="s">
        <v>1733</v>
      </c>
      <c r="J250" s="105"/>
      <c r="K250" s="106" t="s">
        <v>544</v>
      </c>
      <c r="L250" s="103" t="s">
        <v>48</v>
      </c>
      <c r="M250" s="106" t="s">
        <v>6755</v>
      </c>
      <c r="N250" s="108" t="s">
        <v>7225</v>
      </c>
      <c r="O250" s="95">
        <f t="shared" si="4"/>
        <v>2</v>
      </c>
    </row>
    <row r="251" spans="1:15" hidden="1" x14ac:dyDescent="0.25">
      <c r="A251" s="87" t="s">
        <v>913</v>
      </c>
      <c r="B251" s="86" t="s">
        <v>6796</v>
      </c>
      <c r="E251" s="103">
        <v>4400</v>
      </c>
      <c r="F251" s="71" t="s">
        <v>7059</v>
      </c>
      <c r="G251" s="104" t="s">
        <v>7175</v>
      </c>
      <c r="H251" s="102"/>
      <c r="I251" s="89" t="s">
        <v>7176</v>
      </c>
      <c r="J251" s="105"/>
      <c r="K251" s="106" t="s">
        <v>2555</v>
      </c>
      <c r="L251" s="103" t="s">
        <v>9</v>
      </c>
      <c r="M251" s="106" t="s">
        <v>5004</v>
      </c>
      <c r="N251" s="108" t="s">
        <v>7177</v>
      </c>
      <c r="O251" s="95">
        <f t="shared" si="4"/>
        <v>1</v>
      </c>
    </row>
    <row r="252" spans="1:15" hidden="1" x14ac:dyDescent="0.25">
      <c r="A252" s="87" t="s">
        <v>913</v>
      </c>
      <c r="B252" s="86" t="s">
        <v>5938</v>
      </c>
      <c r="E252" s="103">
        <v>4401</v>
      </c>
      <c r="F252" s="71" t="s">
        <v>7060</v>
      </c>
      <c r="G252" s="104" t="s">
        <v>7178</v>
      </c>
      <c r="H252" s="102"/>
      <c r="I252" s="89" t="s">
        <v>7179</v>
      </c>
      <c r="J252" s="105"/>
      <c r="K252" s="106" t="s">
        <v>7180</v>
      </c>
      <c r="L252" s="103" t="s">
        <v>100</v>
      </c>
      <c r="M252" s="106" t="s">
        <v>5071</v>
      </c>
      <c r="N252" s="108" t="s">
        <v>7181</v>
      </c>
      <c r="O252" s="95">
        <f t="shared" si="4"/>
        <v>1</v>
      </c>
    </row>
    <row r="253" spans="1:15" x14ac:dyDescent="0.25">
      <c r="A253" s="87" t="s">
        <v>997</v>
      </c>
      <c r="B253" s="86" t="s">
        <v>350</v>
      </c>
      <c r="E253" s="103">
        <v>4402</v>
      </c>
      <c r="F253" s="102" t="s">
        <v>7233</v>
      </c>
      <c r="G253" s="104" t="s">
        <v>7240</v>
      </c>
      <c r="H253" s="102"/>
      <c r="I253" s="89" t="s">
        <v>7241</v>
      </c>
      <c r="J253" s="105"/>
      <c r="K253" s="106" t="s">
        <v>3888</v>
      </c>
      <c r="L253" s="103" t="s">
        <v>9</v>
      </c>
      <c r="M253" s="106" t="s">
        <v>5134</v>
      </c>
      <c r="N253" s="108" t="s">
        <v>7242</v>
      </c>
      <c r="O253" s="95">
        <f t="shared" si="4"/>
        <v>1</v>
      </c>
    </row>
    <row r="254" spans="1:15" hidden="1" x14ac:dyDescent="0.25">
      <c r="A254" s="87" t="s">
        <v>997</v>
      </c>
      <c r="B254" s="86" t="s">
        <v>5938</v>
      </c>
      <c r="E254" s="103">
        <v>4410</v>
      </c>
      <c r="F254" s="102" t="s">
        <v>7234</v>
      </c>
      <c r="G254" s="104" t="s">
        <v>7243</v>
      </c>
      <c r="H254" s="102"/>
      <c r="I254" s="89" t="s">
        <v>7244</v>
      </c>
      <c r="J254" s="105"/>
      <c r="K254" s="106" t="s">
        <v>7245</v>
      </c>
      <c r="L254" s="103" t="s">
        <v>2027</v>
      </c>
      <c r="M254" s="106" t="s">
        <v>5071</v>
      </c>
      <c r="N254" s="108" t="s">
        <v>7246</v>
      </c>
      <c r="O254" s="88">
        <f t="shared" si="4"/>
        <v>1</v>
      </c>
    </row>
    <row r="255" spans="1:15" hidden="1" x14ac:dyDescent="0.25">
      <c r="A255" s="87" t="s">
        <v>997</v>
      </c>
      <c r="B255" s="86" t="s">
        <v>5938</v>
      </c>
      <c r="E255" s="103">
        <v>4410</v>
      </c>
      <c r="F255" s="102" t="s">
        <v>7234</v>
      </c>
      <c r="G255" s="104" t="s">
        <v>7243</v>
      </c>
      <c r="H255" s="102"/>
      <c r="I255" s="89" t="s">
        <v>7244</v>
      </c>
      <c r="J255" s="105"/>
      <c r="K255" s="106" t="s">
        <v>7245</v>
      </c>
      <c r="L255" s="103" t="s">
        <v>2027</v>
      </c>
      <c r="M255" s="106" t="s">
        <v>6755</v>
      </c>
      <c r="N255" s="108" t="s">
        <v>7247</v>
      </c>
      <c r="O255" s="88">
        <f t="shared" si="4"/>
        <v>1</v>
      </c>
    </row>
    <row r="256" spans="1:15" hidden="1" x14ac:dyDescent="0.25">
      <c r="A256" s="87" t="s">
        <v>997</v>
      </c>
      <c r="B256" s="86" t="s">
        <v>6514</v>
      </c>
      <c r="E256" s="103">
        <v>4416</v>
      </c>
      <c r="F256" s="102" t="s">
        <v>7235</v>
      </c>
      <c r="G256" s="104" t="s">
        <v>7248</v>
      </c>
      <c r="H256" s="102"/>
      <c r="I256" s="89" t="s">
        <v>7249</v>
      </c>
      <c r="J256" s="105"/>
      <c r="K256" s="106" t="s">
        <v>6783</v>
      </c>
      <c r="L256" s="103" t="s">
        <v>100</v>
      </c>
      <c r="M256" s="106" t="s">
        <v>5134</v>
      </c>
      <c r="N256" s="108" t="s">
        <v>1850</v>
      </c>
      <c r="O256" s="88">
        <f t="shared" si="4"/>
        <v>1</v>
      </c>
    </row>
    <row r="257" spans="1:15" hidden="1" x14ac:dyDescent="0.25">
      <c r="A257" s="87" t="s">
        <v>997</v>
      </c>
      <c r="B257" s="86" t="s">
        <v>630</v>
      </c>
      <c r="E257" s="103">
        <v>4421</v>
      </c>
      <c r="F257" s="102" t="s">
        <v>7236</v>
      </c>
      <c r="G257" s="104" t="s">
        <v>7250</v>
      </c>
      <c r="H257" s="102"/>
      <c r="I257" s="89" t="s">
        <v>7251</v>
      </c>
      <c r="J257" s="105"/>
      <c r="K257" s="106" t="s">
        <v>1245</v>
      </c>
      <c r="L257" s="103" t="s">
        <v>364</v>
      </c>
      <c r="M257" s="106" t="s">
        <v>5071</v>
      </c>
      <c r="N257" s="108" t="s">
        <v>7252</v>
      </c>
      <c r="O257" s="88">
        <f t="shared" si="4"/>
        <v>1</v>
      </c>
    </row>
    <row r="258" spans="1:15" hidden="1" x14ac:dyDescent="0.25">
      <c r="A258" s="87" t="s">
        <v>997</v>
      </c>
      <c r="B258" s="86" t="s">
        <v>630</v>
      </c>
      <c r="E258" s="103">
        <v>4424</v>
      </c>
      <c r="F258" s="102" t="s">
        <v>7236</v>
      </c>
      <c r="G258" s="104" t="s">
        <v>7250</v>
      </c>
      <c r="H258" s="102"/>
      <c r="I258" s="89" t="s">
        <v>7251</v>
      </c>
      <c r="J258" s="105"/>
      <c r="K258" s="106" t="s">
        <v>1245</v>
      </c>
      <c r="L258" s="103" t="s">
        <v>364</v>
      </c>
      <c r="M258" s="106" t="s">
        <v>5071</v>
      </c>
      <c r="N258" s="108" t="s">
        <v>7253</v>
      </c>
      <c r="O258" s="95">
        <f t="shared" si="4"/>
        <v>1</v>
      </c>
    </row>
    <row r="259" spans="1:15" hidden="1" x14ac:dyDescent="0.25">
      <c r="A259" s="87" t="s">
        <v>997</v>
      </c>
      <c r="B259" s="86" t="s">
        <v>630</v>
      </c>
      <c r="E259" s="103">
        <v>4425</v>
      </c>
      <c r="F259" s="102" t="s">
        <v>6701</v>
      </c>
      <c r="G259" s="104" t="s">
        <v>2361</v>
      </c>
      <c r="H259" s="102"/>
      <c r="I259" s="89" t="s">
        <v>1557</v>
      </c>
      <c r="J259" s="105"/>
      <c r="K259" s="106" t="s">
        <v>1081</v>
      </c>
      <c r="L259" s="103" t="s">
        <v>9</v>
      </c>
      <c r="M259" s="106" t="s">
        <v>5004</v>
      </c>
      <c r="N259" s="108" t="s">
        <v>382</v>
      </c>
      <c r="O259" s="95">
        <f t="shared" si="4"/>
        <v>1</v>
      </c>
    </row>
    <row r="260" spans="1:15" hidden="1" x14ac:dyDescent="0.25">
      <c r="A260" s="87" t="s">
        <v>997</v>
      </c>
      <c r="B260" s="86" t="s">
        <v>630</v>
      </c>
      <c r="E260" s="103">
        <v>4434</v>
      </c>
      <c r="F260" s="102" t="s">
        <v>7237</v>
      </c>
      <c r="G260" s="104" t="s">
        <v>7254</v>
      </c>
      <c r="H260" s="102"/>
      <c r="I260" s="89" t="s">
        <v>7255</v>
      </c>
      <c r="J260" s="105"/>
      <c r="K260" s="106" t="s">
        <v>3236</v>
      </c>
      <c r="L260" s="103" t="s">
        <v>100</v>
      </c>
      <c r="M260" s="106" t="s">
        <v>5071</v>
      </c>
      <c r="N260" s="108" t="s">
        <v>7256</v>
      </c>
      <c r="O260" s="95">
        <f t="shared" si="4"/>
        <v>1</v>
      </c>
    </row>
    <row r="261" spans="1:15" hidden="1" x14ac:dyDescent="0.25">
      <c r="A261" s="87" t="s">
        <v>997</v>
      </c>
      <c r="B261" s="86" t="s">
        <v>5938</v>
      </c>
      <c r="E261" s="103">
        <v>1136</v>
      </c>
      <c r="F261" s="102" t="s">
        <v>7238</v>
      </c>
      <c r="G261" s="104" t="s">
        <v>7261</v>
      </c>
      <c r="H261" s="102"/>
      <c r="I261" s="89" t="s">
        <v>7262</v>
      </c>
      <c r="J261" s="105"/>
      <c r="K261" s="106" t="s">
        <v>7263</v>
      </c>
      <c r="L261" s="103" t="s">
        <v>48</v>
      </c>
      <c r="M261" s="106" t="s">
        <v>5071</v>
      </c>
      <c r="N261" s="108" t="s">
        <v>7264</v>
      </c>
      <c r="O261" s="95">
        <f t="shared" si="4"/>
        <v>1</v>
      </c>
    </row>
    <row r="262" spans="1:15" hidden="1" x14ac:dyDescent="0.25">
      <c r="A262" s="87" t="s">
        <v>997</v>
      </c>
      <c r="B262" s="86" t="s">
        <v>5938</v>
      </c>
      <c r="E262" s="103">
        <v>1136</v>
      </c>
      <c r="F262" s="102" t="s">
        <v>7238</v>
      </c>
      <c r="G262" s="104" t="s">
        <v>7261</v>
      </c>
      <c r="H262" s="102"/>
      <c r="I262" s="89" t="s">
        <v>7262</v>
      </c>
      <c r="J262" s="105"/>
      <c r="K262" s="106" t="s">
        <v>7263</v>
      </c>
      <c r="L262" s="103" t="s">
        <v>48</v>
      </c>
      <c r="M262" s="106" t="s">
        <v>6755</v>
      </c>
      <c r="N262" s="108" t="s">
        <v>7265</v>
      </c>
      <c r="O262" s="95"/>
    </row>
    <row r="263" spans="1:15" hidden="1" x14ac:dyDescent="0.25">
      <c r="A263" s="87" t="s">
        <v>997</v>
      </c>
      <c r="B263" s="86" t="s">
        <v>5938</v>
      </c>
      <c r="E263" s="103">
        <v>4452</v>
      </c>
      <c r="F263" s="102" t="s">
        <v>7239</v>
      </c>
      <c r="G263" s="104" t="s">
        <v>7257</v>
      </c>
      <c r="H263" s="102"/>
      <c r="I263" s="89" t="s">
        <v>7258</v>
      </c>
      <c r="J263" s="105"/>
      <c r="K263" s="106" t="s">
        <v>3176</v>
      </c>
      <c r="L263" s="103" t="s">
        <v>48</v>
      </c>
      <c r="M263" s="106" t="s">
        <v>5071</v>
      </c>
      <c r="N263" s="108" t="s">
        <v>7259</v>
      </c>
      <c r="O263" s="88">
        <f t="shared" ref="O263:O326" si="5">COUNTIF(N:N,N263)</f>
        <v>1</v>
      </c>
    </row>
    <row r="264" spans="1:15" hidden="1" x14ac:dyDescent="0.25">
      <c r="A264" s="87" t="s">
        <v>997</v>
      </c>
      <c r="B264" s="86" t="s">
        <v>5938</v>
      </c>
      <c r="E264" s="103">
        <v>4452</v>
      </c>
      <c r="F264" s="102" t="s">
        <v>7239</v>
      </c>
      <c r="G264" s="104" t="s">
        <v>7257</v>
      </c>
      <c r="H264" s="102"/>
      <c r="I264" s="89" t="s">
        <v>7258</v>
      </c>
      <c r="J264" s="105"/>
      <c r="K264" s="106" t="s">
        <v>3176</v>
      </c>
      <c r="L264" s="103" t="s">
        <v>48</v>
      </c>
      <c r="M264" s="106" t="s">
        <v>6755</v>
      </c>
      <c r="N264" s="108" t="s">
        <v>7260</v>
      </c>
      <c r="O264" s="88">
        <f t="shared" si="5"/>
        <v>1</v>
      </c>
    </row>
    <row r="265" spans="1:15" hidden="1" x14ac:dyDescent="0.25">
      <c r="E265" s="103"/>
      <c r="F265" s="102"/>
      <c r="G265" s="104"/>
      <c r="H265" s="102"/>
      <c r="J265" s="105"/>
      <c r="K265" s="106"/>
      <c r="L265" s="103"/>
      <c r="M265" s="106"/>
      <c r="N265" s="108"/>
      <c r="O265" s="88">
        <f t="shared" si="5"/>
        <v>0</v>
      </c>
    </row>
    <row r="266" spans="1:15" hidden="1" x14ac:dyDescent="0.25">
      <c r="E266" s="103"/>
      <c r="F266" s="102"/>
      <c r="G266" s="104"/>
      <c r="H266" s="102"/>
      <c r="J266" s="105"/>
      <c r="K266" s="106"/>
      <c r="L266" s="103"/>
      <c r="M266" s="106"/>
      <c r="N266" s="108"/>
      <c r="O266" s="95">
        <f t="shared" si="5"/>
        <v>0</v>
      </c>
    </row>
    <row r="267" spans="1:15" hidden="1" x14ac:dyDescent="0.25">
      <c r="E267" s="103"/>
      <c r="F267" s="102"/>
      <c r="G267" s="104"/>
      <c r="H267" s="102"/>
      <c r="J267" s="105"/>
      <c r="K267" s="106"/>
      <c r="L267" s="103"/>
      <c r="M267" s="106"/>
      <c r="N267" s="108"/>
      <c r="O267" s="95">
        <f t="shared" si="5"/>
        <v>0</v>
      </c>
    </row>
    <row r="268" spans="1:15" hidden="1" x14ac:dyDescent="0.25">
      <c r="E268" s="103"/>
      <c r="F268" s="102"/>
      <c r="G268" s="104"/>
      <c r="H268" s="102"/>
      <c r="J268" s="105"/>
      <c r="K268" s="106"/>
      <c r="L268" s="103"/>
      <c r="M268" s="106"/>
      <c r="N268" s="108"/>
      <c r="O268" s="88">
        <f t="shared" si="5"/>
        <v>0</v>
      </c>
    </row>
    <row r="269" spans="1:15" hidden="1" x14ac:dyDescent="0.25">
      <c r="E269" s="103"/>
      <c r="F269" s="102"/>
      <c r="G269" s="104"/>
      <c r="H269" s="102"/>
      <c r="J269" s="105"/>
      <c r="K269" s="106"/>
      <c r="L269" s="103"/>
      <c r="M269" s="106"/>
      <c r="N269" s="108"/>
      <c r="O269" s="95">
        <f t="shared" si="5"/>
        <v>0</v>
      </c>
    </row>
    <row r="270" spans="1:15" hidden="1" x14ac:dyDescent="0.25">
      <c r="E270" s="103"/>
      <c r="F270" s="102"/>
      <c r="G270" s="104"/>
      <c r="H270" s="102"/>
      <c r="J270" s="105"/>
      <c r="K270" s="106"/>
      <c r="L270" s="103"/>
      <c r="M270" s="106"/>
      <c r="N270" s="108"/>
      <c r="O270" s="88">
        <f t="shared" si="5"/>
        <v>0</v>
      </c>
    </row>
    <row r="271" spans="1:15" hidden="1" x14ac:dyDescent="0.25">
      <c r="E271" s="103"/>
      <c r="F271" s="102"/>
      <c r="G271" s="104"/>
      <c r="H271" s="102"/>
      <c r="J271" s="105"/>
      <c r="K271" s="106"/>
      <c r="L271" s="103"/>
      <c r="M271" s="106"/>
      <c r="N271" s="108"/>
      <c r="O271" s="88">
        <f t="shared" si="5"/>
        <v>0</v>
      </c>
    </row>
    <row r="272" spans="1:15" hidden="1" x14ac:dyDescent="0.25">
      <c r="E272" s="103"/>
      <c r="F272" s="102"/>
      <c r="G272" s="104"/>
      <c r="H272" s="102"/>
      <c r="J272" s="105"/>
      <c r="K272" s="106"/>
      <c r="L272" s="103"/>
      <c r="M272" s="106"/>
      <c r="N272" s="108"/>
      <c r="O272" s="95">
        <f t="shared" si="5"/>
        <v>0</v>
      </c>
    </row>
    <row r="273" spans="2:15" hidden="1" x14ac:dyDescent="0.25">
      <c r="E273" s="103"/>
      <c r="F273" s="102"/>
      <c r="G273" s="104"/>
      <c r="H273" s="102"/>
      <c r="J273" s="105"/>
      <c r="K273" s="106"/>
      <c r="L273" s="103"/>
      <c r="M273" s="106"/>
      <c r="N273" s="108"/>
      <c r="O273" s="95">
        <f t="shared" si="5"/>
        <v>0</v>
      </c>
    </row>
    <row r="274" spans="2:15" hidden="1" x14ac:dyDescent="0.25">
      <c r="E274" s="103"/>
      <c r="F274" s="102"/>
      <c r="G274" s="104"/>
      <c r="H274" s="102"/>
      <c r="J274" s="105"/>
      <c r="K274" s="106"/>
      <c r="L274" s="103"/>
      <c r="M274" s="106"/>
      <c r="N274" s="108"/>
      <c r="O274" s="95">
        <f t="shared" si="5"/>
        <v>0</v>
      </c>
    </row>
    <row r="275" spans="2:15" hidden="1" x14ac:dyDescent="0.25">
      <c r="B275" s="87"/>
      <c r="E275" s="103"/>
      <c r="F275" s="102"/>
      <c r="G275" s="104"/>
      <c r="H275" s="102"/>
      <c r="J275" s="105"/>
      <c r="K275" s="106"/>
      <c r="L275" s="103"/>
      <c r="M275" s="106"/>
      <c r="N275" s="108"/>
      <c r="O275" s="88">
        <f t="shared" si="5"/>
        <v>0</v>
      </c>
    </row>
    <row r="276" spans="2:15" hidden="1" x14ac:dyDescent="0.25">
      <c r="E276" s="103"/>
      <c r="F276" s="102"/>
      <c r="G276" s="104"/>
      <c r="H276" s="102"/>
      <c r="J276" s="105"/>
      <c r="K276" s="106"/>
      <c r="L276" s="103"/>
      <c r="M276" s="106"/>
      <c r="N276" s="108"/>
      <c r="O276" s="88">
        <f t="shared" si="5"/>
        <v>0</v>
      </c>
    </row>
    <row r="277" spans="2:15" hidden="1" x14ac:dyDescent="0.25">
      <c r="E277" s="103"/>
      <c r="F277" s="102"/>
      <c r="G277" s="104"/>
      <c r="H277" s="102"/>
      <c r="J277" s="105"/>
      <c r="K277" s="106"/>
      <c r="L277" s="103"/>
      <c r="M277" s="106"/>
      <c r="N277" s="108"/>
      <c r="O277" s="88">
        <f t="shared" si="5"/>
        <v>0</v>
      </c>
    </row>
    <row r="278" spans="2:15" hidden="1" x14ac:dyDescent="0.25">
      <c r="B278" s="87"/>
      <c r="E278" s="103"/>
      <c r="F278" s="102"/>
      <c r="G278" s="104"/>
      <c r="H278" s="102"/>
      <c r="J278" s="105"/>
      <c r="K278" s="106"/>
      <c r="L278" s="103"/>
      <c r="M278" s="106"/>
      <c r="N278" s="108"/>
      <c r="O278" s="88">
        <f t="shared" si="5"/>
        <v>0</v>
      </c>
    </row>
    <row r="279" spans="2:15" hidden="1" x14ac:dyDescent="0.25">
      <c r="E279" s="103"/>
      <c r="F279" s="102"/>
      <c r="G279" s="104"/>
      <c r="H279" s="102"/>
      <c r="J279" s="105"/>
      <c r="K279" s="106"/>
      <c r="L279" s="103"/>
      <c r="M279" s="106"/>
      <c r="N279" s="108"/>
      <c r="O279" s="88">
        <f t="shared" si="5"/>
        <v>0</v>
      </c>
    </row>
    <row r="280" spans="2:15" hidden="1" x14ac:dyDescent="0.25">
      <c r="E280" s="103"/>
      <c r="F280" s="102"/>
      <c r="G280" s="104"/>
      <c r="H280" s="102"/>
      <c r="J280" s="105"/>
      <c r="K280" s="106"/>
      <c r="L280" s="103"/>
      <c r="M280" s="106"/>
      <c r="N280" s="108"/>
      <c r="O280" s="95">
        <f t="shared" si="5"/>
        <v>0</v>
      </c>
    </row>
    <row r="281" spans="2:15" hidden="1" x14ac:dyDescent="0.25">
      <c r="E281" s="103"/>
      <c r="F281" s="102"/>
      <c r="G281" s="104"/>
      <c r="H281" s="102"/>
      <c r="J281" s="105"/>
      <c r="K281" s="106"/>
      <c r="L281" s="103"/>
      <c r="M281" s="106"/>
      <c r="N281" s="108"/>
      <c r="O281" s="95">
        <f t="shared" si="5"/>
        <v>0</v>
      </c>
    </row>
    <row r="282" spans="2:15" hidden="1" x14ac:dyDescent="0.25">
      <c r="E282" s="103"/>
      <c r="F282" s="102"/>
      <c r="G282" s="104"/>
      <c r="H282" s="102"/>
      <c r="J282" s="105"/>
      <c r="K282" s="106"/>
      <c r="L282" s="103"/>
      <c r="M282" s="106"/>
      <c r="N282" s="108"/>
      <c r="O282" s="95">
        <f t="shared" si="5"/>
        <v>0</v>
      </c>
    </row>
    <row r="283" spans="2:15" hidden="1" x14ac:dyDescent="0.25">
      <c r="E283" s="103"/>
      <c r="F283" s="102"/>
      <c r="G283" s="104"/>
      <c r="H283" s="102"/>
      <c r="J283" s="105"/>
      <c r="K283" s="106"/>
      <c r="L283" s="103"/>
      <c r="M283" s="106"/>
      <c r="N283" s="108"/>
      <c r="O283" s="95">
        <f t="shared" si="5"/>
        <v>0</v>
      </c>
    </row>
    <row r="284" spans="2:15" hidden="1" x14ac:dyDescent="0.25">
      <c r="E284" s="103"/>
      <c r="F284" s="102"/>
      <c r="G284" s="104"/>
      <c r="H284" s="102"/>
      <c r="J284" s="105"/>
      <c r="K284" s="106"/>
      <c r="L284" s="103"/>
      <c r="M284" s="106"/>
      <c r="N284" s="108"/>
      <c r="O284" s="88">
        <f t="shared" si="5"/>
        <v>0</v>
      </c>
    </row>
    <row r="285" spans="2:15" hidden="1" x14ac:dyDescent="0.25">
      <c r="E285" s="103"/>
      <c r="F285" s="102"/>
      <c r="G285" s="104"/>
      <c r="H285" s="102"/>
      <c r="J285" s="105"/>
      <c r="K285" s="106"/>
      <c r="L285" s="103"/>
      <c r="M285" s="106"/>
      <c r="N285" s="108"/>
      <c r="O285" s="88">
        <f t="shared" si="5"/>
        <v>0</v>
      </c>
    </row>
    <row r="286" spans="2:15" hidden="1" x14ac:dyDescent="0.25">
      <c r="E286" s="103"/>
      <c r="F286" s="102"/>
      <c r="G286" s="104"/>
      <c r="H286" s="102"/>
      <c r="J286" s="105"/>
      <c r="K286" s="106"/>
      <c r="L286" s="103"/>
      <c r="M286" s="106"/>
      <c r="N286" s="108"/>
      <c r="O286" s="88">
        <f t="shared" si="5"/>
        <v>0</v>
      </c>
    </row>
    <row r="287" spans="2:15" hidden="1" x14ac:dyDescent="0.25">
      <c r="E287" s="103"/>
      <c r="F287" s="102"/>
      <c r="G287" s="104"/>
      <c r="H287" s="102"/>
      <c r="J287" s="105"/>
      <c r="K287" s="106"/>
      <c r="L287" s="103"/>
      <c r="M287" s="106"/>
      <c r="N287" s="108"/>
      <c r="O287" s="88">
        <f t="shared" si="5"/>
        <v>0</v>
      </c>
    </row>
    <row r="288" spans="2:15" hidden="1" x14ac:dyDescent="0.25">
      <c r="E288" s="103"/>
      <c r="F288" s="102"/>
      <c r="G288" s="104"/>
      <c r="H288" s="102"/>
      <c r="J288" s="105"/>
      <c r="K288" s="106"/>
      <c r="L288" s="103"/>
      <c r="M288" s="106"/>
      <c r="N288" s="108"/>
      <c r="O288" s="88">
        <f t="shared" si="5"/>
        <v>0</v>
      </c>
    </row>
    <row r="289" spans="5:15" hidden="1" x14ac:dyDescent="0.25">
      <c r="E289" s="103"/>
      <c r="F289" s="102"/>
      <c r="G289" s="104"/>
      <c r="H289" s="102"/>
      <c r="J289" s="105"/>
      <c r="K289" s="106"/>
      <c r="L289" s="103"/>
      <c r="M289" s="106"/>
      <c r="N289" s="108"/>
      <c r="O289" s="88">
        <f t="shared" si="5"/>
        <v>0</v>
      </c>
    </row>
    <row r="290" spans="5:15" hidden="1" x14ac:dyDescent="0.25">
      <c r="E290" s="103"/>
      <c r="F290" s="102"/>
      <c r="G290" s="104"/>
      <c r="H290" s="102"/>
      <c r="J290" s="105"/>
      <c r="K290" s="106"/>
      <c r="L290" s="103"/>
      <c r="M290" s="106"/>
      <c r="N290" s="108"/>
      <c r="O290" s="88">
        <f t="shared" si="5"/>
        <v>0</v>
      </c>
    </row>
    <row r="291" spans="5:15" hidden="1" x14ac:dyDescent="0.25">
      <c r="E291" s="103"/>
      <c r="F291" s="102"/>
      <c r="G291" s="104"/>
      <c r="H291" s="102"/>
      <c r="J291" s="105"/>
      <c r="K291" s="106"/>
      <c r="L291" s="103"/>
      <c r="M291" s="106"/>
      <c r="N291" s="108"/>
      <c r="O291" s="88">
        <f t="shared" si="5"/>
        <v>0</v>
      </c>
    </row>
    <row r="292" spans="5:15" hidden="1" x14ac:dyDescent="0.25">
      <c r="E292" s="103"/>
      <c r="F292" s="102"/>
      <c r="G292" s="104"/>
      <c r="H292" s="102"/>
      <c r="J292" s="105"/>
      <c r="K292" s="106"/>
      <c r="L292" s="103"/>
      <c r="M292" s="106"/>
      <c r="N292" s="108"/>
      <c r="O292" s="88">
        <f t="shared" si="5"/>
        <v>0</v>
      </c>
    </row>
    <row r="293" spans="5:15" hidden="1" x14ac:dyDescent="0.25">
      <c r="E293" s="103"/>
      <c r="F293" s="102"/>
      <c r="G293" s="104"/>
      <c r="H293" s="102"/>
      <c r="J293" s="105"/>
      <c r="K293" s="106"/>
      <c r="L293" s="103"/>
      <c r="M293" s="106"/>
      <c r="N293" s="108"/>
      <c r="O293" s="88">
        <f t="shared" si="5"/>
        <v>0</v>
      </c>
    </row>
    <row r="294" spans="5:15" hidden="1" x14ac:dyDescent="0.25">
      <c r="E294" s="103"/>
      <c r="F294" s="102"/>
      <c r="G294" s="104"/>
      <c r="H294" s="102"/>
      <c r="J294" s="105"/>
      <c r="K294" s="106"/>
      <c r="L294" s="103"/>
      <c r="M294" s="106"/>
      <c r="N294" s="108"/>
      <c r="O294" s="88">
        <f t="shared" si="5"/>
        <v>0</v>
      </c>
    </row>
    <row r="295" spans="5:15" hidden="1" x14ac:dyDescent="0.25">
      <c r="E295" s="103"/>
      <c r="F295" s="102"/>
      <c r="G295" s="104"/>
      <c r="H295" s="102"/>
      <c r="J295" s="105"/>
      <c r="K295" s="106"/>
      <c r="L295" s="103"/>
      <c r="M295" s="106"/>
      <c r="N295" s="108"/>
      <c r="O295" s="88">
        <f t="shared" si="5"/>
        <v>0</v>
      </c>
    </row>
    <row r="296" spans="5:15" hidden="1" x14ac:dyDescent="0.25">
      <c r="E296" s="103"/>
      <c r="F296" s="102"/>
      <c r="G296" s="104"/>
      <c r="H296" s="102"/>
      <c r="J296" s="105"/>
      <c r="K296" s="106"/>
      <c r="L296" s="103"/>
      <c r="M296" s="106"/>
      <c r="N296" s="108"/>
      <c r="O296" s="88">
        <f t="shared" si="5"/>
        <v>0</v>
      </c>
    </row>
    <row r="297" spans="5:15" hidden="1" x14ac:dyDescent="0.25">
      <c r="E297" s="103"/>
      <c r="F297" s="102"/>
      <c r="G297" s="104"/>
      <c r="H297" s="102"/>
      <c r="J297" s="105"/>
      <c r="K297" s="106"/>
      <c r="L297" s="103"/>
      <c r="M297" s="106"/>
      <c r="N297" s="108"/>
      <c r="O297" s="88">
        <f t="shared" si="5"/>
        <v>0</v>
      </c>
    </row>
    <row r="298" spans="5:15" hidden="1" x14ac:dyDescent="0.25">
      <c r="E298" s="103"/>
      <c r="F298" s="102"/>
      <c r="G298" s="104"/>
      <c r="H298" s="102"/>
      <c r="J298" s="105"/>
      <c r="K298" s="106"/>
      <c r="L298" s="103"/>
      <c r="M298" s="106"/>
      <c r="N298" s="108"/>
      <c r="O298" s="88">
        <f t="shared" si="5"/>
        <v>0</v>
      </c>
    </row>
    <row r="299" spans="5:15" hidden="1" x14ac:dyDescent="0.25">
      <c r="E299" s="103"/>
      <c r="F299" s="102"/>
      <c r="G299" s="104"/>
      <c r="H299" s="102"/>
      <c r="J299" s="105"/>
      <c r="K299" s="106"/>
      <c r="L299" s="103"/>
      <c r="M299" s="106"/>
      <c r="N299" s="108"/>
      <c r="O299" s="88">
        <f t="shared" si="5"/>
        <v>0</v>
      </c>
    </row>
    <row r="300" spans="5:15" hidden="1" x14ac:dyDescent="0.25">
      <c r="E300" s="103"/>
      <c r="F300" s="102"/>
      <c r="G300" s="104"/>
      <c r="H300" s="102"/>
      <c r="J300" s="105"/>
      <c r="K300" s="106"/>
      <c r="L300" s="103"/>
      <c r="M300" s="106"/>
      <c r="N300" s="108"/>
      <c r="O300" s="88">
        <f t="shared" si="5"/>
        <v>0</v>
      </c>
    </row>
    <row r="301" spans="5:15" hidden="1" x14ac:dyDescent="0.25">
      <c r="E301" s="103"/>
      <c r="F301" s="102"/>
      <c r="G301" s="104"/>
      <c r="H301" s="102"/>
      <c r="J301" s="105"/>
      <c r="K301" s="106"/>
      <c r="L301" s="103"/>
      <c r="M301" s="106"/>
      <c r="N301" s="108"/>
      <c r="O301" s="95">
        <f t="shared" si="5"/>
        <v>0</v>
      </c>
    </row>
    <row r="302" spans="5:15" hidden="1" x14ac:dyDescent="0.25">
      <c r="E302" s="103"/>
      <c r="F302" s="102"/>
      <c r="G302" s="104"/>
      <c r="H302" s="102"/>
      <c r="J302" s="105"/>
      <c r="K302" s="106"/>
      <c r="L302" s="103"/>
      <c r="M302" s="106"/>
      <c r="N302" s="108"/>
      <c r="O302" s="95">
        <f t="shared" si="5"/>
        <v>0</v>
      </c>
    </row>
    <row r="303" spans="5:15" hidden="1" x14ac:dyDescent="0.25">
      <c r="E303" s="103"/>
      <c r="F303" s="102"/>
      <c r="G303" s="104"/>
      <c r="H303" s="102"/>
      <c r="J303" s="105"/>
      <c r="K303" s="106"/>
      <c r="L303" s="103"/>
      <c r="M303" s="106"/>
      <c r="N303" s="108"/>
      <c r="O303" s="88">
        <f t="shared" si="5"/>
        <v>0</v>
      </c>
    </row>
    <row r="304" spans="5:15" hidden="1" x14ac:dyDescent="0.25">
      <c r="E304" s="103"/>
      <c r="F304" s="102"/>
      <c r="G304" s="104"/>
      <c r="H304" s="102"/>
      <c r="J304" s="105"/>
      <c r="K304" s="106"/>
      <c r="L304" s="103"/>
      <c r="M304" s="106"/>
      <c r="N304" s="108"/>
      <c r="O304" s="95">
        <f t="shared" si="5"/>
        <v>0</v>
      </c>
    </row>
    <row r="305" spans="5:15" hidden="1" x14ac:dyDescent="0.25">
      <c r="E305" s="103"/>
      <c r="F305" s="102"/>
      <c r="G305" s="104"/>
      <c r="H305" s="102"/>
      <c r="J305" s="105"/>
      <c r="K305" s="106"/>
      <c r="L305" s="103"/>
      <c r="M305" s="106"/>
      <c r="N305" s="108"/>
      <c r="O305" s="95">
        <f t="shared" si="5"/>
        <v>0</v>
      </c>
    </row>
    <row r="306" spans="5:15" hidden="1" x14ac:dyDescent="0.25">
      <c r="E306" s="103"/>
      <c r="F306" s="102"/>
      <c r="G306" s="104"/>
      <c r="H306" s="102"/>
      <c r="J306" s="105"/>
      <c r="K306" s="106"/>
      <c r="L306" s="103"/>
      <c r="M306" s="106"/>
      <c r="N306" s="108"/>
      <c r="O306" s="88">
        <f t="shared" si="5"/>
        <v>0</v>
      </c>
    </row>
    <row r="307" spans="5:15" hidden="1" x14ac:dyDescent="0.25">
      <c r="E307" s="103"/>
      <c r="F307" s="102"/>
      <c r="G307" s="104"/>
      <c r="H307" s="102"/>
      <c r="J307" s="105"/>
      <c r="K307" s="106"/>
      <c r="L307" s="103"/>
      <c r="M307" s="106"/>
      <c r="N307" s="108"/>
      <c r="O307" s="95">
        <f t="shared" si="5"/>
        <v>0</v>
      </c>
    </row>
    <row r="308" spans="5:15" hidden="1" x14ac:dyDescent="0.25">
      <c r="E308" s="103"/>
      <c r="F308" s="102"/>
      <c r="G308" s="104"/>
      <c r="H308" s="102"/>
      <c r="J308" s="105"/>
      <c r="K308" s="106"/>
      <c r="L308" s="103"/>
      <c r="M308" s="106"/>
      <c r="N308" s="108"/>
      <c r="O308" s="95">
        <f t="shared" si="5"/>
        <v>0</v>
      </c>
    </row>
    <row r="309" spans="5:15" hidden="1" x14ac:dyDescent="0.25">
      <c r="E309" s="103"/>
      <c r="F309" s="102"/>
      <c r="G309" s="104"/>
      <c r="H309" s="102"/>
      <c r="J309" s="105"/>
      <c r="K309" s="106"/>
      <c r="L309" s="103"/>
      <c r="M309" s="106"/>
      <c r="N309" s="108"/>
      <c r="O309" s="88">
        <f t="shared" si="5"/>
        <v>0</v>
      </c>
    </row>
    <row r="310" spans="5:15" hidden="1" x14ac:dyDescent="0.25">
      <c r="E310" s="103"/>
      <c r="F310" s="102"/>
      <c r="G310" s="104"/>
      <c r="H310" s="102"/>
      <c r="J310" s="105"/>
      <c r="K310" s="106"/>
      <c r="L310" s="103"/>
      <c r="M310" s="106"/>
      <c r="N310" s="108"/>
      <c r="O310" s="95">
        <f t="shared" si="5"/>
        <v>0</v>
      </c>
    </row>
    <row r="311" spans="5:15" hidden="1" x14ac:dyDescent="0.25">
      <c r="E311" s="103"/>
      <c r="F311" s="102"/>
      <c r="G311" s="104"/>
      <c r="H311" s="102"/>
      <c r="J311" s="105"/>
      <c r="K311" s="106"/>
      <c r="L311" s="103"/>
      <c r="M311" s="106"/>
      <c r="N311" s="108"/>
      <c r="O311" s="88">
        <f t="shared" si="5"/>
        <v>0</v>
      </c>
    </row>
    <row r="312" spans="5:15" hidden="1" x14ac:dyDescent="0.25">
      <c r="E312" s="103"/>
      <c r="F312" s="102"/>
      <c r="G312" s="104"/>
      <c r="H312" s="102"/>
      <c r="J312" s="105"/>
      <c r="K312" s="106"/>
      <c r="L312" s="103"/>
      <c r="M312" s="106"/>
      <c r="N312" s="108"/>
      <c r="O312" s="88">
        <f t="shared" si="5"/>
        <v>0</v>
      </c>
    </row>
    <row r="313" spans="5:15" hidden="1" x14ac:dyDescent="0.25">
      <c r="E313" s="103"/>
      <c r="F313" s="102"/>
      <c r="G313" s="104"/>
      <c r="H313" s="102"/>
      <c r="J313" s="105"/>
      <c r="K313" s="106"/>
      <c r="L313" s="103"/>
      <c r="M313" s="106"/>
      <c r="N313" s="108"/>
      <c r="O313" s="88">
        <f t="shared" si="5"/>
        <v>0</v>
      </c>
    </row>
    <row r="314" spans="5:15" hidden="1" x14ac:dyDescent="0.25">
      <c r="E314" s="103"/>
      <c r="F314" s="102"/>
      <c r="G314" s="104"/>
      <c r="H314" s="102"/>
      <c r="J314" s="105"/>
      <c r="K314" s="106"/>
      <c r="L314" s="103"/>
      <c r="M314" s="106"/>
      <c r="N314" s="108"/>
      <c r="O314" s="88">
        <f t="shared" si="5"/>
        <v>0</v>
      </c>
    </row>
    <row r="315" spans="5:15" hidden="1" x14ac:dyDescent="0.25">
      <c r="E315" s="103"/>
      <c r="F315" s="102"/>
      <c r="G315" s="104"/>
      <c r="H315" s="102"/>
      <c r="J315" s="105"/>
      <c r="K315" s="106"/>
      <c r="L315" s="103"/>
      <c r="M315" s="106"/>
      <c r="N315" s="108"/>
      <c r="O315" s="88">
        <f t="shared" si="5"/>
        <v>0</v>
      </c>
    </row>
    <row r="316" spans="5:15" hidden="1" x14ac:dyDescent="0.25">
      <c r="E316" s="103"/>
      <c r="F316" s="102"/>
      <c r="G316" s="104"/>
      <c r="H316" s="102"/>
      <c r="J316" s="105"/>
      <c r="K316" s="106"/>
      <c r="L316" s="103"/>
      <c r="M316" s="106"/>
      <c r="N316" s="108"/>
      <c r="O316" s="88">
        <f t="shared" si="5"/>
        <v>0</v>
      </c>
    </row>
    <row r="317" spans="5:15" hidden="1" x14ac:dyDescent="0.25">
      <c r="E317" s="103"/>
      <c r="F317" s="102"/>
      <c r="G317" s="104"/>
      <c r="H317" s="102"/>
      <c r="J317" s="105"/>
      <c r="K317" s="106"/>
      <c r="L317" s="103"/>
      <c r="M317" s="106"/>
      <c r="N317" s="108"/>
      <c r="O317" s="88">
        <f t="shared" si="5"/>
        <v>0</v>
      </c>
    </row>
    <row r="318" spans="5:15" hidden="1" x14ac:dyDescent="0.25">
      <c r="E318" s="103"/>
      <c r="F318" s="102"/>
      <c r="G318" s="104"/>
      <c r="H318" s="102"/>
      <c r="J318" s="105"/>
      <c r="K318" s="106"/>
      <c r="L318" s="103"/>
      <c r="M318" s="106"/>
      <c r="N318" s="108"/>
      <c r="O318" s="88">
        <f t="shared" si="5"/>
        <v>0</v>
      </c>
    </row>
    <row r="319" spans="5:15" hidden="1" x14ac:dyDescent="0.25">
      <c r="E319" s="103"/>
      <c r="F319" s="102"/>
      <c r="G319" s="104"/>
      <c r="H319" s="102"/>
      <c r="J319" s="105"/>
      <c r="K319" s="106"/>
      <c r="L319" s="103"/>
      <c r="M319" s="106"/>
      <c r="N319" s="108"/>
      <c r="O319" s="88">
        <f t="shared" si="5"/>
        <v>0</v>
      </c>
    </row>
    <row r="320" spans="5:15" hidden="1" x14ac:dyDescent="0.25">
      <c r="E320" s="103"/>
      <c r="F320" s="102"/>
      <c r="G320" s="104"/>
      <c r="H320" s="102"/>
      <c r="J320" s="105"/>
      <c r="K320" s="106"/>
      <c r="L320" s="103"/>
      <c r="M320" s="106"/>
      <c r="N320" s="108"/>
      <c r="O320" s="88">
        <f t="shared" si="5"/>
        <v>0</v>
      </c>
    </row>
    <row r="321" spans="5:15" hidden="1" x14ac:dyDescent="0.25">
      <c r="E321" s="103"/>
      <c r="F321" s="102"/>
      <c r="G321" s="104"/>
      <c r="H321" s="102"/>
      <c r="J321" s="105"/>
      <c r="K321" s="106"/>
      <c r="L321" s="103"/>
      <c r="M321" s="106"/>
      <c r="N321" s="108"/>
      <c r="O321" s="88">
        <f t="shared" si="5"/>
        <v>0</v>
      </c>
    </row>
    <row r="322" spans="5:15" hidden="1" x14ac:dyDescent="0.25">
      <c r="E322" s="103"/>
      <c r="F322" s="102"/>
      <c r="G322" s="104"/>
      <c r="H322" s="102"/>
      <c r="J322" s="105"/>
      <c r="K322" s="106"/>
      <c r="L322" s="103"/>
      <c r="M322" s="106"/>
      <c r="N322" s="108"/>
      <c r="O322" s="88">
        <f t="shared" si="5"/>
        <v>0</v>
      </c>
    </row>
    <row r="323" spans="5:15" hidden="1" x14ac:dyDescent="0.25">
      <c r="E323" s="103"/>
      <c r="F323" s="102"/>
      <c r="G323" s="104"/>
      <c r="H323" s="102"/>
      <c r="J323" s="105"/>
      <c r="K323" s="106"/>
      <c r="L323" s="103"/>
      <c r="M323" s="106"/>
      <c r="N323" s="108"/>
      <c r="O323" s="88">
        <f t="shared" si="5"/>
        <v>0</v>
      </c>
    </row>
    <row r="324" spans="5:15" hidden="1" x14ac:dyDescent="0.25">
      <c r="E324" s="103"/>
      <c r="F324" s="102"/>
      <c r="G324" s="104"/>
      <c r="H324" s="102"/>
      <c r="J324" s="105"/>
      <c r="K324" s="106"/>
      <c r="L324" s="103"/>
      <c r="M324" s="106"/>
      <c r="N324" s="108"/>
      <c r="O324" s="88">
        <f t="shared" si="5"/>
        <v>0</v>
      </c>
    </row>
    <row r="325" spans="5:15" hidden="1" x14ac:dyDescent="0.25">
      <c r="E325" s="103"/>
      <c r="F325" s="102"/>
      <c r="G325" s="104"/>
      <c r="H325" s="102"/>
      <c r="J325" s="105"/>
      <c r="K325" s="106"/>
      <c r="L325" s="103"/>
      <c r="M325" s="106"/>
      <c r="N325" s="108"/>
      <c r="O325" s="88">
        <f t="shared" si="5"/>
        <v>0</v>
      </c>
    </row>
    <row r="326" spans="5:15" hidden="1" x14ac:dyDescent="0.25">
      <c r="E326" s="103"/>
      <c r="F326" s="102"/>
      <c r="G326" s="104"/>
      <c r="H326" s="102"/>
      <c r="J326" s="105"/>
      <c r="K326" s="106"/>
      <c r="L326" s="103"/>
      <c r="M326" s="106"/>
      <c r="N326" s="108"/>
      <c r="O326" s="88">
        <f t="shared" si="5"/>
        <v>0</v>
      </c>
    </row>
    <row r="327" spans="5:15" hidden="1" x14ac:dyDescent="0.25">
      <c r="E327" s="103"/>
      <c r="F327" s="111"/>
      <c r="G327" s="104"/>
      <c r="H327" s="102"/>
      <c r="J327" s="105"/>
      <c r="K327" s="106"/>
      <c r="L327" s="103"/>
      <c r="M327" s="106"/>
      <c r="N327" s="108"/>
      <c r="O327" s="88">
        <f t="shared" ref="O327:O390" si="6">COUNTIF(N:N,N327)</f>
        <v>0</v>
      </c>
    </row>
    <row r="328" spans="5:15" hidden="1" x14ac:dyDescent="0.25">
      <c r="E328" s="103"/>
      <c r="F328" s="102"/>
      <c r="G328" s="104"/>
      <c r="H328" s="102"/>
      <c r="J328" s="105"/>
      <c r="K328" s="106"/>
      <c r="L328" s="103"/>
      <c r="M328" s="106"/>
      <c r="N328" s="108"/>
      <c r="O328" s="88">
        <f t="shared" si="6"/>
        <v>0</v>
      </c>
    </row>
    <row r="329" spans="5:15" hidden="1" x14ac:dyDescent="0.25">
      <c r="E329" s="103"/>
      <c r="F329" s="102"/>
      <c r="G329" s="104"/>
      <c r="H329" s="102"/>
      <c r="J329" s="105"/>
      <c r="K329" s="106"/>
      <c r="L329" s="103"/>
      <c r="M329" s="106"/>
      <c r="N329" s="108"/>
      <c r="O329" s="88">
        <f t="shared" si="6"/>
        <v>0</v>
      </c>
    </row>
    <row r="330" spans="5:15" hidden="1" x14ac:dyDescent="0.25">
      <c r="E330" s="103"/>
      <c r="F330" s="102"/>
      <c r="G330" s="104"/>
      <c r="H330" s="102"/>
      <c r="J330" s="105"/>
      <c r="K330" s="106"/>
      <c r="L330" s="103"/>
      <c r="M330" s="106"/>
      <c r="N330" s="108"/>
      <c r="O330" s="88">
        <f t="shared" si="6"/>
        <v>0</v>
      </c>
    </row>
    <row r="331" spans="5:15" hidden="1" x14ac:dyDescent="0.25">
      <c r="E331" s="103"/>
      <c r="F331" s="102"/>
      <c r="G331" s="104"/>
      <c r="H331" s="102"/>
      <c r="J331" s="105"/>
      <c r="K331" s="106"/>
      <c r="L331" s="103"/>
      <c r="M331" s="106"/>
      <c r="N331" s="108"/>
      <c r="O331" s="88">
        <f t="shared" si="6"/>
        <v>0</v>
      </c>
    </row>
    <row r="332" spans="5:15" hidden="1" x14ac:dyDescent="0.25">
      <c r="E332" s="103"/>
      <c r="F332" s="102"/>
      <c r="G332" s="104"/>
      <c r="H332" s="102"/>
      <c r="J332" s="105"/>
      <c r="K332" s="106"/>
      <c r="L332" s="103"/>
      <c r="M332" s="106"/>
      <c r="N332" s="108"/>
      <c r="O332" s="88">
        <f t="shared" si="6"/>
        <v>0</v>
      </c>
    </row>
    <row r="333" spans="5:15" hidden="1" x14ac:dyDescent="0.25">
      <c r="E333" s="103"/>
      <c r="F333" s="111"/>
      <c r="G333" s="104"/>
      <c r="H333" s="102"/>
      <c r="J333" s="105"/>
      <c r="K333" s="106"/>
      <c r="L333" s="103"/>
      <c r="M333" s="106"/>
      <c r="N333" s="108"/>
      <c r="O333" s="88">
        <f t="shared" si="6"/>
        <v>0</v>
      </c>
    </row>
    <row r="334" spans="5:15" hidden="1" x14ac:dyDescent="0.25">
      <c r="E334" s="103"/>
      <c r="F334" s="111"/>
      <c r="G334" s="104"/>
      <c r="H334" s="102"/>
      <c r="J334" s="105"/>
      <c r="K334" s="106"/>
      <c r="L334" s="103"/>
      <c r="M334" s="106"/>
      <c r="N334" s="108"/>
      <c r="O334" s="88">
        <f t="shared" si="6"/>
        <v>0</v>
      </c>
    </row>
    <row r="335" spans="5:15" hidden="1" x14ac:dyDescent="0.25">
      <c r="E335" s="103"/>
      <c r="F335" s="102"/>
      <c r="G335" s="104"/>
      <c r="H335" s="102"/>
      <c r="J335" s="105"/>
      <c r="K335" s="106"/>
      <c r="L335" s="103"/>
      <c r="M335" s="106"/>
      <c r="N335" s="108"/>
      <c r="O335" s="88">
        <f t="shared" si="6"/>
        <v>0</v>
      </c>
    </row>
    <row r="336" spans="5:15" hidden="1" x14ac:dyDescent="0.25">
      <c r="E336" s="103"/>
      <c r="F336" s="102"/>
      <c r="G336" s="104"/>
      <c r="H336" s="102"/>
      <c r="J336" s="105"/>
      <c r="K336" s="106"/>
      <c r="L336" s="103"/>
      <c r="M336" s="106"/>
      <c r="N336" s="108"/>
      <c r="O336" s="88">
        <f t="shared" si="6"/>
        <v>0</v>
      </c>
    </row>
    <row r="337" spans="5:15" hidden="1" x14ac:dyDescent="0.25">
      <c r="E337" s="103"/>
      <c r="F337" s="102"/>
      <c r="G337" s="104"/>
      <c r="H337" s="102"/>
      <c r="J337" s="105"/>
      <c r="K337" s="106"/>
      <c r="L337" s="103"/>
      <c r="M337" s="106"/>
      <c r="N337" s="108"/>
      <c r="O337" s="88">
        <f t="shared" si="6"/>
        <v>0</v>
      </c>
    </row>
    <row r="338" spans="5:15" hidden="1" x14ac:dyDescent="0.25">
      <c r="E338" s="103"/>
      <c r="F338" s="102"/>
      <c r="G338" s="104"/>
      <c r="H338" s="102"/>
      <c r="J338" s="105"/>
      <c r="K338" s="106"/>
      <c r="L338" s="103"/>
      <c r="M338" s="106"/>
      <c r="N338" s="108"/>
      <c r="O338" s="88">
        <f t="shared" si="6"/>
        <v>0</v>
      </c>
    </row>
    <row r="339" spans="5:15" hidden="1" x14ac:dyDescent="0.25">
      <c r="E339" s="103"/>
      <c r="F339" s="111"/>
      <c r="G339" s="104"/>
      <c r="H339" s="102"/>
      <c r="J339" s="105"/>
      <c r="K339" s="106"/>
      <c r="L339" s="103"/>
      <c r="M339" s="106"/>
      <c r="N339" s="108"/>
      <c r="O339" s="88">
        <f t="shared" si="6"/>
        <v>0</v>
      </c>
    </row>
    <row r="340" spans="5:15" hidden="1" x14ac:dyDescent="0.25">
      <c r="E340" s="103"/>
      <c r="F340" s="111"/>
      <c r="G340" s="104"/>
      <c r="H340" s="102"/>
      <c r="J340" s="105"/>
      <c r="K340" s="106"/>
      <c r="L340" s="103"/>
      <c r="M340" s="106"/>
      <c r="N340" s="108"/>
      <c r="O340" s="88">
        <f t="shared" si="6"/>
        <v>0</v>
      </c>
    </row>
    <row r="341" spans="5:15" hidden="1" x14ac:dyDescent="0.25">
      <c r="E341" s="103"/>
      <c r="F341" s="111"/>
      <c r="G341" s="104"/>
      <c r="H341" s="102"/>
      <c r="J341" s="105"/>
      <c r="K341" s="106"/>
      <c r="L341" s="103"/>
      <c r="M341" s="106"/>
      <c r="N341" s="108"/>
      <c r="O341" s="88">
        <f t="shared" si="6"/>
        <v>0</v>
      </c>
    </row>
    <row r="342" spans="5:15" hidden="1" x14ac:dyDescent="0.25">
      <c r="E342" s="103"/>
      <c r="F342" s="111"/>
      <c r="G342" s="104"/>
      <c r="H342" s="102"/>
      <c r="J342" s="105"/>
      <c r="K342" s="106"/>
      <c r="L342" s="103"/>
      <c r="M342" s="106"/>
      <c r="N342" s="108"/>
      <c r="O342" s="88">
        <f t="shared" si="6"/>
        <v>0</v>
      </c>
    </row>
    <row r="343" spans="5:15" hidden="1" x14ac:dyDescent="0.25">
      <c r="E343" s="103"/>
      <c r="F343" s="111"/>
      <c r="G343" s="104"/>
      <c r="H343" s="102"/>
      <c r="J343" s="105"/>
      <c r="K343" s="106"/>
      <c r="L343" s="103"/>
      <c r="M343" s="106"/>
      <c r="N343" s="108"/>
      <c r="O343" s="88">
        <f t="shared" si="6"/>
        <v>0</v>
      </c>
    </row>
    <row r="344" spans="5:15" hidden="1" x14ac:dyDescent="0.25">
      <c r="E344" s="103"/>
      <c r="F344" s="102"/>
      <c r="G344" s="104"/>
      <c r="H344" s="102"/>
      <c r="J344" s="105"/>
      <c r="K344" s="106"/>
      <c r="L344" s="103"/>
      <c r="M344" s="106"/>
      <c r="N344" s="108"/>
      <c r="O344" s="88">
        <f t="shared" si="6"/>
        <v>0</v>
      </c>
    </row>
    <row r="345" spans="5:15" hidden="1" x14ac:dyDescent="0.25">
      <c r="E345" s="103"/>
      <c r="F345" s="102"/>
      <c r="G345" s="104"/>
      <c r="H345" s="102"/>
      <c r="J345" s="105"/>
      <c r="K345" s="106"/>
      <c r="L345" s="103"/>
      <c r="M345" s="106"/>
      <c r="N345" s="108"/>
      <c r="O345" s="88">
        <f t="shared" si="6"/>
        <v>0</v>
      </c>
    </row>
    <row r="346" spans="5:15" hidden="1" x14ac:dyDescent="0.25">
      <c r="E346" s="103"/>
      <c r="F346" s="102"/>
      <c r="G346" s="104"/>
      <c r="H346" s="102"/>
      <c r="J346" s="105"/>
      <c r="K346" s="106"/>
      <c r="L346" s="103"/>
      <c r="M346" s="106"/>
      <c r="N346" s="108"/>
      <c r="O346" s="88">
        <f t="shared" si="6"/>
        <v>0</v>
      </c>
    </row>
    <row r="347" spans="5:15" hidden="1" x14ac:dyDescent="0.25">
      <c r="E347" s="103"/>
      <c r="F347" s="102"/>
      <c r="G347" s="104"/>
      <c r="H347" s="102"/>
      <c r="J347" s="105"/>
      <c r="K347" s="106"/>
      <c r="L347" s="103"/>
      <c r="M347" s="106"/>
      <c r="N347" s="108"/>
      <c r="O347" s="88">
        <f t="shared" si="6"/>
        <v>0</v>
      </c>
    </row>
    <row r="348" spans="5:15" hidden="1" x14ac:dyDescent="0.25">
      <c r="E348" s="103"/>
      <c r="F348" s="102"/>
      <c r="G348" s="104"/>
      <c r="H348" s="102"/>
      <c r="J348" s="105"/>
      <c r="K348" s="106"/>
      <c r="L348" s="103"/>
      <c r="M348" s="106"/>
      <c r="N348" s="108"/>
      <c r="O348" s="95">
        <f t="shared" si="6"/>
        <v>0</v>
      </c>
    </row>
    <row r="349" spans="5:15" hidden="1" x14ac:dyDescent="0.25">
      <c r="E349" s="103"/>
      <c r="F349" s="102"/>
      <c r="G349" s="104"/>
      <c r="H349" s="102"/>
      <c r="J349" s="105"/>
      <c r="K349" s="106"/>
      <c r="L349" s="103"/>
      <c r="M349" s="106"/>
      <c r="N349" s="108"/>
      <c r="O349" s="95">
        <f t="shared" si="6"/>
        <v>0</v>
      </c>
    </row>
    <row r="350" spans="5:15" hidden="1" x14ac:dyDescent="0.25">
      <c r="E350" s="103"/>
      <c r="F350" s="102"/>
      <c r="G350" s="104"/>
      <c r="H350" s="102"/>
      <c r="J350" s="105"/>
      <c r="K350" s="106"/>
      <c r="L350" s="103"/>
      <c r="M350" s="106"/>
      <c r="N350" s="108"/>
      <c r="O350" s="88">
        <f t="shared" si="6"/>
        <v>0</v>
      </c>
    </row>
    <row r="351" spans="5:15" hidden="1" x14ac:dyDescent="0.25">
      <c r="E351" s="103"/>
      <c r="F351" s="102"/>
      <c r="G351" s="104"/>
      <c r="H351" s="102"/>
      <c r="J351" s="105"/>
      <c r="K351" s="106"/>
      <c r="L351" s="103"/>
      <c r="M351" s="106"/>
      <c r="N351" s="108"/>
      <c r="O351" s="95">
        <f t="shared" si="6"/>
        <v>0</v>
      </c>
    </row>
    <row r="352" spans="5:15" hidden="1" x14ac:dyDescent="0.25">
      <c r="E352" s="103"/>
      <c r="F352" s="102"/>
      <c r="G352" s="104"/>
      <c r="H352" s="102"/>
      <c r="J352" s="105"/>
      <c r="K352" s="106"/>
      <c r="L352" s="103"/>
      <c r="M352" s="106"/>
      <c r="N352" s="108"/>
      <c r="O352" s="95">
        <f t="shared" si="6"/>
        <v>0</v>
      </c>
    </row>
    <row r="353" spans="5:15" hidden="1" x14ac:dyDescent="0.25">
      <c r="E353" s="103"/>
      <c r="F353" s="102"/>
      <c r="G353" s="104"/>
      <c r="H353" s="102"/>
      <c r="J353" s="105"/>
      <c r="K353" s="106"/>
      <c r="L353" s="103"/>
      <c r="M353" s="106"/>
      <c r="N353" s="108"/>
      <c r="O353" s="95">
        <f t="shared" si="6"/>
        <v>0</v>
      </c>
    </row>
    <row r="354" spans="5:15" hidden="1" x14ac:dyDescent="0.25">
      <c r="E354" s="103"/>
      <c r="F354" s="102"/>
      <c r="G354" s="104"/>
      <c r="H354" s="102"/>
      <c r="J354" s="105"/>
      <c r="K354" s="106"/>
      <c r="L354" s="103"/>
      <c r="M354" s="106"/>
      <c r="N354" s="108"/>
      <c r="O354" s="88">
        <f t="shared" si="6"/>
        <v>0</v>
      </c>
    </row>
    <row r="355" spans="5:15" hidden="1" x14ac:dyDescent="0.25">
      <c r="E355" s="103"/>
      <c r="F355" s="102"/>
      <c r="G355" s="104"/>
      <c r="H355" s="102"/>
      <c r="J355" s="105"/>
      <c r="K355" s="106"/>
      <c r="L355" s="103"/>
      <c r="M355" s="106"/>
      <c r="N355" s="108"/>
      <c r="O355" s="95">
        <f t="shared" si="6"/>
        <v>0</v>
      </c>
    </row>
    <row r="356" spans="5:15" hidden="1" x14ac:dyDescent="0.25">
      <c r="E356" s="103"/>
      <c r="F356" s="102"/>
      <c r="G356" s="104"/>
      <c r="H356" s="102"/>
      <c r="J356" s="105"/>
      <c r="K356" s="106"/>
      <c r="L356" s="103"/>
      <c r="M356" s="106"/>
      <c r="N356" s="108"/>
      <c r="O356" s="95">
        <f t="shared" si="6"/>
        <v>0</v>
      </c>
    </row>
    <row r="357" spans="5:15" hidden="1" x14ac:dyDescent="0.25">
      <c r="E357" s="103"/>
      <c r="F357" s="102"/>
      <c r="G357" s="104"/>
      <c r="H357" s="102"/>
      <c r="J357" s="105"/>
      <c r="K357" s="106"/>
      <c r="L357" s="103"/>
      <c r="M357" s="106"/>
      <c r="N357" s="108"/>
      <c r="O357" s="88">
        <f t="shared" si="6"/>
        <v>0</v>
      </c>
    </row>
    <row r="358" spans="5:15" hidden="1" x14ac:dyDescent="0.25">
      <c r="E358" s="103"/>
      <c r="F358" s="102"/>
      <c r="G358" s="104"/>
      <c r="H358" s="102"/>
      <c r="J358" s="105"/>
      <c r="K358" s="106"/>
      <c r="L358" s="103"/>
      <c r="M358" s="106"/>
      <c r="N358" s="108"/>
      <c r="O358" s="88">
        <f t="shared" si="6"/>
        <v>0</v>
      </c>
    </row>
    <row r="359" spans="5:15" hidden="1" x14ac:dyDescent="0.25">
      <c r="E359" s="103"/>
      <c r="F359" s="102"/>
      <c r="G359" s="104"/>
      <c r="H359" s="102"/>
      <c r="J359" s="105"/>
      <c r="K359" s="106"/>
      <c r="L359" s="103"/>
      <c r="M359" s="106"/>
      <c r="N359" s="108"/>
      <c r="O359" s="88">
        <f t="shared" si="6"/>
        <v>0</v>
      </c>
    </row>
    <row r="360" spans="5:15" hidden="1" x14ac:dyDescent="0.25">
      <c r="E360" s="103"/>
      <c r="F360" s="102"/>
      <c r="G360" s="104"/>
      <c r="H360" s="102"/>
      <c r="J360" s="105"/>
      <c r="K360" s="106"/>
      <c r="L360" s="103"/>
      <c r="M360" s="106"/>
      <c r="N360" s="108"/>
      <c r="O360" s="88">
        <f t="shared" si="6"/>
        <v>0</v>
      </c>
    </row>
    <row r="361" spans="5:15" hidden="1" x14ac:dyDescent="0.25">
      <c r="E361" s="103"/>
      <c r="F361" s="102"/>
      <c r="G361" s="104"/>
      <c r="H361" s="102"/>
      <c r="J361" s="105"/>
      <c r="K361" s="106"/>
      <c r="L361" s="103"/>
      <c r="M361" s="106"/>
      <c r="N361" s="108"/>
      <c r="O361" s="88">
        <f t="shared" si="6"/>
        <v>0</v>
      </c>
    </row>
    <row r="362" spans="5:15" hidden="1" x14ac:dyDescent="0.25">
      <c r="E362" s="103"/>
      <c r="F362" s="102"/>
      <c r="G362" s="104"/>
      <c r="H362" s="102"/>
      <c r="J362" s="105"/>
      <c r="K362" s="106"/>
      <c r="L362" s="103"/>
      <c r="M362" s="106"/>
      <c r="N362" s="108"/>
      <c r="O362" s="88">
        <f t="shared" si="6"/>
        <v>0</v>
      </c>
    </row>
    <row r="363" spans="5:15" hidden="1" x14ac:dyDescent="0.25">
      <c r="E363" s="103"/>
      <c r="F363" s="102"/>
      <c r="G363" s="104"/>
      <c r="H363" s="102"/>
      <c r="J363" s="105"/>
      <c r="K363" s="106"/>
      <c r="L363" s="103"/>
      <c r="M363" s="106"/>
      <c r="N363" s="108"/>
      <c r="O363" s="88">
        <f t="shared" si="6"/>
        <v>0</v>
      </c>
    </row>
    <row r="364" spans="5:15" hidden="1" x14ac:dyDescent="0.25">
      <c r="E364" s="103"/>
      <c r="F364" s="102"/>
      <c r="G364" s="104"/>
      <c r="H364" s="102"/>
      <c r="J364" s="105"/>
      <c r="K364" s="106"/>
      <c r="L364" s="103"/>
      <c r="M364" s="106"/>
      <c r="N364" s="108"/>
      <c r="O364" s="88">
        <f t="shared" si="6"/>
        <v>0</v>
      </c>
    </row>
    <row r="365" spans="5:15" hidden="1" x14ac:dyDescent="0.25">
      <c r="E365" s="103"/>
      <c r="F365" s="102"/>
      <c r="G365" s="104"/>
      <c r="H365" s="102"/>
      <c r="J365" s="105"/>
      <c r="K365" s="106"/>
      <c r="L365" s="103"/>
      <c r="M365" s="106"/>
      <c r="N365" s="108"/>
      <c r="O365" s="88">
        <f t="shared" si="6"/>
        <v>0</v>
      </c>
    </row>
    <row r="366" spans="5:15" hidden="1" x14ac:dyDescent="0.25">
      <c r="E366" s="103"/>
      <c r="F366" s="102"/>
      <c r="G366" s="104"/>
      <c r="H366" s="102"/>
      <c r="J366" s="105"/>
      <c r="K366" s="106"/>
      <c r="L366" s="103"/>
      <c r="M366" s="106"/>
      <c r="N366" s="108"/>
      <c r="O366" s="88">
        <f t="shared" si="6"/>
        <v>0</v>
      </c>
    </row>
    <row r="367" spans="5:15" hidden="1" x14ac:dyDescent="0.25">
      <c r="E367" s="103"/>
      <c r="F367" s="102"/>
      <c r="G367" s="104"/>
      <c r="H367" s="102"/>
      <c r="J367" s="105"/>
      <c r="K367" s="106"/>
      <c r="L367" s="103"/>
      <c r="M367" s="106"/>
      <c r="N367" s="108"/>
      <c r="O367" s="88">
        <f t="shared" si="6"/>
        <v>0</v>
      </c>
    </row>
    <row r="368" spans="5:15" hidden="1" x14ac:dyDescent="0.25">
      <c r="E368" s="103"/>
      <c r="F368" s="111"/>
      <c r="G368" s="104"/>
      <c r="H368" s="102"/>
      <c r="J368" s="105"/>
      <c r="K368" s="106"/>
      <c r="L368" s="103"/>
      <c r="M368" s="106"/>
      <c r="N368" s="108"/>
      <c r="O368" s="88">
        <f t="shared" si="6"/>
        <v>0</v>
      </c>
    </row>
    <row r="369" spans="5:15" hidden="1" x14ac:dyDescent="0.25">
      <c r="E369" s="103"/>
      <c r="F369" s="111"/>
      <c r="G369" s="104"/>
      <c r="H369" s="102"/>
      <c r="J369" s="105"/>
      <c r="K369" s="106"/>
      <c r="L369" s="103"/>
      <c r="M369" s="106"/>
      <c r="N369" s="108"/>
      <c r="O369" s="88">
        <f t="shared" si="6"/>
        <v>0</v>
      </c>
    </row>
    <row r="370" spans="5:15" hidden="1" x14ac:dyDescent="0.25">
      <c r="E370" s="103"/>
      <c r="F370" s="111"/>
      <c r="G370" s="104"/>
      <c r="H370" s="102"/>
      <c r="J370" s="105"/>
      <c r="K370" s="106"/>
      <c r="L370" s="103"/>
      <c r="M370" s="106"/>
      <c r="N370" s="108"/>
      <c r="O370" s="88">
        <f t="shared" si="6"/>
        <v>0</v>
      </c>
    </row>
    <row r="371" spans="5:15" hidden="1" x14ac:dyDescent="0.25">
      <c r="E371" s="103"/>
      <c r="F371" s="111"/>
      <c r="G371" s="104"/>
      <c r="H371" s="102"/>
      <c r="J371" s="105"/>
      <c r="K371" s="106"/>
      <c r="L371" s="103"/>
      <c r="M371" s="106"/>
      <c r="N371" s="108"/>
      <c r="O371" s="95">
        <f t="shared" si="6"/>
        <v>0</v>
      </c>
    </row>
    <row r="372" spans="5:15" hidden="1" x14ac:dyDescent="0.25">
      <c r="E372" s="103"/>
      <c r="F372" s="111"/>
      <c r="G372" s="104"/>
      <c r="H372" s="102"/>
      <c r="J372" s="105"/>
      <c r="K372" s="106"/>
      <c r="L372" s="103"/>
      <c r="M372" s="106"/>
      <c r="N372" s="108"/>
      <c r="O372" s="95">
        <f t="shared" si="6"/>
        <v>0</v>
      </c>
    </row>
    <row r="373" spans="5:15" hidden="1" x14ac:dyDescent="0.25">
      <c r="E373" s="103"/>
      <c r="F373" s="111"/>
      <c r="G373" s="104"/>
      <c r="H373" s="102"/>
      <c r="J373" s="105"/>
      <c r="K373" s="106"/>
      <c r="L373" s="103"/>
      <c r="M373" s="106"/>
      <c r="N373" s="108"/>
      <c r="O373" s="95">
        <f t="shared" si="6"/>
        <v>0</v>
      </c>
    </row>
    <row r="374" spans="5:15" hidden="1" x14ac:dyDescent="0.25">
      <c r="E374" s="103"/>
      <c r="F374" s="111"/>
      <c r="G374" s="104"/>
      <c r="H374" s="102"/>
      <c r="J374" s="105"/>
      <c r="K374" s="106"/>
      <c r="L374" s="103"/>
      <c r="M374" s="106"/>
      <c r="N374" s="108"/>
      <c r="O374" s="95">
        <f t="shared" si="6"/>
        <v>0</v>
      </c>
    </row>
    <row r="375" spans="5:15" hidden="1" x14ac:dyDescent="0.25">
      <c r="E375" s="103"/>
      <c r="F375" s="102"/>
      <c r="G375" s="104"/>
      <c r="H375" s="102"/>
      <c r="J375" s="105"/>
      <c r="K375" s="106"/>
      <c r="L375" s="103"/>
      <c r="M375" s="106"/>
      <c r="N375" s="108"/>
      <c r="O375" s="88">
        <f t="shared" si="6"/>
        <v>0</v>
      </c>
    </row>
    <row r="376" spans="5:15" hidden="1" x14ac:dyDescent="0.25">
      <c r="E376" s="103"/>
      <c r="F376" s="102"/>
      <c r="G376" s="104"/>
      <c r="H376" s="102"/>
      <c r="J376" s="105"/>
      <c r="K376" s="106"/>
      <c r="L376" s="103"/>
      <c r="M376" s="106"/>
      <c r="N376" s="108"/>
      <c r="O376" s="88">
        <f t="shared" si="6"/>
        <v>0</v>
      </c>
    </row>
    <row r="377" spans="5:15" hidden="1" x14ac:dyDescent="0.25">
      <c r="E377" s="103"/>
      <c r="F377" s="102"/>
      <c r="G377" s="104"/>
      <c r="H377" s="102"/>
      <c r="J377" s="105"/>
      <c r="K377" s="106"/>
      <c r="L377" s="103"/>
      <c r="M377" s="106"/>
      <c r="N377" s="108"/>
      <c r="O377" s="88">
        <f t="shared" si="6"/>
        <v>0</v>
      </c>
    </row>
    <row r="378" spans="5:15" hidden="1" x14ac:dyDescent="0.25">
      <c r="E378" s="103"/>
      <c r="F378" s="102"/>
      <c r="G378" s="104"/>
      <c r="H378" s="102"/>
      <c r="J378" s="105"/>
      <c r="K378" s="106"/>
      <c r="L378" s="103"/>
      <c r="M378" s="106"/>
      <c r="N378" s="108"/>
      <c r="O378" s="88">
        <f t="shared" si="6"/>
        <v>0</v>
      </c>
    </row>
    <row r="379" spans="5:15" hidden="1" x14ac:dyDescent="0.25">
      <c r="E379" s="103"/>
      <c r="F379" s="102"/>
      <c r="G379" s="104"/>
      <c r="H379" s="102"/>
      <c r="J379" s="105"/>
      <c r="K379" s="106"/>
      <c r="L379" s="103"/>
      <c r="M379" s="106"/>
      <c r="N379" s="108"/>
      <c r="O379" s="88">
        <f t="shared" si="6"/>
        <v>0</v>
      </c>
    </row>
    <row r="380" spans="5:15" hidden="1" x14ac:dyDescent="0.25">
      <c r="E380" s="103"/>
      <c r="F380" s="102"/>
      <c r="G380" s="104"/>
      <c r="H380" s="102"/>
      <c r="J380" s="105"/>
      <c r="K380" s="106"/>
      <c r="L380" s="103"/>
      <c r="M380" s="106"/>
      <c r="N380" s="108"/>
      <c r="O380" s="88">
        <f t="shared" si="6"/>
        <v>0</v>
      </c>
    </row>
    <row r="381" spans="5:15" hidden="1" x14ac:dyDescent="0.25">
      <c r="E381" s="103"/>
      <c r="F381" s="102"/>
      <c r="G381" s="104"/>
      <c r="H381" s="102"/>
      <c r="J381" s="105"/>
      <c r="K381" s="106"/>
      <c r="L381" s="103"/>
      <c r="M381" s="106"/>
      <c r="N381" s="108"/>
      <c r="O381" s="88">
        <f t="shared" si="6"/>
        <v>0</v>
      </c>
    </row>
    <row r="382" spans="5:15" hidden="1" x14ac:dyDescent="0.25">
      <c r="E382" s="103"/>
      <c r="F382" s="102"/>
      <c r="G382" s="104"/>
      <c r="H382" s="102"/>
      <c r="J382" s="105"/>
      <c r="K382" s="106"/>
      <c r="L382" s="103"/>
      <c r="M382" s="106"/>
      <c r="N382" s="108"/>
      <c r="O382" s="88">
        <f t="shared" si="6"/>
        <v>0</v>
      </c>
    </row>
    <row r="383" spans="5:15" hidden="1" x14ac:dyDescent="0.25">
      <c r="E383" s="103"/>
      <c r="F383" s="102"/>
      <c r="G383" s="104"/>
      <c r="H383" s="102"/>
      <c r="J383" s="105"/>
      <c r="K383" s="106"/>
      <c r="L383" s="103"/>
      <c r="M383" s="106"/>
      <c r="N383" s="108"/>
      <c r="O383" s="88">
        <f t="shared" si="6"/>
        <v>0</v>
      </c>
    </row>
    <row r="384" spans="5:15" hidden="1" x14ac:dyDescent="0.25">
      <c r="E384" s="103"/>
      <c r="F384" s="102"/>
      <c r="G384" s="104"/>
      <c r="H384" s="102"/>
      <c r="J384" s="105"/>
      <c r="K384" s="106"/>
      <c r="L384" s="103"/>
      <c r="M384" s="106"/>
      <c r="N384" s="108"/>
      <c r="O384" s="88">
        <f t="shared" si="6"/>
        <v>0</v>
      </c>
    </row>
    <row r="385" spans="5:15" hidden="1" x14ac:dyDescent="0.25">
      <c r="E385" s="103"/>
      <c r="F385" s="102"/>
      <c r="G385" s="104"/>
      <c r="H385" s="102"/>
      <c r="J385" s="105"/>
      <c r="K385" s="106"/>
      <c r="L385" s="103"/>
      <c r="M385" s="106"/>
      <c r="N385" s="108"/>
      <c r="O385" s="88">
        <f t="shared" si="6"/>
        <v>0</v>
      </c>
    </row>
    <row r="386" spans="5:15" hidden="1" x14ac:dyDescent="0.25">
      <c r="E386" s="103"/>
      <c r="F386" s="102"/>
      <c r="G386" s="104"/>
      <c r="H386" s="102"/>
      <c r="J386" s="105"/>
      <c r="K386" s="106"/>
      <c r="L386" s="103"/>
      <c r="M386" s="106"/>
      <c r="N386" s="108"/>
      <c r="O386" s="88">
        <f t="shared" si="6"/>
        <v>0</v>
      </c>
    </row>
    <row r="387" spans="5:15" hidden="1" x14ac:dyDescent="0.25">
      <c r="E387" s="103"/>
      <c r="F387" s="102"/>
      <c r="G387" s="104"/>
      <c r="H387" s="102"/>
      <c r="J387" s="105"/>
      <c r="K387" s="106"/>
      <c r="L387" s="103"/>
      <c r="M387" s="106"/>
      <c r="N387" s="108"/>
      <c r="O387" s="88">
        <f t="shared" si="6"/>
        <v>0</v>
      </c>
    </row>
    <row r="388" spans="5:15" hidden="1" x14ac:dyDescent="0.25">
      <c r="E388" s="103"/>
      <c r="F388" s="102"/>
      <c r="G388" s="104"/>
      <c r="H388" s="102"/>
      <c r="J388" s="105"/>
      <c r="K388" s="106"/>
      <c r="L388" s="103"/>
      <c r="M388" s="106"/>
      <c r="N388" s="108"/>
      <c r="O388" s="88">
        <f t="shared" si="6"/>
        <v>0</v>
      </c>
    </row>
    <row r="389" spans="5:15" hidden="1" x14ac:dyDescent="0.25">
      <c r="E389" s="103"/>
      <c r="F389" s="102"/>
      <c r="G389" s="104"/>
      <c r="H389" s="102"/>
      <c r="J389" s="105"/>
      <c r="K389" s="106"/>
      <c r="L389" s="103"/>
      <c r="M389" s="106"/>
      <c r="N389" s="108"/>
      <c r="O389" s="88">
        <f t="shared" si="6"/>
        <v>0</v>
      </c>
    </row>
    <row r="390" spans="5:15" hidden="1" x14ac:dyDescent="0.25">
      <c r="E390" s="103"/>
      <c r="F390" s="102"/>
      <c r="G390" s="104"/>
      <c r="H390" s="102"/>
      <c r="J390" s="105"/>
      <c r="K390" s="106"/>
      <c r="L390" s="103"/>
      <c r="M390" s="106"/>
      <c r="N390" s="108"/>
      <c r="O390" s="88">
        <f t="shared" si="6"/>
        <v>0</v>
      </c>
    </row>
    <row r="391" spans="5:15" hidden="1" x14ac:dyDescent="0.25">
      <c r="E391" s="103"/>
      <c r="F391" s="102"/>
      <c r="G391" s="104"/>
      <c r="H391" s="102"/>
      <c r="J391" s="105"/>
      <c r="K391" s="106"/>
      <c r="L391" s="103"/>
      <c r="M391" s="106"/>
      <c r="N391" s="108"/>
      <c r="O391" s="88">
        <f t="shared" ref="O391:O454" si="7">COUNTIF(N:N,N391)</f>
        <v>0</v>
      </c>
    </row>
    <row r="392" spans="5:15" hidden="1" x14ac:dyDescent="0.25">
      <c r="E392" s="103"/>
      <c r="F392" s="102"/>
      <c r="G392" s="104"/>
      <c r="H392" s="102"/>
      <c r="J392" s="105"/>
      <c r="K392" s="106"/>
      <c r="L392" s="103"/>
      <c r="M392" s="106"/>
      <c r="N392" s="108"/>
      <c r="O392" s="88">
        <f t="shared" si="7"/>
        <v>0</v>
      </c>
    </row>
    <row r="393" spans="5:15" hidden="1" x14ac:dyDescent="0.25">
      <c r="E393" s="103"/>
      <c r="F393" s="102"/>
      <c r="G393" s="104"/>
      <c r="H393" s="102"/>
      <c r="J393" s="105"/>
      <c r="K393" s="106"/>
      <c r="L393" s="103"/>
      <c r="M393" s="106"/>
      <c r="N393" s="108"/>
      <c r="O393" s="88">
        <f t="shared" si="7"/>
        <v>0</v>
      </c>
    </row>
    <row r="394" spans="5:15" hidden="1" x14ac:dyDescent="0.25">
      <c r="E394" s="103"/>
      <c r="F394" s="102"/>
      <c r="G394" s="104"/>
      <c r="H394" s="102"/>
      <c r="J394" s="105"/>
      <c r="K394" s="106"/>
      <c r="L394" s="103"/>
      <c r="M394" s="106"/>
      <c r="N394" s="108"/>
      <c r="O394" s="95">
        <f t="shared" si="7"/>
        <v>0</v>
      </c>
    </row>
    <row r="395" spans="5:15" hidden="1" x14ac:dyDescent="0.25">
      <c r="E395" s="103"/>
      <c r="F395" s="102"/>
      <c r="G395" s="104"/>
      <c r="H395" s="102"/>
      <c r="J395" s="105"/>
      <c r="K395" s="106"/>
      <c r="L395" s="103"/>
      <c r="M395" s="106"/>
      <c r="N395" s="108"/>
      <c r="O395" s="95">
        <f t="shared" si="7"/>
        <v>0</v>
      </c>
    </row>
    <row r="396" spans="5:15" hidden="1" x14ac:dyDescent="0.25">
      <c r="E396" s="103"/>
      <c r="F396" s="102"/>
      <c r="G396" s="104"/>
      <c r="H396" s="102"/>
      <c r="J396" s="105"/>
      <c r="K396" s="106"/>
      <c r="L396" s="103"/>
      <c r="M396" s="106"/>
      <c r="N396" s="108"/>
      <c r="O396" s="95">
        <f t="shared" si="7"/>
        <v>0</v>
      </c>
    </row>
    <row r="397" spans="5:15" hidden="1" x14ac:dyDescent="0.25">
      <c r="E397" s="103"/>
      <c r="F397" s="102"/>
      <c r="G397" s="104"/>
      <c r="H397" s="102"/>
      <c r="J397" s="105"/>
      <c r="K397" s="106"/>
      <c r="L397" s="103"/>
      <c r="M397" s="106"/>
      <c r="N397" s="108"/>
      <c r="O397" s="95">
        <f t="shared" si="7"/>
        <v>0</v>
      </c>
    </row>
    <row r="398" spans="5:15" hidden="1" x14ac:dyDescent="0.25">
      <c r="E398" s="103"/>
      <c r="F398" s="102"/>
      <c r="G398" s="104"/>
      <c r="H398" s="102"/>
      <c r="J398" s="105"/>
      <c r="K398" s="106"/>
      <c r="L398" s="103"/>
      <c r="M398" s="106"/>
      <c r="N398" s="108"/>
      <c r="O398" s="95">
        <f t="shared" si="7"/>
        <v>0</v>
      </c>
    </row>
    <row r="399" spans="5:15" hidden="1" x14ac:dyDescent="0.25">
      <c r="E399" s="103"/>
      <c r="F399" s="102"/>
      <c r="G399" s="104"/>
      <c r="H399" s="102"/>
      <c r="J399" s="105"/>
      <c r="K399" s="106"/>
      <c r="L399" s="103"/>
      <c r="M399" s="106"/>
      <c r="N399" s="108"/>
      <c r="O399" s="88">
        <f t="shared" si="7"/>
        <v>0</v>
      </c>
    </row>
    <row r="400" spans="5:15" hidden="1" x14ac:dyDescent="0.25">
      <c r="E400" s="103"/>
      <c r="F400" s="102"/>
      <c r="G400" s="104"/>
      <c r="H400" s="102"/>
      <c r="J400" s="105"/>
      <c r="K400" s="106"/>
      <c r="L400" s="103"/>
      <c r="M400" s="106"/>
      <c r="N400" s="108"/>
      <c r="O400" s="88">
        <f t="shared" si="7"/>
        <v>0</v>
      </c>
    </row>
    <row r="401" spans="5:15" hidden="1" x14ac:dyDescent="0.25">
      <c r="E401" s="103"/>
      <c r="F401" s="102"/>
      <c r="G401" s="104"/>
      <c r="H401" s="102"/>
      <c r="J401" s="105"/>
      <c r="K401" s="106"/>
      <c r="L401" s="103"/>
      <c r="M401" s="106"/>
      <c r="N401" s="108"/>
      <c r="O401" s="88">
        <f t="shared" si="7"/>
        <v>0</v>
      </c>
    </row>
    <row r="402" spans="5:15" hidden="1" x14ac:dyDescent="0.25">
      <c r="E402" s="103"/>
      <c r="F402" s="102"/>
      <c r="G402" s="104"/>
      <c r="H402" s="102"/>
      <c r="J402" s="105"/>
      <c r="K402" s="106"/>
      <c r="L402" s="103"/>
      <c r="M402" s="106"/>
      <c r="N402" s="108"/>
      <c r="O402" s="88">
        <f t="shared" si="7"/>
        <v>0</v>
      </c>
    </row>
    <row r="403" spans="5:15" hidden="1" x14ac:dyDescent="0.25">
      <c r="E403" s="103"/>
      <c r="F403" s="102"/>
      <c r="G403" s="104"/>
      <c r="H403" s="102"/>
      <c r="J403" s="105"/>
      <c r="K403" s="106"/>
      <c r="L403" s="103"/>
      <c r="M403" s="106"/>
      <c r="N403" s="108"/>
      <c r="O403" s="88">
        <f t="shared" si="7"/>
        <v>0</v>
      </c>
    </row>
    <row r="404" spans="5:15" hidden="1" x14ac:dyDescent="0.25">
      <c r="E404" s="103"/>
      <c r="F404" s="102"/>
      <c r="G404" s="104"/>
      <c r="H404" s="102"/>
      <c r="J404" s="105"/>
      <c r="K404" s="106"/>
      <c r="L404" s="103"/>
      <c r="M404" s="106"/>
      <c r="N404" s="108"/>
      <c r="O404" s="88">
        <f t="shared" si="7"/>
        <v>0</v>
      </c>
    </row>
    <row r="405" spans="5:15" hidden="1" x14ac:dyDescent="0.25">
      <c r="E405" s="103"/>
      <c r="F405" s="102"/>
      <c r="G405" s="104"/>
      <c r="H405" s="102"/>
      <c r="J405" s="105"/>
      <c r="K405" s="106"/>
      <c r="L405" s="103"/>
      <c r="M405" s="106"/>
      <c r="N405" s="108"/>
      <c r="O405" s="88">
        <f t="shared" si="7"/>
        <v>0</v>
      </c>
    </row>
    <row r="406" spans="5:15" hidden="1" x14ac:dyDescent="0.25">
      <c r="E406" s="103"/>
      <c r="F406" s="102"/>
      <c r="G406" s="104"/>
      <c r="H406" s="102"/>
      <c r="J406" s="105"/>
      <c r="K406" s="106"/>
      <c r="L406" s="103"/>
      <c r="M406" s="106"/>
      <c r="N406" s="108"/>
      <c r="O406" s="88">
        <f t="shared" si="7"/>
        <v>0</v>
      </c>
    </row>
    <row r="407" spans="5:15" hidden="1" x14ac:dyDescent="0.25">
      <c r="E407" s="103"/>
      <c r="F407" s="102"/>
      <c r="G407" s="104"/>
      <c r="H407" s="102"/>
      <c r="J407" s="105"/>
      <c r="K407" s="106"/>
      <c r="L407" s="103"/>
      <c r="M407" s="106"/>
      <c r="N407" s="108"/>
      <c r="O407" s="88">
        <f t="shared" si="7"/>
        <v>0</v>
      </c>
    </row>
    <row r="408" spans="5:15" hidden="1" x14ac:dyDescent="0.25">
      <c r="E408" s="103"/>
      <c r="F408" s="102"/>
      <c r="G408" s="104"/>
      <c r="H408" s="102"/>
      <c r="J408" s="105"/>
      <c r="K408" s="106"/>
      <c r="L408" s="103"/>
      <c r="M408" s="106"/>
      <c r="N408" s="108"/>
      <c r="O408" s="88">
        <f t="shared" si="7"/>
        <v>0</v>
      </c>
    </row>
    <row r="409" spans="5:15" hidden="1" x14ac:dyDescent="0.25">
      <c r="E409" s="103"/>
      <c r="F409" s="102"/>
      <c r="G409" s="104"/>
      <c r="H409" s="102"/>
      <c r="J409" s="105"/>
      <c r="K409" s="106"/>
      <c r="L409" s="103"/>
      <c r="M409" s="106"/>
      <c r="N409" s="108"/>
      <c r="O409" s="88">
        <f t="shared" si="7"/>
        <v>0</v>
      </c>
    </row>
    <row r="410" spans="5:15" hidden="1" x14ac:dyDescent="0.25">
      <c r="E410" s="103"/>
      <c r="F410" s="102"/>
      <c r="G410" s="104"/>
      <c r="H410" s="102"/>
      <c r="J410" s="105"/>
      <c r="K410" s="106"/>
      <c r="L410" s="103"/>
      <c r="M410" s="106"/>
      <c r="N410" s="108"/>
      <c r="O410" s="88">
        <f t="shared" si="7"/>
        <v>0</v>
      </c>
    </row>
    <row r="411" spans="5:15" hidden="1" x14ac:dyDescent="0.25">
      <c r="E411" s="103"/>
      <c r="F411" s="102"/>
      <c r="G411" s="104"/>
      <c r="H411" s="102"/>
      <c r="J411" s="105"/>
      <c r="K411" s="106"/>
      <c r="L411" s="103"/>
      <c r="M411" s="106"/>
      <c r="N411" s="108"/>
      <c r="O411" s="88">
        <f t="shared" si="7"/>
        <v>0</v>
      </c>
    </row>
    <row r="412" spans="5:15" hidden="1" x14ac:dyDescent="0.25">
      <c r="E412" s="103"/>
      <c r="F412" s="102"/>
      <c r="G412" s="104"/>
      <c r="H412" s="102"/>
      <c r="J412" s="105"/>
      <c r="K412" s="106"/>
      <c r="L412" s="103"/>
      <c r="M412" s="106"/>
      <c r="N412" s="108"/>
      <c r="O412" s="88">
        <f t="shared" si="7"/>
        <v>0</v>
      </c>
    </row>
    <row r="413" spans="5:15" hidden="1" x14ac:dyDescent="0.25">
      <c r="E413" s="103"/>
      <c r="F413" s="102"/>
      <c r="G413" s="104"/>
      <c r="H413" s="102"/>
      <c r="J413" s="105"/>
      <c r="K413" s="106"/>
      <c r="L413" s="103"/>
      <c r="M413" s="106"/>
      <c r="N413" s="108"/>
      <c r="O413" s="88">
        <f t="shared" si="7"/>
        <v>0</v>
      </c>
    </row>
    <row r="414" spans="5:15" hidden="1" x14ac:dyDescent="0.25">
      <c r="E414" s="103"/>
      <c r="F414" s="102"/>
      <c r="G414" s="104"/>
      <c r="H414" s="102"/>
      <c r="J414" s="105"/>
      <c r="K414" s="106"/>
      <c r="L414" s="103"/>
      <c r="M414" s="106"/>
      <c r="N414" s="108"/>
      <c r="O414" s="88">
        <f t="shared" si="7"/>
        <v>0</v>
      </c>
    </row>
    <row r="415" spans="5:15" hidden="1" x14ac:dyDescent="0.25">
      <c r="E415" s="103"/>
      <c r="F415" s="102"/>
      <c r="G415" s="104"/>
      <c r="H415" s="102"/>
      <c r="J415" s="105"/>
      <c r="K415" s="106"/>
      <c r="L415" s="103"/>
      <c r="M415" s="106"/>
      <c r="N415" s="108"/>
      <c r="O415" s="95">
        <f t="shared" si="7"/>
        <v>0</v>
      </c>
    </row>
    <row r="416" spans="5:15" hidden="1" x14ac:dyDescent="0.25">
      <c r="E416" s="103"/>
      <c r="F416" s="102"/>
      <c r="G416" s="104"/>
      <c r="H416" s="102"/>
      <c r="J416" s="105"/>
      <c r="K416" s="106"/>
      <c r="L416" s="103"/>
      <c r="M416" s="106"/>
      <c r="N416" s="108"/>
      <c r="O416" s="88">
        <f t="shared" si="7"/>
        <v>0</v>
      </c>
    </row>
    <row r="417" spans="5:15" hidden="1" x14ac:dyDescent="0.25">
      <c r="E417" s="103"/>
      <c r="F417" s="102"/>
      <c r="G417" s="104"/>
      <c r="H417" s="102"/>
      <c r="J417" s="105"/>
      <c r="K417" s="106"/>
      <c r="L417" s="103"/>
      <c r="M417" s="106"/>
      <c r="N417" s="108"/>
      <c r="O417" s="95">
        <f t="shared" si="7"/>
        <v>0</v>
      </c>
    </row>
    <row r="418" spans="5:15" hidden="1" x14ac:dyDescent="0.25">
      <c r="E418" s="103"/>
      <c r="F418" s="102"/>
      <c r="G418" s="104"/>
      <c r="H418" s="102"/>
      <c r="J418" s="105"/>
      <c r="K418" s="106"/>
      <c r="L418" s="103"/>
      <c r="M418" s="106"/>
      <c r="N418" s="108"/>
      <c r="O418" s="95">
        <f t="shared" si="7"/>
        <v>0</v>
      </c>
    </row>
    <row r="419" spans="5:15" hidden="1" x14ac:dyDescent="0.25">
      <c r="E419" s="103"/>
      <c r="F419" s="102"/>
      <c r="G419" s="104"/>
      <c r="H419" s="102"/>
      <c r="J419" s="105"/>
      <c r="K419" s="106"/>
      <c r="L419" s="103"/>
      <c r="M419" s="106"/>
      <c r="N419" s="108"/>
      <c r="O419" s="95">
        <f t="shared" si="7"/>
        <v>0</v>
      </c>
    </row>
    <row r="420" spans="5:15" hidden="1" x14ac:dyDescent="0.25">
      <c r="E420" s="103"/>
      <c r="F420" s="102"/>
      <c r="G420" s="104"/>
      <c r="H420" s="102"/>
      <c r="J420" s="105"/>
      <c r="K420" s="106"/>
      <c r="L420" s="103"/>
      <c r="M420" s="106"/>
      <c r="N420" s="108"/>
      <c r="O420" s="95">
        <f t="shared" si="7"/>
        <v>0</v>
      </c>
    </row>
    <row r="421" spans="5:15" hidden="1" x14ac:dyDescent="0.25">
      <c r="E421" s="103"/>
      <c r="F421" s="102"/>
      <c r="G421" s="104"/>
      <c r="H421" s="102"/>
      <c r="J421" s="105"/>
      <c r="K421" s="106"/>
      <c r="L421" s="103"/>
      <c r="M421" s="106"/>
      <c r="N421" s="108"/>
      <c r="O421" s="95">
        <f t="shared" si="7"/>
        <v>0</v>
      </c>
    </row>
    <row r="422" spans="5:15" hidden="1" x14ac:dyDescent="0.25">
      <c r="E422" s="103"/>
      <c r="F422" s="102"/>
      <c r="G422" s="104"/>
      <c r="H422" s="102"/>
      <c r="J422" s="105"/>
      <c r="K422" s="106"/>
      <c r="L422" s="103"/>
      <c r="M422" s="106"/>
      <c r="N422" s="108"/>
      <c r="O422" s="95">
        <f t="shared" si="7"/>
        <v>0</v>
      </c>
    </row>
    <row r="423" spans="5:15" hidden="1" x14ac:dyDescent="0.25">
      <c r="E423" s="103"/>
      <c r="F423" s="102"/>
      <c r="G423" s="104"/>
      <c r="H423" s="102"/>
      <c r="J423" s="105"/>
      <c r="K423" s="106"/>
      <c r="L423" s="103"/>
      <c r="M423" s="106"/>
      <c r="N423" s="108"/>
      <c r="O423" s="95">
        <f t="shared" si="7"/>
        <v>0</v>
      </c>
    </row>
    <row r="424" spans="5:15" hidden="1" x14ac:dyDescent="0.25">
      <c r="E424" s="103"/>
      <c r="F424" s="102"/>
      <c r="G424" s="104"/>
      <c r="H424" s="102"/>
      <c r="J424" s="105"/>
      <c r="K424" s="106"/>
      <c r="L424" s="103"/>
      <c r="M424" s="106"/>
      <c r="N424" s="108"/>
      <c r="O424" s="88">
        <f t="shared" si="7"/>
        <v>0</v>
      </c>
    </row>
    <row r="425" spans="5:15" hidden="1" x14ac:dyDescent="0.25">
      <c r="E425" s="103"/>
      <c r="F425" s="102"/>
      <c r="G425" s="104"/>
      <c r="H425" s="102"/>
      <c r="J425" s="105"/>
      <c r="K425" s="106"/>
      <c r="L425" s="103"/>
      <c r="M425" s="106"/>
      <c r="N425" s="108"/>
      <c r="O425" s="88">
        <f t="shared" si="7"/>
        <v>0</v>
      </c>
    </row>
    <row r="426" spans="5:15" hidden="1" x14ac:dyDescent="0.25">
      <c r="E426" s="103"/>
      <c r="F426" s="102"/>
      <c r="G426" s="104"/>
      <c r="H426" s="102"/>
      <c r="J426" s="105"/>
      <c r="K426" s="106"/>
      <c r="L426" s="103"/>
      <c r="M426" s="106"/>
      <c r="N426" s="108"/>
      <c r="O426" s="88">
        <f t="shared" si="7"/>
        <v>0</v>
      </c>
    </row>
    <row r="427" spans="5:15" hidden="1" x14ac:dyDescent="0.25">
      <c r="E427" s="103"/>
      <c r="F427" s="102"/>
      <c r="G427" s="104"/>
      <c r="H427" s="102"/>
      <c r="J427" s="105"/>
      <c r="K427" s="106"/>
      <c r="L427" s="103"/>
      <c r="M427" s="106"/>
      <c r="N427" s="108"/>
      <c r="O427" s="88">
        <f t="shared" si="7"/>
        <v>0</v>
      </c>
    </row>
    <row r="428" spans="5:15" hidden="1" x14ac:dyDescent="0.25">
      <c r="E428" s="103"/>
      <c r="F428" s="102"/>
      <c r="G428" s="104"/>
      <c r="H428" s="102"/>
      <c r="J428" s="105"/>
      <c r="K428" s="106"/>
      <c r="L428" s="103"/>
      <c r="M428" s="106"/>
      <c r="N428" s="108"/>
      <c r="O428" s="95">
        <f t="shared" si="7"/>
        <v>0</v>
      </c>
    </row>
    <row r="429" spans="5:15" hidden="1" x14ac:dyDescent="0.25">
      <c r="E429" s="103"/>
      <c r="F429" s="102"/>
      <c r="G429" s="104"/>
      <c r="H429" s="102"/>
      <c r="J429" s="105"/>
      <c r="K429" s="106"/>
      <c r="L429" s="103"/>
      <c r="M429" s="106"/>
      <c r="N429" s="108"/>
      <c r="O429" s="95">
        <f t="shared" si="7"/>
        <v>0</v>
      </c>
    </row>
    <row r="430" spans="5:15" hidden="1" x14ac:dyDescent="0.25">
      <c r="E430" s="103"/>
      <c r="F430" s="102"/>
      <c r="G430" s="104"/>
      <c r="H430" s="102"/>
      <c r="J430" s="105"/>
      <c r="K430" s="106"/>
      <c r="L430" s="103"/>
      <c r="M430" s="106"/>
      <c r="N430" s="108"/>
      <c r="O430" s="88">
        <f t="shared" si="7"/>
        <v>0</v>
      </c>
    </row>
    <row r="431" spans="5:15" hidden="1" x14ac:dyDescent="0.25">
      <c r="E431" s="103"/>
      <c r="F431" s="102"/>
      <c r="G431" s="104"/>
      <c r="H431" s="102"/>
      <c r="J431" s="105"/>
      <c r="K431" s="106"/>
      <c r="L431" s="103"/>
      <c r="M431" s="106"/>
      <c r="N431" s="108"/>
      <c r="O431" s="88">
        <f t="shared" si="7"/>
        <v>0</v>
      </c>
    </row>
    <row r="432" spans="5:15" hidden="1" x14ac:dyDescent="0.25">
      <c r="E432" s="103"/>
      <c r="F432" s="102"/>
      <c r="G432" s="104"/>
      <c r="H432" s="102"/>
      <c r="J432" s="105"/>
      <c r="K432" s="106"/>
      <c r="L432" s="103"/>
      <c r="M432" s="106"/>
      <c r="N432" s="108"/>
      <c r="O432" s="88">
        <f t="shared" si="7"/>
        <v>0</v>
      </c>
    </row>
    <row r="433" spans="5:15" hidden="1" x14ac:dyDescent="0.25">
      <c r="E433" s="103"/>
      <c r="F433" s="102"/>
      <c r="G433" s="104"/>
      <c r="H433" s="102"/>
      <c r="J433" s="105"/>
      <c r="K433" s="106"/>
      <c r="L433" s="103"/>
      <c r="M433" s="106"/>
      <c r="N433" s="108"/>
      <c r="O433" s="88">
        <f t="shared" si="7"/>
        <v>0</v>
      </c>
    </row>
    <row r="434" spans="5:15" hidden="1" x14ac:dyDescent="0.25">
      <c r="E434" s="103"/>
      <c r="F434" s="102"/>
      <c r="G434" s="104"/>
      <c r="H434" s="102"/>
      <c r="J434" s="105"/>
      <c r="K434" s="106"/>
      <c r="L434" s="103"/>
      <c r="M434" s="106"/>
      <c r="N434" s="108"/>
      <c r="O434" s="88">
        <f t="shared" si="7"/>
        <v>0</v>
      </c>
    </row>
    <row r="435" spans="5:15" hidden="1" x14ac:dyDescent="0.25">
      <c r="E435" s="103"/>
      <c r="F435" s="102"/>
      <c r="G435" s="104"/>
      <c r="H435" s="102"/>
      <c r="J435" s="105"/>
      <c r="K435" s="106"/>
      <c r="L435" s="103"/>
      <c r="M435" s="106"/>
      <c r="N435" s="108"/>
      <c r="O435" s="88">
        <f t="shared" si="7"/>
        <v>0</v>
      </c>
    </row>
    <row r="436" spans="5:15" hidden="1" x14ac:dyDescent="0.25">
      <c r="E436" s="103"/>
      <c r="F436" s="102"/>
      <c r="G436" s="104"/>
      <c r="H436" s="102"/>
      <c r="J436" s="105"/>
      <c r="K436" s="106"/>
      <c r="L436" s="103"/>
      <c r="M436" s="106"/>
      <c r="N436" s="108"/>
      <c r="O436" s="88">
        <f t="shared" si="7"/>
        <v>0</v>
      </c>
    </row>
    <row r="437" spans="5:15" hidden="1" x14ac:dyDescent="0.25">
      <c r="E437" s="103"/>
      <c r="F437" s="102"/>
      <c r="G437" s="104"/>
      <c r="H437" s="102"/>
      <c r="J437" s="105"/>
      <c r="K437" s="106"/>
      <c r="L437" s="103"/>
      <c r="M437" s="106"/>
      <c r="N437" s="108"/>
      <c r="O437" s="88">
        <f t="shared" si="7"/>
        <v>0</v>
      </c>
    </row>
    <row r="438" spans="5:15" hidden="1" x14ac:dyDescent="0.25">
      <c r="E438" s="103"/>
      <c r="F438" s="102"/>
      <c r="G438" s="104"/>
      <c r="H438" s="102"/>
      <c r="J438" s="105"/>
      <c r="K438" s="106"/>
      <c r="L438" s="103"/>
      <c r="M438" s="106"/>
      <c r="N438" s="108"/>
      <c r="O438" s="88">
        <f t="shared" si="7"/>
        <v>0</v>
      </c>
    </row>
    <row r="439" spans="5:15" hidden="1" x14ac:dyDescent="0.25">
      <c r="E439" s="103"/>
      <c r="F439" s="102"/>
      <c r="G439" s="104"/>
      <c r="H439" s="102"/>
      <c r="J439" s="105"/>
      <c r="K439" s="106"/>
      <c r="L439" s="103"/>
      <c r="M439" s="106"/>
      <c r="N439" s="108"/>
      <c r="O439" s="88">
        <f t="shared" si="7"/>
        <v>0</v>
      </c>
    </row>
    <row r="440" spans="5:15" hidden="1" x14ac:dyDescent="0.25">
      <c r="E440" s="103"/>
      <c r="F440" s="102"/>
      <c r="G440" s="104"/>
      <c r="H440" s="102"/>
      <c r="J440" s="105"/>
      <c r="K440" s="106"/>
      <c r="L440" s="103"/>
      <c r="M440" s="106"/>
      <c r="N440" s="108"/>
      <c r="O440" s="88">
        <f t="shared" si="7"/>
        <v>0</v>
      </c>
    </row>
    <row r="441" spans="5:15" hidden="1" x14ac:dyDescent="0.25">
      <c r="E441" s="103"/>
      <c r="F441" s="102"/>
      <c r="G441" s="104"/>
      <c r="H441" s="102"/>
      <c r="J441" s="105"/>
      <c r="K441" s="106"/>
      <c r="L441" s="103"/>
      <c r="M441" s="106"/>
      <c r="N441" s="108"/>
      <c r="O441" s="88">
        <f t="shared" si="7"/>
        <v>0</v>
      </c>
    </row>
    <row r="442" spans="5:15" hidden="1" x14ac:dyDescent="0.25">
      <c r="E442" s="103"/>
      <c r="F442" s="102"/>
      <c r="G442" s="104"/>
      <c r="H442" s="102"/>
      <c r="J442" s="105"/>
      <c r="K442" s="106"/>
      <c r="L442" s="103"/>
      <c r="M442" s="106"/>
      <c r="N442" s="108"/>
      <c r="O442" s="88">
        <f t="shared" si="7"/>
        <v>0</v>
      </c>
    </row>
    <row r="443" spans="5:15" hidden="1" x14ac:dyDescent="0.25">
      <c r="E443" s="103"/>
      <c r="F443" s="102"/>
      <c r="G443" s="104"/>
      <c r="H443" s="102"/>
      <c r="J443" s="105"/>
      <c r="K443" s="106"/>
      <c r="L443" s="103"/>
      <c r="M443" s="106"/>
      <c r="N443" s="108"/>
      <c r="O443" s="88">
        <f t="shared" si="7"/>
        <v>0</v>
      </c>
    </row>
    <row r="444" spans="5:15" hidden="1" x14ac:dyDescent="0.25">
      <c r="E444" s="103"/>
      <c r="F444" s="102"/>
      <c r="G444" s="104"/>
      <c r="H444" s="102"/>
      <c r="J444" s="105"/>
      <c r="K444" s="106"/>
      <c r="L444" s="103"/>
      <c r="M444" s="106"/>
      <c r="N444" s="108"/>
      <c r="O444" s="88">
        <f t="shared" si="7"/>
        <v>0</v>
      </c>
    </row>
    <row r="445" spans="5:15" hidden="1" x14ac:dyDescent="0.25">
      <c r="E445" s="103"/>
      <c r="F445" s="102"/>
      <c r="G445" s="104"/>
      <c r="H445" s="102"/>
      <c r="J445" s="105"/>
      <c r="K445" s="106"/>
      <c r="L445" s="103"/>
      <c r="M445" s="106"/>
      <c r="N445" s="108"/>
      <c r="O445" s="88">
        <f t="shared" si="7"/>
        <v>0</v>
      </c>
    </row>
    <row r="446" spans="5:15" hidden="1" x14ac:dyDescent="0.25">
      <c r="E446" s="103"/>
      <c r="F446" s="102"/>
      <c r="G446" s="104"/>
      <c r="H446" s="102"/>
      <c r="J446" s="105"/>
      <c r="K446" s="106"/>
      <c r="L446" s="103"/>
      <c r="M446" s="106"/>
      <c r="N446" s="108"/>
      <c r="O446" s="88">
        <f t="shared" si="7"/>
        <v>0</v>
      </c>
    </row>
    <row r="447" spans="5:15" hidden="1" x14ac:dyDescent="0.25">
      <c r="E447" s="103"/>
      <c r="F447" s="102"/>
      <c r="G447" s="104"/>
      <c r="H447" s="102"/>
      <c r="J447" s="105"/>
      <c r="K447" s="106"/>
      <c r="L447" s="103"/>
      <c r="M447" s="106"/>
      <c r="N447" s="108"/>
      <c r="O447" s="88">
        <f t="shared" si="7"/>
        <v>0</v>
      </c>
    </row>
    <row r="448" spans="5:15" hidden="1" x14ac:dyDescent="0.25">
      <c r="E448" s="103"/>
      <c r="F448" s="102"/>
      <c r="G448" s="104"/>
      <c r="H448" s="102"/>
      <c r="J448" s="105"/>
      <c r="K448" s="106"/>
      <c r="L448" s="103"/>
      <c r="M448" s="106"/>
      <c r="N448" s="108"/>
      <c r="O448" s="88">
        <f t="shared" si="7"/>
        <v>0</v>
      </c>
    </row>
    <row r="449" spans="5:15" hidden="1" x14ac:dyDescent="0.25">
      <c r="E449" s="103"/>
      <c r="F449" s="102"/>
      <c r="G449" s="104"/>
      <c r="H449" s="102"/>
      <c r="J449" s="105"/>
      <c r="K449" s="106"/>
      <c r="L449" s="103"/>
      <c r="M449" s="106"/>
      <c r="N449" s="108"/>
      <c r="O449" s="88">
        <f t="shared" si="7"/>
        <v>0</v>
      </c>
    </row>
    <row r="450" spans="5:15" hidden="1" x14ac:dyDescent="0.25">
      <c r="E450" s="103"/>
      <c r="F450" s="102"/>
      <c r="G450" s="104"/>
      <c r="H450" s="102"/>
      <c r="J450" s="105"/>
      <c r="K450" s="106"/>
      <c r="L450" s="103"/>
      <c r="M450" s="106"/>
      <c r="N450" s="108"/>
      <c r="O450" s="88">
        <f t="shared" si="7"/>
        <v>0</v>
      </c>
    </row>
    <row r="451" spans="5:15" hidden="1" x14ac:dyDescent="0.25">
      <c r="E451" s="103"/>
      <c r="F451" s="102"/>
      <c r="G451" s="104"/>
      <c r="H451" s="102"/>
      <c r="J451" s="105"/>
      <c r="K451" s="106"/>
      <c r="L451" s="103"/>
      <c r="M451" s="106"/>
      <c r="N451" s="108"/>
      <c r="O451" s="88">
        <f t="shared" si="7"/>
        <v>0</v>
      </c>
    </row>
    <row r="452" spans="5:15" hidden="1" x14ac:dyDescent="0.25">
      <c r="E452" s="103"/>
      <c r="F452" s="102"/>
      <c r="G452" s="104"/>
      <c r="H452" s="102"/>
      <c r="J452" s="105"/>
      <c r="K452" s="106"/>
      <c r="L452" s="103"/>
      <c r="M452" s="106"/>
      <c r="N452" s="108"/>
      <c r="O452" s="88">
        <f t="shared" si="7"/>
        <v>0</v>
      </c>
    </row>
    <row r="453" spans="5:15" hidden="1" x14ac:dyDescent="0.25">
      <c r="E453" s="103"/>
      <c r="F453" s="102"/>
      <c r="G453" s="104"/>
      <c r="H453" s="102"/>
      <c r="J453" s="105"/>
      <c r="K453" s="106"/>
      <c r="L453" s="103"/>
      <c r="M453" s="106"/>
      <c r="N453" s="108"/>
      <c r="O453" s="88">
        <f t="shared" si="7"/>
        <v>0</v>
      </c>
    </row>
    <row r="454" spans="5:15" hidden="1" x14ac:dyDescent="0.25">
      <c r="E454" s="103"/>
      <c r="F454" s="102"/>
      <c r="G454" s="104"/>
      <c r="H454" s="102"/>
      <c r="J454" s="105"/>
      <c r="K454" s="106"/>
      <c r="L454" s="103"/>
      <c r="M454" s="106"/>
      <c r="N454" s="108"/>
      <c r="O454" s="88">
        <f t="shared" si="7"/>
        <v>0</v>
      </c>
    </row>
    <row r="455" spans="5:15" hidden="1" x14ac:dyDescent="0.25">
      <c r="E455" s="103"/>
      <c r="F455" s="102"/>
      <c r="G455" s="104"/>
      <c r="H455" s="102"/>
      <c r="J455" s="105"/>
      <c r="K455" s="106"/>
      <c r="L455" s="103"/>
      <c r="M455" s="106"/>
      <c r="N455" s="108"/>
      <c r="O455" s="88">
        <f t="shared" ref="O455:O487" si="8">COUNTIF(N:N,N455)</f>
        <v>0</v>
      </c>
    </row>
    <row r="456" spans="5:15" hidden="1" x14ac:dyDescent="0.25">
      <c r="E456" s="103"/>
      <c r="F456" s="102"/>
      <c r="G456" s="104"/>
      <c r="H456" s="102"/>
      <c r="J456" s="105"/>
      <c r="K456" s="106"/>
      <c r="L456" s="103"/>
      <c r="M456" s="106"/>
      <c r="N456" s="108"/>
      <c r="O456" s="88">
        <f t="shared" si="8"/>
        <v>0</v>
      </c>
    </row>
    <row r="457" spans="5:15" hidden="1" x14ac:dyDescent="0.25">
      <c r="E457" s="103"/>
      <c r="F457" s="102"/>
      <c r="G457" s="104"/>
      <c r="H457" s="102"/>
      <c r="J457" s="105"/>
      <c r="K457" s="106"/>
      <c r="L457" s="103"/>
      <c r="M457" s="106"/>
      <c r="N457" s="108"/>
      <c r="O457" s="88">
        <f t="shared" si="8"/>
        <v>0</v>
      </c>
    </row>
    <row r="458" spans="5:15" hidden="1" x14ac:dyDescent="0.25">
      <c r="E458" s="103"/>
      <c r="F458" s="102"/>
      <c r="G458" s="104"/>
      <c r="H458" s="102"/>
      <c r="J458" s="105"/>
      <c r="K458" s="106"/>
      <c r="L458" s="103"/>
      <c r="M458" s="106"/>
      <c r="N458" s="108"/>
      <c r="O458" s="88">
        <f t="shared" si="8"/>
        <v>0</v>
      </c>
    </row>
    <row r="459" spans="5:15" hidden="1" x14ac:dyDescent="0.25">
      <c r="E459" s="103"/>
      <c r="F459" s="102"/>
      <c r="G459" s="104"/>
      <c r="H459" s="102"/>
      <c r="J459" s="38"/>
      <c r="K459" s="106"/>
      <c r="L459" s="103"/>
      <c r="M459" s="106"/>
      <c r="N459" s="108"/>
      <c r="O459" s="88">
        <f t="shared" si="8"/>
        <v>0</v>
      </c>
    </row>
    <row r="460" spans="5:15" hidden="1" x14ac:dyDescent="0.25">
      <c r="E460" s="103"/>
      <c r="F460" s="102"/>
      <c r="G460" s="104"/>
      <c r="H460" s="102"/>
      <c r="J460" s="38"/>
      <c r="K460" s="106"/>
      <c r="L460" s="103"/>
      <c r="M460" s="106"/>
      <c r="N460" s="108"/>
      <c r="O460" s="88">
        <f t="shared" si="8"/>
        <v>0</v>
      </c>
    </row>
    <row r="461" spans="5:15" hidden="1" x14ac:dyDescent="0.25">
      <c r="E461" s="103"/>
      <c r="F461" s="102"/>
      <c r="G461" s="104"/>
      <c r="H461" s="102"/>
      <c r="J461" s="105"/>
      <c r="K461" s="106"/>
      <c r="L461" s="103"/>
      <c r="M461" s="106"/>
      <c r="N461" s="108"/>
      <c r="O461" s="88">
        <f t="shared" si="8"/>
        <v>0</v>
      </c>
    </row>
    <row r="462" spans="5:15" hidden="1" x14ac:dyDescent="0.25">
      <c r="E462" s="103"/>
      <c r="F462" s="102"/>
      <c r="G462" s="104"/>
      <c r="H462" s="102"/>
      <c r="J462" s="105"/>
      <c r="K462" s="106"/>
      <c r="L462" s="103"/>
      <c r="M462" s="106"/>
      <c r="N462" s="108"/>
      <c r="O462" s="88">
        <f t="shared" si="8"/>
        <v>0</v>
      </c>
    </row>
    <row r="463" spans="5:15" hidden="1" x14ac:dyDescent="0.25">
      <c r="E463" s="103"/>
      <c r="F463" s="102"/>
      <c r="G463" s="104"/>
      <c r="H463" s="102"/>
      <c r="J463" s="38"/>
      <c r="K463" s="106"/>
      <c r="L463" s="103"/>
      <c r="M463" s="106"/>
      <c r="N463" s="108"/>
      <c r="O463" s="88">
        <f t="shared" si="8"/>
        <v>0</v>
      </c>
    </row>
    <row r="464" spans="5:15" hidden="1" x14ac:dyDescent="0.25">
      <c r="E464" s="103"/>
      <c r="F464" s="102"/>
      <c r="G464" s="104"/>
      <c r="H464" s="102"/>
      <c r="J464" s="38"/>
      <c r="K464" s="106"/>
      <c r="L464" s="103"/>
      <c r="M464" s="106"/>
      <c r="N464" s="108"/>
      <c r="O464" s="88">
        <f t="shared" si="8"/>
        <v>0</v>
      </c>
    </row>
    <row r="465" spans="5:15" hidden="1" x14ac:dyDescent="0.25">
      <c r="E465" s="103"/>
      <c r="F465" s="102"/>
      <c r="G465" s="104"/>
      <c r="H465" s="102"/>
      <c r="J465" s="38"/>
      <c r="K465" s="106"/>
      <c r="L465" s="103"/>
      <c r="M465" s="106"/>
      <c r="N465" s="108"/>
      <c r="O465" s="88">
        <f t="shared" si="8"/>
        <v>0</v>
      </c>
    </row>
    <row r="466" spans="5:15" hidden="1" x14ac:dyDescent="0.25">
      <c r="E466" s="103"/>
      <c r="F466" s="102"/>
      <c r="G466" s="104"/>
      <c r="H466" s="102"/>
      <c r="J466" s="38"/>
      <c r="K466" s="106"/>
      <c r="L466" s="103"/>
      <c r="M466" s="106"/>
      <c r="N466" s="108"/>
      <c r="O466" s="88">
        <f t="shared" si="8"/>
        <v>0</v>
      </c>
    </row>
    <row r="467" spans="5:15" hidden="1" x14ac:dyDescent="0.25">
      <c r="E467" s="103"/>
      <c r="F467" s="102"/>
      <c r="G467" s="104"/>
      <c r="H467" s="102"/>
      <c r="J467" s="38"/>
      <c r="K467" s="106"/>
      <c r="L467" s="103"/>
      <c r="M467" s="106"/>
      <c r="N467" s="108"/>
      <c r="O467" s="88">
        <f t="shared" si="8"/>
        <v>0</v>
      </c>
    </row>
    <row r="468" spans="5:15" hidden="1" x14ac:dyDescent="0.25">
      <c r="E468" s="103"/>
      <c r="F468" s="102"/>
      <c r="G468" s="104"/>
      <c r="H468" s="102"/>
      <c r="J468" s="38"/>
      <c r="K468" s="106"/>
      <c r="L468" s="103"/>
      <c r="M468" s="106"/>
      <c r="N468" s="108"/>
      <c r="O468" s="88">
        <f t="shared" si="8"/>
        <v>0</v>
      </c>
    </row>
    <row r="469" spans="5:15" hidden="1" x14ac:dyDescent="0.25">
      <c r="E469" s="103"/>
      <c r="F469" s="102"/>
      <c r="G469" s="104"/>
      <c r="H469" s="102"/>
      <c r="J469" s="38"/>
      <c r="K469" s="106"/>
      <c r="L469" s="103"/>
      <c r="M469" s="106"/>
      <c r="N469" s="108"/>
      <c r="O469" s="88">
        <f t="shared" si="8"/>
        <v>0</v>
      </c>
    </row>
    <row r="470" spans="5:15" hidden="1" x14ac:dyDescent="0.25">
      <c r="E470" s="103"/>
      <c r="F470" s="102"/>
      <c r="G470" s="104"/>
      <c r="H470" s="102"/>
      <c r="J470" s="38"/>
      <c r="K470" s="106"/>
      <c r="L470" s="103"/>
      <c r="M470" s="106"/>
      <c r="N470" s="108"/>
      <c r="O470" s="88">
        <f t="shared" si="8"/>
        <v>0</v>
      </c>
    </row>
    <row r="471" spans="5:15" hidden="1" x14ac:dyDescent="0.25">
      <c r="E471" s="103"/>
      <c r="F471" s="102"/>
      <c r="G471" s="104"/>
      <c r="H471" s="102"/>
      <c r="J471" s="38"/>
      <c r="K471" s="106"/>
      <c r="L471" s="103"/>
      <c r="M471" s="106"/>
      <c r="N471" s="108"/>
      <c r="O471" s="88">
        <f t="shared" si="8"/>
        <v>0</v>
      </c>
    </row>
    <row r="472" spans="5:15" hidden="1" x14ac:dyDescent="0.25">
      <c r="E472" s="103"/>
      <c r="F472" s="102"/>
      <c r="G472" s="104"/>
      <c r="H472" s="102"/>
      <c r="J472" s="38"/>
      <c r="K472" s="106"/>
      <c r="L472" s="103"/>
      <c r="M472" s="106"/>
      <c r="N472" s="108"/>
      <c r="O472" s="88">
        <f t="shared" si="8"/>
        <v>0</v>
      </c>
    </row>
    <row r="473" spans="5:15" hidden="1" x14ac:dyDescent="0.25">
      <c r="E473" s="103"/>
      <c r="F473" s="102"/>
      <c r="G473" s="104"/>
      <c r="H473" s="102"/>
      <c r="J473" s="38"/>
      <c r="K473" s="106"/>
      <c r="L473" s="103"/>
      <c r="M473" s="106"/>
      <c r="N473" s="108"/>
      <c r="O473" s="88">
        <f t="shared" si="8"/>
        <v>0</v>
      </c>
    </row>
    <row r="474" spans="5:15" hidden="1" x14ac:dyDescent="0.25">
      <c r="E474" s="103"/>
      <c r="F474" s="102"/>
      <c r="G474" s="104"/>
      <c r="H474" s="102"/>
      <c r="J474" s="38"/>
      <c r="K474" s="106"/>
      <c r="L474" s="103"/>
      <c r="M474" s="106"/>
      <c r="N474" s="108"/>
      <c r="O474" s="88">
        <f t="shared" si="8"/>
        <v>0</v>
      </c>
    </row>
    <row r="475" spans="5:15" hidden="1" x14ac:dyDescent="0.25">
      <c r="E475" s="103"/>
      <c r="F475" s="102"/>
      <c r="G475" s="104"/>
      <c r="H475" s="102"/>
      <c r="J475" s="38"/>
      <c r="K475" s="106"/>
      <c r="L475" s="103"/>
      <c r="M475" s="106"/>
      <c r="N475" s="108"/>
      <c r="O475" s="88">
        <f t="shared" si="8"/>
        <v>0</v>
      </c>
    </row>
    <row r="476" spans="5:15" hidden="1" x14ac:dyDescent="0.25">
      <c r="E476" s="103"/>
      <c r="F476" s="102"/>
      <c r="G476" s="104"/>
      <c r="H476" s="102"/>
      <c r="J476" s="38"/>
      <c r="K476" s="106"/>
      <c r="L476" s="103"/>
      <c r="M476" s="106"/>
      <c r="N476" s="108"/>
      <c r="O476" s="95">
        <f t="shared" si="8"/>
        <v>0</v>
      </c>
    </row>
    <row r="477" spans="5:15" hidden="1" x14ac:dyDescent="0.25">
      <c r="E477" s="103"/>
      <c r="F477" s="102"/>
      <c r="G477" s="104"/>
      <c r="H477" s="102"/>
      <c r="J477" s="38"/>
      <c r="K477" s="106"/>
      <c r="L477" s="103"/>
      <c r="M477" s="106"/>
      <c r="N477" s="108"/>
      <c r="O477" s="95">
        <f t="shared" si="8"/>
        <v>0</v>
      </c>
    </row>
    <row r="478" spans="5:15" hidden="1" x14ac:dyDescent="0.25">
      <c r="E478" s="103"/>
      <c r="F478" s="102"/>
      <c r="G478" s="104"/>
      <c r="H478" s="102"/>
      <c r="J478" s="38"/>
      <c r="K478" s="106"/>
      <c r="L478" s="103"/>
      <c r="M478" s="106"/>
      <c r="N478" s="108"/>
      <c r="O478" s="88">
        <f t="shared" si="8"/>
        <v>0</v>
      </c>
    </row>
    <row r="479" spans="5:15" hidden="1" x14ac:dyDescent="0.25">
      <c r="E479" s="103"/>
      <c r="F479" s="102"/>
      <c r="G479" s="104"/>
      <c r="H479" s="102"/>
      <c r="J479" s="38"/>
      <c r="K479" s="106"/>
      <c r="L479" s="103"/>
      <c r="M479" s="106"/>
      <c r="N479" s="108"/>
      <c r="O479" s="88">
        <f t="shared" si="8"/>
        <v>0</v>
      </c>
    </row>
    <row r="480" spans="5:15" hidden="1" x14ac:dyDescent="0.25">
      <c r="E480" s="103"/>
      <c r="F480" s="102"/>
      <c r="G480" s="104"/>
      <c r="H480" s="102"/>
      <c r="J480" s="38"/>
      <c r="K480" s="106"/>
      <c r="L480" s="103"/>
      <c r="M480" s="106"/>
      <c r="N480" s="108"/>
      <c r="O480" s="88">
        <f t="shared" si="8"/>
        <v>0</v>
      </c>
    </row>
    <row r="481" spans="5:15" hidden="1" x14ac:dyDescent="0.25">
      <c r="E481" s="103"/>
      <c r="F481" s="102"/>
      <c r="G481" s="104"/>
      <c r="H481" s="102"/>
      <c r="J481" s="38"/>
      <c r="K481" s="106"/>
      <c r="L481" s="103"/>
      <c r="M481" s="106"/>
      <c r="N481" s="108"/>
      <c r="O481" s="88">
        <f t="shared" si="8"/>
        <v>0</v>
      </c>
    </row>
    <row r="482" spans="5:15" hidden="1" x14ac:dyDescent="0.25">
      <c r="E482" s="103"/>
      <c r="F482" s="102"/>
      <c r="G482" s="104"/>
      <c r="H482" s="102"/>
      <c r="J482" s="105"/>
      <c r="K482" s="106"/>
      <c r="L482" s="103"/>
      <c r="M482" s="106"/>
      <c r="N482" s="108"/>
      <c r="O482" s="88">
        <f t="shared" si="8"/>
        <v>0</v>
      </c>
    </row>
    <row r="483" spans="5:15" hidden="1" x14ac:dyDescent="0.25">
      <c r="E483" s="103"/>
      <c r="F483" s="102"/>
      <c r="G483" s="104"/>
      <c r="H483" s="102"/>
      <c r="J483" s="105"/>
      <c r="K483" s="106"/>
      <c r="L483" s="103"/>
      <c r="M483" s="106"/>
      <c r="N483" s="108"/>
      <c r="O483" s="88">
        <f t="shared" si="8"/>
        <v>0</v>
      </c>
    </row>
    <row r="484" spans="5:15" hidden="1" x14ac:dyDescent="0.25">
      <c r="E484" s="103"/>
      <c r="F484" s="102"/>
      <c r="G484" s="104"/>
      <c r="H484" s="102"/>
      <c r="J484" s="105"/>
      <c r="K484" s="106"/>
      <c r="L484" s="103"/>
      <c r="M484" s="106"/>
      <c r="N484" s="108"/>
      <c r="O484" s="88">
        <f t="shared" si="8"/>
        <v>0</v>
      </c>
    </row>
    <row r="485" spans="5:15" hidden="1" x14ac:dyDescent="0.25">
      <c r="E485" s="103"/>
      <c r="F485" s="102"/>
      <c r="G485" s="104"/>
      <c r="H485" s="102"/>
      <c r="J485" s="105"/>
      <c r="K485" s="106"/>
      <c r="L485" s="103"/>
      <c r="M485" s="106"/>
      <c r="N485" s="108"/>
      <c r="O485" s="88">
        <f t="shared" si="8"/>
        <v>0</v>
      </c>
    </row>
    <row r="486" spans="5:15" hidden="1" x14ac:dyDescent="0.25">
      <c r="E486" s="103"/>
      <c r="F486" s="102"/>
      <c r="G486" s="104"/>
      <c r="H486" s="102"/>
      <c r="J486" s="105"/>
      <c r="K486" s="106"/>
      <c r="L486" s="103"/>
      <c r="M486" s="106"/>
      <c r="N486" s="108"/>
      <c r="O486" s="88">
        <f t="shared" si="8"/>
        <v>0</v>
      </c>
    </row>
    <row r="487" spans="5:15" hidden="1" x14ac:dyDescent="0.25">
      <c r="E487" s="103"/>
      <c r="F487" s="102"/>
      <c r="G487" s="104"/>
      <c r="H487" s="102"/>
      <c r="J487" s="105"/>
      <c r="K487" s="106"/>
      <c r="L487" s="103"/>
      <c r="M487" s="106"/>
      <c r="N487" s="108"/>
      <c r="O487" s="88">
        <f t="shared" si="8"/>
        <v>0</v>
      </c>
    </row>
    <row r="488" spans="5:15" x14ac:dyDescent="0.25">
      <c r="E488" s="103"/>
      <c r="F488" s="102"/>
      <c r="G488" s="104"/>
      <c r="H488" s="102"/>
      <c r="J488" s="105"/>
      <c r="K488" s="106"/>
      <c r="L488" s="103"/>
      <c r="M488" s="106"/>
      <c r="N488" s="108"/>
      <c r="O488" s="88"/>
    </row>
    <row r="489" spans="5:15" x14ac:dyDescent="0.25">
      <c r="E489" s="103"/>
      <c r="F489" s="102"/>
      <c r="G489" s="104"/>
      <c r="H489" s="102"/>
      <c r="J489" s="105"/>
      <c r="K489" s="106"/>
      <c r="L489" s="103"/>
      <c r="M489" s="106"/>
      <c r="N489" s="108"/>
      <c r="O489" s="88"/>
    </row>
    <row r="490" spans="5:15" x14ac:dyDescent="0.25">
      <c r="E490" s="103"/>
      <c r="F490" s="102"/>
      <c r="G490" s="104"/>
      <c r="H490" s="102"/>
      <c r="J490" s="105"/>
      <c r="K490" s="106"/>
      <c r="L490" s="103"/>
      <c r="M490" s="106"/>
      <c r="N490" s="108"/>
      <c r="O490" s="88"/>
    </row>
    <row r="491" spans="5:15" x14ac:dyDescent="0.25">
      <c r="E491" s="103"/>
      <c r="F491" s="102"/>
      <c r="G491" s="104"/>
      <c r="H491" s="102"/>
      <c r="J491" s="105"/>
      <c r="K491" s="106"/>
      <c r="L491" s="103"/>
      <c r="M491" s="106"/>
      <c r="N491" s="108"/>
      <c r="O491" s="88"/>
    </row>
    <row r="492" spans="5:15" x14ac:dyDescent="0.25">
      <c r="E492" s="103"/>
      <c r="F492" s="102"/>
      <c r="G492" s="104"/>
      <c r="H492" s="102"/>
      <c r="J492" s="105"/>
      <c r="K492" s="106"/>
      <c r="L492" s="103"/>
      <c r="M492" s="106"/>
      <c r="N492" s="108"/>
      <c r="O492" s="88"/>
    </row>
    <row r="493" spans="5:15" x14ac:dyDescent="0.25">
      <c r="E493" s="103"/>
      <c r="F493" s="102"/>
      <c r="G493" s="104"/>
      <c r="H493" s="102"/>
      <c r="J493" s="105"/>
      <c r="K493" s="106"/>
      <c r="L493" s="103"/>
      <c r="M493" s="106"/>
      <c r="N493" s="108"/>
      <c r="O493" s="88"/>
    </row>
    <row r="494" spans="5:15" x14ac:dyDescent="0.25">
      <c r="E494" s="103"/>
      <c r="F494" s="102"/>
      <c r="G494" s="104"/>
      <c r="H494" s="102"/>
      <c r="J494" s="105"/>
      <c r="K494" s="106"/>
      <c r="L494" s="103"/>
      <c r="M494" s="106"/>
      <c r="N494" s="108"/>
      <c r="O494" s="88"/>
    </row>
    <row r="495" spans="5:15" x14ac:dyDescent="0.25">
      <c r="E495" s="103"/>
      <c r="F495" s="102"/>
      <c r="G495" s="104"/>
      <c r="H495" s="102"/>
      <c r="J495" s="105"/>
      <c r="K495" s="106"/>
      <c r="L495" s="103"/>
      <c r="M495" s="106"/>
      <c r="N495" s="108"/>
      <c r="O495" s="88"/>
    </row>
    <row r="496" spans="5:15" x14ac:dyDescent="0.25">
      <c r="E496" s="103"/>
      <c r="F496" s="102"/>
      <c r="G496" s="104"/>
      <c r="H496" s="102"/>
      <c r="J496" s="105"/>
      <c r="K496" s="106"/>
      <c r="L496" s="103"/>
      <c r="M496" s="106"/>
      <c r="N496" s="108"/>
      <c r="O496" s="88"/>
    </row>
    <row r="497" spans="5:15" x14ac:dyDescent="0.25">
      <c r="E497" s="103"/>
      <c r="F497" s="102"/>
      <c r="G497" s="104"/>
      <c r="H497" s="102"/>
      <c r="J497" s="105"/>
      <c r="K497" s="106"/>
      <c r="L497" s="103"/>
      <c r="M497" s="106"/>
      <c r="N497" s="108"/>
      <c r="O497" s="88"/>
    </row>
    <row r="498" spans="5:15" x14ac:dyDescent="0.25">
      <c r="E498" s="103"/>
      <c r="F498" s="102"/>
      <c r="G498" s="104"/>
      <c r="H498" s="102"/>
      <c r="J498" s="105"/>
      <c r="K498" s="106"/>
      <c r="L498" s="103"/>
      <c r="M498" s="106"/>
      <c r="N498" s="108"/>
      <c r="O498" s="88"/>
    </row>
    <row r="499" spans="5:15" x14ac:dyDescent="0.25">
      <c r="E499" s="103"/>
      <c r="F499" s="102"/>
      <c r="G499" s="104"/>
      <c r="H499" s="102"/>
      <c r="J499" s="105"/>
      <c r="K499" s="106"/>
      <c r="L499" s="103"/>
      <c r="M499" s="106"/>
      <c r="N499" s="108"/>
      <c r="O499" s="88"/>
    </row>
    <row r="500" spans="5:15" x14ac:dyDescent="0.25">
      <c r="E500" s="103"/>
      <c r="F500" s="102"/>
      <c r="G500" s="104"/>
      <c r="H500" s="102"/>
      <c r="J500" s="105"/>
      <c r="K500" s="106"/>
      <c r="L500" s="103"/>
      <c r="M500" s="106"/>
      <c r="N500" s="108"/>
      <c r="O500" s="88"/>
    </row>
    <row r="501" spans="5:15" x14ac:dyDescent="0.25">
      <c r="E501" s="103"/>
      <c r="F501" s="102"/>
      <c r="G501" s="104"/>
      <c r="H501" s="102"/>
      <c r="J501" s="105"/>
      <c r="K501" s="106"/>
      <c r="L501" s="103"/>
      <c r="M501" s="106"/>
      <c r="N501" s="108"/>
      <c r="O501" s="88"/>
    </row>
    <row r="502" spans="5:15" x14ac:dyDescent="0.25">
      <c r="E502" s="103"/>
      <c r="F502" s="102"/>
      <c r="G502" s="104"/>
      <c r="H502" s="102"/>
      <c r="J502" s="105"/>
      <c r="K502" s="106"/>
      <c r="L502" s="103"/>
      <c r="M502" s="106"/>
      <c r="N502" s="108"/>
      <c r="O502" s="88"/>
    </row>
    <row r="503" spans="5:15" x14ac:dyDescent="0.25">
      <c r="E503" s="103"/>
      <c r="F503" s="102"/>
      <c r="G503" s="104"/>
      <c r="H503" s="102"/>
      <c r="J503" s="105"/>
      <c r="K503" s="106"/>
      <c r="L503" s="103"/>
      <c r="M503" s="106"/>
      <c r="N503" s="108"/>
      <c r="O503" s="88"/>
    </row>
    <row r="504" spans="5:15" x14ac:dyDescent="0.25">
      <c r="E504" s="103"/>
      <c r="F504" s="102"/>
      <c r="G504" s="104"/>
      <c r="H504" s="102"/>
      <c r="J504" s="105"/>
      <c r="K504" s="106"/>
      <c r="L504" s="103"/>
      <c r="M504" s="106"/>
      <c r="N504" s="108"/>
      <c r="O504" s="88"/>
    </row>
    <row r="505" spans="5:15" x14ac:dyDescent="0.25">
      <c r="E505" s="103"/>
      <c r="F505" s="102"/>
      <c r="G505" s="104"/>
      <c r="H505" s="102"/>
      <c r="J505" s="105"/>
      <c r="K505" s="106"/>
      <c r="L505" s="103"/>
      <c r="M505" s="106"/>
      <c r="N505" s="108"/>
      <c r="O505" s="88"/>
    </row>
    <row r="506" spans="5:15" x14ac:dyDescent="0.25">
      <c r="E506" s="103"/>
      <c r="F506" s="102"/>
      <c r="G506" s="104"/>
      <c r="H506" s="102"/>
      <c r="J506" s="105"/>
      <c r="K506" s="106"/>
      <c r="L506" s="103"/>
      <c r="M506" s="106"/>
      <c r="N506" s="108"/>
      <c r="O506" s="88"/>
    </row>
    <row r="507" spans="5:15" x14ac:dyDescent="0.25">
      <c r="E507" s="103"/>
      <c r="F507" s="102"/>
      <c r="G507" s="104"/>
      <c r="H507" s="102"/>
      <c r="J507" s="105"/>
      <c r="K507" s="106"/>
      <c r="L507" s="103"/>
      <c r="M507" s="106"/>
      <c r="N507" s="108"/>
      <c r="O507" s="88"/>
    </row>
    <row r="508" spans="5:15" x14ac:dyDescent="0.25">
      <c r="E508" s="103"/>
      <c r="F508" s="102"/>
      <c r="G508" s="104"/>
      <c r="H508" s="102"/>
      <c r="J508" s="105"/>
      <c r="K508" s="106"/>
      <c r="L508" s="103"/>
      <c r="M508" s="106"/>
      <c r="N508" s="108"/>
      <c r="O508" s="88"/>
    </row>
    <row r="509" spans="5:15" x14ac:dyDescent="0.25">
      <c r="E509" s="103"/>
      <c r="F509" s="102"/>
      <c r="G509" s="104"/>
      <c r="H509" s="102"/>
      <c r="J509" s="105"/>
      <c r="K509" s="106"/>
      <c r="L509" s="103"/>
      <c r="M509" s="106"/>
      <c r="N509" s="108"/>
      <c r="O509" s="88"/>
    </row>
    <row r="510" spans="5:15" x14ac:dyDescent="0.25">
      <c r="E510" s="103"/>
      <c r="F510" s="102"/>
      <c r="G510" s="104"/>
      <c r="H510" s="102"/>
      <c r="J510" s="105"/>
      <c r="K510" s="106"/>
      <c r="L510" s="103"/>
      <c r="M510" s="106"/>
      <c r="N510" s="108"/>
      <c r="O510" s="88"/>
    </row>
    <row r="511" spans="5:15" x14ac:dyDescent="0.25">
      <c r="E511" s="103"/>
      <c r="F511" s="102"/>
      <c r="G511" s="104"/>
      <c r="H511" s="102"/>
      <c r="J511" s="105"/>
      <c r="K511" s="106"/>
      <c r="L511" s="103"/>
      <c r="M511" s="106"/>
      <c r="N511" s="108"/>
      <c r="O511" s="88"/>
    </row>
    <row r="512" spans="5:15" x14ac:dyDescent="0.25">
      <c r="E512" s="103"/>
      <c r="F512" s="102"/>
      <c r="G512" s="104"/>
      <c r="H512" s="102"/>
      <c r="J512" s="105"/>
      <c r="K512" s="106"/>
      <c r="L512" s="103"/>
      <c r="M512" s="106"/>
      <c r="N512" s="108"/>
      <c r="O512" s="88"/>
    </row>
    <row r="513" spans="5:15" x14ac:dyDescent="0.25">
      <c r="E513" s="103"/>
      <c r="F513" s="102"/>
      <c r="G513" s="104"/>
      <c r="H513" s="102"/>
      <c r="J513" s="105"/>
      <c r="K513" s="106"/>
      <c r="L513" s="103"/>
      <c r="M513" s="106"/>
      <c r="N513" s="108"/>
      <c r="O513" s="88"/>
    </row>
    <row r="514" spans="5:15" x14ac:dyDescent="0.25">
      <c r="E514" s="103"/>
      <c r="F514" s="102"/>
      <c r="G514" s="104"/>
      <c r="H514" s="102"/>
      <c r="J514" s="105"/>
      <c r="K514" s="106"/>
      <c r="L514" s="103"/>
      <c r="M514" s="106"/>
      <c r="N514" s="108"/>
      <c r="O514" s="88"/>
    </row>
    <row r="515" spans="5:15" x14ac:dyDescent="0.25">
      <c r="E515" s="103"/>
      <c r="F515" s="102"/>
      <c r="G515" s="104"/>
      <c r="H515" s="102"/>
      <c r="J515" s="105"/>
      <c r="K515" s="106"/>
      <c r="L515" s="103"/>
      <c r="M515" s="106"/>
      <c r="N515" s="108"/>
      <c r="O515" s="88"/>
    </row>
    <row r="516" spans="5:15" x14ac:dyDescent="0.25">
      <c r="E516" s="103"/>
      <c r="F516" s="102"/>
      <c r="G516" s="104"/>
      <c r="H516" s="102"/>
      <c r="J516" s="105"/>
      <c r="K516" s="106"/>
      <c r="L516" s="103"/>
      <c r="M516" s="106"/>
      <c r="N516" s="108"/>
      <c r="O516" s="88"/>
    </row>
    <row r="517" spans="5:15" x14ac:dyDescent="0.25">
      <c r="E517" s="103"/>
      <c r="F517" s="102"/>
      <c r="G517" s="104"/>
      <c r="H517" s="102"/>
      <c r="J517" s="105"/>
      <c r="K517" s="106"/>
      <c r="L517" s="103"/>
      <c r="M517" s="106"/>
      <c r="N517" s="108"/>
      <c r="O517" s="88"/>
    </row>
    <row r="518" spans="5:15" x14ac:dyDescent="0.25">
      <c r="E518" s="103"/>
      <c r="F518" s="102"/>
      <c r="G518" s="104"/>
      <c r="H518" s="102"/>
      <c r="J518" s="105"/>
      <c r="K518" s="106"/>
      <c r="L518" s="103"/>
      <c r="M518" s="106"/>
      <c r="N518" s="108"/>
      <c r="O518" s="88"/>
    </row>
    <row r="519" spans="5:15" x14ac:dyDescent="0.25">
      <c r="E519" s="103"/>
      <c r="F519" s="102"/>
      <c r="G519" s="104"/>
      <c r="H519" s="102"/>
      <c r="J519" s="105"/>
      <c r="K519" s="106"/>
      <c r="L519" s="103"/>
      <c r="M519" s="106"/>
      <c r="N519" s="108"/>
      <c r="O519" s="88"/>
    </row>
    <row r="520" spans="5:15" x14ac:dyDescent="0.25">
      <c r="E520" s="103"/>
      <c r="F520" s="102"/>
      <c r="G520" s="104"/>
      <c r="H520" s="102"/>
      <c r="J520" s="105"/>
      <c r="K520" s="106"/>
      <c r="L520" s="103"/>
      <c r="M520" s="106"/>
      <c r="N520" s="108"/>
      <c r="O520" s="88"/>
    </row>
    <row r="521" spans="5:15" x14ac:dyDescent="0.25">
      <c r="E521" s="103"/>
      <c r="F521" s="102"/>
      <c r="G521" s="104"/>
      <c r="H521" s="102"/>
      <c r="J521" s="105"/>
      <c r="K521" s="106"/>
      <c r="L521" s="103"/>
      <c r="M521" s="106"/>
      <c r="N521" s="108"/>
      <c r="O521" s="88"/>
    </row>
    <row r="522" spans="5:15" x14ac:dyDescent="0.25">
      <c r="E522" s="103"/>
      <c r="F522" s="102"/>
      <c r="G522" s="104"/>
      <c r="H522" s="102"/>
      <c r="J522" s="105"/>
      <c r="K522" s="106"/>
      <c r="L522" s="103"/>
      <c r="M522" s="106"/>
      <c r="N522" s="108"/>
      <c r="O522" s="88"/>
    </row>
    <row r="523" spans="5:15" x14ac:dyDescent="0.25">
      <c r="E523" s="103"/>
      <c r="F523" s="102"/>
      <c r="G523" s="104"/>
      <c r="H523" s="102"/>
      <c r="J523" s="105"/>
      <c r="K523" s="106"/>
      <c r="L523" s="103"/>
      <c r="M523" s="106"/>
      <c r="N523" s="108"/>
      <c r="O523" s="88"/>
    </row>
    <row r="524" spans="5:15" x14ac:dyDescent="0.25">
      <c r="E524" s="103"/>
      <c r="F524" s="102"/>
      <c r="G524" s="104"/>
      <c r="H524" s="102"/>
      <c r="J524" s="105"/>
      <c r="K524" s="106"/>
      <c r="L524" s="103"/>
      <c r="M524" s="106"/>
      <c r="N524" s="108"/>
      <c r="O524" s="88"/>
    </row>
    <row r="525" spans="5:15" x14ac:dyDescent="0.25">
      <c r="E525" s="103"/>
      <c r="F525" s="102"/>
      <c r="G525" s="104"/>
      <c r="H525" s="102"/>
      <c r="J525" s="105"/>
      <c r="K525" s="106"/>
      <c r="L525" s="103"/>
      <c r="M525" s="106"/>
      <c r="N525" s="108"/>
      <c r="O525" s="88"/>
    </row>
    <row r="526" spans="5:15" x14ac:dyDescent="0.25">
      <c r="E526" s="103"/>
      <c r="F526" s="102"/>
      <c r="G526" s="104"/>
      <c r="H526" s="102"/>
      <c r="J526" s="105"/>
      <c r="K526" s="106"/>
      <c r="L526" s="103"/>
      <c r="M526" s="106"/>
      <c r="N526" s="108"/>
      <c r="O526" s="88"/>
    </row>
    <row r="527" spans="5:15" x14ac:dyDescent="0.25">
      <c r="E527" s="103"/>
      <c r="F527" s="102"/>
      <c r="G527" s="104"/>
      <c r="H527" s="102"/>
      <c r="J527" s="105"/>
      <c r="K527" s="106"/>
      <c r="L527" s="103"/>
      <c r="M527" s="106"/>
      <c r="N527" s="108"/>
      <c r="O527" s="88"/>
    </row>
    <row r="528" spans="5:15" x14ac:dyDescent="0.25">
      <c r="E528" s="103"/>
      <c r="F528" s="102"/>
      <c r="G528" s="104"/>
      <c r="H528" s="102"/>
      <c r="J528" s="105"/>
      <c r="K528" s="106"/>
      <c r="L528" s="103"/>
      <c r="M528" s="106"/>
      <c r="N528" s="108"/>
      <c r="O528" s="88"/>
    </row>
    <row r="529" spans="5:15" x14ac:dyDescent="0.25">
      <c r="E529" s="103"/>
      <c r="F529" s="102"/>
      <c r="G529" s="104"/>
      <c r="H529" s="102"/>
      <c r="J529" s="105"/>
      <c r="K529" s="106"/>
      <c r="L529" s="103"/>
      <c r="M529" s="106"/>
      <c r="N529" s="108"/>
      <c r="O529" s="88"/>
    </row>
    <row r="530" spans="5:15" x14ac:dyDescent="0.25">
      <c r="E530" s="103"/>
      <c r="F530" s="102"/>
      <c r="G530" s="104"/>
      <c r="H530" s="102"/>
      <c r="J530" s="105"/>
      <c r="K530" s="106"/>
      <c r="L530" s="103"/>
      <c r="M530" s="106"/>
      <c r="N530" s="108"/>
      <c r="O530" s="88"/>
    </row>
    <row r="531" spans="5:15" x14ac:dyDescent="0.25">
      <c r="E531" s="103"/>
      <c r="F531" s="102"/>
      <c r="G531" s="104"/>
      <c r="H531" s="102"/>
      <c r="J531" s="105"/>
      <c r="K531" s="106"/>
      <c r="L531" s="103"/>
      <c r="M531" s="106"/>
      <c r="N531" s="108"/>
      <c r="O531" s="88"/>
    </row>
    <row r="532" spans="5:15" x14ac:dyDescent="0.25">
      <c r="E532" s="103"/>
      <c r="F532" s="102"/>
      <c r="G532" s="104"/>
      <c r="H532" s="102"/>
      <c r="J532" s="105"/>
      <c r="K532" s="106"/>
      <c r="L532" s="103"/>
      <c r="M532" s="106"/>
      <c r="N532" s="108"/>
      <c r="O532" s="88"/>
    </row>
    <row r="533" spans="5:15" x14ac:dyDescent="0.25">
      <c r="E533" s="103"/>
      <c r="F533" s="102"/>
      <c r="G533" s="104"/>
      <c r="H533" s="102"/>
      <c r="J533" s="105"/>
      <c r="K533" s="106"/>
      <c r="L533" s="103"/>
      <c r="M533" s="106"/>
      <c r="N533" s="108"/>
      <c r="O533" s="88"/>
    </row>
    <row r="534" spans="5:15" x14ac:dyDescent="0.25">
      <c r="E534" s="103"/>
      <c r="F534" s="102"/>
      <c r="G534" s="104"/>
      <c r="H534" s="102"/>
      <c r="J534" s="105"/>
      <c r="K534" s="106"/>
      <c r="L534" s="103"/>
      <c r="M534" s="106"/>
      <c r="N534" s="108"/>
      <c r="O534" s="88"/>
    </row>
    <row r="535" spans="5:15" x14ac:dyDescent="0.25">
      <c r="E535" s="103"/>
      <c r="F535" s="102"/>
      <c r="G535" s="104"/>
      <c r="H535" s="102"/>
      <c r="J535" s="105"/>
      <c r="K535" s="106"/>
      <c r="L535" s="103"/>
      <c r="M535" s="106"/>
      <c r="N535" s="108"/>
      <c r="O535" s="88"/>
    </row>
    <row r="536" spans="5:15" x14ac:dyDescent="0.25">
      <c r="E536" s="103"/>
      <c r="F536" s="102"/>
      <c r="G536" s="104"/>
      <c r="H536" s="102"/>
      <c r="J536" s="105"/>
      <c r="K536" s="106"/>
      <c r="L536" s="103"/>
      <c r="M536" s="106"/>
      <c r="N536" s="108"/>
      <c r="O536" s="88"/>
    </row>
    <row r="537" spans="5:15" x14ac:dyDescent="0.25">
      <c r="E537" s="103"/>
      <c r="F537" s="102"/>
      <c r="G537" s="104"/>
      <c r="H537" s="102"/>
      <c r="J537" s="105"/>
      <c r="K537" s="106"/>
      <c r="L537" s="103"/>
      <c r="M537" s="106"/>
      <c r="N537" s="108"/>
      <c r="O537" s="88"/>
    </row>
    <row r="538" spans="5:15" x14ac:dyDescent="0.25">
      <c r="E538" s="103"/>
      <c r="F538" s="102"/>
      <c r="G538" s="104"/>
      <c r="H538" s="102"/>
      <c r="J538" s="105"/>
      <c r="K538" s="106"/>
      <c r="L538" s="103"/>
      <c r="M538" s="106"/>
      <c r="N538" s="108"/>
      <c r="O538" s="88"/>
    </row>
    <row r="539" spans="5:15" x14ac:dyDescent="0.25">
      <c r="E539" s="103"/>
      <c r="F539" s="102"/>
      <c r="G539" s="104"/>
      <c r="H539" s="102"/>
      <c r="J539" s="105"/>
      <c r="K539" s="106"/>
      <c r="L539" s="103"/>
      <c r="M539" s="106"/>
      <c r="N539" s="108"/>
      <c r="O539" s="88"/>
    </row>
    <row r="540" spans="5:15" x14ac:dyDescent="0.25">
      <c r="E540" s="103"/>
      <c r="F540" s="102"/>
      <c r="G540" s="104"/>
      <c r="H540" s="102"/>
      <c r="J540" s="105"/>
      <c r="K540" s="106"/>
      <c r="L540" s="103"/>
      <c r="M540" s="106"/>
      <c r="N540" s="108"/>
      <c r="O540" s="88"/>
    </row>
    <row r="541" spans="5:15" x14ac:dyDescent="0.25">
      <c r="E541" s="103"/>
      <c r="F541" s="102"/>
      <c r="G541" s="104"/>
      <c r="H541" s="102"/>
      <c r="J541" s="105"/>
      <c r="K541" s="106"/>
      <c r="L541" s="103"/>
      <c r="M541" s="106"/>
      <c r="N541" s="108"/>
      <c r="O541" s="88"/>
    </row>
    <row r="542" spans="5:15" x14ac:dyDescent="0.25">
      <c r="E542" s="103"/>
      <c r="F542" s="102"/>
      <c r="G542" s="104"/>
      <c r="H542" s="102"/>
      <c r="J542" s="105"/>
      <c r="K542" s="106"/>
      <c r="L542" s="103"/>
      <c r="M542" s="106"/>
      <c r="N542" s="108"/>
      <c r="O542" s="88"/>
    </row>
    <row r="543" spans="5:15" x14ac:dyDescent="0.25">
      <c r="E543" s="103"/>
      <c r="F543" s="102"/>
      <c r="G543" s="104"/>
      <c r="H543" s="102"/>
      <c r="J543" s="105"/>
      <c r="K543" s="106"/>
      <c r="L543" s="103"/>
      <c r="M543" s="106"/>
      <c r="N543" s="108"/>
      <c r="O543" s="88"/>
    </row>
    <row r="544" spans="5:15" x14ac:dyDescent="0.25">
      <c r="E544" s="103"/>
      <c r="F544" s="102"/>
      <c r="G544" s="104"/>
      <c r="H544" s="102"/>
      <c r="J544" s="105"/>
      <c r="K544" s="106"/>
      <c r="L544" s="103"/>
      <c r="M544" s="106"/>
      <c r="N544" s="108"/>
      <c r="O544" s="88"/>
    </row>
    <row r="545" spans="5:15" x14ac:dyDescent="0.25">
      <c r="E545" s="103"/>
      <c r="F545" s="102"/>
      <c r="G545" s="104"/>
      <c r="H545" s="102"/>
      <c r="J545" s="105"/>
      <c r="K545" s="106"/>
      <c r="L545" s="103"/>
      <c r="M545" s="106"/>
      <c r="N545" s="108"/>
      <c r="O545" s="88"/>
    </row>
    <row r="546" spans="5:15" x14ac:dyDescent="0.25">
      <c r="E546" s="103"/>
      <c r="F546" s="102"/>
      <c r="G546" s="104"/>
      <c r="H546" s="102"/>
      <c r="J546" s="105"/>
      <c r="K546" s="106"/>
      <c r="L546" s="103"/>
      <c r="M546" s="106"/>
      <c r="N546" s="108"/>
      <c r="O546" s="88"/>
    </row>
    <row r="547" spans="5:15" x14ac:dyDescent="0.25">
      <c r="E547" s="103"/>
      <c r="F547" s="102"/>
      <c r="G547" s="104"/>
      <c r="H547" s="102"/>
      <c r="J547" s="105"/>
      <c r="K547" s="106"/>
      <c r="L547" s="103"/>
      <c r="M547" s="106"/>
      <c r="N547" s="108"/>
      <c r="O547" s="88"/>
    </row>
    <row r="548" spans="5:15" x14ac:dyDescent="0.25">
      <c r="E548" s="103"/>
      <c r="F548" s="102"/>
      <c r="G548" s="104"/>
      <c r="H548" s="102"/>
      <c r="J548" s="105"/>
      <c r="K548" s="106"/>
      <c r="L548" s="103"/>
      <c r="M548" s="106"/>
      <c r="N548" s="108"/>
      <c r="O548" s="88"/>
    </row>
    <row r="549" spans="5:15" x14ac:dyDescent="0.25">
      <c r="E549" s="103"/>
      <c r="F549" s="102"/>
      <c r="G549" s="104"/>
      <c r="H549" s="102"/>
      <c r="J549" s="105"/>
      <c r="K549" s="106"/>
      <c r="L549" s="103"/>
      <c r="M549" s="106"/>
      <c r="N549" s="108"/>
      <c r="O549" s="88"/>
    </row>
    <row r="550" spans="5:15" x14ac:dyDescent="0.25">
      <c r="E550" s="103"/>
      <c r="F550" s="102"/>
      <c r="G550" s="104"/>
      <c r="H550" s="102"/>
      <c r="J550" s="105"/>
      <c r="K550" s="106"/>
      <c r="L550" s="103"/>
      <c r="M550" s="106"/>
      <c r="N550" s="108"/>
      <c r="O550" s="88"/>
    </row>
    <row r="551" spans="5:15" x14ac:dyDescent="0.25">
      <c r="E551" s="103"/>
      <c r="F551" s="102"/>
      <c r="G551" s="104"/>
      <c r="H551" s="102"/>
      <c r="J551" s="105"/>
      <c r="K551" s="106"/>
      <c r="L551" s="103"/>
      <c r="M551" s="106"/>
      <c r="N551" s="108"/>
      <c r="O551" s="88"/>
    </row>
    <row r="552" spans="5:15" x14ac:dyDescent="0.25">
      <c r="E552" s="103"/>
      <c r="F552" s="102"/>
      <c r="G552" s="104"/>
      <c r="H552" s="102"/>
      <c r="J552" s="105"/>
      <c r="K552" s="106"/>
      <c r="L552" s="103"/>
      <c r="M552" s="106"/>
      <c r="N552" s="108"/>
      <c r="O552" s="88"/>
    </row>
    <row r="553" spans="5:15" x14ac:dyDescent="0.25">
      <c r="E553" s="103"/>
      <c r="F553" s="102"/>
      <c r="G553" s="104"/>
      <c r="H553" s="102"/>
      <c r="J553" s="105"/>
      <c r="K553" s="106"/>
      <c r="L553" s="103"/>
      <c r="M553" s="106"/>
      <c r="N553" s="108"/>
      <c r="O553" s="88"/>
    </row>
    <row r="554" spans="5:15" x14ac:dyDescent="0.25">
      <c r="E554" s="103"/>
      <c r="F554" s="102"/>
      <c r="G554" s="104"/>
      <c r="H554" s="102"/>
      <c r="J554" s="105"/>
      <c r="K554" s="106"/>
      <c r="L554" s="103"/>
      <c r="M554" s="106"/>
      <c r="N554" s="108"/>
      <c r="O554" s="88"/>
    </row>
    <row r="555" spans="5:15" x14ac:dyDescent="0.25">
      <c r="E555" s="103"/>
      <c r="F555" s="102"/>
      <c r="G555" s="104"/>
      <c r="H555" s="102"/>
      <c r="J555" s="105"/>
      <c r="K555" s="106"/>
      <c r="L555" s="103"/>
      <c r="M555" s="106"/>
      <c r="N555" s="108"/>
      <c r="O555" s="88"/>
    </row>
    <row r="556" spans="5:15" x14ac:dyDescent="0.25">
      <c r="E556" s="103"/>
      <c r="F556" s="102"/>
      <c r="G556" s="104"/>
      <c r="H556" s="102"/>
      <c r="J556" s="105"/>
      <c r="K556" s="106"/>
      <c r="L556" s="103"/>
      <c r="M556" s="106"/>
      <c r="N556" s="108"/>
      <c r="O556" s="88"/>
    </row>
    <row r="557" spans="5:15" x14ac:dyDescent="0.25">
      <c r="E557" s="103"/>
      <c r="F557" s="102"/>
      <c r="G557" s="104"/>
      <c r="H557" s="102"/>
      <c r="J557" s="105"/>
      <c r="K557" s="106"/>
      <c r="L557" s="103"/>
      <c r="M557" s="106"/>
      <c r="N557" s="108"/>
      <c r="O557" s="88"/>
    </row>
    <row r="558" spans="5:15" x14ac:dyDescent="0.25">
      <c r="E558" s="103"/>
      <c r="F558" s="102"/>
      <c r="G558" s="104"/>
      <c r="H558" s="102"/>
      <c r="J558" s="105"/>
      <c r="K558" s="106"/>
      <c r="L558" s="103"/>
      <c r="M558" s="106"/>
      <c r="N558" s="108"/>
      <c r="O558" s="88"/>
    </row>
    <row r="559" spans="5:15" x14ac:dyDescent="0.25">
      <c r="E559" s="103"/>
      <c r="F559" s="102"/>
      <c r="G559" s="104"/>
      <c r="H559" s="102"/>
      <c r="J559" s="105"/>
      <c r="K559" s="106"/>
      <c r="L559" s="103"/>
      <c r="M559" s="106"/>
      <c r="N559" s="108"/>
      <c r="O559" s="88"/>
    </row>
    <row r="560" spans="5:15" x14ac:dyDescent="0.25">
      <c r="E560" s="103"/>
      <c r="F560" s="102"/>
      <c r="G560" s="104"/>
      <c r="H560" s="102"/>
      <c r="J560" s="105"/>
      <c r="K560" s="106"/>
      <c r="L560" s="103"/>
      <c r="M560" s="106"/>
      <c r="N560" s="108"/>
      <c r="O560" s="88"/>
    </row>
    <row r="561" spans="5:15" x14ac:dyDescent="0.25">
      <c r="E561" s="103"/>
      <c r="F561" s="102"/>
      <c r="G561" s="104"/>
      <c r="H561" s="102"/>
      <c r="J561" s="105"/>
      <c r="K561" s="106"/>
      <c r="L561" s="103"/>
      <c r="M561" s="106"/>
      <c r="N561" s="108"/>
      <c r="O561" s="88"/>
    </row>
    <row r="562" spans="5:15" x14ac:dyDescent="0.25">
      <c r="E562" s="103"/>
      <c r="F562" s="102"/>
      <c r="G562" s="104"/>
      <c r="H562" s="102"/>
      <c r="J562" s="105"/>
      <c r="K562" s="106"/>
      <c r="L562" s="103"/>
      <c r="M562" s="106"/>
      <c r="N562" s="108"/>
      <c r="O562" s="88"/>
    </row>
    <row r="563" spans="5:15" x14ac:dyDescent="0.25">
      <c r="E563" s="103"/>
      <c r="F563" s="102"/>
      <c r="G563" s="104"/>
      <c r="H563" s="102"/>
      <c r="J563" s="105"/>
      <c r="K563" s="106"/>
      <c r="L563" s="103"/>
      <c r="M563" s="106"/>
      <c r="N563" s="108"/>
      <c r="O563" s="88"/>
    </row>
    <row r="564" spans="5:15" x14ac:dyDescent="0.25">
      <c r="E564" s="103"/>
      <c r="F564" s="102"/>
      <c r="G564" s="104"/>
      <c r="H564" s="102"/>
      <c r="J564" s="105"/>
      <c r="K564" s="106"/>
      <c r="L564" s="103"/>
      <c r="M564" s="106"/>
      <c r="N564" s="108"/>
      <c r="O564" s="88"/>
    </row>
    <row r="565" spans="5:15" x14ac:dyDescent="0.25">
      <c r="E565" s="103"/>
      <c r="F565" s="102"/>
      <c r="G565" s="104"/>
      <c r="H565" s="102"/>
      <c r="J565" s="105"/>
      <c r="K565" s="106"/>
      <c r="L565" s="103"/>
      <c r="M565" s="106"/>
      <c r="N565" s="108"/>
      <c r="O565" s="88"/>
    </row>
    <row r="566" spans="5:15" x14ac:dyDescent="0.25">
      <c r="E566" s="103"/>
      <c r="F566" s="102"/>
      <c r="G566" s="104"/>
      <c r="H566" s="102"/>
      <c r="J566" s="105"/>
      <c r="K566" s="106"/>
      <c r="L566" s="103"/>
      <c r="M566" s="106"/>
      <c r="N566" s="108"/>
      <c r="O566" s="88"/>
    </row>
    <row r="567" spans="5:15" x14ac:dyDescent="0.25">
      <c r="E567" s="103"/>
      <c r="F567" s="102"/>
      <c r="G567" s="104"/>
      <c r="H567" s="102"/>
      <c r="J567" s="105"/>
      <c r="K567" s="106"/>
      <c r="L567" s="103"/>
      <c r="M567" s="106"/>
      <c r="N567" s="108"/>
      <c r="O567" s="88"/>
    </row>
    <row r="568" spans="5:15" x14ac:dyDescent="0.25">
      <c r="E568" s="103"/>
      <c r="F568" s="102"/>
      <c r="G568" s="104"/>
      <c r="H568" s="102"/>
      <c r="J568" s="105"/>
      <c r="K568" s="106"/>
      <c r="L568" s="103"/>
      <c r="M568" s="106"/>
      <c r="N568" s="108"/>
      <c r="O568" s="88"/>
    </row>
    <row r="569" spans="5:15" x14ac:dyDescent="0.25">
      <c r="E569" s="103"/>
      <c r="F569" s="102"/>
      <c r="G569" s="104"/>
      <c r="H569" s="102"/>
      <c r="J569" s="105"/>
      <c r="K569" s="106"/>
      <c r="L569" s="103"/>
      <c r="M569" s="106"/>
      <c r="N569" s="108"/>
      <c r="O569" s="88"/>
    </row>
    <row r="570" spans="5:15" x14ac:dyDescent="0.25">
      <c r="E570" s="103"/>
      <c r="F570" s="102"/>
      <c r="G570" s="104"/>
      <c r="H570" s="102"/>
      <c r="J570" s="105"/>
      <c r="K570" s="106"/>
      <c r="L570" s="103"/>
      <c r="M570" s="106"/>
      <c r="N570" s="108"/>
      <c r="O570" s="88"/>
    </row>
    <row r="571" spans="5:15" x14ac:dyDescent="0.25">
      <c r="E571" s="103"/>
      <c r="F571" s="102"/>
      <c r="G571" s="104"/>
      <c r="H571" s="102"/>
      <c r="J571" s="105"/>
      <c r="K571" s="106"/>
      <c r="L571" s="103"/>
      <c r="M571" s="106"/>
      <c r="N571" s="108"/>
      <c r="O571" s="88"/>
    </row>
    <row r="572" spans="5:15" x14ac:dyDescent="0.25">
      <c r="E572" s="103"/>
      <c r="F572" s="102"/>
      <c r="G572" s="104"/>
      <c r="H572" s="102"/>
      <c r="J572" s="105"/>
      <c r="K572" s="106"/>
      <c r="L572" s="103"/>
      <c r="M572" s="106"/>
      <c r="N572" s="108"/>
      <c r="O572" s="88"/>
    </row>
    <row r="573" spans="5:15" x14ac:dyDescent="0.25">
      <c r="E573" s="103"/>
      <c r="F573" s="102"/>
      <c r="G573" s="104"/>
      <c r="H573" s="102"/>
      <c r="J573" s="105"/>
      <c r="K573" s="106"/>
      <c r="L573" s="103"/>
      <c r="M573" s="106"/>
      <c r="N573" s="108"/>
      <c r="O573" s="88"/>
    </row>
    <row r="574" spans="5:15" x14ac:dyDescent="0.25">
      <c r="E574" s="103"/>
      <c r="F574" s="102"/>
      <c r="G574" s="104"/>
      <c r="H574" s="102"/>
      <c r="J574" s="105"/>
      <c r="K574" s="106"/>
      <c r="L574" s="103"/>
      <c r="M574" s="106"/>
      <c r="N574" s="108"/>
      <c r="O574" s="88"/>
    </row>
    <row r="575" spans="5:15" x14ac:dyDescent="0.25">
      <c r="E575" s="103"/>
      <c r="F575" s="102"/>
      <c r="G575" s="104"/>
      <c r="H575" s="102"/>
      <c r="J575" s="105"/>
      <c r="K575" s="106"/>
      <c r="L575" s="103"/>
      <c r="M575" s="106"/>
      <c r="N575" s="108"/>
      <c r="O575" s="88"/>
    </row>
    <row r="576" spans="5:15" x14ac:dyDescent="0.25">
      <c r="E576" s="103"/>
      <c r="F576" s="102"/>
      <c r="G576" s="104"/>
      <c r="H576" s="102"/>
      <c r="J576" s="105"/>
      <c r="K576" s="106"/>
      <c r="L576" s="103"/>
      <c r="M576" s="106"/>
      <c r="N576" s="108"/>
      <c r="O576" s="88"/>
    </row>
    <row r="577" spans="5:15" x14ac:dyDescent="0.25">
      <c r="E577" s="103"/>
      <c r="F577" s="102"/>
      <c r="G577" s="104"/>
      <c r="H577" s="102"/>
      <c r="J577" s="105"/>
      <c r="K577" s="106"/>
      <c r="L577" s="103"/>
      <c r="M577" s="106"/>
      <c r="N577" s="108"/>
      <c r="O577" s="88"/>
    </row>
    <row r="578" spans="5:15" x14ac:dyDescent="0.25">
      <c r="E578" s="103"/>
      <c r="F578" s="102"/>
      <c r="G578" s="104"/>
      <c r="H578" s="102"/>
      <c r="J578" s="105"/>
      <c r="K578" s="106"/>
      <c r="L578" s="103"/>
      <c r="M578" s="106"/>
      <c r="N578" s="108"/>
      <c r="O578" s="88"/>
    </row>
    <row r="579" spans="5:15" x14ac:dyDescent="0.25">
      <c r="E579" s="103"/>
      <c r="F579" s="102"/>
      <c r="G579" s="104"/>
      <c r="H579" s="102"/>
      <c r="J579" s="105"/>
      <c r="K579" s="106"/>
      <c r="L579" s="103"/>
      <c r="M579" s="106"/>
      <c r="N579" s="108"/>
      <c r="O579" s="88"/>
    </row>
    <row r="580" spans="5:15" x14ac:dyDescent="0.25">
      <c r="E580" s="103"/>
      <c r="F580" s="102"/>
      <c r="G580" s="104"/>
      <c r="H580" s="102"/>
      <c r="J580" s="105"/>
      <c r="K580" s="106"/>
      <c r="L580" s="103"/>
      <c r="M580" s="106"/>
      <c r="N580" s="108"/>
      <c r="O580" s="88"/>
    </row>
    <row r="581" spans="5:15" x14ac:dyDescent="0.25">
      <c r="E581" s="103"/>
      <c r="F581" s="102"/>
      <c r="G581" s="104"/>
      <c r="H581" s="102"/>
      <c r="J581" s="105"/>
      <c r="K581" s="106"/>
      <c r="L581" s="103"/>
      <c r="M581" s="106"/>
      <c r="N581" s="108"/>
      <c r="O581" s="88"/>
    </row>
    <row r="582" spans="5:15" x14ac:dyDescent="0.25">
      <c r="E582" s="103"/>
      <c r="F582" s="102"/>
      <c r="G582" s="104"/>
      <c r="H582" s="102"/>
      <c r="J582" s="105"/>
      <c r="K582" s="106"/>
      <c r="L582" s="103"/>
      <c r="M582" s="106"/>
      <c r="N582" s="108"/>
      <c r="O582" s="88"/>
    </row>
    <row r="583" spans="5:15" x14ac:dyDescent="0.25">
      <c r="E583" s="103"/>
      <c r="F583" s="102"/>
      <c r="G583" s="104"/>
      <c r="H583" s="102"/>
      <c r="J583" s="105"/>
      <c r="K583" s="106"/>
      <c r="L583" s="103"/>
      <c r="M583" s="106"/>
      <c r="N583" s="108"/>
      <c r="O583" s="88"/>
    </row>
    <row r="584" spans="5:15" x14ac:dyDescent="0.25">
      <c r="E584" s="103"/>
      <c r="F584" s="102"/>
      <c r="G584" s="104"/>
      <c r="H584" s="102"/>
      <c r="J584" s="105"/>
      <c r="K584" s="106"/>
      <c r="L584" s="103"/>
      <c r="M584" s="106"/>
      <c r="N584" s="108"/>
      <c r="O584" s="88"/>
    </row>
    <row r="585" spans="5:15" x14ac:dyDescent="0.25">
      <c r="E585" s="103"/>
      <c r="F585" s="102"/>
      <c r="G585" s="104"/>
      <c r="H585" s="102"/>
      <c r="J585" s="105"/>
      <c r="K585" s="106"/>
      <c r="L585" s="103"/>
      <c r="M585" s="106"/>
      <c r="N585" s="108"/>
      <c r="O585" s="88"/>
    </row>
    <row r="586" spans="5:15" x14ac:dyDescent="0.25">
      <c r="E586" s="103"/>
      <c r="F586" s="102"/>
      <c r="G586" s="104"/>
      <c r="H586" s="102"/>
      <c r="J586" s="105"/>
      <c r="K586" s="106"/>
      <c r="L586" s="103"/>
      <c r="M586" s="106"/>
      <c r="N586" s="108"/>
      <c r="O586" s="88"/>
    </row>
    <row r="587" spans="5:15" x14ac:dyDescent="0.25">
      <c r="E587" s="103"/>
      <c r="F587" s="102"/>
      <c r="G587" s="104"/>
      <c r="H587" s="102"/>
      <c r="J587" s="105"/>
      <c r="K587" s="106"/>
      <c r="L587" s="103"/>
      <c r="M587" s="106"/>
      <c r="N587" s="108"/>
      <c r="O587" s="88"/>
    </row>
    <row r="588" spans="5:15" x14ac:dyDescent="0.25">
      <c r="E588" s="103"/>
      <c r="F588" s="102"/>
      <c r="G588" s="104"/>
      <c r="H588" s="102"/>
      <c r="J588" s="105"/>
      <c r="K588" s="106"/>
      <c r="L588" s="103"/>
      <c r="M588" s="106"/>
      <c r="N588" s="108"/>
      <c r="O588" s="88"/>
    </row>
    <row r="589" spans="5:15" x14ac:dyDescent="0.25">
      <c r="E589" s="103"/>
      <c r="F589" s="102"/>
      <c r="G589" s="104"/>
      <c r="H589" s="102"/>
      <c r="J589" s="105"/>
      <c r="K589" s="106"/>
      <c r="L589" s="103"/>
      <c r="M589" s="106"/>
      <c r="N589" s="108"/>
      <c r="O589" s="88"/>
    </row>
    <row r="590" spans="5:15" x14ac:dyDescent="0.25">
      <c r="E590" s="103"/>
      <c r="F590" s="102"/>
      <c r="G590" s="104"/>
      <c r="H590" s="102"/>
      <c r="J590" s="105"/>
      <c r="K590" s="106"/>
      <c r="L590" s="103"/>
      <c r="M590" s="106"/>
      <c r="N590" s="108"/>
      <c r="O590" s="88"/>
    </row>
    <row r="591" spans="5:15" x14ac:dyDescent="0.25">
      <c r="E591" s="103"/>
      <c r="F591" s="102"/>
      <c r="G591" s="104"/>
      <c r="H591" s="102"/>
      <c r="J591" s="105"/>
      <c r="K591" s="106"/>
      <c r="L591" s="103"/>
      <c r="M591" s="106"/>
      <c r="N591" s="108"/>
      <c r="O591" s="88"/>
    </row>
    <row r="592" spans="5:15" x14ac:dyDescent="0.25">
      <c r="E592" s="103"/>
      <c r="F592" s="102"/>
      <c r="G592" s="104"/>
      <c r="H592" s="102"/>
      <c r="J592" s="105"/>
      <c r="K592" s="106"/>
      <c r="L592" s="103"/>
      <c r="M592" s="106"/>
      <c r="N592" s="108"/>
      <c r="O592" s="88"/>
    </row>
    <row r="593" spans="5:15" x14ac:dyDescent="0.25">
      <c r="E593" s="103"/>
      <c r="F593" s="102"/>
      <c r="G593" s="104"/>
      <c r="H593" s="102"/>
      <c r="J593" s="105"/>
      <c r="K593" s="106"/>
      <c r="L593" s="103"/>
      <c r="M593" s="106"/>
      <c r="N593" s="108"/>
      <c r="O593" s="88"/>
    </row>
    <row r="594" spans="5:15" x14ac:dyDescent="0.25">
      <c r="E594" s="103"/>
      <c r="F594" s="102"/>
      <c r="G594" s="104"/>
      <c r="H594" s="102"/>
      <c r="J594" s="105"/>
      <c r="K594" s="106"/>
      <c r="L594" s="103"/>
      <c r="M594" s="106"/>
      <c r="N594" s="108"/>
      <c r="O594" s="88"/>
    </row>
    <row r="595" spans="5:15" x14ac:dyDescent="0.25">
      <c r="E595" s="103"/>
      <c r="F595" s="102"/>
      <c r="G595" s="104"/>
      <c r="H595" s="102"/>
      <c r="J595" s="105"/>
      <c r="K595" s="106"/>
      <c r="L595" s="103"/>
      <c r="M595" s="106"/>
      <c r="N595" s="108"/>
      <c r="O595" s="88"/>
    </row>
    <row r="596" spans="5:15" x14ac:dyDescent="0.25">
      <c r="E596" s="103"/>
      <c r="F596" s="102"/>
      <c r="G596" s="104"/>
      <c r="H596" s="102"/>
      <c r="J596" s="105"/>
      <c r="K596" s="106"/>
      <c r="L596" s="103"/>
      <c r="M596" s="106"/>
      <c r="N596" s="108"/>
      <c r="O596" s="88"/>
    </row>
    <row r="597" spans="5:15" x14ac:dyDescent="0.25">
      <c r="E597" s="103"/>
      <c r="F597" s="102"/>
      <c r="G597" s="104"/>
      <c r="H597" s="102"/>
      <c r="J597" s="105"/>
      <c r="K597" s="106"/>
      <c r="L597" s="103"/>
      <c r="M597" s="106"/>
      <c r="N597" s="108"/>
      <c r="O597" s="88"/>
    </row>
    <row r="598" spans="5:15" x14ac:dyDescent="0.25">
      <c r="E598" s="103"/>
      <c r="F598" s="102"/>
      <c r="G598" s="104"/>
      <c r="H598" s="102"/>
      <c r="J598" s="105"/>
      <c r="K598" s="106"/>
      <c r="L598" s="103"/>
      <c r="M598" s="106"/>
      <c r="N598" s="108"/>
      <c r="O598" s="88"/>
    </row>
    <row r="599" spans="5:15" x14ac:dyDescent="0.25">
      <c r="E599" s="103"/>
      <c r="F599" s="102"/>
      <c r="G599" s="104"/>
      <c r="H599" s="102"/>
      <c r="J599" s="105"/>
      <c r="K599" s="106"/>
      <c r="L599" s="103"/>
      <c r="M599" s="106"/>
      <c r="N599" s="108"/>
      <c r="O599" s="88"/>
    </row>
    <row r="600" spans="5:15" x14ac:dyDescent="0.25">
      <c r="E600" s="103"/>
      <c r="F600" s="102"/>
      <c r="G600" s="104"/>
      <c r="H600" s="102"/>
      <c r="J600" s="105"/>
      <c r="K600" s="106"/>
      <c r="L600" s="103"/>
      <c r="M600" s="106"/>
      <c r="N600" s="108"/>
      <c r="O600" s="88"/>
    </row>
    <row r="601" spans="5:15" x14ac:dyDescent="0.25">
      <c r="E601" s="103"/>
      <c r="F601" s="102"/>
      <c r="G601" s="104"/>
      <c r="H601" s="102"/>
      <c r="J601" s="105"/>
      <c r="K601" s="106"/>
      <c r="L601" s="103"/>
      <c r="M601" s="106"/>
      <c r="N601" s="108"/>
      <c r="O601" s="88"/>
    </row>
    <row r="602" spans="5:15" x14ac:dyDescent="0.25">
      <c r="E602" s="103"/>
      <c r="F602" s="102"/>
      <c r="G602" s="104"/>
      <c r="H602" s="102"/>
      <c r="J602" s="105"/>
      <c r="K602" s="106"/>
      <c r="L602" s="103"/>
      <c r="M602" s="106"/>
      <c r="N602" s="108"/>
      <c r="O602" s="88"/>
    </row>
    <row r="603" spans="5:15" x14ac:dyDescent="0.25">
      <c r="E603" s="103"/>
      <c r="F603" s="102"/>
      <c r="G603" s="104"/>
      <c r="H603" s="102"/>
      <c r="J603" s="105"/>
      <c r="K603" s="106"/>
      <c r="L603" s="103"/>
      <c r="M603" s="106"/>
      <c r="N603" s="108"/>
      <c r="O603" s="88"/>
    </row>
    <row r="604" spans="5:15" x14ac:dyDescent="0.25">
      <c r="E604" s="103"/>
      <c r="F604" s="102"/>
      <c r="G604" s="104"/>
      <c r="H604" s="102"/>
      <c r="J604" s="105"/>
      <c r="K604" s="106"/>
      <c r="L604" s="103"/>
      <c r="M604" s="106"/>
      <c r="N604" s="108"/>
      <c r="O604" s="88"/>
    </row>
    <row r="605" spans="5:15" x14ac:dyDescent="0.25">
      <c r="E605" s="103"/>
      <c r="F605" s="102"/>
      <c r="G605" s="104"/>
      <c r="H605" s="102"/>
      <c r="J605" s="105"/>
      <c r="K605" s="106"/>
      <c r="L605" s="103"/>
      <c r="M605" s="106"/>
      <c r="N605" s="108"/>
      <c r="O605" s="88"/>
    </row>
    <row r="606" spans="5:15" x14ac:dyDescent="0.25">
      <c r="E606" s="103"/>
      <c r="F606" s="102"/>
      <c r="G606" s="104"/>
      <c r="H606" s="102"/>
      <c r="J606" s="105"/>
      <c r="K606" s="106"/>
      <c r="L606" s="103"/>
      <c r="M606" s="106"/>
      <c r="N606" s="108"/>
      <c r="O606" s="88"/>
    </row>
    <row r="607" spans="5:15" x14ac:dyDescent="0.25">
      <c r="E607" s="103"/>
      <c r="F607" s="102"/>
      <c r="G607" s="104"/>
      <c r="H607" s="102"/>
      <c r="J607" s="105"/>
      <c r="K607" s="106"/>
      <c r="L607" s="103"/>
      <c r="M607" s="106"/>
      <c r="N607" s="108"/>
      <c r="O607" s="88"/>
    </row>
    <row r="608" spans="5:15" x14ac:dyDescent="0.25">
      <c r="E608" s="103"/>
      <c r="F608" s="102"/>
      <c r="G608" s="104"/>
      <c r="H608" s="102"/>
      <c r="J608" s="105"/>
      <c r="K608" s="106"/>
      <c r="L608" s="103"/>
      <c r="M608" s="106"/>
      <c r="N608" s="108"/>
      <c r="O608" s="88"/>
    </row>
    <row r="609" spans="5:15" x14ac:dyDescent="0.25">
      <c r="E609" s="103"/>
      <c r="F609" s="102"/>
      <c r="G609" s="104"/>
      <c r="H609" s="102"/>
      <c r="J609" s="105"/>
      <c r="K609" s="106"/>
      <c r="L609" s="103"/>
      <c r="M609" s="106"/>
      <c r="N609" s="108"/>
      <c r="O609" s="88"/>
    </row>
    <row r="610" spans="5:15" x14ac:dyDescent="0.25">
      <c r="E610" s="103"/>
      <c r="F610" s="102"/>
      <c r="G610" s="104"/>
      <c r="H610" s="102"/>
      <c r="J610" s="105"/>
      <c r="K610" s="106"/>
      <c r="L610" s="103"/>
      <c r="M610" s="106"/>
      <c r="N610" s="108"/>
      <c r="O610" s="88"/>
    </row>
    <row r="611" spans="5:15" x14ac:dyDescent="0.25">
      <c r="E611" s="103"/>
      <c r="F611" s="102"/>
      <c r="G611" s="104"/>
      <c r="H611" s="102"/>
      <c r="J611" s="105"/>
      <c r="K611" s="106"/>
      <c r="L611" s="103"/>
      <c r="M611" s="106"/>
      <c r="N611" s="108"/>
      <c r="O611" s="88"/>
    </row>
    <row r="612" spans="5:15" x14ac:dyDescent="0.25">
      <c r="E612" s="103"/>
      <c r="F612" s="102"/>
      <c r="G612" s="104"/>
      <c r="H612" s="102"/>
      <c r="J612" s="105"/>
      <c r="K612" s="106"/>
      <c r="L612" s="103"/>
      <c r="M612" s="106"/>
      <c r="N612" s="108"/>
      <c r="O612" s="88"/>
    </row>
    <row r="613" spans="5:15" x14ac:dyDescent="0.25">
      <c r="E613" s="103"/>
      <c r="F613" s="102"/>
      <c r="G613" s="104"/>
      <c r="H613" s="102"/>
      <c r="J613" s="105"/>
      <c r="K613" s="106"/>
      <c r="L613" s="103"/>
      <c r="M613" s="106"/>
      <c r="N613" s="108"/>
      <c r="O613" s="88"/>
    </row>
    <row r="614" spans="5:15" x14ac:dyDescent="0.25">
      <c r="E614" s="103"/>
      <c r="F614" s="102"/>
      <c r="G614" s="104"/>
      <c r="H614" s="102"/>
      <c r="J614" s="105"/>
      <c r="K614" s="106"/>
      <c r="L614" s="103"/>
      <c r="M614" s="106"/>
      <c r="N614" s="108"/>
      <c r="O614" s="88"/>
    </row>
    <row r="615" spans="5:15" x14ac:dyDescent="0.25">
      <c r="E615" s="103"/>
      <c r="F615" s="102"/>
      <c r="G615" s="104"/>
      <c r="H615" s="102"/>
      <c r="J615" s="105"/>
      <c r="K615" s="106"/>
      <c r="L615" s="103"/>
      <c r="M615" s="106"/>
      <c r="N615" s="108"/>
      <c r="O615" s="88"/>
    </row>
    <row r="616" spans="5:15" x14ac:dyDescent="0.25">
      <c r="E616" s="103"/>
      <c r="F616" s="102"/>
      <c r="G616" s="104"/>
      <c r="H616" s="102"/>
      <c r="J616" s="105"/>
      <c r="K616" s="106"/>
      <c r="L616" s="103"/>
      <c r="M616" s="106"/>
      <c r="N616" s="108"/>
      <c r="O616" s="88"/>
    </row>
    <row r="617" spans="5:15" x14ac:dyDescent="0.25">
      <c r="E617" s="103"/>
      <c r="F617" s="102"/>
      <c r="G617" s="104"/>
      <c r="H617" s="102"/>
      <c r="J617" s="105"/>
      <c r="K617" s="106"/>
      <c r="L617" s="103"/>
      <c r="M617" s="106"/>
      <c r="N617" s="108"/>
      <c r="O617" s="88"/>
    </row>
    <row r="618" spans="5:15" x14ac:dyDescent="0.25">
      <c r="E618" s="103"/>
      <c r="F618" s="102"/>
      <c r="G618" s="104"/>
      <c r="H618" s="102"/>
      <c r="J618" s="105"/>
      <c r="K618" s="106"/>
      <c r="L618" s="103"/>
      <c r="M618" s="106"/>
      <c r="N618" s="108"/>
      <c r="O618" s="88"/>
    </row>
    <row r="619" spans="5:15" x14ac:dyDescent="0.25">
      <c r="E619" s="103"/>
      <c r="F619" s="102"/>
      <c r="G619" s="104"/>
      <c r="H619" s="102"/>
      <c r="J619" s="105"/>
      <c r="K619" s="106"/>
      <c r="L619" s="103"/>
      <c r="M619" s="106"/>
      <c r="N619" s="108"/>
      <c r="O619" s="88"/>
    </row>
    <row r="620" spans="5:15" x14ac:dyDescent="0.25">
      <c r="E620" s="103"/>
      <c r="F620" s="102"/>
      <c r="G620" s="104"/>
      <c r="H620" s="102"/>
      <c r="J620" s="105"/>
      <c r="K620" s="106"/>
      <c r="L620" s="103"/>
      <c r="M620" s="106"/>
      <c r="N620" s="108"/>
      <c r="O620" s="88"/>
    </row>
    <row r="621" spans="5:15" x14ac:dyDescent="0.25">
      <c r="E621" s="103"/>
      <c r="F621" s="102"/>
      <c r="G621" s="104"/>
      <c r="H621" s="102"/>
      <c r="J621" s="105"/>
      <c r="K621" s="106"/>
      <c r="L621" s="103"/>
      <c r="M621" s="106"/>
      <c r="N621" s="108"/>
      <c r="O621" s="88"/>
    </row>
    <row r="622" spans="5:15" x14ac:dyDescent="0.25">
      <c r="E622" s="103"/>
      <c r="F622" s="102"/>
      <c r="G622" s="104"/>
      <c r="H622" s="102"/>
      <c r="J622" s="105"/>
      <c r="K622" s="106"/>
      <c r="L622" s="103"/>
      <c r="M622" s="106"/>
      <c r="N622" s="108"/>
      <c r="O622" s="88"/>
    </row>
    <row r="623" spans="5:15" x14ac:dyDescent="0.25">
      <c r="E623" s="103"/>
      <c r="F623" s="102"/>
      <c r="G623" s="104"/>
      <c r="H623" s="102"/>
      <c r="J623" s="105"/>
      <c r="K623" s="106"/>
      <c r="L623" s="103"/>
      <c r="M623" s="106"/>
      <c r="N623" s="108"/>
      <c r="O623" s="88"/>
    </row>
    <row r="624" spans="5:15" x14ac:dyDescent="0.25">
      <c r="E624" s="103"/>
      <c r="F624" s="102"/>
      <c r="G624" s="104"/>
      <c r="H624" s="102"/>
      <c r="J624" s="105"/>
      <c r="K624" s="106"/>
      <c r="L624" s="103"/>
      <c r="M624" s="106"/>
      <c r="N624" s="108"/>
      <c r="O624" s="88"/>
    </row>
    <row r="625" spans="5:15" x14ac:dyDescent="0.25">
      <c r="E625" s="103"/>
      <c r="F625" s="102"/>
      <c r="G625" s="104"/>
      <c r="H625" s="102"/>
      <c r="J625" s="105"/>
      <c r="K625" s="106"/>
      <c r="L625" s="103"/>
      <c r="M625" s="106"/>
      <c r="N625" s="108"/>
      <c r="O625" s="88"/>
    </row>
    <row r="626" spans="5:15" x14ac:dyDescent="0.25">
      <c r="E626" s="103"/>
      <c r="F626" s="102"/>
      <c r="G626" s="104"/>
      <c r="H626" s="102"/>
      <c r="J626" s="105"/>
      <c r="K626" s="106"/>
      <c r="L626" s="103"/>
      <c r="M626" s="106"/>
      <c r="N626" s="108"/>
      <c r="O626" s="88"/>
    </row>
    <row r="627" spans="5:15" x14ac:dyDescent="0.25">
      <c r="E627" s="103"/>
      <c r="F627" s="102"/>
      <c r="G627" s="104"/>
      <c r="H627" s="102"/>
      <c r="J627" s="105"/>
      <c r="K627" s="106"/>
      <c r="L627" s="103"/>
      <c r="M627" s="106"/>
      <c r="N627" s="108"/>
      <c r="O627" s="88"/>
    </row>
    <row r="628" spans="5:15" x14ac:dyDescent="0.25">
      <c r="E628" s="103"/>
      <c r="F628" s="102"/>
      <c r="G628" s="104"/>
      <c r="H628" s="102"/>
      <c r="J628" s="105"/>
      <c r="K628" s="106"/>
      <c r="L628" s="103"/>
      <c r="M628" s="106"/>
      <c r="N628" s="108"/>
      <c r="O628" s="88"/>
    </row>
    <row r="629" spans="5:15" x14ac:dyDescent="0.25">
      <c r="E629" s="103"/>
      <c r="F629" s="102"/>
      <c r="G629" s="104"/>
      <c r="H629" s="102"/>
      <c r="J629" s="105"/>
      <c r="K629" s="106"/>
      <c r="L629" s="103"/>
      <c r="M629" s="106"/>
      <c r="N629" s="108"/>
      <c r="O629" s="88"/>
    </row>
    <row r="630" spans="5:15" x14ac:dyDescent="0.25">
      <c r="E630" s="103"/>
      <c r="F630" s="102"/>
      <c r="G630" s="104"/>
      <c r="H630" s="102"/>
      <c r="J630" s="105"/>
      <c r="K630" s="106"/>
      <c r="L630" s="103"/>
      <c r="M630" s="106"/>
      <c r="N630" s="108"/>
      <c r="O630" s="88"/>
    </row>
    <row r="631" spans="5:15" x14ac:dyDescent="0.25">
      <c r="E631" s="103"/>
      <c r="F631" s="102"/>
      <c r="G631" s="104"/>
      <c r="H631" s="102"/>
      <c r="J631" s="105"/>
      <c r="K631" s="106"/>
      <c r="L631" s="103"/>
      <c r="M631" s="106"/>
      <c r="N631" s="108"/>
      <c r="O631" s="88"/>
    </row>
    <row r="632" spans="5:15" x14ac:dyDescent="0.25">
      <c r="E632" s="103"/>
      <c r="F632" s="102"/>
      <c r="G632" s="104"/>
      <c r="H632" s="102"/>
      <c r="J632" s="105"/>
      <c r="K632" s="106"/>
      <c r="L632" s="103"/>
      <c r="M632" s="106"/>
      <c r="N632" s="108"/>
      <c r="O632" s="88"/>
    </row>
    <row r="633" spans="5:15" x14ac:dyDescent="0.25">
      <c r="E633" s="103"/>
      <c r="F633" s="102"/>
      <c r="G633" s="104"/>
      <c r="H633" s="102"/>
      <c r="J633" s="105"/>
      <c r="K633" s="106"/>
      <c r="L633" s="103"/>
      <c r="M633" s="106"/>
      <c r="N633" s="108"/>
      <c r="O633" s="88"/>
    </row>
    <row r="634" spans="5:15" x14ac:dyDescent="0.25">
      <c r="E634" s="103"/>
      <c r="F634" s="102"/>
      <c r="G634" s="104"/>
      <c r="H634" s="102"/>
      <c r="J634" s="105"/>
      <c r="K634" s="106"/>
      <c r="L634" s="103"/>
      <c r="M634" s="106"/>
      <c r="N634" s="108"/>
      <c r="O634" s="88"/>
    </row>
    <row r="635" spans="5:15" x14ac:dyDescent="0.25">
      <c r="E635" s="103"/>
      <c r="F635" s="102"/>
      <c r="G635" s="104"/>
      <c r="H635" s="102"/>
      <c r="J635" s="105"/>
      <c r="K635" s="106"/>
      <c r="L635" s="103"/>
      <c r="M635" s="106"/>
      <c r="N635" s="108"/>
      <c r="O635" s="88"/>
    </row>
    <row r="636" spans="5:15" x14ac:dyDescent="0.25">
      <c r="E636" s="103"/>
      <c r="F636" s="102"/>
      <c r="G636" s="104"/>
      <c r="H636" s="102"/>
      <c r="J636" s="105"/>
      <c r="K636" s="106"/>
      <c r="L636" s="103"/>
      <c r="M636" s="106"/>
      <c r="N636" s="108"/>
      <c r="O636" s="88"/>
    </row>
    <row r="637" spans="5:15" x14ac:dyDescent="0.25">
      <c r="E637" s="103"/>
      <c r="F637" s="102"/>
      <c r="G637" s="104"/>
      <c r="H637" s="102"/>
      <c r="J637" s="105"/>
      <c r="K637" s="106"/>
      <c r="L637" s="103"/>
      <c r="M637" s="106"/>
      <c r="N637" s="108"/>
      <c r="O637" s="88"/>
    </row>
    <row r="638" spans="5:15" x14ac:dyDescent="0.25">
      <c r="E638" s="103"/>
      <c r="F638" s="102"/>
      <c r="G638" s="104"/>
      <c r="H638" s="102"/>
      <c r="J638" s="105"/>
      <c r="K638" s="106"/>
      <c r="L638" s="103"/>
      <c r="M638" s="106"/>
      <c r="N638" s="108"/>
      <c r="O638" s="88"/>
    </row>
    <row r="639" spans="5:15" x14ac:dyDescent="0.25">
      <c r="E639" s="103"/>
      <c r="F639" s="102"/>
      <c r="G639" s="104"/>
      <c r="H639" s="102"/>
      <c r="J639" s="105"/>
      <c r="K639" s="106"/>
      <c r="L639" s="103"/>
      <c r="M639" s="106"/>
      <c r="N639" s="108"/>
      <c r="O639" s="88"/>
    </row>
    <row r="640" spans="5:15" x14ac:dyDescent="0.25">
      <c r="E640" s="103"/>
      <c r="F640" s="102"/>
      <c r="G640" s="104"/>
      <c r="H640" s="102"/>
      <c r="J640" s="105"/>
      <c r="K640" s="106"/>
      <c r="L640" s="103"/>
      <c r="M640" s="106"/>
      <c r="N640" s="108"/>
      <c r="O640" s="88"/>
    </row>
    <row r="641" spans="5:15" x14ac:dyDescent="0.25">
      <c r="E641" s="103"/>
      <c r="F641" s="102"/>
      <c r="G641" s="104"/>
      <c r="H641" s="102"/>
      <c r="J641" s="105"/>
      <c r="K641" s="106"/>
      <c r="L641" s="103"/>
      <c r="M641" s="106"/>
      <c r="N641" s="108"/>
      <c r="O641" s="88"/>
    </row>
    <row r="642" spans="5:15" x14ac:dyDescent="0.25">
      <c r="E642" s="103"/>
      <c r="F642" s="102"/>
      <c r="G642" s="104"/>
      <c r="H642" s="102"/>
      <c r="J642" s="105"/>
      <c r="K642" s="106"/>
      <c r="L642" s="103"/>
      <c r="M642" s="106"/>
      <c r="N642" s="108"/>
      <c r="O642" s="88"/>
    </row>
    <row r="643" spans="5:15" x14ac:dyDescent="0.25">
      <c r="E643" s="103"/>
      <c r="F643" s="102"/>
      <c r="G643" s="104"/>
      <c r="H643" s="102"/>
      <c r="J643" s="105"/>
      <c r="K643" s="106"/>
      <c r="L643" s="103"/>
      <c r="M643" s="106"/>
      <c r="N643" s="108"/>
      <c r="O643" s="88"/>
    </row>
    <row r="644" spans="5:15" x14ac:dyDescent="0.25">
      <c r="E644" s="103"/>
      <c r="F644" s="102"/>
      <c r="G644" s="104"/>
      <c r="H644" s="102"/>
      <c r="J644" s="105"/>
      <c r="K644" s="106"/>
      <c r="L644" s="103"/>
      <c r="M644" s="106"/>
      <c r="N644" s="108"/>
      <c r="O644" s="88"/>
    </row>
    <row r="645" spans="5:15" x14ac:dyDescent="0.25">
      <c r="E645" s="103"/>
      <c r="F645" s="102"/>
      <c r="G645" s="104"/>
      <c r="H645" s="102"/>
      <c r="J645" s="105"/>
      <c r="K645" s="106"/>
      <c r="L645" s="103"/>
      <c r="M645" s="106"/>
      <c r="N645" s="108"/>
      <c r="O645" s="88"/>
    </row>
    <row r="646" spans="5:15" x14ac:dyDescent="0.25">
      <c r="E646" s="103"/>
      <c r="F646" s="102"/>
      <c r="G646" s="104"/>
      <c r="H646" s="102"/>
      <c r="J646" s="105"/>
      <c r="K646" s="106"/>
      <c r="L646" s="103"/>
      <c r="M646" s="106"/>
      <c r="N646" s="108"/>
      <c r="O646" s="88"/>
    </row>
    <row r="647" spans="5:15" x14ac:dyDescent="0.25">
      <c r="E647" s="103"/>
      <c r="F647" s="102"/>
      <c r="G647" s="104"/>
      <c r="H647" s="102"/>
      <c r="J647" s="105"/>
      <c r="K647" s="106"/>
      <c r="L647" s="103"/>
      <c r="M647" s="106"/>
      <c r="N647" s="108"/>
      <c r="O647" s="88"/>
    </row>
    <row r="648" spans="5:15" x14ac:dyDescent="0.25">
      <c r="E648" s="103"/>
      <c r="F648" s="102"/>
      <c r="G648" s="104"/>
      <c r="H648" s="102"/>
      <c r="J648" s="105"/>
      <c r="K648" s="106"/>
      <c r="L648" s="103"/>
      <c r="M648" s="106"/>
      <c r="N648" s="108"/>
      <c r="O648" s="88"/>
    </row>
    <row r="649" spans="5:15" x14ac:dyDescent="0.25">
      <c r="E649" s="103"/>
      <c r="F649" s="102"/>
      <c r="G649" s="104"/>
      <c r="H649" s="102"/>
      <c r="J649" s="105"/>
      <c r="K649" s="106"/>
      <c r="L649" s="103"/>
      <c r="M649" s="106"/>
      <c r="N649" s="108"/>
      <c r="O649" s="88"/>
    </row>
  </sheetData>
  <autoFilter ref="A1:O487">
    <filterColumn colId="1">
      <filters>
        <filter val="PPG"/>
      </filters>
    </filterColumn>
  </autoFilter>
  <pageMargins left="0.511811024" right="0.511811024" top="0.78740157499999996" bottom="0.78740157499999996" header="0.31496062000000002" footer="0.31496062000000002"/>
  <pageSetup paperSize="9" scale="70" orientation="landscape"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47"/>
  <sheetViews>
    <sheetView workbookViewId="0"/>
  </sheetViews>
  <sheetFormatPr defaultRowHeight="15" x14ac:dyDescent="0.25"/>
  <cols>
    <col min="1" max="1" width="9.140625" style="39"/>
    <col min="2" max="2" width="11.42578125" style="39" customWidth="1"/>
    <col min="3" max="3" width="11.7109375" style="40" customWidth="1"/>
    <col min="4" max="4" width="7.28515625" style="40" bestFit="1" customWidth="1"/>
    <col min="5" max="6" width="10.28515625" style="40" bestFit="1" customWidth="1"/>
    <col min="7" max="7" width="10.28515625" style="40" customWidth="1"/>
    <col min="8" max="8" width="3.28515625" style="40" customWidth="1"/>
    <col min="9" max="10" width="6.42578125" style="40" customWidth="1"/>
    <col min="11" max="11" width="3.28515625" style="40" hidden="1" customWidth="1"/>
    <col min="12" max="12" width="5.42578125" style="40" hidden="1" customWidth="1"/>
    <col min="13" max="13" width="10.28515625" style="40" hidden="1" customWidth="1"/>
    <col min="14" max="16384" width="9.140625" style="39"/>
  </cols>
  <sheetData>
    <row r="3" spans="2:14" ht="15.75" thickBot="1" x14ac:dyDescent="0.3">
      <c r="B3" s="117" t="s">
        <v>6490</v>
      </c>
      <c r="C3" s="117"/>
      <c r="D3" s="117"/>
      <c r="E3" s="117"/>
      <c r="F3" s="117"/>
      <c r="G3" s="117"/>
      <c r="H3" s="117"/>
      <c r="I3" s="117"/>
      <c r="J3" s="117"/>
      <c r="K3" s="117"/>
      <c r="L3" s="117"/>
      <c r="M3" s="117"/>
    </row>
    <row r="4" spans="2:14" ht="16.5" thickTop="1" thickBot="1" x14ac:dyDescent="0.3">
      <c r="B4" s="50"/>
      <c r="C4" s="55" t="s">
        <v>5134</v>
      </c>
      <c r="D4" s="55" t="s">
        <v>5004</v>
      </c>
      <c r="E4" s="55" t="s">
        <v>6563</v>
      </c>
      <c r="F4" s="57" t="s">
        <v>5359</v>
      </c>
      <c r="G4" s="57" t="s">
        <v>3705</v>
      </c>
      <c r="H4" s="57" t="s">
        <v>67</v>
      </c>
      <c r="I4" s="57" t="s">
        <v>6755</v>
      </c>
      <c r="J4" s="57" t="s">
        <v>6855</v>
      </c>
      <c r="K4" s="57" t="s">
        <v>2777</v>
      </c>
      <c r="L4" s="57" t="s">
        <v>2408</v>
      </c>
      <c r="M4" s="56" t="s">
        <v>41</v>
      </c>
    </row>
    <row r="5" spans="2:14" x14ac:dyDescent="0.25">
      <c r="B5" s="47" t="s">
        <v>85</v>
      </c>
      <c r="C5" s="52"/>
      <c r="D5" s="52">
        <v>2</v>
      </c>
      <c r="E5" s="52"/>
      <c r="F5" s="58">
        <v>1</v>
      </c>
      <c r="G5" s="58">
        <v>6</v>
      </c>
      <c r="H5" s="58"/>
      <c r="I5" s="58"/>
      <c r="J5" s="58"/>
      <c r="K5" s="58"/>
      <c r="L5" s="58"/>
      <c r="M5" s="53"/>
      <c r="N5" s="39">
        <f t="shared" ref="N5:N17" si="0">SUM(C5:M5)</f>
        <v>9</v>
      </c>
    </row>
    <row r="6" spans="2:14" x14ac:dyDescent="0.25">
      <c r="B6" s="48" t="s">
        <v>104</v>
      </c>
      <c r="C6" s="41"/>
      <c r="D6" s="41">
        <v>11</v>
      </c>
      <c r="E6" s="41">
        <v>1</v>
      </c>
      <c r="F6" s="59"/>
      <c r="G6" s="59">
        <v>14</v>
      </c>
      <c r="H6" s="59"/>
      <c r="I6" s="59"/>
      <c r="J6" s="59"/>
      <c r="K6" s="59"/>
      <c r="L6" s="59"/>
      <c r="M6" s="42"/>
      <c r="N6" s="39">
        <f t="shared" si="0"/>
        <v>26</v>
      </c>
    </row>
    <row r="7" spans="2:14" x14ac:dyDescent="0.25">
      <c r="B7" s="48" t="s">
        <v>175</v>
      </c>
      <c r="C7" s="41"/>
      <c r="D7" s="41">
        <v>13</v>
      </c>
      <c r="E7" s="41"/>
      <c r="F7" s="59">
        <v>3</v>
      </c>
      <c r="G7" s="59">
        <v>11</v>
      </c>
      <c r="H7" s="59">
        <v>4</v>
      </c>
      <c r="I7" s="59"/>
      <c r="J7" s="59"/>
      <c r="K7" s="59"/>
      <c r="L7" s="59"/>
      <c r="M7" s="42"/>
      <c r="N7" s="39">
        <f t="shared" si="0"/>
        <v>31</v>
      </c>
    </row>
    <row r="8" spans="2:14" x14ac:dyDescent="0.25">
      <c r="B8" s="48" t="s">
        <v>299</v>
      </c>
      <c r="C8" s="41"/>
      <c r="D8" s="41">
        <v>6</v>
      </c>
      <c r="E8" s="41"/>
      <c r="F8" s="59">
        <v>2</v>
      </c>
      <c r="G8" s="59">
        <v>9</v>
      </c>
      <c r="H8" s="59"/>
      <c r="I8" s="59"/>
      <c r="J8" s="59"/>
      <c r="K8" s="59"/>
      <c r="L8" s="59"/>
      <c r="M8" s="42"/>
      <c r="N8" s="39">
        <f t="shared" si="0"/>
        <v>17</v>
      </c>
    </row>
    <row r="9" spans="2:14" x14ac:dyDescent="0.25">
      <c r="B9" s="48" t="s">
        <v>373</v>
      </c>
      <c r="C9" s="41">
        <v>1</v>
      </c>
      <c r="D9" s="41">
        <v>14</v>
      </c>
      <c r="E9" s="41"/>
      <c r="F9" s="59"/>
      <c r="G9" s="59">
        <v>8</v>
      </c>
      <c r="H9" s="59"/>
      <c r="I9" s="59">
        <v>2</v>
      </c>
      <c r="J9" s="59"/>
      <c r="K9" s="59"/>
      <c r="L9" s="59"/>
      <c r="M9" s="42"/>
      <c r="N9" s="39">
        <f t="shared" si="0"/>
        <v>25</v>
      </c>
    </row>
    <row r="10" spans="2:14" x14ac:dyDescent="0.25">
      <c r="B10" s="48" t="s">
        <v>465</v>
      </c>
      <c r="C10" s="41"/>
      <c r="D10" s="41">
        <v>6</v>
      </c>
      <c r="E10" s="41"/>
      <c r="F10" s="59"/>
      <c r="G10" s="59">
        <v>6</v>
      </c>
      <c r="H10" s="59"/>
      <c r="I10" s="59"/>
      <c r="J10" s="59">
        <v>1</v>
      </c>
      <c r="K10" s="59"/>
      <c r="L10" s="59"/>
      <c r="M10" s="42"/>
      <c r="N10" s="39">
        <f t="shared" si="0"/>
        <v>13</v>
      </c>
    </row>
    <row r="11" spans="2:14" x14ac:dyDescent="0.25">
      <c r="B11" s="48" t="s">
        <v>557</v>
      </c>
      <c r="C11" s="41">
        <v>3</v>
      </c>
      <c r="D11" s="41">
        <v>11</v>
      </c>
      <c r="E11" s="41"/>
      <c r="F11" s="59"/>
      <c r="G11" s="59">
        <v>10</v>
      </c>
      <c r="H11" s="59">
        <v>1</v>
      </c>
      <c r="I11" s="59"/>
      <c r="J11" s="59"/>
      <c r="K11" s="59"/>
      <c r="L11" s="59"/>
      <c r="M11" s="42"/>
      <c r="N11" s="39">
        <f t="shared" si="0"/>
        <v>25</v>
      </c>
    </row>
    <row r="12" spans="2:14" x14ac:dyDescent="0.25">
      <c r="B12" s="48" t="s">
        <v>698</v>
      </c>
      <c r="C12" s="41"/>
      <c r="D12" s="41">
        <v>7</v>
      </c>
      <c r="E12" s="41"/>
      <c r="F12" s="59"/>
      <c r="G12" s="59">
        <v>14</v>
      </c>
      <c r="H12" s="59">
        <v>1</v>
      </c>
      <c r="I12" s="59">
        <v>1</v>
      </c>
      <c r="J12" s="59">
        <v>1</v>
      </c>
      <c r="K12" s="59"/>
      <c r="L12" s="59"/>
      <c r="M12" s="42"/>
      <c r="N12" s="39">
        <f t="shared" si="0"/>
        <v>24</v>
      </c>
    </row>
    <row r="13" spans="2:14" x14ac:dyDescent="0.25">
      <c r="B13" s="48" t="s">
        <v>821</v>
      </c>
      <c r="C13" s="41">
        <v>4</v>
      </c>
      <c r="D13" s="41">
        <v>1</v>
      </c>
      <c r="E13" s="41"/>
      <c r="F13" s="59"/>
      <c r="G13" s="59">
        <v>17</v>
      </c>
      <c r="H13" s="59"/>
      <c r="I13" s="59">
        <v>1</v>
      </c>
      <c r="J13" s="59"/>
      <c r="K13" s="59"/>
      <c r="L13" s="59"/>
      <c r="M13" s="42"/>
      <c r="N13" s="39">
        <f t="shared" si="0"/>
        <v>23</v>
      </c>
    </row>
    <row r="14" spans="2:14" x14ac:dyDescent="0.25">
      <c r="B14" s="48" t="s">
        <v>1995</v>
      </c>
      <c r="C14" s="41">
        <v>2</v>
      </c>
      <c r="D14" s="41">
        <v>7</v>
      </c>
      <c r="E14" s="41"/>
      <c r="F14" s="59"/>
      <c r="G14" s="59">
        <v>21</v>
      </c>
      <c r="H14" s="59">
        <v>1</v>
      </c>
      <c r="I14" s="59">
        <v>3</v>
      </c>
      <c r="J14" s="59"/>
      <c r="K14" s="59"/>
      <c r="L14" s="59"/>
      <c r="M14" s="42"/>
      <c r="N14" s="39">
        <f t="shared" si="0"/>
        <v>34</v>
      </c>
    </row>
    <row r="15" spans="2:14" x14ac:dyDescent="0.25">
      <c r="B15" s="48" t="s">
        <v>913</v>
      </c>
      <c r="C15" s="41"/>
      <c r="D15" s="41">
        <v>8</v>
      </c>
      <c r="E15" s="41"/>
      <c r="F15" s="59"/>
      <c r="G15" s="59">
        <v>7</v>
      </c>
      <c r="H15" s="59">
        <v>1</v>
      </c>
      <c r="I15" s="59">
        <v>7</v>
      </c>
      <c r="J15" s="59"/>
      <c r="K15" s="59"/>
      <c r="L15" s="59"/>
      <c r="M15" s="42"/>
      <c r="N15" s="39">
        <f t="shared" si="0"/>
        <v>23</v>
      </c>
    </row>
    <row r="16" spans="2:14" ht="15.75" thickBot="1" x14ac:dyDescent="0.3">
      <c r="B16" s="49" t="s">
        <v>997</v>
      </c>
      <c r="C16" s="43"/>
      <c r="D16" s="43"/>
      <c r="E16" s="43"/>
      <c r="F16" s="60"/>
      <c r="G16" s="60"/>
      <c r="H16" s="60"/>
      <c r="I16" s="60"/>
      <c r="J16" s="60"/>
      <c r="K16" s="60"/>
      <c r="L16" s="60"/>
      <c r="M16" s="44"/>
      <c r="N16" s="39">
        <f t="shared" si="0"/>
        <v>0</v>
      </c>
    </row>
    <row r="17" spans="2:14" ht="15.75" thickTop="1" x14ac:dyDescent="0.25">
      <c r="C17" s="40">
        <f t="shared" ref="C17:M17" si="1">SUM(C5:C16)</f>
        <v>10</v>
      </c>
      <c r="D17" s="40">
        <f t="shared" si="1"/>
        <v>86</v>
      </c>
      <c r="E17" s="40">
        <f t="shared" si="1"/>
        <v>1</v>
      </c>
      <c r="F17" s="40">
        <f t="shared" si="1"/>
        <v>6</v>
      </c>
      <c r="G17" s="40">
        <f t="shared" si="1"/>
        <v>123</v>
      </c>
      <c r="H17" s="40">
        <f t="shared" si="1"/>
        <v>8</v>
      </c>
      <c r="I17" s="40">
        <f t="shared" si="1"/>
        <v>14</v>
      </c>
      <c r="J17" s="40">
        <f t="shared" si="1"/>
        <v>2</v>
      </c>
      <c r="K17" s="40">
        <f t="shared" si="1"/>
        <v>0</v>
      </c>
      <c r="L17" s="40">
        <f t="shared" si="1"/>
        <v>0</v>
      </c>
      <c r="M17" s="40">
        <f t="shared" si="1"/>
        <v>0</v>
      </c>
      <c r="N17" s="39">
        <f t="shared" si="0"/>
        <v>250</v>
      </c>
    </row>
    <row r="18" spans="2:14" ht="15.75" thickBot="1" x14ac:dyDescent="0.3"/>
    <row r="19" spans="2:14" ht="16.5" thickTop="1" thickBot="1" x14ac:dyDescent="0.3">
      <c r="B19" s="50"/>
      <c r="C19" s="55" t="s">
        <v>5134</v>
      </c>
      <c r="D19" s="55" t="s">
        <v>5004</v>
      </c>
      <c r="E19" s="55" t="s">
        <v>6563</v>
      </c>
      <c r="F19" s="57" t="s">
        <v>5359</v>
      </c>
      <c r="G19" s="57" t="s">
        <v>3705</v>
      </c>
      <c r="H19" s="57" t="s">
        <v>67</v>
      </c>
      <c r="I19" s="57" t="s">
        <v>6755</v>
      </c>
      <c r="J19" s="57" t="s">
        <v>6855</v>
      </c>
      <c r="K19" s="57" t="s">
        <v>2777</v>
      </c>
      <c r="L19" s="57" t="s">
        <v>2408</v>
      </c>
      <c r="M19" s="56" t="s">
        <v>41</v>
      </c>
    </row>
    <row r="20" spans="2:14" x14ac:dyDescent="0.25">
      <c r="B20" s="47" t="s">
        <v>1487</v>
      </c>
      <c r="C20" s="52"/>
      <c r="D20" s="52"/>
      <c r="E20" s="52"/>
      <c r="F20" s="58">
        <v>1</v>
      </c>
      <c r="G20" s="58"/>
      <c r="H20" s="58"/>
      <c r="I20" s="58"/>
      <c r="J20" s="58"/>
      <c r="K20" s="58"/>
      <c r="L20" s="58"/>
      <c r="M20" s="53"/>
      <c r="N20" s="39">
        <f t="shared" ref="N20:N47" si="2">SUM(C20:M20)</f>
        <v>1</v>
      </c>
    </row>
    <row r="21" spans="2:14" hidden="1" x14ac:dyDescent="0.25">
      <c r="B21" s="48" t="s">
        <v>2020</v>
      </c>
      <c r="C21" s="41"/>
      <c r="D21" s="41"/>
      <c r="E21" s="41"/>
      <c r="F21" s="59"/>
      <c r="G21" s="59"/>
      <c r="H21" s="59"/>
      <c r="I21" s="59"/>
      <c r="J21" s="59"/>
      <c r="K21" s="59"/>
      <c r="L21" s="59"/>
      <c r="M21" s="42"/>
      <c r="N21" s="39">
        <f t="shared" si="2"/>
        <v>0</v>
      </c>
    </row>
    <row r="22" spans="2:14" x14ac:dyDescent="0.25">
      <c r="B22" s="48" t="s">
        <v>2021</v>
      </c>
      <c r="C22" s="41"/>
      <c r="D22" s="41"/>
      <c r="E22" s="41"/>
      <c r="F22" s="59"/>
      <c r="G22" s="59"/>
      <c r="H22" s="59"/>
      <c r="I22" s="59"/>
      <c r="J22" s="59">
        <v>1</v>
      </c>
      <c r="K22" s="59"/>
      <c r="L22" s="59"/>
      <c r="M22" s="42"/>
      <c r="N22" s="39">
        <f t="shared" si="2"/>
        <v>1</v>
      </c>
    </row>
    <row r="23" spans="2:14" hidden="1" x14ac:dyDescent="0.25">
      <c r="B23" s="48" t="s">
        <v>2022</v>
      </c>
      <c r="C23" s="41"/>
      <c r="D23" s="41"/>
      <c r="E23" s="41"/>
      <c r="F23" s="59"/>
      <c r="G23" s="59"/>
      <c r="H23" s="59"/>
      <c r="I23" s="59"/>
      <c r="J23" s="59"/>
      <c r="K23" s="59"/>
      <c r="L23" s="59"/>
      <c r="M23" s="42"/>
      <c r="N23" s="39">
        <f t="shared" si="2"/>
        <v>0</v>
      </c>
    </row>
    <row r="24" spans="2:14" x14ac:dyDescent="0.25">
      <c r="B24" s="48" t="s">
        <v>273</v>
      </c>
      <c r="C24" s="41"/>
      <c r="D24" s="41"/>
      <c r="E24" s="41"/>
      <c r="F24" s="59"/>
      <c r="G24" s="59">
        <v>1</v>
      </c>
      <c r="H24" s="59"/>
      <c r="I24" s="59"/>
      <c r="J24" s="59"/>
      <c r="K24" s="59"/>
      <c r="L24" s="59"/>
      <c r="M24" s="42"/>
      <c r="N24" s="39">
        <f t="shared" si="2"/>
        <v>1</v>
      </c>
    </row>
    <row r="25" spans="2:14" hidden="1" x14ac:dyDescent="0.25">
      <c r="B25" s="48" t="s">
        <v>39</v>
      </c>
      <c r="C25" s="41"/>
      <c r="D25" s="41"/>
      <c r="E25" s="41"/>
      <c r="F25" s="59"/>
      <c r="G25" s="59"/>
      <c r="H25" s="59"/>
      <c r="I25" s="59"/>
      <c r="J25" s="59"/>
      <c r="K25" s="59"/>
      <c r="L25" s="59"/>
      <c r="M25" s="42"/>
      <c r="N25" s="39">
        <f t="shared" si="2"/>
        <v>0</v>
      </c>
    </row>
    <row r="26" spans="2:14" x14ac:dyDescent="0.25">
      <c r="B26" s="48" t="s">
        <v>364</v>
      </c>
      <c r="C26" s="41"/>
      <c r="D26" s="41">
        <v>2</v>
      </c>
      <c r="E26" s="41"/>
      <c r="F26" s="59"/>
      <c r="G26" s="59">
        <v>6</v>
      </c>
      <c r="H26" s="59"/>
      <c r="I26" s="59"/>
      <c r="J26" s="59"/>
      <c r="K26" s="59"/>
      <c r="L26" s="59"/>
      <c r="M26" s="42"/>
      <c r="N26" s="39">
        <f t="shared" si="2"/>
        <v>8</v>
      </c>
    </row>
    <row r="27" spans="2:14" x14ac:dyDescent="0.25">
      <c r="B27" s="48" t="s">
        <v>158</v>
      </c>
      <c r="C27" s="41"/>
      <c r="D27" s="41"/>
      <c r="E27" s="41"/>
      <c r="F27" s="59"/>
      <c r="G27" s="59">
        <v>2</v>
      </c>
      <c r="H27" s="59"/>
      <c r="I27" s="59"/>
      <c r="J27" s="59"/>
      <c r="K27" s="59"/>
      <c r="L27" s="59"/>
      <c r="M27" s="42"/>
      <c r="N27" s="39">
        <f t="shared" si="2"/>
        <v>2</v>
      </c>
    </row>
    <row r="28" spans="2:14" x14ac:dyDescent="0.25">
      <c r="B28" s="48" t="s">
        <v>173</v>
      </c>
      <c r="C28" s="41"/>
      <c r="D28" s="41"/>
      <c r="E28" s="41"/>
      <c r="F28" s="59"/>
      <c r="G28" s="59">
        <v>4</v>
      </c>
      <c r="H28" s="59"/>
      <c r="I28" s="59"/>
      <c r="J28" s="59"/>
      <c r="K28" s="59"/>
      <c r="L28" s="59"/>
      <c r="M28" s="42"/>
      <c r="N28" s="39">
        <f t="shared" si="2"/>
        <v>4</v>
      </c>
    </row>
    <row r="29" spans="2:14" hidden="1" x14ac:dyDescent="0.25">
      <c r="B29" s="48" t="s">
        <v>2023</v>
      </c>
      <c r="C29" s="41"/>
      <c r="D29" s="41"/>
      <c r="E29" s="41"/>
      <c r="F29" s="59"/>
      <c r="G29" s="59"/>
      <c r="H29" s="59"/>
      <c r="I29" s="59"/>
      <c r="J29" s="59"/>
      <c r="K29" s="59"/>
      <c r="L29" s="59"/>
      <c r="M29" s="42"/>
      <c r="N29" s="39">
        <f t="shared" si="2"/>
        <v>0</v>
      </c>
    </row>
    <row r="30" spans="2:14" x14ac:dyDescent="0.25">
      <c r="B30" s="48" t="s">
        <v>295</v>
      </c>
      <c r="C30" s="41"/>
      <c r="D30" s="41">
        <v>7</v>
      </c>
      <c r="E30" s="41"/>
      <c r="F30" s="59"/>
      <c r="G30" s="59">
        <v>6</v>
      </c>
      <c r="H30" s="59"/>
      <c r="I30" s="59">
        <v>1</v>
      </c>
      <c r="J30" s="59"/>
      <c r="K30" s="59"/>
      <c r="L30" s="59"/>
      <c r="M30" s="42"/>
      <c r="N30" s="39">
        <f t="shared" si="2"/>
        <v>14</v>
      </c>
    </row>
    <row r="31" spans="2:14" x14ac:dyDescent="0.25">
      <c r="B31" s="48" t="s">
        <v>1512</v>
      </c>
      <c r="C31" s="41"/>
      <c r="D31" s="41"/>
      <c r="E31" s="41"/>
      <c r="F31" s="59"/>
      <c r="G31" s="59">
        <v>1</v>
      </c>
      <c r="H31" s="59"/>
      <c r="I31" s="59"/>
      <c r="J31" s="59"/>
      <c r="K31" s="59"/>
      <c r="L31" s="59"/>
      <c r="M31" s="42"/>
      <c r="N31" s="39">
        <f t="shared" si="2"/>
        <v>1</v>
      </c>
    </row>
    <row r="32" spans="2:14" x14ac:dyDescent="0.25">
      <c r="B32" s="48" t="s">
        <v>386</v>
      </c>
      <c r="C32" s="41"/>
      <c r="D32" s="41">
        <v>3</v>
      </c>
      <c r="E32" s="41"/>
      <c r="F32" s="59"/>
      <c r="G32" s="59">
        <v>6</v>
      </c>
      <c r="H32" s="59"/>
      <c r="I32" s="59">
        <v>1</v>
      </c>
      <c r="J32" s="59"/>
      <c r="K32" s="59"/>
      <c r="L32" s="59"/>
      <c r="M32" s="42"/>
      <c r="N32" s="39">
        <f t="shared" si="2"/>
        <v>10</v>
      </c>
    </row>
    <row r="33" spans="2:14" hidden="1" x14ac:dyDescent="0.25">
      <c r="B33" s="48" t="s">
        <v>908</v>
      </c>
      <c r="C33" s="41"/>
      <c r="D33" s="41"/>
      <c r="E33" s="41"/>
      <c r="F33" s="59"/>
      <c r="G33" s="59"/>
      <c r="H33" s="59"/>
      <c r="I33" s="59"/>
      <c r="J33" s="59"/>
      <c r="K33" s="59"/>
      <c r="L33" s="59"/>
      <c r="M33" s="42"/>
      <c r="N33" s="39">
        <f t="shared" si="2"/>
        <v>0</v>
      </c>
    </row>
    <row r="34" spans="2:14" hidden="1" x14ac:dyDescent="0.25">
      <c r="B34" s="48" t="s">
        <v>2024</v>
      </c>
      <c r="C34" s="41"/>
      <c r="D34" s="41"/>
      <c r="E34" s="41"/>
      <c r="F34" s="59"/>
      <c r="G34" s="59"/>
      <c r="H34" s="59"/>
      <c r="I34" s="59"/>
      <c r="J34" s="59"/>
      <c r="K34" s="59"/>
      <c r="L34" s="59"/>
      <c r="M34" s="42"/>
      <c r="N34" s="39">
        <f t="shared" si="2"/>
        <v>0</v>
      </c>
    </row>
    <row r="35" spans="2:14" x14ac:dyDescent="0.25">
      <c r="B35" s="48" t="s">
        <v>1135</v>
      </c>
      <c r="C35" s="41"/>
      <c r="D35" s="41"/>
      <c r="E35" s="41"/>
      <c r="F35" s="59"/>
      <c r="G35" s="59">
        <v>1</v>
      </c>
      <c r="H35" s="59"/>
      <c r="I35" s="59"/>
      <c r="J35" s="59"/>
      <c r="K35" s="59"/>
      <c r="L35" s="59"/>
      <c r="M35" s="42"/>
      <c r="N35" s="39">
        <f t="shared" si="2"/>
        <v>1</v>
      </c>
    </row>
    <row r="36" spans="2:14" hidden="1" x14ac:dyDescent="0.25">
      <c r="B36" s="48" t="s">
        <v>1018</v>
      </c>
      <c r="C36" s="41"/>
      <c r="D36" s="41"/>
      <c r="E36" s="41"/>
      <c r="F36" s="59"/>
      <c r="G36" s="59"/>
      <c r="H36" s="59"/>
      <c r="I36" s="59"/>
      <c r="J36" s="59"/>
      <c r="K36" s="59"/>
      <c r="L36" s="59"/>
      <c r="M36" s="42"/>
      <c r="N36" s="39">
        <f t="shared" si="2"/>
        <v>0</v>
      </c>
    </row>
    <row r="37" spans="2:14" x14ac:dyDescent="0.25">
      <c r="B37" s="48" t="s">
        <v>100</v>
      </c>
      <c r="C37" s="41">
        <v>1</v>
      </c>
      <c r="D37" s="41">
        <v>13</v>
      </c>
      <c r="E37" s="41"/>
      <c r="F37" s="59">
        <v>2</v>
      </c>
      <c r="G37" s="59">
        <v>39</v>
      </c>
      <c r="H37" s="59">
        <v>1</v>
      </c>
      <c r="I37" s="59"/>
      <c r="J37" s="59"/>
      <c r="K37" s="59"/>
      <c r="L37" s="59"/>
      <c r="M37" s="42"/>
      <c r="N37" s="39">
        <f t="shared" si="2"/>
        <v>56</v>
      </c>
    </row>
    <row r="38" spans="2:14" x14ac:dyDescent="0.25">
      <c r="B38" s="48" t="s">
        <v>10</v>
      </c>
      <c r="C38" s="41"/>
      <c r="D38" s="41">
        <v>1</v>
      </c>
      <c r="E38" s="41"/>
      <c r="F38" s="59"/>
      <c r="G38" s="59">
        <v>2</v>
      </c>
      <c r="H38" s="59"/>
      <c r="I38" s="59"/>
      <c r="J38" s="59"/>
      <c r="K38" s="59"/>
      <c r="L38" s="59"/>
      <c r="M38" s="42"/>
      <c r="N38" s="39">
        <f t="shared" si="2"/>
        <v>3</v>
      </c>
    </row>
    <row r="39" spans="2:14" hidden="1" x14ac:dyDescent="0.25">
      <c r="B39" s="48" t="s">
        <v>2025</v>
      </c>
      <c r="C39" s="41"/>
      <c r="D39" s="41"/>
      <c r="E39" s="41"/>
      <c r="F39" s="59"/>
      <c r="G39" s="59"/>
      <c r="H39" s="59"/>
      <c r="I39" s="59"/>
      <c r="J39" s="59"/>
      <c r="K39" s="59"/>
      <c r="L39" s="59"/>
      <c r="M39" s="42"/>
      <c r="N39" s="39">
        <f t="shared" si="2"/>
        <v>0</v>
      </c>
    </row>
    <row r="40" spans="2:14" x14ac:dyDescent="0.25">
      <c r="B40" s="48" t="s">
        <v>33</v>
      </c>
      <c r="C40" s="41"/>
      <c r="D40" s="41"/>
      <c r="E40" s="41"/>
      <c r="F40" s="59"/>
      <c r="G40" s="59">
        <v>1</v>
      </c>
      <c r="H40" s="59"/>
      <c r="I40" s="59"/>
      <c r="J40" s="59"/>
      <c r="K40" s="59"/>
      <c r="L40" s="59"/>
      <c r="M40" s="42"/>
      <c r="N40" s="39">
        <f t="shared" si="2"/>
        <v>1</v>
      </c>
    </row>
    <row r="41" spans="2:14" hidden="1" x14ac:dyDescent="0.25">
      <c r="B41" s="48" t="s">
        <v>2026</v>
      </c>
      <c r="C41" s="41"/>
      <c r="D41" s="41"/>
      <c r="E41" s="41"/>
      <c r="F41" s="59"/>
      <c r="G41" s="59"/>
      <c r="H41" s="59"/>
      <c r="I41" s="59"/>
      <c r="J41" s="59"/>
      <c r="K41" s="59"/>
      <c r="L41" s="59"/>
      <c r="M41" s="42"/>
      <c r="N41" s="39">
        <f t="shared" si="2"/>
        <v>0</v>
      </c>
    </row>
    <row r="42" spans="2:14" x14ac:dyDescent="0.25">
      <c r="B42" s="48" t="s">
        <v>48</v>
      </c>
      <c r="C42" s="41">
        <v>2</v>
      </c>
      <c r="D42" s="41">
        <v>26</v>
      </c>
      <c r="E42" s="41"/>
      <c r="F42" s="59">
        <v>1</v>
      </c>
      <c r="G42" s="59">
        <v>34</v>
      </c>
      <c r="H42" s="59"/>
      <c r="I42" s="59">
        <v>10</v>
      </c>
      <c r="J42" s="59">
        <v>1</v>
      </c>
      <c r="K42" s="59"/>
      <c r="L42" s="59"/>
      <c r="M42" s="42"/>
      <c r="N42" s="39">
        <f t="shared" si="2"/>
        <v>74</v>
      </c>
    </row>
    <row r="43" spans="2:14" x14ac:dyDescent="0.25">
      <c r="B43" s="48" t="s">
        <v>9</v>
      </c>
      <c r="C43" s="41">
        <v>6</v>
      </c>
      <c r="D43" s="41">
        <v>21</v>
      </c>
      <c r="E43" s="41">
        <v>1</v>
      </c>
      <c r="F43" s="59">
        <v>2</v>
      </c>
      <c r="G43" s="59">
        <v>14</v>
      </c>
      <c r="H43" s="59">
        <v>2</v>
      </c>
      <c r="I43" s="59">
        <v>2</v>
      </c>
      <c r="J43" s="59"/>
      <c r="K43" s="59"/>
      <c r="L43" s="59"/>
      <c r="M43" s="42"/>
      <c r="N43" s="39">
        <f t="shared" si="2"/>
        <v>48</v>
      </c>
    </row>
    <row r="44" spans="2:14" hidden="1" x14ac:dyDescent="0.25">
      <c r="B44" s="48" t="s">
        <v>2027</v>
      </c>
      <c r="C44" s="41"/>
      <c r="D44" s="41"/>
      <c r="E44" s="41"/>
      <c r="F44" s="59"/>
      <c r="G44" s="59"/>
      <c r="H44" s="59"/>
      <c r="I44" s="59"/>
      <c r="J44" s="59"/>
      <c r="K44" s="59"/>
      <c r="L44" s="59"/>
      <c r="M44" s="42"/>
      <c r="N44" s="39">
        <f t="shared" si="2"/>
        <v>0</v>
      </c>
    </row>
    <row r="45" spans="2:14" x14ac:dyDescent="0.25">
      <c r="B45" s="48" t="s">
        <v>58</v>
      </c>
      <c r="C45" s="41"/>
      <c r="D45" s="41">
        <v>13</v>
      </c>
      <c r="E45" s="41"/>
      <c r="F45" s="59"/>
      <c r="G45" s="59">
        <v>6</v>
      </c>
      <c r="H45" s="59">
        <v>5</v>
      </c>
      <c r="I45" s="59"/>
      <c r="J45" s="59"/>
      <c r="K45" s="59"/>
      <c r="L45" s="59"/>
      <c r="M45" s="42"/>
      <c r="N45" s="39">
        <f t="shared" si="2"/>
        <v>24</v>
      </c>
    </row>
    <row r="46" spans="2:14" ht="15.75" thickBot="1" x14ac:dyDescent="0.3">
      <c r="B46" s="49" t="s">
        <v>1067</v>
      </c>
      <c r="C46" s="43">
        <v>1</v>
      </c>
      <c r="D46" s="43"/>
      <c r="E46" s="43"/>
      <c r="F46" s="60"/>
      <c r="G46" s="60"/>
      <c r="H46" s="60"/>
      <c r="I46" s="60"/>
      <c r="J46" s="60"/>
      <c r="K46" s="60"/>
      <c r="L46" s="60"/>
      <c r="M46" s="44"/>
      <c r="N46" s="39">
        <f t="shared" si="2"/>
        <v>1</v>
      </c>
    </row>
    <row r="47" spans="2:14" ht="15.75" thickTop="1" x14ac:dyDescent="0.25">
      <c r="C47" s="40">
        <f t="shared" ref="C47:M47" si="3">SUM(C20:C46)</f>
        <v>10</v>
      </c>
      <c r="D47" s="40">
        <f t="shared" si="3"/>
        <v>86</v>
      </c>
      <c r="E47" s="40">
        <f t="shared" si="3"/>
        <v>1</v>
      </c>
      <c r="F47" s="40">
        <f t="shared" si="3"/>
        <v>6</v>
      </c>
      <c r="G47" s="40">
        <f t="shared" si="3"/>
        <v>123</v>
      </c>
      <c r="H47" s="40">
        <f t="shared" si="3"/>
        <v>8</v>
      </c>
      <c r="I47" s="40">
        <f t="shared" si="3"/>
        <v>14</v>
      </c>
      <c r="J47" s="40">
        <f t="shared" si="3"/>
        <v>2</v>
      </c>
      <c r="K47" s="40">
        <f t="shared" si="3"/>
        <v>0</v>
      </c>
      <c r="L47" s="40">
        <f t="shared" si="3"/>
        <v>0</v>
      </c>
      <c r="M47" s="40">
        <f t="shared" si="3"/>
        <v>0</v>
      </c>
      <c r="N47" s="39">
        <f t="shared" si="2"/>
        <v>250</v>
      </c>
    </row>
  </sheetData>
  <mergeCells count="1">
    <mergeCell ref="B3:M3"/>
  </mergeCells>
  <pageMargins left="0.511811024" right="0.511811024" top="0.78740157499999996" bottom="0.78740157499999996" header="0.31496062000000002" footer="0.31496062000000002"/>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147"/>
  <sheetViews>
    <sheetView workbookViewId="0">
      <selection activeCell="B1" sqref="B1"/>
    </sheetView>
  </sheetViews>
  <sheetFormatPr defaultRowHeight="15" x14ac:dyDescent="0.25"/>
  <cols>
    <col min="1" max="1" width="1.5703125" style="39" customWidth="1"/>
    <col min="2" max="2" width="5.140625" style="39" customWidth="1"/>
    <col min="3" max="22" width="9.140625" style="39"/>
    <col min="23" max="23" width="6.28515625" style="39" customWidth="1"/>
    <col min="24" max="16384" width="9.140625" style="39"/>
  </cols>
  <sheetData>
    <row r="2" spans="2:23" ht="15.75" thickBot="1" x14ac:dyDescent="0.3"/>
    <row r="3" spans="2:23" ht="19.5" thickTop="1" x14ac:dyDescent="0.25">
      <c r="B3" s="126" t="s">
        <v>7228</v>
      </c>
      <c r="C3" s="132" t="s">
        <v>6491</v>
      </c>
      <c r="D3" s="132"/>
      <c r="E3" s="132"/>
      <c r="F3" s="132"/>
      <c r="G3" s="132"/>
      <c r="H3" s="132"/>
      <c r="I3" s="132"/>
      <c r="J3" s="132"/>
      <c r="K3" s="132"/>
      <c r="L3" s="132"/>
      <c r="M3" s="132"/>
      <c r="N3" s="132"/>
      <c r="O3" s="132"/>
      <c r="P3" s="132"/>
      <c r="Q3" s="132"/>
      <c r="R3" s="132"/>
      <c r="S3" s="132"/>
      <c r="T3" s="132"/>
      <c r="U3" s="132"/>
      <c r="V3" s="132"/>
      <c r="W3" s="129" t="s">
        <v>5029</v>
      </c>
    </row>
    <row r="4" spans="2:23" x14ac:dyDescent="0.25">
      <c r="B4" s="127"/>
      <c r="C4" s="61"/>
      <c r="D4" s="61"/>
      <c r="E4" s="61"/>
      <c r="F4" s="61"/>
      <c r="G4" s="61"/>
      <c r="H4" s="61"/>
      <c r="I4" s="61"/>
      <c r="J4" s="61"/>
      <c r="K4" s="61"/>
      <c r="L4" s="61"/>
      <c r="M4" s="61"/>
      <c r="N4" s="61"/>
      <c r="O4" s="61"/>
      <c r="P4" s="61"/>
      <c r="Q4" s="61"/>
      <c r="R4" s="61"/>
      <c r="S4" s="61"/>
      <c r="T4" s="61"/>
      <c r="U4" s="61"/>
      <c r="V4" s="61"/>
      <c r="W4" s="130"/>
    </row>
    <row r="5" spans="2:23" x14ac:dyDescent="0.25">
      <c r="B5" s="127"/>
      <c r="C5" s="61"/>
      <c r="D5" s="61"/>
      <c r="E5" s="61"/>
      <c r="F5" s="61"/>
      <c r="G5" s="61"/>
      <c r="H5" s="61"/>
      <c r="I5" s="61"/>
      <c r="J5" s="61"/>
      <c r="K5" s="61"/>
      <c r="L5" s="61"/>
      <c r="M5" s="61"/>
      <c r="N5" s="61"/>
      <c r="O5" s="61"/>
      <c r="P5" s="61"/>
      <c r="Q5" s="61"/>
      <c r="R5" s="61"/>
      <c r="S5" s="61"/>
      <c r="T5" s="61"/>
      <c r="U5" s="61"/>
      <c r="V5" s="61"/>
      <c r="W5" s="130"/>
    </row>
    <row r="6" spans="2:23" x14ac:dyDescent="0.25">
      <c r="B6" s="127"/>
      <c r="C6" s="61"/>
      <c r="D6" s="61"/>
      <c r="E6" s="61"/>
      <c r="F6" s="61"/>
      <c r="G6" s="61"/>
      <c r="H6" s="61"/>
      <c r="I6" s="61"/>
      <c r="J6" s="61"/>
      <c r="K6" s="61"/>
      <c r="L6" s="61"/>
      <c r="M6" s="61"/>
      <c r="N6" s="61"/>
      <c r="O6" s="61"/>
      <c r="P6" s="61"/>
      <c r="Q6" s="61"/>
      <c r="R6" s="61"/>
      <c r="S6" s="61"/>
      <c r="T6" s="61"/>
      <c r="U6" s="61"/>
      <c r="V6" s="61"/>
      <c r="W6" s="130"/>
    </row>
    <row r="7" spans="2:23" x14ac:dyDescent="0.25">
      <c r="B7" s="127"/>
      <c r="C7" s="61"/>
      <c r="D7" s="61"/>
      <c r="E7" s="61"/>
      <c r="F7" s="61"/>
      <c r="G7" s="61"/>
      <c r="H7" s="61"/>
      <c r="I7" s="61"/>
      <c r="J7" s="61"/>
      <c r="K7" s="61"/>
      <c r="L7" s="61"/>
      <c r="M7" s="61"/>
      <c r="N7" s="61"/>
      <c r="O7" s="61"/>
      <c r="P7" s="61"/>
      <c r="Q7" s="61"/>
      <c r="R7" s="61"/>
      <c r="S7" s="61"/>
      <c r="T7" s="61"/>
      <c r="U7" s="61"/>
      <c r="V7" s="61"/>
      <c r="W7" s="130"/>
    </row>
    <row r="8" spans="2:23" x14ac:dyDescent="0.25">
      <c r="B8" s="127"/>
      <c r="C8" s="61"/>
      <c r="D8" s="61"/>
      <c r="E8" s="61"/>
      <c r="F8" s="61"/>
      <c r="G8" s="61"/>
      <c r="H8" s="61"/>
      <c r="I8" s="61"/>
      <c r="J8" s="61"/>
      <c r="K8" s="61"/>
      <c r="L8" s="61"/>
      <c r="M8" s="61"/>
      <c r="N8" s="61"/>
      <c r="O8" s="61"/>
      <c r="P8" s="61"/>
      <c r="Q8" s="61"/>
      <c r="R8" s="61"/>
      <c r="S8" s="61"/>
      <c r="T8" s="61"/>
      <c r="U8" s="61"/>
      <c r="V8" s="61"/>
      <c r="W8" s="130"/>
    </row>
    <row r="9" spans="2:23" x14ac:dyDescent="0.25">
      <c r="B9" s="127"/>
      <c r="C9" s="61"/>
      <c r="D9" s="61"/>
      <c r="E9" s="61"/>
      <c r="F9" s="61"/>
      <c r="G9" s="61"/>
      <c r="H9" s="61"/>
      <c r="I9" s="61"/>
      <c r="J9" s="61"/>
      <c r="K9" s="61"/>
      <c r="L9" s="61"/>
      <c r="M9" s="61"/>
      <c r="N9" s="61"/>
      <c r="O9" s="61"/>
      <c r="P9" s="61"/>
      <c r="Q9" s="61"/>
      <c r="R9" s="61"/>
      <c r="S9" s="61"/>
      <c r="T9" s="61"/>
      <c r="U9" s="61"/>
      <c r="V9" s="61"/>
      <c r="W9" s="130"/>
    </row>
    <row r="10" spans="2:23" x14ac:dyDescent="0.25">
      <c r="B10" s="127"/>
      <c r="C10" s="61"/>
      <c r="D10" s="61"/>
      <c r="E10" s="61"/>
      <c r="F10" s="61"/>
      <c r="G10" s="61"/>
      <c r="H10" s="61"/>
      <c r="I10" s="61"/>
      <c r="J10" s="61"/>
      <c r="K10" s="61"/>
      <c r="L10" s="61"/>
      <c r="M10" s="61"/>
      <c r="N10" s="61"/>
      <c r="O10" s="61"/>
      <c r="P10" s="61"/>
      <c r="Q10" s="61"/>
      <c r="R10" s="61"/>
      <c r="S10" s="61"/>
      <c r="T10" s="61"/>
      <c r="U10" s="61"/>
      <c r="V10" s="61"/>
      <c r="W10" s="130"/>
    </row>
    <row r="11" spans="2:23" x14ac:dyDescent="0.25">
      <c r="B11" s="127"/>
      <c r="C11" s="61"/>
      <c r="D11" s="61"/>
      <c r="E11" s="61"/>
      <c r="F11" s="61"/>
      <c r="G11" s="61"/>
      <c r="H11" s="61"/>
      <c r="I11" s="61"/>
      <c r="J11" s="61"/>
      <c r="K11" s="61"/>
      <c r="L11" s="61"/>
      <c r="M11" s="61"/>
      <c r="N11" s="61"/>
      <c r="O11" s="61"/>
      <c r="P11" s="61"/>
      <c r="Q11" s="61"/>
      <c r="R11" s="61"/>
      <c r="S11" s="61"/>
      <c r="T11" s="61"/>
      <c r="U11" s="61"/>
      <c r="V11" s="61"/>
      <c r="W11" s="130"/>
    </row>
    <row r="12" spans="2:23" x14ac:dyDescent="0.25">
      <c r="B12" s="127"/>
      <c r="C12" s="61"/>
      <c r="D12" s="61"/>
      <c r="E12" s="61"/>
      <c r="F12" s="61"/>
      <c r="G12" s="61"/>
      <c r="H12" s="61"/>
      <c r="I12" s="61"/>
      <c r="J12" s="61"/>
      <c r="K12" s="61"/>
      <c r="L12" s="61"/>
      <c r="M12" s="61"/>
      <c r="N12" s="61"/>
      <c r="O12" s="61"/>
      <c r="P12" s="61"/>
      <c r="Q12" s="61"/>
      <c r="R12" s="61"/>
      <c r="S12" s="61"/>
      <c r="T12" s="61"/>
      <c r="U12" s="61"/>
      <c r="V12" s="61"/>
      <c r="W12" s="130"/>
    </row>
    <row r="13" spans="2:23" x14ac:dyDescent="0.25">
      <c r="B13" s="127"/>
      <c r="C13" s="61"/>
      <c r="D13" s="61"/>
      <c r="E13" s="61"/>
      <c r="F13" s="61"/>
      <c r="G13" s="61"/>
      <c r="H13" s="61"/>
      <c r="I13" s="61"/>
      <c r="J13" s="61"/>
      <c r="K13" s="61"/>
      <c r="L13" s="61"/>
      <c r="M13" s="61"/>
      <c r="N13" s="61"/>
      <c r="O13" s="61"/>
      <c r="P13" s="61"/>
      <c r="Q13" s="61"/>
      <c r="R13" s="61"/>
      <c r="S13" s="61"/>
      <c r="T13" s="61"/>
      <c r="U13" s="61"/>
      <c r="V13" s="61"/>
      <c r="W13" s="130"/>
    </row>
    <row r="14" spans="2:23" x14ac:dyDescent="0.25">
      <c r="B14" s="127"/>
      <c r="C14" s="61"/>
      <c r="D14" s="61"/>
      <c r="E14" s="61"/>
      <c r="F14" s="61"/>
      <c r="G14" s="61"/>
      <c r="H14" s="61"/>
      <c r="I14" s="61"/>
      <c r="J14" s="61"/>
      <c r="K14" s="61"/>
      <c r="L14" s="61"/>
      <c r="M14" s="61"/>
      <c r="N14" s="61"/>
      <c r="O14" s="61"/>
      <c r="P14" s="61"/>
      <c r="Q14" s="61"/>
      <c r="R14" s="61"/>
      <c r="S14" s="61"/>
      <c r="T14" s="61"/>
      <c r="U14" s="61"/>
      <c r="V14" s="61"/>
      <c r="W14" s="130"/>
    </row>
    <row r="15" spans="2:23" x14ac:dyDescent="0.25">
      <c r="B15" s="127"/>
      <c r="C15" s="61"/>
      <c r="D15" s="61"/>
      <c r="E15" s="61"/>
      <c r="F15" s="61"/>
      <c r="G15" s="61"/>
      <c r="H15" s="61"/>
      <c r="I15" s="61"/>
      <c r="J15" s="61"/>
      <c r="K15" s="61"/>
      <c r="L15" s="61"/>
      <c r="M15" s="61"/>
      <c r="N15" s="61"/>
      <c r="O15" s="61"/>
      <c r="P15" s="61"/>
      <c r="Q15" s="61"/>
      <c r="R15" s="61"/>
      <c r="S15" s="61"/>
      <c r="T15" s="61"/>
      <c r="U15" s="61"/>
      <c r="V15" s="61"/>
      <c r="W15" s="130"/>
    </row>
    <row r="16" spans="2:23" x14ac:dyDescent="0.25">
      <c r="B16" s="127"/>
      <c r="C16" s="61"/>
      <c r="D16" s="61"/>
      <c r="E16" s="61"/>
      <c r="F16" s="61"/>
      <c r="G16" s="61"/>
      <c r="H16" s="61"/>
      <c r="I16" s="61"/>
      <c r="J16" s="61"/>
      <c r="K16" s="61"/>
      <c r="L16" s="61"/>
      <c r="M16" s="61"/>
      <c r="N16" s="61"/>
      <c r="O16" s="61"/>
      <c r="P16" s="61"/>
      <c r="Q16" s="61"/>
      <c r="R16" s="61"/>
      <c r="S16" s="61"/>
      <c r="T16" s="61"/>
      <c r="U16" s="61"/>
      <c r="V16" s="61"/>
      <c r="W16" s="130"/>
    </row>
    <row r="17" spans="2:23" x14ac:dyDescent="0.25">
      <c r="B17" s="127"/>
      <c r="C17" s="61"/>
      <c r="D17" s="61"/>
      <c r="E17" s="61"/>
      <c r="F17" s="61"/>
      <c r="G17" s="61"/>
      <c r="H17" s="61"/>
      <c r="I17" s="61"/>
      <c r="J17" s="61"/>
      <c r="K17" s="61"/>
      <c r="L17" s="61"/>
      <c r="M17" s="61"/>
      <c r="N17" s="61"/>
      <c r="O17" s="61"/>
      <c r="P17" s="61"/>
      <c r="Q17" s="61"/>
      <c r="R17" s="61"/>
      <c r="S17" s="61"/>
      <c r="T17" s="61"/>
      <c r="U17" s="61"/>
      <c r="V17" s="61"/>
      <c r="W17" s="130"/>
    </row>
    <row r="18" spans="2:23" x14ac:dyDescent="0.25">
      <c r="B18" s="127"/>
      <c r="C18" s="61"/>
      <c r="D18" s="61"/>
      <c r="E18" s="61"/>
      <c r="F18" s="61"/>
      <c r="G18" s="61"/>
      <c r="H18" s="61"/>
      <c r="I18" s="61"/>
      <c r="J18" s="61"/>
      <c r="K18" s="61"/>
      <c r="L18" s="61"/>
      <c r="M18" s="61"/>
      <c r="N18" s="61"/>
      <c r="O18" s="61"/>
      <c r="P18" s="61"/>
      <c r="Q18" s="61"/>
      <c r="R18" s="61"/>
      <c r="S18" s="61"/>
      <c r="T18" s="61"/>
      <c r="U18" s="61"/>
      <c r="V18" s="61"/>
      <c r="W18" s="130"/>
    </row>
    <row r="19" spans="2:23" x14ac:dyDescent="0.25">
      <c r="B19" s="127"/>
      <c r="C19" s="61"/>
      <c r="D19" s="61"/>
      <c r="E19" s="61"/>
      <c r="F19" s="61"/>
      <c r="G19" s="61"/>
      <c r="H19" s="61"/>
      <c r="I19" s="61"/>
      <c r="J19" s="61"/>
      <c r="K19" s="61"/>
      <c r="L19" s="61"/>
      <c r="M19" s="61"/>
      <c r="N19" s="61"/>
      <c r="O19" s="61"/>
      <c r="P19" s="61"/>
      <c r="Q19" s="61"/>
      <c r="R19" s="61"/>
      <c r="S19" s="61"/>
      <c r="T19" s="61"/>
      <c r="U19" s="61"/>
      <c r="V19" s="61"/>
      <c r="W19" s="130"/>
    </row>
    <row r="20" spans="2:23" x14ac:dyDescent="0.25">
      <c r="B20" s="127"/>
      <c r="C20" s="61"/>
      <c r="D20" s="61"/>
      <c r="E20" s="61"/>
      <c r="F20" s="61"/>
      <c r="G20" s="61"/>
      <c r="H20" s="61"/>
      <c r="I20" s="61"/>
      <c r="J20" s="61"/>
      <c r="K20" s="61"/>
      <c r="L20" s="61"/>
      <c r="M20" s="61"/>
      <c r="N20" s="61"/>
      <c r="O20" s="61"/>
      <c r="P20" s="61"/>
      <c r="Q20" s="61"/>
      <c r="R20" s="61"/>
      <c r="S20" s="61"/>
      <c r="T20" s="61"/>
      <c r="U20" s="61"/>
      <c r="V20" s="61"/>
      <c r="W20" s="130"/>
    </row>
    <row r="21" spans="2:23" x14ac:dyDescent="0.25">
      <c r="B21" s="127"/>
      <c r="C21" s="61"/>
      <c r="D21" s="61"/>
      <c r="E21" s="61"/>
      <c r="F21" s="61"/>
      <c r="G21" s="61"/>
      <c r="H21" s="61"/>
      <c r="I21" s="61"/>
      <c r="J21" s="61"/>
      <c r="K21" s="61"/>
      <c r="L21" s="61"/>
      <c r="M21" s="61"/>
      <c r="N21" s="61"/>
      <c r="O21" s="61"/>
      <c r="P21" s="61"/>
      <c r="Q21" s="61"/>
      <c r="R21" s="61"/>
      <c r="S21" s="61"/>
      <c r="T21" s="61"/>
      <c r="U21" s="61"/>
      <c r="V21" s="61"/>
      <c r="W21" s="130"/>
    </row>
    <row r="22" spans="2:23" x14ac:dyDescent="0.25">
      <c r="B22" s="127"/>
      <c r="C22" s="61"/>
      <c r="D22" s="61"/>
      <c r="E22" s="61"/>
      <c r="F22" s="61"/>
      <c r="G22" s="61"/>
      <c r="H22" s="61"/>
      <c r="I22" s="61"/>
      <c r="J22" s="61"/>
      <c r="K22" s="61"/>
      <c r="L22" s="61"/>
      <c r="M22" s="61"/>
      <c r="N22" s="61"/>
      <c r="O22" s="61"/>
      <c r="P22" s="61"/>
      <c r="Q22" s="61"/>
      <c r="R22" s="61"/>
      <c r="S22" s="61"/>
      <c r="T22" s="61"/>
      <c r="U22" s="61"/>
      <c r="V22" s="61"/>
      <c r="W22" s="130"/>
    </row>
    <row r="23" spans="2:23" x14ac:dyDescent="0.25">
      <c r="B23" s="127"/>
      <c r="C23" s="61"/>
      <c r="D23" s="61"/>
      <c r="E23" s="61"/>
      <c r="F23" s="61"/>
      <c r="G23" s="61"/>
      <c r="H23" s="61"/>
      <c r="I23" s="61"/>
      <c r="J23" s="61"/>
      <c r="K23" s="61"/>
      <c r="L23" s="61"/>
      <c r="M23" s="61"/>
      <c r="N23" s="61"/>
      <c r="O23" s="61"/>
      <c r="P23" s="61"/>
      <c r="Q23" s="61"/>
      <c r="R23" s="61"/>
      <c r="S23" s="61"/>
      <c r="T23" s="61"/>
      <c r="U23" s="61"/>
      <c r="V23" s="61"/>
      <c r="W23" s="130"/>
    </row>
    <row r="24" spans="2:23" x14ac:dyDescent="0.25">
      <c r="B24" s="127"/>
      <c r="C24" s="61"/>
      <c r="D24" s="61"/>
      <c r="E24" s="61"/>
      <c r="F24" s="61"/>
      <c r="G24" s="61"/>
      <c r="H24" s="61"/>
      <c r="I24" s="61"/>
      <c r="J24" s="61"/>
      <c r="K24" s="61"/>
      <c r="L24" s="61"/>
      <c r="M24" s="61"/>
      <c r="N24" s="61"/>
      <c r="O24" s="61"/>
      <c r="P24" s="61"/>
      <c r="Q24" s="61"/>
      <c r="R24" s="61"/>
      <c r="S24" s="61"/>
      <c r="T24" s="61"/>
      <c r="U24" s="61"/>
      <c r="V24" s="61"/>
      <c r="W24" s="130"/>
    </row>
    <row r="25" spans="2:23" x14ac:dyDescent="0.25">
      <c r="B25" s="127"/>
      <c r="C25" s="61"/>
      <c r="D25" s="61"/>
      <c r="E25" s="61"/>
      <c r="F25" s="61"/>
      <c r="G25" s="61"/>
      <c r="H25" s="61"/>
      <c r="I25" s="61"/>
      <c r="J25" s="61"/>
      <c r="K25" s="61"/>
      <c r="L25" s="61"/>
      <c r="M25" s="61"/>
      <c r="N25" s="61"/>
      <c r="O25" s="61"/>
      <c r="P25" s="61"/>
      <c r="Q25" s="61"/>
      <c r="R25" s="61"/>
      <c r="S25" s="61"/>
      <c r="T25" s="61"/>
      <c r="U25" s="61"/>
      <c r="V25" s="61"/>
      <c r="W25" s="130"/>
    </row>
    <row r="26" spans="2:23" x14ac:dyDescent="0.25">
      <c r="B26" s="127"/>
      <c r="C26" s="61"/>
      <c r="D26" s="61"/>
      <c r="E26" s="61"/>
      <c r="F26" s="61"/>
      <c r="G26" s="61"/>
      <c r="H26" s="61"/>
      <c r="I26" s="61"/>
      <c r="J26" s="61"/>
      <c r="K26" s="61"/>
      <c r="L26" s="61"/>
      <c r="M26" s="61"/>
      <c r="N26" s="61"/>
      <c r="O26" s="61"/>
      <c r="P26" s="61"/>
      <c r="Q26" s="61"/>
      <c r="R26" s="61"/>
      <c r="S26" s="61"/>
      <c r="T26" s="61"/>
      <c r="U26" s="61"/>
      <c r="V26" s="61"/>
      <c r="W26" s="130"/>
    </row>
    <row r="27" spans="2:23" x14ac:dyDescent="0.25">
      <c r="B27" s="127"/>
      <c r="C27" s="61"/>
      <c r="D27" s="61"/>
      <c r="E27" s="61"/>
      <c r="F27" s="61"/>
      <c r="G27" s="61"/>
      <c r="H27" s="61"/>
      <c r="I27" s="61"/>
      <c r="J27" s="61"/>
      <c r="K27" s="61"/>
      <c r="L27" s="61"/>
      <c r="M27" s="61"/>
      <c r="N27" s="61"/>
      <c r="O27" s="61"/>
      <c r="P27" s="61"/>
      <c r="Q27" s="61"/>
      <c r="R27" s="61"/>
      <c r="S27" s="61"/>
      <c r="T27" s="61"/>
      <c r="U27" s="61"/>
      <c r="V27" s="61"/>
      <c r="W27" s="130"/>
    </row>
    <row r="28" spans="2:23" x14ac:dyDescent="0.25">
      <c r="B28" s="127"/>
      <c r="C28" s="61"/>
      <c r="D28" s="61"/>
      <c r="E28" s="61"/>
      <c r="F28" s="61"/>
      <c r="G28" s="61"/>
      <c r="H28" s="61"/>
      <c r="I28" s="61"/>
      <c r="J28" s="61"/>
      <c r="K28" s="61"/>
      <c r="L28" s="61"/>
      <c r="M28" s="61"/>
      <c r="N28" s="61"/>
      <c r="O28" s="61"/>
      <c r="P28" s="61"/>
      <c r="Q28" s="61"/>
      <c r="R28" s="61"/>
      <c r="S28" s="61"/>
      <c r="T28" s="61"/>
      <c r="U28" s="61"/>
      <c r="V28" s="61"/>
      <c r="W28" s="130"/>
    </row>
    <row r="29" spans="2:23" x14ac:dyDescent="0.25">
      <c r="B29" s="127"/>
      <c r="C29" s="61"/>
      <c r="D29" s="61"/>
      <c r="E29" s="61"/>
      <c r="F29" s="61"/>
      <c r="G29" s="61"/>
      <c r="H29" s="61"/>
      <c r="I29" s="61"/>
      <c r="J29" s="61"/>
      <c r="K29" s="61"/>
      <c r="L29" s="61"/>
      <c r="M29" s="61"/>
      <c r="N29" s="61"/>
      <c r="O29" s="61"/>
      <c r="P29" s="61"/>
      <c r="Q29" s="61"/>
      <c r="R29" s="61"/>
      <c r="S29" s="61"/>
      <c r="T29" s="61"/>
      <c r="U29" s="61"/>
      <c r="V29" s="61"/>
      <c r="W29" s="130"/>
    </row>
    <row r="30" spans="2:23" x14ac:dyDescent="0.25">
      <c r="B30" s="127"/>
      <c r="C30" s="61"/>
      <c r="D30" s="61"/>
      <c r="E30" s="61"/>
      <c r="F30" s="61"/>
      <c r="G30" s="61"/>
      <c r="H30" s="61"/>
      <c r="I30" s="61"/>
      <c r="J30" s="61"/>
      <c r="K30" s="61"/>
      <c r="L30" s="61"/>
      <c r="M30" s="61"/>
      <c r="N30" s="61"/>
      <c r="O30" s="61"/>
      <c r="P30" s="61"/>
      <c r="Q30" s="61"/>
      <c r="R30" s="61"/>
      <c r="S30" s="61"/>
      <c r="T30" s="61"/>
      <c r="U30" s="61"/>
      <c r="V30" s="61"/>
      <c r="W30" s="130"/>
    </row>
    <row r="31" spans="2:23" x14ac:dyDescent="0.25">
      <c r="B31" s="127"/>
      <c r="C31" s="61"/>
      <c r="D31" s="61"/>
      <c r="E31" s="61"/>
      <c r="F31" s="61"/>
      <c r="G31" s="61"/>
      <c r="H31" s="61"/>
      <c r="I31" s="61"/>
      <c r="J31" s="61"/>
      <c r="K31" s="61"/>
      <c r="L31" s="61"/>
      <c r="M31" s="61"/>
      <c r="N31" s="61"/>
      <c r="O31" s="61"/>
      <c r="P31" s="61"/>
      <c r="Q31" s="61"/>
      <c r="R31" s="61"/>
      <c r="S31" s="61"/>
      <c r="T31" s="61"/>
      <c r="U31" s="61"/>
      <c r="V31" s="61"/>
      <c r="W31" s="130"/>
    </row>
    <row r="32" spans="2:23" x14ac:dyDescent="0.25">
      <c r="B32" s="127"/>
      <c r="C32" s="61"/>
      <c r="D32" s="61"/>
      <c r="E32" s="61"/>
      <c r="F32" s="61"/>
      <c r="G32" s="61"/>
      <c r="H32" s="61"/>
      <c r="I32" s="61"/>
      <c r="J32" s="61"/>
      <c r="K32" s="61"/>
      <c r="L32" s="61"/>
      <c r="M32" s="61"/>
      <c r="N32" s="61"/>
      <c r="O32" s="61"/>
      <c r="P32" s="61"/>
      <c r="Q32" s="61"/>
      <c r="R32" s="61"/>
      <c r="S32" s="61"/>
      <c r="T32" s="61"/>
      <c r="U32" s="61"/>
      <c r="V32" s="61"/>
      <c r="W32" s="130"/>
    </row>
    <row r="33" spans="2:23" x14ac:dyDescent="0.25">
      <c r="B33" s="127"/>
      <c r="C33" s="61"/>
      <c r="D33" s="61"/>
      <c r="E33" s="61"/>
      <c r="F33" s="61"/>
      <c r="G33" s="61"/>
      <c r="H33" s="61"/>
      <c r="I33" s="61"/>
      <c r="J33" s="61"/>
      <c r="K33" s="61"/>
      <c r="L33" s="61"/>
      <c r="M33" s="61"/>
      <c r="N33" s="61"/>
      <c r="O33" s="61"/>
      <c r="P33" s="61"/>
      <c r="Q33" s="61"/>
      <c r="R33" s="61"/>
      <c r="S33" s="61"/>
      <c r="T33" s="61"/>
      <c r="U33" s="61"/>
      <c r="V33" s="61"/>
      <c r="W33" s="130"/>
    </row>
    <row r="34" spans="2:23" x14ac:dyDescent="0.25">
      <c r="B34" s="127"/>
      <c r="C34" s="61"/>
      <c r="D34" s="61"/>
      <c r="E34" s="61"/>
      <c r="F34" s="61"/>
      <c r="G34" s="61"/>
      <c r="H34" s="61"/>
      <c r="I34" s="61"/>
      <c r="J34" s="61"/>
      <c r="K34" s="61"/>
      <c r="L34" s="61"/>
      <c r="M34" s="61"/>
      <c r="N34" s="61"/>
      <c r="O34" s="61"/>
      <c r="P34" s="61"/>
      <c r="Q34" s="61"/>
      <c r="R34" s="61"/>
      <c r="S34" s="61"/>
      <c r="T34" s="61"/>
      <c r="U34" s="61"/>
      <c r="V34" s="61"/>
      <c r="W34" s="130"/>
    </row>
    <row r="35" spans="2:23" ht="18.75" x14ac:dyDescent="0.25">
      <c r="B35" s="127"/>
      <c r="C35" s="133" t="s">
        <v>5942</v>
      </c>
      <c r="D35" s="133"/>
      <c r="E35" s="133"/>
      <c r="F35" s="133"/>
      <c r="G35" s="133"/>
      <c r="H35" s="133"/>
      <c r="I35" s="133"/>
      <c r="J35" s="133"/>
      <c r="K35" s="133"/>
      <c r="L35" s="133"/>
      <c r="M35" s="133"/>
      <c r="N35" s="133"/>
      <c r="O35" s="133"/>
      <c r="P35" s="133"/>
      <c r="Q35" s="133"/>
      <c r="R35" s="133"/>
      <c r="S35" s="133"/>
      <c r="T35" s="133"/>
      <c r="U35" s="133"/>
      <c r="V35" s="133"/>
      <c r="W35" s="130"/>
    </row>
    <row r="36" spans="2:23" x14ac:dyDescent="0.25">
      <c r="B36" s="127"/>
      <c r="C36" s="61"/>
      <c r="D36" s="61"/>
      <c r="E36" s="61"/>
      <c r="F36" s="61"/>
      <c r="G36" s="61"/>
      <c r="H36" s="61"/>
      <c r="I36" s="61"/>
      <c r="J36" s="61"/>
      <c r="K36" s="61"/>
      <c r="L36" s="61"/>
      <c r="M36" s="61"/>
      <c r="N36" s="61"/>
      <c r="O36" s="61"/>
      <c r="P36" s="61"/>
      <c r="Q36" s="61"/>
      <c r="R36" s="61"/>
      <c r="S36" s="61"/>
      <c r="T36" s="61"/>
      <c r="U36" s="61"/>
      <c r="V36" s="61"/>
      <c r="W36" s="130"/>
    </row>
    <row r="37" spans="2:23" x14ac:dyDescent="0.25">
      <c r="B37" s="127"/>
      <c r="C37" s="61"/>
      <c r="D37" s="61"/>
      <c r="E37" s="61"/>
      <c r="F37" s="61"/>
      <c r="G37" s="61"/>
      <c r="H37" s="61"/>
      <c r="I37" s="61"/>
      <c r="J37" s="61"/>
      <c r="K37" s="61"/>
      <c r="L37" s="61"/>
      <c r="M37" s="61"/>
      <c r="N37" s="61"/>
      <c r="O37" s="61"/>
      <c r="P37" s="61"/>
      <c r="Q37" s="61"/>
      <c r="R37" s="61"/>
      <c r="S37" s="61"/>
      <c r="T37" s="61"/>
      <c r="U37" s="61"/>
      <c r="V37" s="61"/>
      <c r="W37" s="130"/>
    </row>
    <row r="38" spans="2:23" x14ac:dyDescent="0.25">
      <c r="B38" s="127"/>
      <c r="C38" s="61"/>
      <c r="D38" s="61"/>
      <c r="E38" s="61"/>
      <c r="F38" s="61"/>
      <c r="G38" s="61"/>
      <c r="H38" s="61"/>
      <c r="I38" s="61"/>
      <c r="J38" s="61"/>
      <c r="K38" s="61"/>
      <c r="L38" s="61"/>
      <c r="M38" s="61"/>
      <c r="N38" s="61"/>
      <c r="O38" s="61"/>
      <c r="P38" s="61"/>
      <c r="Q38" s="61"/>
      <c r="R38" s="61"/>
      <c r="S38" s="61"/>
      <c r="T38" s="61"/>
      <c r="U38" s="61"/>
      <c r="V38" s="61"/>
      <c r="W38" s="130"/>
    </row>
    <row r="39" spans="2:23" x14ac:dyDescent="0.25">
      <c r="B39" s="127"/>
      <c r="C39" s="61"/>
      <c r="D39" s="61"/>
      <c r="E39" s="61"/>
      <c r="F39" s="61"/>
      <c r="G39" s="61"/>
      <c r="H39" s="61"/>
      <c r="I39" s="61"/>
      <c r="J39" s="61"/>
      <c r="K39" s="61"/>
      <c r="L39" s="61"/>
      <c r="M39" s="61"/>
      <c r="N39" s="61"/>
      <c r="O39" s="61"/>
      <c r="P39" s="61"/>
      <c r="Q39" s="61"/>
      <c r="R39" s="61"/>
      <c r="S39" s="61"/>
      <c r="T39" s="61"/>
      <c r="U39" s="61"/>
      <c r="V39" s="61"/>
      <c r="W39" s="130"/>
    </row>
    <row r="40" spans="2:23" x14ac:dyDescent="0.25">
      <c r="B40" s="127"/>
      <c r="C40" s="61"/>
      <c r="D40" s="61"/>
      <c r="E40" s="61"/>
      <c r="F40" s="61"/>
      <c r="G40" s="61"/>
      <c r="H40" s="61"/>
      <c r="I40" s="61"/>
      <c r="J40" s="61"/>
      <c r="K40" s="61"/>
      <c r="L40" s="61"/>
      <c r="M40" s="61"/>
      <c r="N40" s="61"/>
      <c r="O40" s="61"/>
      <c r="P40" s="61"/>
      <c r="Q40" s="61"/>
      <c r="R40" s="61"/>
      <c r="S40" s="61"/>
      <c r="T40" s="61"/>
      <c r="U40" s="61"/>
      <c r="V40" s="61"/>
      <c r="W40" s="130"/>
    </row>
    <row r="41" spans="2:23" x14ac:dyDescent="0.25">
      <c r="B41" s="127"/>
      <c r="C41" s="61"/>
      <c r="D41" s="61"/>
      <c r="E41" s="61"/>
      <c r="F41" s="61"/>
      <c r="G41" s="61"/>
      <c r="H41" s="61"/>
      <c r="I41" s="61"/>
      <c r="J41" s="61"/>
      <c r="K41" s="61"/>
      <c r="L41" s="61"/>
      <c r="M41" s="61"/>
      <c r="N41" s="61"/>
      <c r="O41" s="61"/>
      <c r="P41" s="61"/>
      <c r="Q41" s="61"/>
      <c r="R41" s="61"/>
      <c r="S41" s="61"/>
      <c r="T41" s="61"/>
      <c r="U41" s="61"/>
      <c r="V41" s="61"/>
      <c r="W41" s="130"/>
    </row>
    <row r="42" spans="2:23" x14ac:dyDescent="0.25">
      <c r="B42" s="127"/>
      <c r="C42" s="61"/>
      <c r="D42" s="61"/>
      <c r="E42" s="61"/>
      <c r="F42" s="61"/>
      <c r="G42" s="61"/>
      <c r="H42" s="61"/>
      <c r="I42" s="61"/>
      <c r="J42" s="61"/>
      <c r="K42" s="61"/>
      <c r="L42" s="61"/>
      <c r="M42" s="61"/>
      <c r="N42" s="61"/>
      <c r="O42" s="61"/>
      <c r="P42" s="61"/>
      <c r="Q42" s="61"/>
      <c r="R42" s="61"/>
      <c r="S42" s="61"/>
      <c r="T42" s="61"/>
      <c r="U42" s="61"/>
      <c r="V42" s="61"/>
      <c r="W42" s="130"/>
    </row>
    <row r="43" spans="2:23" x14ac:dyDescent="0.25">
      <c r="B43" s="127"/>
      <c r="C43" s="61"/>
      <c r="D43" s="61"/>
      <c r="E43" s="61"/>
      <c r="F43" s="61"/>
      <c r="G43" s="61"/>
      <c r="H43" s="61"/>
      <c r="I43" s="61"/>
      <c r="J43" s="61"/>
      <c r="K43" s="61"/>
      <c r="L43" s="61"/>
      <c r="M43" s="61"/>
      <c r="N43" s="61"/>
      <c r="O43" s="61"/>
      <c r="P43" s="61"/>
      <c r="Q43" s="61"/>
      <c r="R43" s="61"/>
      <c r="S43" s="61"/>
      <c r="T43" s="61"/>
      <c r="U43" s="61"/>
      <c r="V43" s="61"/>
      <c r="W43" s="130"/>
    </row>
    <row r="44" spans="2:23" x14ac:dyDescent="0.25">
      <c r="B44" s="127"/>
      <c r="C44" s="61"/>
      <c r="D44" s="61"/>
      <c r="E44" s="61"/>
      <c r="F44" s="61"/>
      <c r="G44" s="61"/>
      <c r="H44" s="61"/>
      <c r="I44" s="61"/>
      <c r="J44" s="61"/>
      <c r="K44" s="61"/>
      <c r="L44" s="61"/>
      <c r="M44" s="61"/>
      <c r="N44" s="61"/>
      <c r="O44" s="61"/>
      <c r="P44" s="61"/>
      <c r="Q44" s="61"/>
      <c r="R44" s="61"/>
      <c r="S44" s="61"/>
      <c r="T44" s="61"/>
      <c r="U44" s="61"/>
      <c r="V44" s="61"/>
      <c r="W44" s="130"/>
    </row>
    <row r="45" spans="2:23" x14ac:dyDescent="0.25">
      <c r="B45" s="127"/>
      <c r="C45" s="61"/>
      <c r="D45" s="61"/>
      <c r="E45" s="61"/>
      <c r="F45" s="61"/>
      <c r="G45" s="61"/>
      <c r="H45" s="61"/>
      <c r="I45" s="61"/>
      <c r="J45" s="61"/>
      <c r="K45" s="61"/>
      <c r="L45" s="61"/>
      <c r="M45" s="61"/>
      <c r="N45" s="61"/>
      <c r="O45" s="61"/>
      <c r="P45" s="61"/>
      <c r="Q45" s="61"/>
      <c r="R45" s="61"/>
      <c r="S45" s="61"/>
      <c r="T45" s="61"/>
      <c r="U45" s="61"/>
      <c r="V45" s="61"/>
      <c r="W45" s="130"/>
    </row>
    <row r="46" spans="2:23" x14ac:dyDescent="0.25">
      <c r="B46" s="127"/>
      <c r="C46" s="61"/>
      <c r="D46" s="61"/>
      <c r="E46" s="61"/>
      <c r="F46" s="61"/>
      <c r="G46" s="61"/>
      <c r="H46" s="61"/>
      <c r="I46" s="61"/>
      <c r="J46" s="61"/>
      <c r="K46" s="61"/>
      <c r="L46" s="61"/>
      <c r="M46" s="61"/>
      <c r="N46" s="61"/>
      <c r="O46" s="61"/>
      <c r="P46" s="61"/>
      <c r="Q46" s="61"/>
      <c r="R46" s="61"/>
      <c r="S46" s="61"/>
      <c r="T46" s="61"/>
      <c r="U46" s="61"/>
      <c r="V46" s="61"/>
      <c r="W46" s="130"/>
    </row>
    <row r="47" spans="2:23" x14ac:dyDescent="0.25">
      <c r="B47" s="127"/>
      <c r="C47" s="61"/>
      <c r="D47" s="61"/>
      <c r="E47" s="61"/>
      <c r="F47" s="61"/>
      <c r="G47" s="61"/>
      <c r="H47" s="61"/>
      <c r="I47" s="61"/>
      <c r="J47" s="61"/>
      <c r="K47" s="61"/>
      <c r="L47" s="61"/>
      <c r="M47" s="61"/>
      <c r="N47" s="61"/>
      <c r="O47" s="61"/>
      <c r="P47" s="61"/>
      <c r="Q47" s="61"/>
      <c r="R47" s="61"/>
      <c r="S47" s="61"/>
      <c r="T47" s="61"/>
      <c r="U47" s="61"/>
      <c r="V47" s="61"/>
      <c r="W47" s="130"/>
    </row>
    <row r="48" spans="2:23" x14ac:dyDescent="0.25">
      <c r="B48" s="127"/>
      <c r="C48" s="61"/>
      <c r="D48" s="61"/>
      <c r="E48" s="61"/>
      <c r="F48" s="61"/>
      <c r="G48" s="61"/>
      <c r="H48" s="61"/>
      <c r="I48" s="61"/>
      <c r="J48" s="61"/>
      <c r="K48" s="61"/>
      <c r="L48" s="61"/>
      <c r="M48" s="61"/>
      <c r="N48" s="61"/>
      <c r="O48" s="61"/>
      <c r="P48" s="61"/>
      <c r="Q48" s="61"/>
      <c r="R48" s="61"/>
      <c r="S48" s="61"/>
      <c r="T48" s="61"/>
      <c r="U48" s="61"/>
      <c r="V48" s="61"/>
      <c r="W48" s="130"/>
    </row>
    <row r="49" spans="2:23" x14ac:dyDescent="0.25">
      <c r="B49" s="127"/>
      <c r="C49" s="61"/>
      <c r="D49" s="61"/>
      <c r="E49" s="61"/>
      <c r="F49" s="61"/>
      <c r="G49" s="61"/>
      <c r="H49" s="61"/>
      <c r="I49" s="61"/>
      <c r="J49" s="61"/>
      <c r="K49" s="61"/>
      <c r="L49" s="61"/>
      <c r="M49" s="61"/>
      <c r="N49" s="61"/>
      <c r="O49" s="61"/>
      <c r="P49" s="61"/>
      <c r="Q49" s="61"/>
      <c r="R49" s="61"/>
      <c r="S49" s="61"/>
      <c r="T49" s="61"/>
      <c r="U49" s="61"/>
      <c r="V49" s="61"/>
      <c r="W49" s="130"/>
    </row>
    <row r="50" spans="2:23" x14ac:dyDescent="0.25">
      <c r="B50" s="127"/>
      <c r="C50" s="61"/>
      <c r="D50" s="61"/>
      <c r="E50" s="61"/>
      <c r="F50" s="61"/>
      <c r="G50" s="61"/>
      <c r="H50" s="61"/>
      <c r="I50" s="61"/>
      <c r="J50" s="61"/>
      <c r="K50" s="61"/>
      <c r="L50" s="61"/>
      <c r="M50" s="61"/>
      <c r="N50" s="61"/>
      <c r="O50" s="61"/>
      <c r="P50" s="61"/>
      <c r="Q50" s="61"/>
      <c r="R50" s="61"/>
      <c r="S50" s="61"/>
      <c r="T50" s="61"/>
      <c r="U50" s="61"/>
      <c r="V50" s="61"/>
      <c r="W50" s="130"/>
    </row>
    <row r="51" spans="2:23" x14ac:dyDescent="0.25">
      <c r="B51" s="127"/>
      <c r="C51" s="61"/>
      <c r="D51" s="61"/>
      <c r="E51" s="61"/>
      <c r="F51" s="61"/>
      <c r="G51" s="61"/>
      <c r="H51" s="61"/>
      <c r="I51" s="61"/>
      <c r="J51" s="61"/>
      <c r="K51" s="61"/>
      <c r="L51" s="61"/>
      <c r="M51" s="61"/>
      <c r="N51" s="61"/>
      <c r="O51" s="61"/>
      <c r="P51" s="61"/>
      <c r="Q51" s="61"/>
      <c r="R51" s="61"/>
      <c r="S51" s="61"/>
      <c r="T51" s="61"/>
      <c r="U51" s="61"/>
      <c r="V51" s="61"/>
      <c r="W51" s="130"/>
    </row>
    <row r="52" spans="2:23" x14ac:dyDescent="0.25">
      <c r="B52" s="127"/>
      <c r="C52" s="61"/>
      <c r="D52" s="61"/>
      <c r="E52" s="61"/>
      <c r="F52" s="61"/>
      <c r="G52" s="61"/>
      <c r="H52" s="61"/>
      <c r="I52" s="61"/>
      <c r="J52" s="61"/>
      <c r="K52" s="61"/>
      <c r="L52" s="61"/>
      <c r="M52" s="61"/>
      <c r="N52" s="61"/>
      <c r="O52" s="61"/>
      <c r="P52" s="61"/>
      <c r="Q52" s="61"/>
      <c r="R52" s="61"/>
      <c r="S52" s="61"/>
      <c r="T52" s="61"/>
      <c r="U52" s="61"/>
      <c r="V52" s="61"/>
      <c r="W52" s="130"/>
    </row>
    <row r="53" spans="2:23" x14ac:dyDescent="0.25">
      <c r="B53" s="127"/>
      <c r="C53" s="61"/>
      <c r="D53" s="61"/>
      <c r="E53" s="61"/>
      <c r="F53" s="61"/>
      <c r="G53" s="61"/>
      <c r="H53" s="61"/>
      <c r="I53" s="61"/>
      <c r="J53" s="61"/>
      <c r="K53" s="61"/>
      <c r="L53" s="61"/>
      <c r="M53" s="61"/>
      <c r="N53" s="61"/>
      <c r="O53" s="61"/>
      <c r="P53" s="61"/>
      <c r="Q53" s="61"/>
      <c r="R53" s="61"/>
      <c r="S53" s="61"/>
      <c r="T53" s="61"/>
      <c r="U53" s="61"/>
      <c r="V53" s="61"/>
      <c r="W53" s="130"/>
    </row>
    <row r="54" spans="2:23" x14ac:dyDescent="0.25">
      <c r="B54" s="127"/>
      <c r="C54" s="61"/>
      <c r="D54" s="61"/>
      <c r="E54" s="61"/>
      <c r="F54" s="61"/>
      <c r="G54" s="61"/>
      <c r="H54" s="61"/>
      <c r="I54" s="61"/>
      <c r="J54" s="61"/>
      <c r="K54" s="61"/>
      <c r="L54" s="61"/>
      <c r="M54" s="61"/>
      <c r="N54" s="61"/>
      <c r="O54" s="61"/>
      <c r="P54" s="61"/>
      <c r="Q54" s="61"/>
      <c r="R54" s="61"/>
      <c r="S54" s="61"/>
      <c r="T54" s="61"/>
      <c r="U54" s="61"/>
      <c r="V54" s="61"/>
      <c r="W54" s="130"/>
    </row>
    <row r="55" spans="2:23" x14ac:dyDescent="0.25">
      <c r="B55" s="127"/>
      <c r="C55" s="61"/>
      <c r="D55" s="61"/>
      <c r="E55" s="61"/>
      <c r="F55" s="61"/>
      <c r="G55" s="61"/>
      <c r="H55" s="61"/>
      <c r="I55" s="61"/>
      <c r="J55" s="61"/>
      <c r="K55" s="61"/>
      <c r="L55" s="61"/>
      <c r="M55" s="61"/>
      <c r="N55" s="61"/>
      <c r="O55" s="61"/>
      <c r="P55" s="61"/>
      <c r="Q55" s="61"/>
      <c r="R55" s="61"/>
      <c r="S55" s="61"/>
      <c r="T55" s="61"/>
      <c r="U55" s="61"/>
      <c r="V55" s="61"/>
      <c r="W55" s="130"/>
    </row>
    <row r="56" spans="2:23" x14ac:dyDescent="0.25">
      <c r="B56" s="127"/>
      <c r="C56" s="61"/>
      <c r="D56" s="61"/>
      <c r="E56" s="61"/>
      <c r="F56" s="61"/>
      <c r="G56" s="61"/>
      <c r="H56" s="61"/>
      <c r="I56" s="61"/>
      <c r="J56" s="61"/>
      <c r="K56" s="61"/>
      <c r="L56" s="61"/>
      <c r="M56" s="61"/>
      <c r="N56" s="61"/>
      <c r="O56" s="61"/>
      <c r="P56" s="61"/>
      <c r="Q56" s="61"/>
      <c r="R56" s="61"/>
      <c r="S56" s="61"/>
      <c r="T56" s="61"/>
      <c r="U56" s="61"/>
      <c r="V56" s="61"/>
      <c r="W56" s="130"/>
    </row>
    <row r="57" spans="2:23" x14ac:dyDescent="0.25">
      <c r="B57" s="127"/>
      <c r="C57" s="61"/>
      <c r="D57" s="61"/>
      <c r="E57" s="61"/>
      <c r="F57" s="61"/>
      <c r="G57" s="61"/>
      <c r="H57" s="61"/>
      <c r="I57" s="61"/>
      <c r="J57" s="61"/>
      <c r="K57" s="61"/>
      <c r="L57" s="61"/>
      <c r="M57" s="61"/>
      <c r="N57" s="61"/>
      <c r="O57" s="61"/>
      <c r="P57" s="61"/>
      <c r="Q57" s="61"/>
      <c r="R57" s="61"/>
      <c r="S57" s="61"/>
      <c r="T57" s="61"/>
      <c r="U57" s="61"/>
      <c r="V57" s="61"/>
      <c r="W57" s="130"/>
    </row>
    <row r="58" spans="2:23" x14ac:dyDescent="0.25">
      <c r="B58" s="127"/>
      <c r="C58" s="61"/>
      <c r="D58" s="61"/>
      <c r="E58" s="61"/>
      <c r="F58" s="61"/>
      <c r="G58" s="61"/>
      <c r="H58" s="61"/>
      <c r="I58" s="61"/>
      <c r="J58" s="61"/>
      <c r="K58" s="61"/>
      <c r="L58" s="61"/>
      <c r="M58" s="61"/>
      <c r="N58" s="61"/>
      <c r="O58" s="61"/>
      <c r="P58" s="61"/>
      <c r="Q58" s="61"/>
      <c r="R58" s="61"/>
      <c r="S58" s="61"/>
      <c r="T58" s="61"/>
      <c r="U58" s="61"/>
      <c r="V58" s="61"/>
      <c r="W58" s="130"/>
    </row>
    <row r="59" spans="2:23" x14ac:dyDescent="0.25">
      <c r="B59" s="127"/>
      <c r="C59" s="61"/>
      <c r="D59" s="61"/>
      <c r="E59" s="61"/>
      <c r="F59" s="61"/>
      <c r="G59" s="61"/>
      <c r="H59" s="61"/>
      <c r="I59" s="61"/>
      <c r="J59" s="61"/>
      <c r="K59" s="61"/>
      <c r="L59" s="61"/>
      <c r="M59" s="61"/>
      <c r="N59" s="61"/>
      <c r="O59" s="61"/>
      <c r="P59" s="61"/>
      <c r="Q59" s="61"/>
      <c r="R59" s="61"/>
      <c r="S59" s="61"/>
      <c r="T59" s="61"/>
      <c r="U59" s="61"/>
      <c r="V59" s="61"/>
      <c r="W59" s="130"/>
    </row>
    <row r="60" spans="2:23" x14ac:dyDescent="0.25">
      <c r="B60" s="127"/>
      <c r="C60" s="61"/>
      <c r="D60" s="61"/>
      <c r="E60" s="61"/>
      <c r="F60" s="61"/>
      <c r="G60" s="61"/>
      <c r="H60" s="61"/>
      <c r="I60" s="61"/>
      <c r="J60" s="61"/>
      <c r="K60" s="61"/>
      <c r="L60" s="61"/>
      <c r="M60" s="61"/>
      <c r="N60" s="61"/>
      <c r="O60" s="61"/>
      <c r="P60" s="61"/>
      <c r="Q60" s="61"/>
      <c r="R60" s="61"/>
      <c r="S60" s="61"/>
      <c r="T60" s="61"/>
      <c r="U60" s="61"/>
      <c r="V60" s="61"/>
      <c r="W60" s="130"/>
    </row>
    <row r="61" spans="2:23" x14ac:dyDescent="0.25">
      <c r="B61" s="127"/>
      <c r="C61" s="61"/>
      <c r="D61" s="61"/>
      <c r="E61" s="61"/>
      <c r="F61" s="61"/>
      <c r="G61" s="61"/>
      <c r="H61" s="61"/>
      <c r="I61" s="61"/>
      <c r="J61" s="61"/>
      <c r="K61" s="61"/>
      <c r="L61" s="61"/>
      <c r="M61" s="61"/>
      <c r="N61" s="61"/>
      <c r="O61" s="61"/>
      <c r="P61" s="61"/>
      <c r="Q61" s="61"/>
      <c r="R61" s="61"/>
      <c r="S61" s="61"/>
      <c r="T61" s="61"/>
      <c r="U61" s="61"/>
      <c r="V61" s="61"/>
      <c r="W61" s="130"/>
    </row>
    <row r="62" spans="2:23" x14ac:dyDescent="0.25">
      <c r="B62" s="127"/>
      <c r="C62" s="61"/>
      <c r="D62" s="61"/>
      <c r="E62" s="61"/>
      <c r="F62" s="61"/>
      <c r="G62" s="61"/>
      <c r="H62" s="61"/>
      <c r="I62" s="61"/>
      <c r="J62" s="61"/>
      <c r="K62" s="61"/>
      <c r="L62" s="61"/>
      <c r="M62" s="61"/>
      <c r="N62" s="61"/>
      <c r="O62" s="61"/>
      <c r="P62" s="61"/>
      <c r="Q62" s="61"/>
      <c r="R62" s="61"/>
      <c r="S62" s="61"/>
      <c r="T62" s="61"/>
      <c r="U62" s="61"/>
      <c r="V62" s="61"/>
      <c r="W62" s="130"/>
    </row>
    <row r="63" spans="2:23" x14ac:dyDescent="0.25">
      <c r="B63" s="127"/>
      <c r="C63" s="61"/>
      <c r="D63" s="61"/>
      <c r="E63" s="61"/>
      <c r="F63" s="61"/>
      <c r="G63" s="61"/>
      <c r="H63" s="61"/>
      <c r="I63" s="61"/>
      <c r="J63" s="61"/>
      <c r="K63" s="61"/>
      <c r="L63" s="61"/>
      <c r="M63" s="61"/>
      <c r="N63" s="61"/>
      <c r="O63" s="61"/>
      <c r="P63" s="61"/>
      <c r="Q63" s="61"/>
      <c r="R63" s="61"/>
      <c r="S63" s="61"/>
      <c r="T63" s="61"/>
      <c r="U63" s="61"/>
      <c r="V63" s="61"/>
      <c r="W63" s="130"/>
    </row>
    <row r="64" spans="2:23" x14ac:dyDescent="0.25">
      <c r="B64" s="127"/>
      <c r="C64" s="61"/>
      <c r="D64" s="61"/>
      <c r="E64" s="61"/>
      <c r="F64" s="61"/>
      <c r="G64" s="61"/>
      <c r="H64" s="61"/>
      <c r="I64" s="61"/>
      <c r="J64" s="61"/>
      <c r="K64" s="61"/>
      <c r="L64" s="61"/>
      <c r="M64" s="61"/>
      <c r="N64" s="61"/>
      <c r="O64" s="61"/>
      <c r="P64" s="61"/>
      <c r="Q64" s="61"/>
      <c r="R64" s="61"/>
      <c r="S64" s="61"/>
      <c r="T64" s="61"/>
      <c r="U64" s="61"/>
      <c r="V64" s="61"/>
      <c r="W64" s="130"/>
    </row>
    <row r="65" spans="2:23" x14ac:dyDescent="0.25">
      <c r="B65" s="127"/>
      <c r="C65" s="61"/>
      <c r="D65" s="61"/>
      <c r="E65" s="61"/>
      <c r="F65" s="61"/>
      <c r="G65" s="61"/>
      <c r="H65" s="61"/>
      <c r="I65" s="61"/>
      <c r="J65" s="61"/>
      <c r="K65" s="61"/>
      <c r="L65" s="61"/>
      <c r="M65" s="61"/>
      <c r="N65" s="61"/>
      <c r="O65" s="61"/>
      <c r="P65" s="61"/>
      <c r="Q65" s="61"/>
      <c r="R65" s="61"/>
      <c r="S65" s="61"/>
      <c r="T65" s="61"/>
      <c r="U65" s="61"/>
      <c r="V65" s="61"/>
      <c r="W65" s="130"/>
    </row>
    <row r="66" spans="2:23" x14ac:dyDescent="0.25">
      <c r="B66" s="127"/>
      <c r="C66" s="61"/>
      <c r="D66" s="61"/>
      <c r="E66" s="61"/>
      <c r="F66" s="61"/>
      <c r="G66" s="61"/>
      <c r="H66" s="61"/>
      <c r="I66" s="61"/>
      <c r="J66" s="61"/>
      <c r="K66" s="61"/>
      <c r="L66" s="61"/>
      <c r="M66" s="61"/>
      <c r="N66" s="61"/>
      <c r="O66" s="61"/>
      <c r="P66" s="61"/>
      <c r="Q66" s="61"/>
      <c r="R66" s="61"/>
      <c r="S66" s="61"/>
      <c r="T66" s="61"/>
      <c r="U66" s="61"/>
      <c r="V66" s="61"/>
      <c r="W66" s="130"/>
    </row>
    <row r="67" spans="2:23" ht="18.75" x14ac:dyDescent="0.25">
      <c r="B67" s="127"/>
      <c r="C67" s="133" t="s">
        <v>7018</v>
      </c>
      <c r="D67" s="133"/>
      <c r="E67" s="133"/>
      <c r="F67" s="133"/>
      <c r="G67" s="133"/>
      <c r="H67" s="133"/>
      <c r="I67" s="133"/>
      <c r="J67" s="133"/>
      <c r="K67" s="133"/>
      <c r="L67" s="133"/>
      <c r="M67" s="133"/>
      <c r="N67" s="133"/>
      <c r="O67" s="133"/>
      <c r="P67" s="133"/>
      <c r="Q67" s="133"/>
      <c r="R67" s="133"/>
      <c r="S67" s="133"/>
      <c r="T67" s="133"/>
      <c r="U67" s="133"/>
      <c r="V67" s="133"/>
      <c r="W67" s="130"/>
    </row>
    <row r="68" spans="2:23" x14ac:dyDescent="0.25">
      <c r="B68" s="127"/>
      <c r="C68" s="61"/>
      <c r="D68" s="61"/>
      <c r="E68" s="61"/>
      <c r="F68" s="61"/>
      <c r="G68" s="61"/>
      <c r="H68" s="61"/>
      <c r="I68" s="61"/>
      <c r="J68" s="61"/>
      <c r="K68" s="61"/>
      <c r="L68" s="61"/>
      <c r="M68" s="61"/>
      <c r="N68" s="61"/>
      <c r="O68" s="61"/>
      <c r="P68" s="61"/>
      <c r="Q68" s="61"/>
      <c r="R68" s="61"/>
      <c r="S68" s="61"/>
      <c r="T68" s="61"/>
      <c r="U68" s="61"/>
      <c r="V68" s="61"/>
      <c r="W68" s="130"/>
    </row>
    <row r="69" spans="2:23" x14ac:dyDescent="0.25">
      <c r="B69" s="127"/>
      <c r="C69" s="61"/>
      <c r="D69" s="61"/>
      <c r="E69" s="61"/>
      <c r="F69" s="61"/>
      <c r="G69" s="61"/>
      <c r="H69" s="61"/>
      <c r="I69" s="61"/>
      <c r="J69" s="61"/>
      <c r="K69" s="61"/>
      <c r="L69" s="61"/>
      <c r="M69" s="61"/>
      <c r="N69" s="61"/>
      <c r="O69" s="61"/>
      <c r="P69" s="61"/>
      <c r="Q69" s="61"/>
      <c r="R69" s="61"/>
      <c r="S69" s="61"/>
      <c r="T69" s="61"/>
      <c r="U69" s="61"/>
      <c r="V69" s="61"/>
      <c r="W69" s="130"/>
    </row>
    <row r="70" spans="2:23" x14ac:dyDescent="0.25">
      <c r="B70" s="127"/>
      <c r="C70" s="61"/>
      <c r="D70" s="61"/>
      <c r="E70" s="61"/>
      <c r="F70" s="61"/>
      <c r="G70" s="61"/>
      <c r="H70" s="61"/>
      <c r="I70" s="61"/>
      <c r="J70" s="61"/>
      <c r="K70" s="61"/>
      <c r="L70" s="61"/>
      <c r="M70" s="61"/>
      <c r="N70" s="61"/>
      <c r="O70" s="61"/>
      <c r="P70" s="61"/>
      <c r="Q70" s="61"/>
      <c r="R70" s="61"/>
      <c r="S70" s="61"/>
      <c r="T70" s="61"/>
      <c r="U70" s="61"/>
      <c r="V70" s="61"/>
      <c r="W70" s="130"/>
    </row>
    <row r="71" spans="2:23" x14ac:dyDescent="0.25">
      <c r="B71" s="127"/>
      <c r="C71" s="61"/>
      <c r="D71" s="61"/>
      <c r="E71" s="61"/>
      <c r="F71" s="61"/>
      <c r="G71" s="61"/>
      <c r="H71" s="61"/>
      <c r="I71" s="61"/>
      <c r="J71" s="61"/>
      <c r="K71" s="61"/>
      <c r="L71" s="61"/>
      <c r="M71" s="61"/>
      <c r="N71" s="61"/>
      <c r="O71" s="61"/>
      <c r="P71" s="61"/>
      <c r="Q71" s="61"/>
      <c r="R71" s="61"/>
      <c r="S71" s="61"/>
      <c r="T71" s="61"/>
      <c r="U71" s="61"/>
      <c r="V71" s="61"/>
      <c r="W71" s="130"/>
    </row>
    <row r="72" spans="2:23" x14ac:dyDescent="0.25">
      <c r="B72" s="127"/>
      <c r="C72" s="61"/>
      <c r="D72" s="61"/>
      <c r="E72" s="61"/>
      <c r="F72" s="61"/>
      <c r="G72" s="61"/>
      <c r="H72" s="61"/>
      <c r="I72" s="61"/>
      <c r="J72" s="61"/>
      <c r="K72" s="61"/>
      <c r="L72" s="61"/>
      <c r="M72" s="61"/>
      <c r="N72" s="61"/>
      <c r="O72" s="61"/>
      <c r="P72" s="61"/>
      <c r="Q72" s="61"/>
      <c r="R72" s="61"/>
      <c r="S72" s="61"/>
      <c r="T72" s="61"/>
      <c r="U72" s="61"/>
      <c r="V72" s="61"/>
      <c r="W72" s="130"/>
    </row>
    <row r="73" spans="2:23" x14ac:dyDescent="0.25">
      <c r="B73" s="127"/>
      <c r="C73" s="61"/>
      <c r="D73" s="61"/>
      <c r="E73" s="61"/>
      <c r="F73" s="61"/>
      <c r="G73" s="61"/>
      <c r="H73" s="61"/>
      <c r="I73" s="61"/>
      <c r="J73" s="61"/>
      <c r="K73" s="61"/>
      <c r="L73" s="61"/>
      <c r="M73" s="61"/>
      <c r="N73" s="61"/>
      <c r="O73" s="61"/>
      <c r="P73" s="61"/>
      <c r="Q73" s="61"/>
      <c r="R73" s="61"/>
      <c r="S73" s="61"/>
      <c r="T73" s="61"/>
      <c r="U73" s="61"/>
      <c r="V73" s="61"/>
      <c r="W73" s="130"/>
    </row>
    <row r="74" spans="2:23" x14ac:dyDescent="0.25">
      <c r="B74" s="127"/>
      <c r="C74" s="61"/>
      <c r="D74" s="61"/>
      <c r="E74" s="61"/>
      <c r="F74" s="61"/>
      <c r="G74" s="61"/>
      <c r="H74" s="61"/>
      <c r="I74" s="61"/>
      <c r="J74" s="61"/>
      <c r="K74" s="61"/>
      <c r="L74" s="61"/>
      <c r="M74" s="61"/>
      <c r="N74" s="61"/>
      <c r="O74" s="61"/>
      <c r="P74" s="61"/>
      <c r="Q74" s="61"/>
      <c r="R74" s="61"/>
      <c r="S74" s="61"/>
      <c r="T74" s="61"/>
      <c r="U74" s="61"/>
      <c r="V74" s="61"/>
      <c r="W74" s="130"/>
    </row>
    <row r="75" spans="2:23" x14ac:dyDescent="0.25">
      <c r="B75" s="127"/>
      <c r="C75" s="61"/>
      <c r="D75" s="61"/>
      <c r="E75" s="61"/>
      <c r="F75" s="61"/>
      <c r="G75" s="61"/>
      <c r="H75" s="61"/>
      <c r="I75" s="61"/>
      <c r="J75" s="61"/>
      <c r="K75" s="61"/>
      <c r="L75" s="61"/>
      <c r="M75" s="61"/>
      <c r="N75" s="61"/>
      <c r="O75" s="61"/>
      <c r="P75" s="61"/>
      <c r="Q75" s="61"/>
      <c r="R75" s="61"/>
      <c r="S75" s="61"/>
      <c r="T75" s="61"/>
      <c r="U75" s="61"/>
      <c r="V75" s="61"/>
      <c r="W75" s="130"/>
    </row>
    <row r="76" spans="2:23" x14ac:dyDescent="0.25">
      <c r="B76" s="127"/>
      <c r="C76" s="61"/>
      <c r="D76" s="61"/>
      <c r="E76" s="61"/>
      <c r="F76" s="61"/>
      <c r="G76" s="61"/>
      <c r="H76" s="61"/>
      <c r="I76" s="61"/>
      <c r="J76" s="61"/>
      <c r="K76" s="61"/>
      <c r="L76" s="61"/>
      <c r="M76" s="61"/>
      <c r="N76" s="61"/>
      <c r="O76" s="61"/>
      <c r="P76" s="61"/>
      <c r="Q76" s="61"/>
      <c r="R76" s="61"/>
      <c r="S76" s="61"/>
      <c r="T76" s="61"/>
      <c r="U76" s="61"/>
      <c r="V76" s="61"/>
      <c r="W76" s="130"/>
    </row>
    <row r="77" spans="2:23" x14ac:dyDescent="0.25">
      <c r="B77" s="127"/>
      <c r="C77" s="61"/>
      <c r="D77" s="61"/>
      <c r="E77" s="61"/>
      <c r="F77" s="61"/>
      <c r="G77" s="61"/>
      <c r="H77" s="61"/>
      <c r="I77" s="61"/>
      <c r="J77" s="61"/>
      <c r="K77" s="61"/>
      <c r="L77" s="61"/>
      <c r="M77" s="61"/>
      <c r="N77" s="61"/>
      <c r="O77" s="61"/>
      <c r="P77" s="61"/>
      <c r="Q77" s="61"/>
      <c r="R77" s="61"/>
      <c r="S77" s="61"/>
      <c r="T77" s="61"/>
      <c r="U77" s="61"/>
      <c r="V77" s="61"/>
      <c r="W77" s="130"/>
    </row>
    <row r="78" spans="2:23" x14ac:dyDescent="0.25">
      <c r="B78" s="127"/>
      <c r="C78" s="61"/>
      <c r="D78" s="61"/>
      <c r="E78" s="61"/>
      <c r="F78" s="61"/>
      <c r="G78" s="61"/>
      <c r="H78" s="61"/>
      <c r="I78" s="61"/>
      <c r="J78" s="61"/>
      <c r="K78" s="61"/>
      <c r="L78" s="61"/>
      <c r="M78" s="61"/>
      <c r="N78" s="61"/>
      <c r="O78" s="61"/>
      <c r="P78" s="61"/>
      <c r="Q78" s="61"/>
      <c r="R78" s="61"/>
      <c r="S78" s="61"/>
      <c r="T78" s="61"/>
      <c r="U78" s="61"/>
      <c r="V78" s="61"/>
      <c r="W78" s="130"/>
    </row>
    <row r="79" spans="2:23" x14ac:dyDescent="0.25">
      <c r="B79" s="127"/>
      <c r="C79" s="61"/>
      <c r="D79" s="61"/>
      <c r="E79" s="61"/>
      <c r="F79" s="61"/>
      <c r="G79" s="61"/>
      <c r="H79" s="61"/>
      <c r="I79" s="61"/>
      <c r="J79" s="61"/>
      <c r="K79" s="61"/>
      <c r="L79" s="61"/>
      <c r="M79" s="61"/>
      <c r="N79" s="61"/>
      <c r="O79" s="61"/>
      <c r="P79" s="61"/>
      <c r="Q79" s="61"/>
      <c r="R79" s="61"/>
      <c r="S79" s="61"/>
      <c r="T79" s="61"/>
      <c r="U79" s="61"/>
      <c r="V79" s="61"/>
      <c r="W79" s="130"/>
    </row>
    <row r="80" spans="2:23" x14ac:dyDescent="0.25">
      <c r="B80" s="127"/>
      <c r="C80" s="61"/>
      <c r="D80" s="61"/>
      <c r="E80" s="61"/>
      <c r="F80" s="61"/>
      <c r="G80" s="61"/>
      <c r="H80" s="61"/>
      <c r="I80" s="61"/>
      <c r="J80" s="61"/>
      <c r="K80" s="61"/>
      <c r="L80" s="61"/>
      <c r="M80" s="61"/>
      <c r="N80" s="61"/>
      <c r="O80" s="61"/>
      <c r="P80" s="61"/>
      <c r="Q80" s="61"/>
      <c r="R80" s="61"/>
      <c r="S80" s="61"/>
      <c r="T80" s="61"/>
      <c r="U80" s="61"/>
      <c r="V80" s="61"/>
      <c r="W80" s="130"/>
    </row>
    <row r="81" spans="2:23" x14ac:dyDescent="0.25">
      <c r="B81" s="127"/>
      <c r="C81" s="61"/>
      <c r="D81" s="61"/>
      <c r="E81" s="61"/>
      <c r="F81" s="61"/>
      <c r="G81" s="61"/>
      <c r="H81" s="61"/>
      <c r="I81" s="61"/>
      <c r="J81" s="61"/>
      <c r="K81" s="61"/>
      <c r="L81" s="61"/>
      <c r="M81" s="61"/>
      <c r="N81" s="61"/>
      <c r="O81" s="61"/>
      <c r="P81" s="61"/>
      <c r="Q81" s="61"/>
      <c r="R81" s="61"/>
      <c r="S81" s="61"/>
      <c r="T81" s="61"/>
      <c r="U81" s="61"/>
      <c r="V81" s="61"/>
      <c r="W81" s="130"/>
    </row>
    <row r="82" spans="2:23" x14ac:dyDescent="0.25">
      <c r="B82" s="127"/>
      <c r="C82" s="61"/>
      <c r="D82" s="61"/>
      <c r="E82" s="61"/>
      <c r="F82" s="61"/>
      <c r="G82" s="61"/>
      <c r="H82" s="61"/>
      <c r="I82" s="61"/>
      <c r="J82" s="61"/>
      <c r="K82" s="61"/>
      <c r="L82" s="61"/>
      <c r="M82" s="61"/>
      <c r="N82" s="61"/>
      <c r="O82" s="61"/>
      <c r="P82" s="61"/>
      <c r="Q82" s="61"/>
      <c r="R82" s="61"/>
      <c r="S82" s="61"/>
      <c r="T82" s="61"/>
      <c r="U82" s="61"/>
      <c r="V82" s="61"/>
      <c r="W82" s="130"/>
    </row>
    <row r="83" spans="2:23" x14ac:dyDescent="0.25">
      <c r="B83" s="127"/>
      <c r="C83" s="61"/>
      <c r="D83" s="61"/>
      <c r="E83" s="61"/>
      <c r="F83" s="61"/>
      <c r="G83" s="61"/>
      <c r="H83" s="61"/>
      <c r="I83" s="61"/>
      <c r="J83" s="61"/>
      <c r="K83" s="61"/>
      <c r="L83" s="61"/>
      <c r="M83" s="61"/>
      <c r="N83" s="61"/>
      <c r="O83" s="61"/>
      <c r="P83" s="61"/>
      <c r="Q83" s="61"/>
      <c r="R83" s="61"/>
      <c r="S83" s="61"/>
      <c r="T83" s="61"/>
      <c r="U83" s="61"/>
      <c r="V83" s="61"/>
      <c r="W83" s="130"/>
    </row>
    <row r="84" spans="2:23" x14ac:dyDescent="0.25">
      <c r="B84" s="127"/>
      <c r="C84" s="61"/>
      <c r="D84" s="61"/>
      <c r="E84" s="61"/>
      <c r="F84" s="61"/>
      <c r="G84" s="61"/>
      <c r="H84" s="61"/>
      <c r="I84" s="61"/>
      <c r="J84" s="61"/>
      <c r="K84" s="61"/>
      <c r="L84" s="61"/>
      <c r="M84" s="61"/>
      <c r="N84" s="61"/>
      <c r="O84" s="61"/>
      <c r="P84" s="61"/>
      <c r="Q84" s="61"/>
      <c r="R84" s="61"/>
      <c r="S84" s="61"/>
      <c r="T84" s="61"/>
      <c r="U84" s="61"/>
      <c r="V84" s="61"/>
      <c r="W84" s="130"/>
    </row>
    <row r="85" spans="2:23" x14ac:dyDescent="0.25">
      <c r="B85" s="127"/>
      <c r="C85" s="61"/>
      <c r="D85" s="61"/>
      <c r="E85" s="61"/>
      <c r="F85" s="61"/>
      <c r="G85" s="61"/>
      <c r="H85" s="61"/>
      <c r="I85" s="61"/>
      <c r="J85" s="61"/>
      <c r="K85" s="61"/>
      <c r="L85" s="61"/>
      <c r="M85" s="61"/>
      <c r="N85" s="61"/>
      <c r="O85" s="61"/>
      <c r="P85" s="61"/>
      <c r="Q85" s="61"/>
      <c r="R85" s="61"/>
      <c r="S85" s="61"/>
      <c r="T85" s="61"/>
      <c r="U85" s="61"/>
      <c r="V85" s="61"/>
      <c r="W85" s="130"/>
    </row>
    <row r="86" spans="2:23" x14ac:dyDescent="0.25">
      <c r="B86" s="127"/>
      <c r="C86" s="61"/>
      <c r="D86" s="61"/>
      <c r="E86" s="61"/>
      <c r="F86" s="61"/>
      <c r="G86" s="61"/>
      <c r="H86" s="61"/>
      <c r="I86" s="61"/>
      <c r="J86" s="61"/>
      <c r="K86" s="61"/>
      <c r="L86" s="61"/>
      <c r="M86" s="61"/>
      <c r="N86" s="61"/>
      <c r="O86" s="61"/>
      <c r="P86" s="61"/>
      <c r="Q86" s="61"/>
      <c r="R86" s="61"/>
      <c r="S86" s="61"/>
      <c r="T86" s="61"/>
      <c r="U86" s="61"/>
      <c r="V86" s="61"/>
      <c r="W86" s="130"/>
    </row>
    <row r="87" spans="2:23" ht="18.75" x14ac:dyDescent="0.25">
      <c r="B87" s="127"/>
      <c r="C87" s="133" t="s">
        <v>7227</v>
      </c>
      <c r="D87" s="133"/>
      <c r="E87" s="133"/>
      <c r="F87" s="133"/>
      <c r="G87" s="133"/>
      <c r="H87" s="133"/>
      <c r="I87" s="133"/>
      <c r="J87" s="133"/>
      <c r="K87" s="133"/>
      <c r="L87" s="133"/>
      <c r="M87" s="133"/>
      <c r="N87" s="133"/>
      <c r="O87" s="133"/>
      <c r="P87" s="133"/>
      <c r="Q87" s="133"/>
      <c r="R87" s="133"/>
      <c r="S87" s="133"/>
      <c r="T87" s="133"/>
      <c r="U87" s="133"/>
      <c r="V87" s="133"/>
      <c r="W87" s="130"/>
    </row>
    <row r="88" spans="2:23" x14ac:dyDescent="0.25">
      <c r="B88" s="127"/>
      <c r="C88" s="61"/>
      <c r="D88" s="61"/>
      <c r="E88" s="61"/>
      <c r="F88" s="61"/>
      <c r="G88" s="61"/>
      <c r="H88" s="61"/>
      <c r="I88" s="61"/>
      <c r="J88" s="61"/>
      <c r="K88" s="61"/>
      <c r="L88" s="61"/>
      <c r="M88" s="61"/>
      <c r="N88" s="61"/>
      <c r="O88" s="61"/>
      <c r="P88" s="61"/>
      <c r="Q88" s="61"/>
      <c r="R88" s="61"/>
      <c r="S88" s="61"/>
      <c r="T88" s="61"/>
      <c r="U88" s="61"/>
      <c r="V88" s="61"/>
      <c r="W88" s="130"/>
    </row>
    <row r="89" spans="2:23" x14ac:dyDescent="0.25">
      <c r="B89" s="127"/>
      <c r="C89" s="61"/>
      <c r="D89" s="61"/>
      <c r="E89" s="61"/>
      <c r="F89" s="61"/>
      <c r="G89" s="61"/>
      <c r="H89" s="61"/>
      <c r="I89" s="61"/>
      <c r="J89" s="61"/>
      <c r="K89" s="61"/>
      <c r="L89" s="61"/>
      <c r="M89" s="61"/>
      <c r="N89" s="61"/>
      <c r="O89" s="61"/>
      <c r="P89" s="61"/>
      <c r="Q89" s="61"/>
      <c r="R89" s="61"/>
      <c r="S89" s="61"/>
      <c r="T89" s="61"/>
      <c r="U89" s="61"/>
      <c r="V89" s="61"/>
      <c r="W89" s="130"/>
    </row>
    <row r="90" spans="2:23" x14ac:dyDescent="0.25">
      <c r="B90" s="127"/>
      <c r="C90" s="61"/>
      <c r="D90" s="61"/>
      <c r="E90" s="61"/>
      <c r="F90" s="61"/>
      <c r="G90" s="61"/>
      <c r="H90" s="61"/>
      <c r="I90" s="61"/>
      <c r="J90" s="61"/>
      <c r="K90" s="61"/>
      <c r="L90" s="61"/>
      <c r="M90" s="61"/>
      <c r="N90" s="61"/>
      <c r="O90" s="61"/>
      <c r="P90" s="61"/>
      <c r="Q90" s="61"/>
      <c r="R90" s="61"/>
      <c r="S90" s="61"/>
      <c r="T90" s="61"/>
      <c r="U90" s="61"/>
      <c r="V90" s="61"/>
      <c r="W90" s="130"/>
    </row>
    <row r="91" spans="2:23" x14ac:dyDescent="0.25">
      <c r="B91" s="127"/>
      <c r="C91" s="61"/>
      <c r="D91" s="61"/>
      <c r="E91" s="61"/>
      <c r="F91" s="61"/>
      <c r="G91" s="61"/>
      <c r="H91" s="61"/>
      <c r="I91" s="61"/>
      <c r="J91" s="61"/>
      <c r="K91" s="61"/>
      <c r="L91" s="61"/>
      <c r="M91" s="61"/>
      <c r="N91" s="61"/>
      <c r="O91" s="61"/>
      <c r="P91" s="61"/>
      <c r="Q91" s="61"/>
      <c r="R91" s="61"/>
      <c r="S91" s="61"/>
      <c r="T91" s="61"/>
      <c r="U91" s="61"/>
      <c r="V91" s="61"/>
      <c r="W91" s="130"/>
    </row>
    <row r="92" spans="2:23" x14ac:dyDescent="0.25">
      <c r="B92" s="127"/>
      <c r="C92" s="61"/>
      <c r="D92" s="61"/>
      <c r="E92" s="61"/>
      <c r="F92" s="61"/>
      <c r="G92" s="61"/>
      <c r="H92" s="61"/>
      <c r="I92" s="61"/>
      <c r="J92" s="61"/>
      <c r="K92" s="61"/>
      <c r="L92" s="61"/>
      <c r="M92" s="61"/>
      <c r="N92" s="61"/>
      <c r="O92" s="61"/>
      <c r="P92" s="61"/>
      <c r="Q92" s="61"/>
      <c r="R92" s="61"/>
      <c r="S92" s="61"/>
      <c r="T92" s="61"/>
      <c r="U92" s="61"/>
      <c r="V92" s="61"/>
      <c r="W92" s="130"/>
    </row>
    <row r="93" spans="2:23" x14ac:dyDescent="0.25">
      <c r="B93" s="127"/>
      <c r="C93" s="61"/>
      <c r="D93" s="61"/>
      <c r="E93" s="61"/>
      <c r="F93" s="61"/>
      <c r="G93" s="61"/>
      <c r="H93" s="61"/>
      <c r="I93" s="61"/>
      <c r="J93" s="61"/>
      <c r="K93" s="61"/>
      <c r="L93" s="61"/>
      <c r="M93" s="61"/>
      <c r="N93" s="61"/>
      <c r="O93" s="61"/>
      <c r="P93" s="61"/>
      <c r="Q93" s="61"/>
      <c r="R93" s="61"/>
      <c r="S93" s="61"/>
      <c r="T93" s="61"/>
      <c r="U93" s="61"/>
      <c r="V93" s="61"/>
      <c r="W93" s="130"/>
    </row>
    <row r="94" spans="2:23" x14ac:dyDescent="0.25">
      <c r="B94" s="127"/>
      <c r="C94" s="61"/>
      <c r="D94" s="61"/>
      <c r="E94" s="61"/>
      <c r="F94" s="61"/>
      <c r="G94" s="61"/>
      <c r="H94" s="61"/>
      <c r="I94" s="61"/>
      <c r="J94" s="61"/>
      <c r="K94" s="61"/>
      <c r="L94" s="61"/>
      <c r="M94" s="61"/>
      <c r="N94" s="61"/>
      <c r="O94" s="61"/>
      <c r="P94" s="61"/>
      <c r="Q94" s="61"/>
      <c r="R94" s="61"/>
      <c r="S94" s="61"/>
      <c r="T94" s="61"/>
      <c r="U94" s="61"/>
      <c r="V94" s="61"/>
      <c r="W94" s="130"/>
    </row>
    <row r="95" spans="2:23" x14ac:dyDescent="0.25">
      <c r="B95" s="127"/>
      <c r="C95" s="61"/>
      <c r="D95" s="61"/>
      <c r="E95" s="61"/>
      <c r="F95" s="61"/>
      <c r="G95" s="61"/>
      <c r="H95" s="61"/>
      <c r="I95" s="61"/>
      <c r="J95" s="61"/>
      <c r="K95" s="61"/>
      <c r="L95" s="61"/>
      <c r="M95" s="61"/>
      <c r="N95" s="61"/>
      <c r="O95" s="61"/>
      <c r="P95" s="61"/>
      <c r="Q95" s="61"/>
      <c r="R95" s="61"/>
      <c r="S95" s="61"/>
      <c r="T95" s="61"/>
      <c r="U95" s="61"/>
      <c r="V95" s="61"/>
      <c r="W95" s="130"/>
    </row>
    <row r="96" spans="2:23" x14ac:dyDescent="0.25">
      <c r="B96" s="127"/>
      <c r="C96" s="61"/>
      <c r="D96" s="61"/>
      <c r="E96" s="61"/>
      <c r="F96" s="61"/>
      <c r="G96" s="61"/>
      <c r="H96" s="61"/>
      <c r="I96" s="61"/>
      <c r="J96" s="61"/>
      <c r="K96" s="61"/>
      <c r="L96" s="61"/>
      <c r="M96" s="61"/>
      <c r="N96" s="61"/>
      <c r="O96" s="61"/>
      <c r="P96" s="61"/>
      <c r="Q96" s="61"/>
      <c r="R96" s="61"/>
      <c r="S96" s="61"/>
      <c r="T96" s="61"/>
      <c r="U96" s="61"/>
      <c r="V96" s="61"/>
      <c r="W96" s="130"/>
    </row>
    <row r="97" spans="2:23" x14ac:dyDescent="0.25">
      <c r="B97" s="127"/>
      <c r="C97" s="61"/>
      <c r="D97" s="61"/>
      <c r="E97" s="61"/>
      <c r="F97" s="61"/>
      <c r="G97" s="61"/>
      <c r="H97" s="61"/>
      <c r="I97" s="61"/>
      <c r="J97" s="61"/>
      <c r="K97" s="61"/>
      <c r="L97" s="61"/>
      <c r="M97" s="61"/>
      <c r="N97" s="61"/>
      <c r="O97" s="61"/>
      <c r="P97" s="61"/>
      <c r="Q97" s="61"/>
      <c r="R97" s="61"/>
      <c r="S97" s="61"/>
      <c r="T97" s="61"/>
      <c r="U97" s="61"/>
      <c r="V97" s="61"/>
      <c r="W97" s="130"/>
    </row>
    <row r="98" spans="2:23" x14ac:dyDescent="0.25">
      <c r="B98" s="127"/>
      <c r="C98" s="61"/>
      <c r="D98" s="61"/>
      <c r="E98" s="61"/>
      <c r="F98" s="61"/>
      <c r="G98" s="61"/>
      <c r="H98" s="61"/>
      <c r="I98" s="61"/>
      <c r="J98" s="61"/>
      <c r="K98" s="61"/>
      <c r="L98" s="61"/>
      <c r="M98" s="61"/>
      <c r="N98" s="61"/>
      <c r="O98" s="61"/>
      <c r="P98" s="61"/>
      <c r="Q98" s="61"/>
      <c r="R98" s="61"/>
      <c r="S98" s="61"/>
      <c r="T98" s="61"/>
      <c r="U98" s="61"/>
      <c r="V98" s="61"/>
      <c r="W98" s="130"/>
    </row>
    <row r="99" spans="2:23" x14ac:dyDescent="0.25">
      <c r="B99" s="127"/>
      <c r="C99" s="61"/>
      <c r="D99" s="61"/>
      <c r="E99" s="61"/>
      <c r="F99" s="61"/>
      <c r="G99" s="61"/>
      <c r="H99" s="61"/>
      <c r="I99" s="61"/>
      <c r="J99" s="61"/>
      <c r="K99" s="61"/>
      <c r="L99" s="61"/>
      <c r="M99" s="61"/>
      <c r="N99" s="61"/>
      <c r="O99" s="61"/>
      <c r="P99" s="61"/>
      <c r="Q99" s="61"/>
      <c r="R99" s="61"/>
      <c r="S99" s="61"/>
      <c r="T99" s="61"/>
      <c r="U99" s="61"/>
      <c r="V99" s="61"/>
      <c r="W99" s="130"/>
    </row>
    <row r="100" spans="2:23" x14ac:dyDescent="0.25">
      <c r="B100" s="127"/>
      <c r="C100" s="61"/>
      <c r="D100" s="61"/>
      <c r="E100" s="61"/>
      <c r="F100" s="61"/>
      <c r="G100" s="61"/>
      <c r="H100" s="61"/>
      <c r="I100" s="61"/>
      <c r="J100" s="61"/>
      <c r="K100" s="61"/>
      <c r="L100" s="61"/>
      <c r="M100" s="61"/>
      <c r="N100" s="61"/>
      <c r="O100" s="61"/>
      <c r="P100" s="61"/>
      <c r="Q100" s="61"/>
      <c r="R100" s="61"/>
      <c r="S100" s="61"/>
      <c r="T100" s="61"/>
      <c r="U100" s="61"/>
      <c r="V100" s="61"/>
      <c r="W100" s="130"/>
    </row>
    <row r="101" spans="2:23" x14ac:dyDescent="0.25">
      <c r="B101" s="127"/>
      <c r="C101" s="61"/>
      <c r="D101" s="61"/>
      <c r="E101" s="61"/>
      <c r="F101" s="61"/>
      <c r="G101" s="61"/>
      <c r="H101" s="61"/>
      <c r="I101" s="61"/>
      <c r="J101" s="61"/>
      <c r="K101" s="61"/>
      <c r="L101" s="61"/>
      <c r="M101" s="61"/>
      <c r="N101" s="61"/>
      <c r="O101" s="61"/>
      <c r="P101" s="61"/>
      <c r="Q101" s="61"/>
      <c r="R101" s="61"/>
      <c r="S101" s="61"/>
      <c r="T101" s="61"/>
      <c r="U101" s="61"/>
      <c r="V101" s="61"/>
      <c r="W101" s="130"/>
    </row>
    <row r="102" spans="2:23" x14ac:dyDescent="0.25">
      <c r="B102" s="127"/>
      <c r="C102" s="61"/>
      <c r="D102" s="61"/>
      <c r="E102" s="61"/>
      <c r="F102" s="61"/>
      <c r="G102" s="61"/>
      <c r="H102" s="61"/>
      <c r="I102" s="61"/>
      <c r="J102" s="61"/>
      <c r="K102" s="61"/>
      <c r="L102" s="61"/>
      <c r="M102" s="61"/>
      <c r="N102" s="61"/>
      <c r="O102" s="61"/>
      <c r="P102" s="61"/>
      <c r="Q102" s="61"/>
      <c r="R102" s="61"/>
      <c r="S102" s="61"/>
      <c r="T102" s="61"/>
      <c r="U102" s="61"/>
      <c r="V102" s="61"/>
      <c r="W102" s="130"/>
    </row>
    <row r="103" spans="2:23" x14ac:dyDescent="0.25">
      <c r="B103" s="127"/>
      <c r="C103" s="61"/>
      <c r="D103" s="61"/>
      <c r="E103" s="61"/>
      <c r="F103" s="61"/>
      <c r="G103" s="61"/>
      <c r="H103" s="61"/>
      <c r="I103" s="61"/>
      <c r="J103" s="61"/>
      <c r="K103" s="61"/>
      <c r="L103" s="61"/>
      <c r="M103" s="61"/>
      <c r="N103" s="61"/>
      <c r="O103" s="61"/>
      <c r="P103" s="61"/>
      <c r="Q103" s="61"/>
      <c r="R103" s="61"/>
      <c r="S103" s="61"/>
      <c r="T103" s="61"/>
      <c r="U103" s="61"/>
      <c r="V103" s="61"/>
      <c r="W103" s="130"/>
    </row>
    <row r="104" spans="2:23" x14ac:dyDescent="0.25">
      <c r="B104" s="127"/>
      <c r="C104" s="61"/>
      <c r="D104" s="61"/>
      <c r="E104" s="61"/>
      <c r="F104" s="61"/>
      <c r="G104" s="61"/>
      <c r="H104" s="61"/>
      <c r="I104" s="61"/>
      <c r="J104" s="61"/>
      <c r="K104" s="61"/>
      <c r="L104" s="61"/>
      <c r="M104" s="61"/>
      <c r="N104" s="61"/>
      <c r="O104" s="61"/>
      <c r="P104" s="61"/>
      <c r="Q104" s="61"/>
      <c r="R104" s="61"/>
      <c r="S104" s="61"/>
      <c r="T104" s="61"/>
      <c r="U104" s="61"/>
      <c r="V104" s="61"/>
      <c r="W104" s="130"/>
    </row>
    <row r="105" spans="2:23" x14ac:dyDescent="0.25">
      <c r="B105" s="127"/>
      <c r="C105" s="61"/>
      <c r="D105" s="61"/>
      <c r="E105" s="61"/>
      <c r="F105" s="61"/>
      <c r="G105" s="61"/>
      <c r="H105" s="61"/>
      <c r="I105" s="61"/>
      <c r="J105" s="61"/>
      <c r="K105" s="61"/>
      <c r="L105" s="61"/>
      <c r="M105" s="61"/>
      <c r="N105" s="61"/>
      <c r="O105" s="61"/>
      <c r="P105" s="61"/>
      <c r="Q105" s="61"/>
      <c r="R105" s="61"/>
      <c r="S105" s="61"/>
      <c r="T105" s="61"/>
      <c r="U105" s="61"/>
      <c r="V105" s="61"/>
      <c r="W105" s="130"/>
    </row>
    <row r="106" spans="2:23" x14ac:dyDescent="0.25">
      <c r="B106" s="127"/>
      <c r="C106" s="61"/>
      <c r="D106" s="61"/>
      <c r="E106" s="61"/>
      <c r="F106" s="61"/>
      <c r="G106" s="61"/>
      <c r="H106" s="61"/>
      <c r="I106" s="61"/>
      <c r="J106" s="61"/>
      <c r="K106" s="61"/>
      <c r="L106" s="61"/>
      <c r="M106" s="61"/>
      <c r="N106" s="61"/>
      <c r="O106" s="61"/>
      <c r="P106" s="61"/>
      <c r="Q106" s="61"/>
      <c r="R106" s="61"/>
      <c r="S106" s="61"/>
      <c r="T106" s="61"/>
      <c r="U106" s="61"/>
      <c r="V106" s="61"/>
      <c r="W106" s="130"/>
    </row>
    <row r="107" spans="2:23" ht="18.75" x14ac:dyDescent="0.25">
      <c r="B107" s="127"/>
      <c r="C107" s="133" t="s">
        <v>5940</v>
      </c>
      <c r="D107" s="133"/>
      <c r="E107" s="133"/>
      <c r="F107" s="133"/>
      <c r="G107" s="133"/>
      <c r="H107" s="133"/>
      <c r="I107" s="133"/>
      <c r="J107" s="133"/>
      <c r="K107" s="133"/>
      <c r="L107" s="133"/>
      <c r="M107" s="133"/>
      <c r="N107" s="133"/>
      <c r="O107" s="133"/>
      <c r="P107" s="133"/>
      <c r="Q107" s="133"/>
      <c r="R107" s="133"/>
      <c r="S107" s="133"/>
      <c r="T107" s="133"/>
      <c r="U107" s="133"/>
      <c r="V107" s="133"/>
      <c r="W107" s="130"/>
    </row>
    <row r="108" spans="2:23" x14ac:dyDescent="0.25">
      <c r="B108" s="127"/>
      <c r="C108" s="61"/>
      <c r="D108" s="61"/>
      <c r="E108" s="61"/>
      <c r="F108" s="61"/>
      <c r="G108" s="61"/>
      <c r="H108" s="61"/>
      <c r="I108" s="61"/>
      <c r="J108" s="61"/>
      <c r="K108" s="61"/>
      <c r="L108" s="61"/>
      <c r="M108" s="61"/>
      <c r="N108" s="61"/>
      <c r="O108" s="61"/>
      <c r="P108" s="61"/>
      <c r="Q108" s="61"/>
      <c r="R108" s="61"/>
      <c r="S108" s="61"/>
      <c r="T108" s="61"/>
      <c r="U108" s="61"/>
      <c r="V108" s="61"/>
      <c r="W108" s="130"/>
    </row>
    <row r="109" spans="2:23" x14ac:dyDescent="0.25">
      <c r="B109" s="127"/>
      <c r="C109" s="61"/>
      <c r="D109" s="61"/>
      <c r="E109" s="61"/>
      <c r="F109" s="61"/>
      <c r="G109" s="61"/>
      <c r="H109" s="61"/>
      <c r="I109" s="61"/>
      <c r="J109" s="61"/>
      <c r="K109" s="61"/>
      <c r="L109" s="61"/>
      <c r="M109" s="61"/>
      <c r="N109" s="61"/>
      <c r="O109" s="61"/>
      <c r="P109" s="61"/>
      <c r="Q109" s="61"/>
      <c r="R109" s="61"/>
      <c r="S109" s="61"/>
      <c r="T109" s="61"/>
      <c r="U109" s="61"/>
      <c r="V109" s="61"/>
      <c r="W109" s="130"/>
    </row>
    <row r="110" spans="2:23" x14ac:dyDescent="0.25">
      <c r="B110" s="127"/>
      <c r="C110" s="61"/>
      <c r="D110" s="61"/>
      <c r="E110" s="61"/>
      <c r="F110" s="61"/>
      <c r="G110" s="61"/>
      <c r="H110" s="61"/>
      <c r="I110" s="61"/>
      <c r="J110" s="61"/>
      <c r="K110" s="61"/>
      <c r="L110" s="61"/>
      <c r="M110" s="61"/>
      <c r="N110" s="61"/>
      <c r="O110" s="61"/>
      <c r="P110" s="61"/>
      <c r="Q110" s="61"/>
      <c r="R110" s="61"/>
      <c r="S110" s="61"/>
      <c r="T110" s="61"/>
      <c r="U110" s="61"/>
      <c r="V110" s="61"/>
      <c r="W110" s="130"/>
    </row>
    <row r="111" spans="2:23" x14ac:dyDescent="0.25">
      <c r="B111" s="127"/>
      <c r="C111" s="61"/>
      <c r="D111" s="61"/>
      <c r="E111" s="61"/>
      <c r="F111" s="61"/>
      <c r="G111" s="61"/>
      <c r="H111" s="61"/>
      <c r="I111" s="61"/>
      <c r="J111" s="61"/>
      <c r="K111" s="61"/>
      <c r="L111" s="61"/>
      <c r="M111" s="61"/>
      <c r="N111" s="61"/>
      <c r="O111" s="61"/>
      <c r="P111" s="61"/>
      <c r="Q111" s="61"/>
      <c r="R111" s="61"/>
      <c r="S111" s="61"/>
      <c r="T111" s="61"/>
      <c r="U111" s="61"/>
      <c r="V111" s="61"/>
      <c r="W111" s="130"/>
    </row>
    <row r="112" spans="2:23" x14ac:dyDescent="0.25">
      <c r="B112" s="127"/>
      <c r="C112" s="61"/>
      <c r="D112" s="61"/>
      <c r="E112" s="61"/>
      <c r="F112" s="61"/>
      <c r="G112" s="61"/>
      <c r="H112" s="61"/>
      <c r="I112" s="61"/>
      <c r="J112" s="61"/>
      <c r="K112" s="61"/>
      <c r="L112" s="61"/>
      <c r="M112" s="61"/>
      <c r="N112" s="61"/>
      <c r="O112" s="61"/>
      <c r="P112" s="61"/>
      <c r="Q112" s="61"/>
      <c r="R112" s="61"/>
      <c r="S112" s="61"/>
      <c r="T112" s="61"/>
      <c r="U112" s="61"/>
      <c r="V112" s="61"/>
      <c r="W112" s="130"/>
    </row>
    <row r="113" spans="2:23" x14ac:dyDescent="0.25">
      <c r="B113" s="127"/>
      <c r="C113" s="61"/>
      <c r="D113" s="61"/>
      <c r="E113" s="61"/>
      <c r="F113" s="61"/>
      <c r="G113" s="61"/>
      <c r="H113" s="61"/>
      <c r="I113" s="61"/>
      <c r="J113" s="61"/>
      <c r="K113" s="61"/>
      <c r="L113" s="61"/>
      <c r="M113" s="61"/>
      <c r="N113" s="61"/>
      <c r="O113" s="61"/>
      <c r="P113" s="61"/>
      <c r="Q113" s="61"/>
      <c r="R113" s="61"/>
      <c r="S113" s="61"/>
      <c r="T113" s="61"/>
      <c r="U113" s="61"/>
      <c r="V113" s="61"/>
      <c r="W113" s="130"/>
    </row>
    <row r="114" spans="2:23" x14ac:dyDescent="0.25">
      <c r="B114" s="127"/>
      <c r="C114" s="61"/>
      <c r="D114" s="61"/>
      <c r="E114" s="61"/>
      <c r="F114" s="61"/>
      <c r="G114" s="61"/>
      <c r="H114" s="61"/>
      <c r="I114" s="61"/>
      <c r="J114" s="61"/>
      <c r="K114" s="61"/>
      <c r="L114" s="61"/>
      <c r="M114" s="61"/>
      <c r="N114" s="61"/>
      <c r="O114" s="61"/>
      <c r="P114" s="61"/>
      <c r="Q114" s="61"/>
      <c r="R114" s="61"/>
      <c r="S114" s="61"/>
      <c r="T114" s="61"/>
      <c r="U114" s="61"/>
      <c r="V114" s="61"/>
      <c r="W114" s="130"/>
    </row>
    <row r="115" spans="2:23" x14ac:dyDescent="0.25">
      <c r="B115" s="127"/>
      <c r="C115" s="61"/>
      <c r="D115" s="61"/>
      <c r="E115" s="61"/>
      <c r="F115" s="61"/>
      <c r="G115" s="61"/>
      <c r="H115" s="61"/>
      <c r="I115" s="61"/>
      <c r="J115" s="61"/>
      <c r="K115" s="61"/>
      <c r="L115" s="61"/>
      <c r="M115" s="61"/>
      <c r="N115" s="61"/>
      <c r="O115" s="61"/>
      <c r="P115" s="61"/>
      <c r="Q115" s="61"/>
      <c r="R115" s="61"/>
      <c r="S115" s="61"/>
      <c r="T115" s="61"/>
      <c r="U115" s="61"/>
      <c r="V115" s="61"/>
      <c r="W115" s="130"/>
    </row>
    <row r="116" spans="2:23" x14ac:dyDescent="0.25">
      <c r="B116" s="127"/>
      <c r="C116" s="61"/>
      <c r="D116" s="61"/>
      <c r="E116" s="61"/>
      <c r="F116" s="61"/>
      <c r="G116" s="61"/>
      <c r="H116" s="61"/>
      <c r="I116" s="61"/>
      <c r="J116" s="61"/>
      <c r="K116" s="61"/>
      <c r="L116" s="61"/>
      <c r="M116" s="61"/>
      <c r="N116" s="61"/>
      <c r="O116" s="61"/>
      <c r="P116" s="61"/>
      <c r="Q116" s="61"/>
      <c r="R116" s="61"/>
      <c r="S116" s="61"/>
      <c r="T116" s="61"/>
      <c r="U116" s="61"/>
      <c r="V116" s="61"/>
      <c r="W116" s="130"/>
    </row>
    <row r="117" spans="2:23" x14ac:dyDescent="0.25">
      <c r="B117" s="127"/>
      <c r="C117" s="61"/>
      <c r="D117" s="61"/>
      <c r="E117" s="61"/>
      <c r="F117" s="61"/>
      <c r="G117" s="61"/>
      <c r="H117" s="61"/>
      <c r="I117" s="61"/>
      <c r="J117" s="61"/>
      <c r="K117" s="61"/>
      <c r="L117" s="61"/>
      <c r="M117" s="61"/>
      <c r="N117" s="61"/>
      <c r="O117" s="61"/>
      <c r="P117" s="61"/>
      <c r="Q117" s="61"/>
      <c r="R117" s="61"/>
      <c r="S117" s="61"/>
      <c r="T117" s="61"/>
      <c r="U117" s="61"/>
      <c r="V117" s="61"/>
      <c r="W117" s="130"/>
    </row>
    <row r="118" spans="2:23" x14ac:dyDescent="0.25">
      <c r="B118" s="127"/>
      <c r="C118" s="61"/>
      <c r="D118" s="61"/>
      <c r="E118" s="61"/>
      <c r="F118" s="61"/>
      <c r="G118" s="61"/>
      <c r="H118" s="61"/>
      <c r="I118" s="61"/>
      <c r="J118" s="61"/>
      <c r="K118" s="61"/>
      <c r="L118" s="61"/>
      <c r="M118" s="61"/>
      <c r="N118" s="61"/>
      <c r="O118" s="61"/>
      <c r="P118" s="61"/>
      <c r="Q118" s="61"/>
      <c r="R118" s="61"/>
      <c r="S118" s="61"/>
      <c r="T118" s="61"/>
      <c r="U118" s="61"/>
      <c r="V118" s="61"/>
      <c r="W118" s="130"/>
    </row>
    <row r="119" spans="2:23" x14ac:dyDescent="0.25">
      <c r="B119" s="127"/>
      <c r="C119" s="61"/>
      <c r="D119" s="61"/>
      <c r="E119" s="61"/>
      <c r="F119" s="61"/>
      <c r="G119" s="61"/>
      <c r="H119" s="61"/>
      <c r="I119" s="61"/>
      <c r="J119" s="61"/>
      <c r="K119" s="61"/>
      <c r="L119" s="61"/>
      <c r="M119" s="61"/>
      <c r="N119" s="61"/>
      <c r="O119" s="61"/>
      <c r="P119" s="61"/>
      <c r="Q119" s="61"/>
      <c r="R119" s="61"/>
      <c r="S119" s="61"/>
      <c r="T119" s="61"/>
      <c r="U119" s="61"/>
      <c r="V119" s="61"/>
      <c r="W119" s="130"/>
    </row>
    <row r="120" spans="2:23" x14ac:dyDescent="0.25">
      <c r="B120" s="127"/>
      <c r="C120" s="61"/>
      <c r="D120" s="61"/>
      <c r="E120" s="61"/>
      <c r="F120" s="61"/>
      <c r="G120" s="61"/>
      <c r="H120" s="61"/>
      <c r="I120" s="61"/>
      <c r="J120" s="61"/>
      <c r="K120" s="61"/>
      <c r="L120" s="61"/>
      <c r="M120" s="61"/>
      <c r="N120" s="61"/>
      <c r="O120" s="61"/>
      <c r="P120" s="61"/>
      <c r="Q120" s="61"/>
      <c r="R120" s="61"/>
      <c r="S120" s="61"/>
      <c r="T120" s="61"/>
      <c r="U120" s="61"/>
      <c r="V120" s="61"/>
      <c r="W120" s="130"/>
    </row>
    <row r="121" spans="2:23" x14ac:dyDescent="0.25">
      <c r="B121" s="127"/>
      <c r="C121" s="61"/>
      <c r="D121" s="61"/>
      <c r="E121" s="61"/>
      <c r="F121" s="61"/>
      <c r="G121" s="61"/>
      <c r="H121" s="61"/>
      <c r="I121" s="61"/>
      <c r="J121" s="61"/>
      <c r="K121" s="61"/>
      <c r="L121" s="61"/>
      <c r="M121" s="61"/>
      <c r="N121" s="61"/>
      <c r="O121" s="61"/>
      <c r="P121" s="61"/>
      <c r="Q121" s="61"/>
      <c r="R121" s="61"/>
      <c r="S121" s="61"/>
      <c r="T121" s="61"/>
      <c r="U121" s="61"/>
      <c r="V121" s="61"/>
      <c r="W121" s="130"/>
    </row>
    <row r="122" spans="2:23" x14ac:dyDescent="0.25">
      <c r="B122" s="127"/>
      <c r="C122" s="61"/>
      <c r="D122" s="61"/>
      <c r="E122" s="61"/>
      <c r="F122" s="61"/>
      <c r="G122" s="61"/>
      <c r="H122" s="61"/>
      <c r="I122" s="61"/>
      <c r="J122" s="61"/>
      <c r="K122" s="61"/>
      <c r="L122" s="61"/>
      <c r="M122" s="61"/>
      <c r="N122" s="61"/>
      <c r="O122" s="61"/>
      <c r="P122" s="61"/>
      <c r="Q122" s="61"/>
      <c r="R122" s="61"/>
      <c r="S122" s="61"/>
      <c r="T122" s="61"/>
      <c r="U122" s="61"/>
      <c r="V122" s="61"/>
      <c r="W122" s="130"/>
    </row>
    <row r="123" spans="2:23" x14ac:dyDescent="0.25">
      <c r="B123" s="127"/>
      <c r="C123" s="61"/>
      <c r="D123" s="61"/>
      <c r="E123" s="61"/>
      <c r="F123" s="61"/>
      <c r="G123" s="61"/>
      <c r="H123" s="61"/>
      <c r="I123" s="61"/>
      <c r="J123" s="61"/>
      <c r="K123" s="61"/>
      <c r="L123" s="61"/>
      <c r="M123" s="61"/>
      <c r="N123" s="61"/>
      <c r="O123" s="61"/>
      <c r="P123" s="61"/>
      <c r="Q123" s="61"/>
      <c r="R123" s="61"/>
      <c r="S123" s="61"/>
      <c r="T123" s="61"/>
      <c r="U123" s="61"/>
      <c r="V123" s="61"/>
      <c r="W123" s="130"/>
    </row>
    <row r="124" spans="2:23" x14ac:dyDescent="0.25">
      <c r="B124" s="127"/>
      <c r="C124" s="61"/>
      <c r="D124" s="61"/>
      <c r="E124" s="61"/>
      <c r="F124" s="61"/>
      <c r="G124" s="61"/>
      <c r="H124" s="61"/>
      <c r="I124" s="61"/>
      <c r="J124" s="61"/>
      <c r="K124" s="61"/>
      <c r="L124" s="61"/>
      <c r="M124" s="61"/>
      <c r="N124" s="61"/>
      <c r="O124" s="61"/>
      <c r="P124" s="61"/>
      <c r="Q124" s="61"/>
      <c r="R124" s="61"/>
      <c r="S124" s="61"/>
      <c r="T124" s="61"/>
      <c r="U124" s="61"/>
      <c r="V124" s="61"/>
      <c r="W124" s="130"/>
    </row>
    <row r="125" spans="2:23" x14ac:dyDescent="0.25">
      <c r="B125" s="127"/>
      <c r="C125" s="61"/>
      <c r="D125" s="61"/>
      <c r="E125" s="61"/>
      <c r="F125" s="61"/>
      <c r="G125" s="61"/>
      <c r="H125" s="61"/>
      <c r="I125" s="61"/>
      <c r="J125" s="61"/>
      <c r="K125" s="61"/>
      <c r="L125" s="61"/>
      <c r="M125" s="61"/>
      <c r="N125" s="61"/>
      <c r="O125" s="61"/>
      <c r="P125" s="61"/>
      <c r="Q125" s="61"/>
      <c r="R125" s="61"/>
      <c r="S125" s="61"/>
      <c r="T125" s="61"/>
      <c r="U125" s="61"/>
      <c r="V125" s="61"/>
      <c r="W125" s="130"/>
    </row>
    <row r="126" spans="2:23" x14ac:dyDescent="0.25">
      <c r="B126" s="127"/>
      <c r="C126" s="61"/>
      <c r="D126" s="61"/>
      <c r="E126" s="61"/>
      <c r="F126" s="61"/>
      <c r="G126" s="61"/>
      <c r="H126" s="61"/>
      <c r="I126" s="61"/>
      <c r="J126" s="61"/>
      <c r="K126" s="61"/>
      <c r="L126" s="61"/>
      <c r="M126" s="61"/>
      <c r="N126" s="61"/>
      <c r="O126" s="61"/>
      <c r="P126" s="61"/>
      <c r="Q126" s="61"/>
      <c r="R126" s="61"/>
      <c r="S126" s="61"/>
      <c r="T126" s="61"/>
      <c r="U126" s="61"/>
      <c r="V126" s="61"/>
      <c r="W126" s="130"/>
    </row>
    <row r="127" spans="2:23" ht="18.75" x14ac:dyDescent="0.25">
      <c r="B127" s="127"/>
      <c r="C127" s="133" t="s">
        <v>5941</v>
      </c>
      <c r="D127" s="133"/>
      <c r="E127" s="133"/>
      <c r="F127" s="133"/>
      <c r="G127" s="133"/>
      <c r="H127" s="133"/>
      <c r="I127" s="133"/>
      <c r="J127" s="133"/>
      <c r="K127" s="133"/>
      <c r="L127" s="133"/>
      <c r="M127" s="133"/>
      <c r="N127" s="133"/>
      <c r="O127" s="133"/>
      <c r="P127" s="133"/>
      <c r="Q127" s="133"/>
      <c r="R127" s="133"/>
      <c r="S127" s="133"/>
      <c r="T127" s="133"/>
      <c r="U127" s="133"/>
      <c r="V127" s="133"/>
      <c r="W127" s="130"/>
    </row>
    <row r="128" spans="2:23" x14ac:dyDescent="0.25">
      <c r="B128" s="127"/>
      <c r="C128" s="61"/>
      <c r="D128" s="61"/>
      <c r="E128" s="61"/>
      <c r="F128" s="61"/>
      <c r="G128" s="61"/>
      <c r="H128" s="61"/>
      <c r="I128" s="61"/>
      <c r="J128" s="61"/>
      <c r="K128" s="61"/>
      <c r="L128" s="61"/>
      <c r="M128" s="61"/>
      <c r="N128" s="61"/>
      <c r="O128" s="61"/>
      <c r="P128" s="61"/>
      <c r="Q128" s="61"/>
      <c r="R128" s="61"/>
      <c r="S128" s="61"/>
      <c r="T128" s="61"/>
      <c r="U128" s="61"/>
      <c r="V128" s="61"/>
      <c r="W128" s="130"/>
    </row>
    <row r="129" spans="2:23" x14ac:dyDescent="0.25">
      <c r="B129" s="127"/>
      <c r="C129" s="61"/>
      <c r="D129" s="61"/>
      <c r="E129" s="61"/>
      <c r="F129" s="61"/>
      <c r="G129" s="61"/>
      <c r="H129" s="61"/>
      <c r="I129" s="61"/>
      <c r="J129" s="61"/>
      <c r="K129" s="61"/>
      <c r="L129" s="61"/>
      <c r="M129" s="61"/>
      <c r="N129" s="61"/>
      <c r="O129" s="61"/>
      <c r="P129" s="61"/>
      <c r="Q129" s="61"/>
      <c r="R129" s="61"/>
      <c r="S129" s="61"/>
      <c r="T129" s="61"/>
      <c r="U129" s="61"/>
      <c r="V129" s="61"/>
      <c r="W129" s="130"/>
    </row>
    <row r="130" spans="2:23" x14ac:dyDescent="0.25">
      <c r="B130" s="127"/>
      <c r="C130" s="61"/>
      <c r="D130" s="61"/>
      <c r="E130" s="61"/>
      <c r="F130" s="61"/>
      <c r="G130" s="61"/>
      <c r="H130" s="61"/>
      <c r="I130" s="61"/>
      <c r="J130" s="61"/>
      <c r="K130" s="61"/>
      <c r="L130" s="61"/>
      <c r="M130" s="61"/>
      <c r="N130" s="61"/>
      <c r="O130" s="61"/>
      <c r="P130" s="61"/>
      <c r="Q130" s="61"/>
      <c r="R130" s="61"/>
      <c r="S130" s="61"/>
      <c r="T130" s="61"/>
      <c r="U130" s="61"/>
      <c r="V130" s="61"/>
      <c r="W130" s="130"/>
    </row>
    <row r="131" spans="2:23" x14ac:dyDescent="0.25">
      <c r="B131" s="127"/>
      <c r="C131" s="61"/>
      <c r="D131" s="61"/>
      <c r="E131" s="61"/>
      <c r="F131" s="61"/>
      <c r="G131" s="61"/>
      <c r="H131" s="61"/>
      <c r="I131" s="61"/>
      <c r="J131" s="61"/>
      <c r="K131" s="61"/>
      <c r="L131" s="61"/>
      <c r="M131" s="61"/>
      <c r="N131" s="61"/>
      <c r="O131" s="61"/>
      <c r="P131" s="61"/>
      <c r="Q131" s="61"/>
      <c r="R131" s="61"/>
      <c r="S131" s="61"/>
      <c r="T131" s="61"/>
      <c r="U131" s="61"/>
      <c r="V131" s="61"/>
      <c r="W131" s="130"/>
    </row>
    <row r="132" spans="2:23" x14ac:dyDescent="0.25">
      <c r="B132" s="127"/>
      <c r="C132" s="61"/>
      <c r="D132" s="61"/>
      <c r="E132" s="61"/>
      <c r="F132" s="61"/>
      <c r="G132" s="61"/>
      <c r="H132" s="61"/>
      <c r="I132" s="61"/>
      <c r="J132" s="61"/>
      <c r="K132" s="61"/>
      <c r="L132" s="61"/>
      <c r="M132" s="61"/>
      <c r="N132" s="61"/>
      <c r="O132" s="61"/>
      <c r="P132" s="61"/>
      <c r="Q132" s="61"/>
      <c r="R132" s="61"/>
      <c r="S132" s="61"/>
      <c r="T132" s="61"/>
      <c r="U132" s="61"/>
      <c r="V132" s="61"/>
      <c r="W132" s="130"/>
    </row>
    <row r="133" spans="2:23" x14ac:dyDescent="0.25">
      <c r="B133" s="127"/>
      <c r="C133" s="61"/>
      <c r="D133" s="61"/>
      <c r="E133" s="61"/>
      <c r="F133" s="61"/>
      <c r="G133" s="61"/>
      <c r="H133" s="61"/>
      <c r="I133" s="61"/>
      <c r="J133" s="61"/>
      <c r="K133" s="61"/>
      <c r="L133" s="61"/>
      <c r="M133" s="61"/>
      <c r="N133" s="61"/>
      <c r="O133" s="61"/>
      <c r="P133" s="61"/>
      <c r="Q133" s="61"/>
      <c r="R133" s="61"/>
      <c r="S133" s="61"/>
      <c r="T133" s="61"/>
      <c r="U133" s="61"/>
      <c r="V133" s="61"/>
      <c r="W133" s="130"/>
    </row>
    <row r="134" spans="2:23" x14ac:dyDescent="0.25">
      <c r="B134" s="127"/>
      <c r="C134" s="61"/>
      <c r="D134" s="61"/>
      <c r="E134" s="61"/>
      <c r="F134" s="61"/>
      <c r="G134" s="61"/>
      <c r="H134" s="61"/>
      <c r="I134" s="61"/>
      <c r="J134" s="61"/>
      <c r="K134" s="61"/>
      <c r="L134" s="61"/>
      <c r="M134" s="61"/>
      <c r="N134" s="61"/>
      <c r="O134" s="61"/>
      <c r="P134" s="61"/>
      <c r="Q134" s="61"/>
      <c r="R134" s="61"/>
      <c r="S134" s="61"/>
      <c r="T134" s="61"/>
      <c r="U134" s="61"/>
      <c r="V134" s="61"/>
      <c r="W134" s="130"/>
    </row>
    <row r="135" spans="2:23" x14ac:dyDescent="0.25">
      <c r="B135" s="127"/>
      <c r="C135" s="61"/>
      <c r="D135" s="61"/>
      <c r="E135" s="61"/>
      <c r="F135" s="61"/>
      <c r="G135" s="61"/>
      <c r="H135" s="61"/>
      <c r="I135" s="61"/>
      <c r="J135" s="61"/>
      <c r="K135" s="61"/>
      <c r="L135" s="61"/>
      <c r="M135" s="61"/>
      <c r="N135" s="61"/>
      <c r="O135" s="61"/>
      <c r="P135" s="61"/>
      <c r="Q135" s="61"/>
      <c r="R135" s="61"/>
      <c r="S135" s="61"/>
      <c r="T135" s="61"/>
      <c r="U135" s="61"/>
      <c r="V135" s="61"/>
      <c r="W135" s="130"/>
    </row>
    <row r="136" spans="2:23" x14ac:dyDescent="0.25">
      <c r="B136" s="127"/>
      <c r="C136" s="61"/>
      <c r="D136" s="61"/>
      <c r="E136" s="61"/>
      <c r="F136" s="61"/>
      <c r="G136" s="61"/>
      <c r="H136" s="61"/>
      <c r="I136" s="61"/>
      <c r="J136" s="61"/>
      <c r="K136" s="61"/>
      <c r="L136" s="61"/>
      <c r="M136" s="61"/>
      <c r="N136" s="61"/>
      <c r="O136" s="61"/>
      <c r="P136" s="61"/>
      <c r="Q136" s="61"/>
      <c r="R136" s="61"/>
      <c r="S136" s="61"/>
      <c r="T136" s="61"/>
      <c r="U136" s="61"/>
      <c r="V136" s="61"/>
      <c r="W136" s="130"/>
    </row>
    <row r="137" spans="2:23" x14ac:dyDescent="0.25">
      <c r="B137" s="127"/>
      <c r="C137" s="61"/>
      <c r="D137" s="61"/>
      <c r="E137" s="61"/>
      <c r="F137" s="61"/>
      <c r="G137" s="61"/>
      <c r="H137" s="61"/>
      <c r="I137" s="61"/>
      <c r="J137" s="61"/>
      <c r="K137" s="61"/>
      <c r="L137" s="61"/>
      <c r="M137" s="61"/>
      <c r="N137" s="61"/>
      <c r="O137" s="61"/>
      <c r="P137" s="61"/>
      <c r="Q137" s="61"/>
      <c r="R137" s="61"/>
      <c r="S137" s="61"/>
      <c r="T137" s="61"/>
      <c r="U137" s="61"/>
      <c r="V137" s="61"/>
      <c r="W137" s="130"/>
    </row>
    <row r="138" spans="2:23" x14ac:dyDescent="0.25">
      <c r="B138" s="127"/>
      <c r="C138" s="61"/>
      <c r="D138" s="61"/>
      <c r="E138" s="61"/>
      <c r="F138" s="61"/>
      <c r="G138" s="61"/>
      <c r="H138" s="61"/>
      <c r="I138" s="61"/>
      <c r="J138" s="61"/>
      <c r="K138" s="61"/>
      <c r="L138" s="61"/>
      <c r="M138" s="61"/>
      <c r="N138" s="61"/>
      <c r="O138" s="61"/>
      <c r="P138" s="61"/>
      <c r="Q138" s="61"/>
      <c r="R138" s="61"/>
      <c r="S138" s="61"/>
      <c r="T138" s="61"/>
      <c r="U138" s="61"/>
      <c r="V138" s="61"/>
      <c r="W138" s="130"/>
    </row>
    <row r="139" spans="2:23" x14ac:dyDescent="0.25">
      <c r="B139" s="127"/>
      <c r="C139" s="61"/>
      <c r="D139" s="61"/>
      <c r="E139" s="61"/>
      <c r="F139" s="61"/>
      <c r="G139" s="61"/>
      <c r="H139" s="61"/>
      <c r="I139" s="61"/>
      <c r="J139" s="61"/>
      <c r="K139" s="61"/>
      <c r="L139" s="61"/>
      <c r="M139" s="61"/>
      <c r="N139" s="61"/>
      <c r="O139" s="61"/>
      <c r="P139" s="61"/>
      <c r="Q139" s="61"/>
      <c r="R139" s="61"/>
      <c r="S139" s="61"/>
      <c r="T139" s="61"/>
      <c r="U139" s="61"/>
      <c r="V139" s="61"/>
      <c r="W139" s="130"/>
    </row>
    <row r="140" spans="2:23" x14ac:dyDescent="0.25">
      <c r="B140" s="127"/>
      <c r="C140" s="61"/>
      <c r="D140" s="61"/>
      <c r="E140" s="61"/>
      <c r="F140" s="61"/>
      <c r="G140" s="61"/>
      <c r="H140" s="61"/>
      <c r="I140" s="61"/>
      <c r="J140" s="61"/>
      <c r="K140" s="61"/>
      <c r="L140" s="61"/>
      <c r="M140" s="61"/>
      <c r="N140" s="61"/>
      <c r="O140" s="61"/>
      <c r="P140" s="61"/>
      <c r="Q140" s="61"/>
      <c r="R140" s="61"/>
      <c r="S140" s="61"/>
      <c r="T140" s="61"/>
      <c r="U140" s="61"/>
      <c r="V140" s="61"/>
      <c r="W140" s="130"/>
    </row>
    <row r="141" spans="2:23" x14ac:dyDescent="0.25">
      <c r="B141" s="127"/>
      <c r="C141" s="61"/>
      <c r="D141" s="61"/>
      <c r="E141" s="61"/>
      <c r="F141" s="61"/>
      <c r="G141" s="61"/>
      <c r="H141" s="61"/>
      <c r="I141" s="61"/>
      <c r="J141" s="61"/>
      <c r="K141" s="61"/>
      <c r="L141" s="61"/>
      <c r="M141" s="61"/>
      <c r="N141" s="61"/>
      <c r="O141" s="61"/>
      <c r="P141" s="61"/>
      <c r="Q141" s="61"/>
      <c r="R141" s="61"/>
      <c r="S141" s="61"/>
      <c r="T141" s="61"/>
      <c r="U141" s="61"/>
      <c r="V141" s="61"/>
      <c r="W141" s="130"/>
    </row>
    <row r="142" spans="2:23" x14ac:dyDescent="0.25">
      <c r="B142" s="127"/>
      <c r="C142" s="61"/>
      <c r="D142" s="61"/>
      <c r="E142" s="61"/>
      <c r="F142" s="61"/>
      <c r="G142" s="61"/>
      <c r="H142" s="61"/>
      <c r="I142" s="61"/>
      <c r="J142" s="61"/>
      <c r="K142" s="61"/>
      <c r="L142" s="61"/>
      <c r="M142" s="61"/>
      <c r="N142" s="61"/>
      <c r="O142" s="61"/>
      <c r="P142" s="61"/>
      <c r="Q142" s="61"/>
      <c r="R142" s="61"/>
      <c r="S142" s="61"/>
      <c r="T142" s="61"/>
      <c r="U142" s="61"/>
      <c r="V142" s="61"/>
      <c r="W142" s="130"/>
    </row>
    <row r="143" spans="2:23" x14ac:dyDescent="0.25">
      <c r="B143" s="127"/>
      <c r="C143" s="61"/>
      <c r="D143" s="61"/>
      <c r="E143" s="61"/>
      <c r="F143" s="61"/>
      <c r="G143" s="61"/>
      <c r="H143" s="61"/>
      <c r="I143" s="61"/>
      <c r="J143" s="61"/>
      <c r="K143" s="61"/>
      <c r="L143" s="61"/>
      <c r="M143" s="61"/>
      <c r="N143" s="61"/>
      <c r="O143" s="61"/>
      <c r="P143" s="61"/>
      <c r="Q143" s="61"/>
      <c r="R143" s="61"/>
      <c r="S143" s="61"/>
      <c r="T143" s="61"/>
      <c r="U143" s="61"/>
      <c r="V143" s="61"/>
      <c r="W143" s="130"/>
    </row>
    <row r="144" spans="2:23" x14ac:dyDescent="0.25">
      <c r="B144" s="127"/>
      <c r="C144" s="61"/>
      <c r="D144" s="61"/>
      <c r="E144" s="61"/>
      <c r="F144" s="61"/>
      <c r="G144" s="61"/>
      <c r="H144" s="61"/>
      <c r="I144" s="61"/>
      <c r="J144" s="61"/>
      <c r="K144" s="61"/>
      <c r="L144" s="61"/>
      <c r="M144" s="61"/>
      <c r="N144" s="61"/>
      <c r="O144" s="61"/>
      <c r="P144" s="61"/>
      <c r="Q144" s="61"/>
      <c r="R144" s="61"/>
      <c r="S144" s="61"/>
      <c r="T144" s="61"/>
      <c r="U144" s="61"/>
      <c r="V144" s="61"/>
      <c r="W144" s="130"/>
    </row>
    <row r="145" spans="2:23" x14ac:dyDescent="0.25">
      <c r="B145" s="127"/>
      <c r="C145" s="61"/>
      <c r="D145" s="61"/>
      <c r="E145" s="61"/>
      <c r="F145" s="61"/>
      <c r="G145" s="61"/>
      <c r="H145" s="61"/>
      <c r="I145" s="61"/>
      <c r="J145" s="61"/>
      <c r="K145" s="61"/>
      <c r="L145" s="61"/>
      <c r="M145" s="61"/>
      <c r="N145" s="61"/>
      <c r="O145" s="61"/>
      <c r="P145" s="61"/>
      <c r="Q145" s="61"/>
      <c r="R145" s="61"/>
      <c r="S145" s="61"/>
      <c r="T145" s="61"/>
      <c r="U145" s="61"/>
      <c r="V145" s="61"/>
      <c r="W145" s="130"/>
    </row>
    <row r="146" spans="2:23" ht="15.75" thickBot="1" x14ac:dyDescent="0.3">
      <c r="B146" s="128"/>
      <c r="C146" s="62"/>
      <c r="D146" s="62"/>
      <c r="E146" s="62"/>
      <c r="F146" s="62"/>
      <c r="G146" s="62"/>
      <c r="H146" s="62"/>
      <c r="I146" s="62"/>
      <c r="J146" s="62"/>
      <c r="K146" s="62"/>
      <c r="L146" s="62"/>
      <c r="M146" s="62"/>
      <c r="N146" s="62"/>
      <c r="O146" s="62"/>
      <c r="P146" s="62"/>
      <c r="Q146" s="62"/>
      <c r="R146" s="62"/>
      <c r="S146" s="62"/>
      <c r="T146" s="62"/>
      <c r="U146" s="62"/>
      <c r="V146" s="62"/>
      <c r="W146" s="131"/>
    </row>
    <row r="147" spans="2:23" ht="15.75" thickTop="1" x14ac:dyDescent="0.25"/>
  </sheetData>
  <mergeCells count="8">
    <mergeCell ref="B3:B146"/>
    <mergeCell ref="C3:V3"/>
    <mergeCell ref="W3:W146"/>
    <mergeCell ref="C35:V35"/>
    <mergeCell ref="C67:V67"/>
    <mergeCell ref="C87:V87"/>
    <mergeCell ref="C107:V107"/>
    <mergeCell ref="C127:V127"/>
  </mergeCells>
  <pageMargins left="0.511811024" right="0.511811024" top="0.78740157499999996" bottom="0.78740157499999996" header="0.31496062000000002" footer="0.31496062000000002"/>
  <pageSetup paperSize="9" orientation="portrait" horizontalDpi="0"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88"/>
  <sheetViews>
    <sheetView showGridLines="0" tabSelected="1" zoomScale="80" zoomScaleNormal="80" workbookViewId="0">
      <pane xSplit="1" ySplit="1" topLeftCell="B157" activePane="bottomRight" state="frozen"/>
      <selection activeCell="C6" sqref="C6:V432"/>
      <selection pane="topRight" activeCell="C6" sqref="C6:V432"/>
      <selection pane="bottomLeft" activeCell="C6" sqref="C6:V432"/>
      <selection pane="bottomRight" activeCell="A180" sqref="A180"/>
    </sheetView>
  </sheetViews>
  <sheetFormatPr defaultRowHeight="15" x14ac:dyDescent="0.25"/>
  <cols>
    <col min="1" max="1" width="18" style="87" bestFit="1" customWidth="1"/>
    <col min="2" max="2" width="15.5703125" style="86" customWidth="1"/>
    <col min="3" max="3" width="13.85546875" style="86" customWidth="1"/>
    <col min="4" max="4" width="20.28515625" style="86" customWidth="1"/>
    <col min="5" max="5" width="11.140625" style="89" customWidth="1"/>
    <col min="6" max="6" width="60.140625" style="86" bestFit="1" customWidth="1"/>
    <col min="7" max="7" width="20.5703125" style="86" customWidth="1"/>
    <col min="8" max="8" width="22.85546875" style="86" customWidth="1"/>
    <col min="9" max="9" width="14.85546875" style="89" customWidth="1"/>
    <col min="10" max="10" width="42" style="86" customWidth="1"/>
    <col min="11" max="11" width="25.42578125" style="86" customWidth="1"/>
    <col min="12" max="12" width="9.140625" style="89"/>
    <col min="13" max="13" width="19.5703125" style="86" bestFit="1" customWidth="1"/>
    <col min="14" max="14" width="28.7109375" style="87" customWidth="1"/>
    <col min="15" max="16384" width="9.140625" style="86"/>
  </cols>
  <sheetData>
    <row r="1" spans="1:18" x14ac:dyDescent="0.25">
      <c r="A1" s="32" t="s">
        <v>1224</v>
      </c>
      <c r="B1" s="13" t="s">
        <v>81</v>
      </c>
      <c r="C1" s="13" t="s">
        <v>82</v>
      </c>
      <c r="D1" s="13" t="s">
        <v>83</v>
      </c>
      <c r="E1" s="79" t="s">
        <v>5</v>
      </c>
      <c r="F1" s="1" t="s">
        <v>0</v>
      </c>
      <c r="G1" s="31" t="s">
        <v>1</v>
      </c>
      <c r="H1" s="11" t="s">
        <v>2</v>
      </c>
      <c r="I1" s="6" t="s">
        <v>3</v>
      </c>
      <c r="J1" s="20" t="s">
        <v>8</v>
      </c>
      <c r="K1" s="8" t="s">
        <v>4</v>
      </c>
      <c r="L1" s="20" t="s">
        <v>29</v>
      </c>
      <c r="M1" s="9" t="s">
        <v>6</v>
      </c>
      <c r="N1" s="33" t="s">
        <v>7</v>
      </c>
    </row>
    <row r="2" spans="1:18" x14ac:dyDescent="0.25">
      <c r="A2" s="87" t="s">
        <v>85</v>
      </c>
      <c r="B2" s="86" t="s">
        <v>87</v>
      </c>
      <c r="D2" s="88"/>
      <c r="E2" s="89">
        <v>4458</v>
      </c>
      <c r="F2" s="86" t="s">
        <v>7266</v>
      </c>
      <c r="G2" s="90" t="s">
        <v>7297</v>
      </c>
      <c r="H2" s="91"/>
      <c r="I2" s="92"/>
      <c r="J2" s="93"/>
      <c r="K2" s="91" t="s">
        <v>7298</v>
      </c>
      <c r="L2" s="94" t="s">
        <v>48</v>
      </c>
      <c r="M2" s="95" t="s">
        <v>5134</v>
      </c>
      <c r="N2" s="96" t="s">
        <v>1850</v>
      </c>
      <c r="O2" s="88">
        <f>COUNTIF(N:N,N2)</f>
        <v>1</v>
      </c>
      <c r="P2" s="88"/>
      <c r="R2" s="88"/>
    </row>
    <row r="3" spans="1:18" x14ac:dyDescent="0.25">
      <c r="A3" s="87" t="s">
        <v>85</v>
      </c>
      <c r="E3" s="89">
        <v>4462</v>
      </c>
      <c r="F3" s="86" t="s">
        <v>7058</v>
      </c>
      <c r="G3" s="97" t="s">
        <v>7169</v>
      </c>
      <c r="H3" s="91"/>
      <c r="I3" s="94"/>
      <c r="J3" s="98"/>
      <c r="K3" s="97" t="s">
        <v>5221</v>
      </c>
      <c r="L3" s="94" t="s">
        <v>58</v>
      </c>
      <c r="M3" s="97" t="s">
        <v>2408</v>
      </c>
      <c r="N3" s="96"/>
      <c r="O3" s="88">
        <f>COUNTIF(N:N,N3)</f>
        <v>0</v>
      </c>
      <c r="P3" s="88"/>
      <c r="R3" s="88"/>
    </row>
    <row r="4" spans="1:18" x14ac:dyDescent="0.25">
      <c r="A4" s="87" t="s">
        <v>85</v>
      </c>
      <c r="B4" s="86" t="s">
        <v>87</v>
      </c>
      <c r="E4" s="89">
        <v>4463</v>
      </c>
      <c r="F4" s="86" t="s">
        <v>7267</v>
      </c>
      <c r="G4" s="97" t="s">
        <v>7299</v>
      </c>
      <c r="H4" s="91"/>
      <c r="I4" s="94"/>
      <c r="J4" s="98"/>
      <c r="K4" s="97" t="s">
        <v>7300</v>
      </c>
      <c r="L4" s="94" t="s">
        <v>10</v>
      </c>
      <c r="M4" s="97" t="s">
        <v>5134</v>
      </c>
      <c r="N4" s="96"/>
      <c r="O4" s="88">
        <f>COUNTIF(N:N,N4)</f>
        <v>0</v>
      </c>
      <c r="P4" s="88"/>
      <c r="R4" s="88"/>
    </row>
    <row r="5" spans="1:18" x14ac:dyDescent="0.25">
      <c r="A5" s="87" t="s">
        <v>85</v>
      </c>
      <c r="B5" s="86" t="s">
        <v>507</v>
      </c>
      <c r="D5" s="95"/>
      <c r="E5" s="89">
        <v>4484</v>
      </c>
      <c r="F5" s="86" t="s">
        <v>7268</v>
      </c>
      <c r="G5" s="97" t="s">
        <v>7301</v>
      </c>
      <c r="H5" s="91"/>
      <c r="I5" s="94"/>
      <c r="J5" s="98"/>
      <c r="K5" s="97" t="s">
        <v>554</v>
      </c>
      <c r="L5" s="94" t="s">
        <v>9</v>
      </c>
      <c r="M5" s="96" t="s">
        <v>5071</v>
      </c>
      <c r="N5" s="96" t="s">
        <v>7302</v>
      </c>
      <c r="O5" s="88">
        <f>COUNTIF(N:N,N5)</f>
        <v>1</v>
      </c>
      <c r="P5" s="88"/>
      <c r="R5" s="88"/>
    </row>
    <row r="6" spans="1:18" x14ac:dyDescent="0.25">
      <c r="A6" s="87" t="s">
        <v>85</v>
      </c>
      <c r="B6" s="87" t="s">
        <v>350</v>
      </c>
      <c r="D6" s="95"/>
      <c r="E6" s="89">
        <v>1159</v>
      </c>
      <c r="F6" s="86" t="s">
        <v>7269</v>
      </c>
      <c r="G6" s="97" t="s">
        <v>7362</v>
      </c>
      <c r="H6" s="91"/>
      <c r="I6" s="94"/>
      <c r="J6" s="99"/>
      <c r="K6" s="96" t="s">
        <v>5454</v>
      </c>
      <c r="L6" s="94" t="s">
        <v>48</v>
      </c>
      <c r="M6" s="97" t="s">
        <v>5004</v>
      </c>
      <c r="N6" s="96" t="s">
        <v>7363</v>
      </c>
      <c r="O6" s="88">
        <f>COUNTIF(N:N,N6)</f>
        <v>1</v>
      </c>
      <c r="P6" s="88"/>
      <c r="R6" s="88"/>
    </row>
    <row r="7" spans="1:18" x14ac:dyDescent="0.25">
      <c r="A7" s="87" t="s">
        <v>85</v>
      </c>
      <c r="B7" s="87" t="s">
        <v>350</v>
      </c>
      <c r="D7" s="95"/>
      <c r="E7" s="89">
        <v>1159</v>
      </c>
      <c r="F7" s="86" t="s">
        <v>7269</v>
      </c>
      <c r="G7" s="97" t="s">
        <v>7362</v>
      </c>
      <c r="H7" s="91"/>
      <c r="I7" s="94"/>
      <c r="J7" s="99"/>
      <c r="K7" s="96" t="s">
        <v>5454</v>
      </c>
      <c r="L7" s="94" t="s">
        <v>48</v>
      </c>
      <c r="M7" s="97" t="s">
        <v>6755</v>
      </c>
      <c r="N7" s="96"/>
      <c r="O7" s="88"/>
      <c r="P7" s="88"/>
      <c r="R7" s="88"/>
    </row>
    <row r="8" spans="1:18" x14ac:dyDescent="0.25">
      <c r="A8" s="87" t="s">
        <v>85</v>
      </c>
      <c r="B8" s="87" t="s">
        <v>630</v>
      </c>
      <c r="D8" s="95"/>
      <c r="E8" s="89">
        <v>4492</v>
      </c>
      <c r="F8" s="86" t="s">
        <v>7270</v>
      </c>
      <c r="G8" s="97" t="s">
        <v>7303</v>
      </c>
      <c r="H8" s="91"/>
      <c r="I8" s="94"/>
      <c r="J8" s="99"/>
      <c r="K8" s="96" t="s">
        <v>7304</v>
      </c>
      <c r="L8" s="94" t="s">
        <v>273</v>
      </c>
      <c r="M8" s="97" t="s">
        <v>5071</v>
      </c>
      <c r="N8" s="96" t="s">
        <v>7181</v>
      </c>
      <c r="O8" s="88">
        <f t="shared" ref="O8:O39" si="0">COUNTIF(N:N,N8)</f>
        <v>1</v>
      </c>
      <c r="P8" s="88"/>
      <c r="R8" s="88"/>
    </row>
    <row r="9" spans="1:18" x14ac:dyDescent="0.25">
      <c r="A9" s="87" t="s">
        <v>85</v>
      </c>
      <c r="B9" s="86" t="s">
        <v>630</v>
      </c>
      <c r="D9" s="88"/>
      <c r="E9" s="89">
        <v>4493</v>
      </c>
      <c r="F9" s="86" t="s">
        <v>6701</v>
      </c>
      <c r="G9" s="97" t="s">
        <v>2361</v>
      </c>
      <c r="H9" s="91"/>
      <c r="I9" s="92"/>
      <c r="J9" s="93"/>
      <c r="K9" s="91" t="s">
        <v>1081</v>
      </c>
      <c r="L9" s="94" t="s">
        <v>9</v>
      </c>
      <c r="M9" s="96" t="s">
        <v>5004</v>
      </c>
      <c r="N9" s="34" t="s">
        <v>7305</v>
      </c>
      <c r="O9" s="88">
        <f t="shared" si="0"/>
        <v>1</v>
      </c>
      <c r="P9" s="88"/>
      <c r="R9" s="88"/>
    </row>
    <row r="10" spans="1:18" x14ac:dyDescent="0.25">
      <c r="A10" s="87" t="s">
        <v>85</v>
      </c>
      <c r="B10" s="86" t="s">
        <v>630</v>
      </c>
      <c r="D10" s="88"/>
      <c r="E10" s="89">
        <v>4494</v>
      </c>
      <c r="F10" s="86" t="s">
        <v>6701</v>
      </c>
      <c r="G10" s="97" t="s">
        <v>2361</v>
      </c>
      <c r="H10" s="91"/>
      <c r="I10" s="94"/>
      <c r="J10" s="100"/>
      <c r="K10" s="96" t="s">
        <v>1081</v>
      </c>
      <c r="L10" s="92" t="s">
        <v>7306</v>
      </c>
      <c r="M10" s="96" t="s">
        <v>5071</v>
      </c>
      <c r="N10" s="96" t="s">
        <v>7307</v>
      </c>
      <c r="O10" s="88">
        <f t="shared" si="0"/>
        <v>1</v>
      </c>
      <c r="P10" s="88"/>
      <c r="R10" s="88"/>
    </row>
    <row r="11" spans="1:18" x14ac:dyDescent="0.25">
      <c r="A11" s="87" t="s">
        <v>85</v>
      </c>
      <c r="B11" s="86" t="s">
        <v>5938</v>
      </c>
      <c r="D11" s="95"/>
      <c r="E11" s="89">
        <v>4497</v>
      </c>
      <c r="F11" s="86" t="s">
        <v>7271</v>
      </c>
      <c r="G11" s="97" t="s">
        <v>7308</v>
      </c>
      <c r="H11" s="87"/>
      <c r="J11" s="99"/>
      <c r="K11" s="96" t="s">
        <v>7309</v>
      </c>
      <c r="L11" s="92" t="s">
        <v>33</v>
      </c>
      <c r="M11" s="96" t="s">
        <v>5071</v>
      </c>
      <c r="N11" s="96" t="s">
        <v>7310</v>
      </c>
      <c r="O11" s="88">
        <f t="shared" si="0"/>
        <v>1</v>
      </c>
      <c r="P11" s="88"/>
      <c r="R11" s="88"/>
    </row>
    <row r="12" spans="1:18" x14ac:dyDescent="0.25">
      <c r="A12" s="87" t="s">
        <v>85</v>
      </c>
      <c r="B12" s="86" t="s">
        <v>5938</v>
      </c>
      <c r="D12" s="95"/>
      <c r="E12" s="89">
        <v>4497</v>
      </c>
      <c r="F12" s="86" t="s">
        <v>7271</v>
      </c>
      <c r="G12" s="97" t="s">
        <v>7308</v>
      </c>
      <c r="H12" s="87"/>
      <c r="J12" s="99"/>
      <c r="K12" s="96" t="s">
        <v>7309</v>
      </c>
      <c r="L12" s="92" t="s">
        <v>33</v>
      </c>
      <c r="M12" s="96" t="s">
        <v>6755</v>
      </c>
      <c r="N12" s="96" t="s">
        <v>7311</v>
      </c>
      <c r="O12" s="95">
        <f t="shared" si="0"/>
        <v>1</v>
      </c>
      <c r="P12" s="88"/>
      <c r="R12" s="88"/>
    </row>
    <row r="13" spans="1:18" x14ac:dyDescent="0.25">
      <c r="A13" s="87" t="s">
        <v>85</v>
      </c>
      <c r="B13" s="86" t="s">
        <v>5938</v>
      </c>
      <c r="E13" s="89">
        <v>4502</v>
      </c>
      <c r="F13" s="86" t="s">
        <v>7272</v>
      </c>
      <c r="G13" s="97" t="s">
        <v>7312</v>
      </c>
      <c r="H13" s="87"/>
      <c r="J13" s="101"/>
      <c r="K13" s="96" t="s">
        <v>2082</v>
      </c>
      <c r="L13" s="94" t="s">
        <v>9</v>
      </c>
      <c r="M13" s="96" t="s">
        <v>5359</v>
      </c>
      <c r="N13" s="96" t="s">
        <v>7313</v>
      </c>
      <c r="O13" s="88">
        <f t="shared" si="0"/>
        <v>1</v>
      </c>
    </row>
    <row r="14" spans="1:18" x14ac:dyDescent="0.25">
      <c r="A14" s="87" t="s">
        <v>85</v>
      </c>
      <c r="B14" s="86" t="s">
        <v>5938</v>
      </c>
      <c r="E14" s="89">
        <v>4502</v>
      </c>
      <c r="F14" s="86" t="s">
        <v>7272</v>
      </c>
      <c r="G14" s="97" t="s">
        <v>7312</v>
      </c>
      <c r="H14" s="87"/>
      <c r="J14" s="101"/>
      <c r="K14" s="96" t="s">
        <v>2082</v>
      </c>
      <c r="L14" s="94" t="s">
        <v>9</v>
      </c>
      <c r="M14" s="96" t="s">
        <v>6755</v>
      </c>
      <c r="N14" s="96" t="s">
        <v>7314</v>
      </c>
      <c r="O14" s="95">
        <f t="shared" si="0"/>
        <v>1</v>
      </c>
    </row>
    <row r="15" spans="1:18" x14ac:dyDescent="0.25">
      <c r="A15" s="87" t="s">
        <v>85</v>
      </c>
      <c r="B15" s="86" t="s">
        <v>630</v>
      </c>
      <c r="E15" s="89">
        <v>4503</v>
      </c>
      <c r="F15" s="86" t="s">
        <v>7273</v>
      </c>
      <c r="G15" s="97" t="s">
        <v>7315</v>
      </c>
      <c r="H15" s="87"/>
      <c r="J15" s="101"/>
      <c r="K15" s="96" t="s">
        <v>7316</v>
      </c>
      <c r="L15" s="94" t="s">
        <v>100</v>
      </c>
      <c r="M15" s="96" t="s">
        <v>5071</v>
      </c>
      <c r="N15" s="96" t="s">
        <v>7317</v>
      </c>
      <c r="O15" s="95">
        <f t="shared" si="0"/>
        <v>1</v>
      </c>
    </row>
    <row r="16" spans="1:18" x14ac:dyDescent="0.25">
      <c r="A16" s="87" t="s">
        <v>104</v>
      </c>
      <c r="B16" s="87" t="s">
        <v>630</v>
      </c>
      <c r="D16" s="102"/>
      <c r="E16" s="89">
        <v>4505</v>
      </c>
      <c r="F16" s="86" t="s">
        <v>7039</v>
      </c>
      <c r="G16" s="97" t="s">
        <v>2357</v>
      </c>
      <c r="H16" s="87"/>
      <c r="J16" s="101"/>
      <c r="K16" s="96" t="s">
        <v>2358</v>
      </c>
      <c r="L16" s="94" t="s">
        <v>9</v>
      </c>
      <c r="M16" s="96" t="s">
        <v>5071</v>
      </c>
      <c r="N16" s="96" t="s">
        <v>7318</v>
      </c>
      <c r="O16" s="88">
        <f t="shared" si="0"/>
        <v>1</v>
      </c>
    </row>
    <row r="17" spans="1:15" x14ac:dyDescent="0.25">
      <c r="A17" s="87" t="s">
        <v>104</v>
      </c>
      <c r="B17" s="86" t="s">
        <v>641</v>
      </c>
      <c r="E17" s="89">
        <v>1188</v>
      </c>
      <c r="F17" s="86" t="s">
        <v>7274</v>
      </c>
      <c r="G17" s="97" t="s">
        <v>1610</v>
      </c>
      <c r="H17" s="87"/>
      <c r="J17" s="101"/>
      <c r="K17" s="96" t="s">
        <v>544</v>
      </c>
      <c r="L17" s="94" t="s">
        <v>48</v>
      </c>
      <c r="M17" s="96" t="s">
        <v>5071</v>
      </c>
      <c r="N17" s="96" t="s">
        <v>7364</v>
      </c>
      <c r="O17" s="88">
        <f t="shared" si="0"/>
        <v>1</v>
      </c>
    </row>
    <row r="18" spans="1:15" x14ac:dyDescent="0.25">
      <c r="A18" s="87" t="s">
        <v>104</v>
      </c>
      <c r="B18" s="86" t="s">
        <v>641</v>
      </c>
      <c r="E18" s="89">
        <v>1188</v>
      </c>
      <c r="F18" s="86" t="s">
        <v>7274</v>
      </c>
      <c r="G18" s="97" t="s">
        <v>1610</v>
      </c>
      <c r="H18" s="87"/>
      <c r="J18" s="101"/>
      <c r="K18" s="96" t="s">
        <v>544</v>
      </c>
      <c r="L18" s="94" t="s">
        <v>48</v>
      </c>
      <c r="M18" s="96" t="s">
        <v>6755</v>
      </c>
      <c r="N18" s="96" t="s">
        <v>7365</v>
      </c>
      <c r="O18" s="95">
        <f t="shared" si="0"/>
        <v>2</v>
      </c>
    </row>
    <row r="19" spans="1:15" x14ac:dyDescent="0.25">
      <c r="A19" s="87" t="s">
        <v>104</v>
      </c>
      <c r="B19" s="86" t="s">
        <v>5938</v>
      </c>
      <c r="E19" s="89">
        <v>4506</v>
      </c>
      <c r="F19" s="86" t="s">
        <v>7275</v>
      </c>
      <c r="G19" s="97" t="s">
        <v>7319</v>
      </c>
      <c r="H19" s="87"/>
      <c r="J19" s="101"/>
      <c r="K19" s="96" t="s">
        <v>322</v>
      </c>
      <c r="L19" s="94" t="s">
        <v>9</v>
      </c>
      <c r="M19" s="96" t="s">
        <v>5359</v>
      </c>
      <c r="N19" s="96" t="s">
        <v>7320</v>
      </c>
      <c r="O19" s="88">
        <f t="shared" si="0"/>
        <v>1</v>
      </c>
    </row>
    <row r="20" spans="1:15" x14ac:dyDescent="0.25">
      <c r="A20" s="87" t="s">
        <v>104</v>
      </c>
      <c r="B20" s="86" t="s">
        <v>5938</v>
      </c>
      <c r="E20" s="89">
        <v>4506</v>
      </c>
      <c r="F20" s="86" t="s">
        <v>7275</v>
      </c>
      <c r="G20" s="97" t="s">
        <v>7319</v>
      </c>
      <c r="H20" s="87"/>
      <c r="J20" s="101"/>
      <c r="K20" s="96" t="s">
        <v>322</v>
      </c>
      <c r="L20" s="94" t="s">
        <v>9</v>
      </c>
      <c r="M20" s="96" t="s">
        <v>6755</v>
      </c>
      <c r="N20" s="96" t="s">
        <v>7321</v>
      </c>
      <c r="O20" s="95">
        <f t="shared" si="0"/>
        <v>1</v>
      </c>
    </row>
    <row r="21" spans="1:15" x14ac:dyDescent="0.25">
      <c r="A21" s="87" t="s">
        <v>104</v>
      </c>
      <c r="B21" s="86" t="s">
        <v>630</v>
      </c>
      <c r="E21" s="89">
        <v>1195</v>
      </c>
      <c r="F21" s="86" t="s">
        <v>7276</v>
      </c>
      <c r="G21" s="97" t="s">
        <v>7366</v>
      </c>
      <c r="H21" s="87"/>
      <c r="J21" s="101"/>
      <c r="K21" s="96" t="s">
        <v>6451</v>
      </c>
      <c r="L21" s="94" t="s">
        <v>48</v>
      </c>
      <c r="M21" s="96" t="s">
        <v>5071</v>
      </c>
      <c r="N21" s="96" t="s">
        <v>7367</v>
      </c>
      <c r="O21" s="95">
        <f t="shared" si="0"/>
        <v>1</v>
      </c>
    </row>
    <row r="22" spans="1:15" x14ac:dyDescent="0.25">
      <c r="A22" s="87" t="s">
        <v>104</v>
      </c>
      <c r="B22" s="86" t="s">
        <v>6514</v>
      </c>
      <c r="E22" s="89">
        <v>4513</v>
      </c>
      <c r="F22" s="86" t="s">
        <v>7277</v>
      </c>
      <c r="G22" s="97" t="s">
        <v>7322</v>
      </c>
      <c r="H22" s="87"/>
      <c r="J22" s="101"/>
      <c r="K22" s="96" t="s">
        <v>1282</v>
      </c>
      <c r="L22" s="94" t="s">
        <v>9</v>
      </c>
      <c r="M22" s="96" t="s">
        <v>5071</v>
      </c>
      <c r="N22" s="96" t="s">
        <v>7323</v>
      </c>
      <c r="O22" s="95">
        <f t="shared" si="0"/>
        <v>1</v>
      </c>
    </row>
    <row r="23" spans="1:15" x14ac:dyDescent="0.25">
      <c r="A23" s="87" t="s">
        <v>104</v>
      </c>
      <c r="B23" s="86" t="s">
        <v>6514</v>
      </c>
      <c r="E23" s="89">
        <v>4513</v>
      </c>
      <c r="F23" s="86" t="s">
        <v>7277</v>
      </c>
      <c r="G23" s="97" t="s">
        <v>7322</v>
      </c>
      <c r="H23" s="87"/>
      <c r="J23" s="101"/>
      <c r="K23" s="96" t="s">
        <v>1282</v>
      </c>
      <c r="L23" s="94" t="s">
        <v>9</v>
      </c>
      <c r="M23" s="96" t="s">
        <v>6755</v>
      </c>
      <c r="N23" s="96" t="s">
        <v>7324</v>
      </c>
      <c r="O23" s="95">
        <f t="shared" si="0"/>
        <v>1</v>
      </c>
    </row>
    <row r="24" spans="1:15" x14ac:dyDescent="0.25">
      <c r="A24" s="87" t="s">
        <v>104</v>
      </c>
      <c r="B24" s="86" t="s">
        <v>350</v>
      </c>
      <c r="E24" s="89">
        <v>1196</v>
      </c>
      <c r="F24" s="86" t="s">
        <v>7278</v>
      </c>
      <c r="G24" s="97" t="s">
        <v>7368</v>
      </c>
      <c r="H24" s="87"/>
      <c r="J24" s="101"/>
      <c r="K24" s="96" t="s">
        <v>792</v>
      </c>
      <c r="L24" s="94" t="s">
        <v>48</v>
      </c>
      <c r="M24" s="96" t="s">
        <v>5004</v>
      </c>
      <c r="N24" s="96"/>
      <c r="O24" s="88">
        <f t="shared" si="0"/>
        <v>0</v>
      </c>
    </row>
    <row r="25" spans="1:15" x14ac:dyDescent="0.25">
      <c r="A25" s="87" t="s">
        <v>104</v>
      </c>
      <c r="B25" s="86" t="s">
        <v>350</v>
      </c>
      <c r="E25" s="89">
        <v>1196</v>
      </c>
      <c r="F25" s="86" t="s">
        <v>7278</v>
      </c>
      <c r="G25" s="97" t="s">
        <v>7368</v>
      </c>
      <c r="H25" s="87"/>
      <c r="J25" s="101"/>
      <c r="K25" s="96" t="s">
        <v>792</v>
      </c>
      <c r="L25" s="94" t="s">
        <v>48</v>
      </c>
      <c r="M25" s="96" t="s">
        <v>6755</v>
      </c>
      <c r="N25" s="96"/>
      <c r="O25" s="88">
        <f t="shared" si="0"/>
        <v>0</v>
      </c>
    </row>
    <row r="26" spans="1:15" x14ac:dyDescent="0.25">
      <c r="A26" s="87" t="s">
        <v>104</v>
      </c>
      <c r="B26" s="86" t="s">
        <v>630</v>
      </c>
      <c r="E26" s="89">
        <v>1197</v>
      </c>
      <c r="F26" s="86" t="s">
        <v>7279</v>
      </c>
      <c r="G26" s="97" t="s">
        <v>7369</v>
      </c>
      <c r="H26" s="87"/>
      <c r="J26" s="101"/>
      <c r="K26" s="96" t="s">
        <v>3929</v>
      </c>
      <c r="L26" s="94" t="s">
        <v>48</v>
      </c>
      <c r="M26" s="96" t="s">
        <v>5071</v>
      </c>
      <c r="N26" s="96" t="s">
        <v>7370</v>
      </c>
      <c r="O26" s="88">
        <f t="shared" si="0"/>
        <v>1</v>
      </c>
    </row>
    <row r="27" spans="1:15" x14ac:dyDescent="0.25">
      <c r="A27" s="87" t="s">
        <v>104</v>
      </c>
      <c r="B27" s="102" t="s">
        <v>630</v>
      </c>
      <c r="E27" s="89">
        <v>1201</v>
      </c>
      <c r="F27" s="86" t="s">
        <v>7280</v>
      </c>
      <c r="G27" s="97" t="s">
        <v>7371</v>
      </c>
      <c r="H27" s="87"/>
      <c r="J27" s="101"/>
      <c r="K27" s="96" t="s">
        <v>661</v>
      </c>
      <c r="L27" s="94" t="s">
        <v>48</v>
      </c>
      <c r="M27" s="96" t="s">
        <v>5071</v>
      </c>
      <c r="N27" s="87" t="s">
        <v>7372</v>
      </c>
      <c r="O27" s="88">
        <f t="shared" si="0"/>
        <v>1</v>
      </c>
    </row>
    <row r="28" spans="1:15" x14ac:dyDescent="0.25">
      <c r="A28" s="87" t="s">
        <v>104</v>
      </c>
      <c r="B28" s="86" t="s">
        <v>630</v>
      </c>
      <c r="E28" s="89">
        <v>1211</v>
      </c>
      <c r="F28" s="86" t="s">
        <v>7281</v>
      </c>
      <c r="G28" s="97" t="s">
        <v>7373</v>
      </c>
      <c r="H28" s="87"/>
      <c r="J28" s="101"/>
      <c r="K28" s="96" t="s">
        <v>202</v>
      </c>
      <c r="L28" s="94" t="s">
        <v>48</v>
      </c>
      <c r="M28" s="96" t="s">
        <v>5004</v>
      </c>
      <c r="N28" s="87" t="s">
        <v>2841</v>
      </c>
      <c r="O28" s="88">
        <f t="shared" si="0"/>
        <v>1</v>
      </c>
    </row>
    <row r="29" spans="1:15" x14ac:dyDescent="0.25">
      <c r="A29" s="87" t="s">
        <v>104</v>
      </c>
      <c r="B29" s="86" t="s">
        <v>5938</v>
      </c>
      <c r="E29" s="89">
        <v>4522</v>
      </c>
      <c r="F29" s="86" t="s">
        <v>7282</v>
      </c>
      <c r="G29" s="97" t="s">
        <v>7325</v>
      </c>
      <c r="H29" s="87"/>
      <c r="J29" s="101"/>
      <c r="K29" s="96" t="s">
        <v>7326</v>
      </c>
      <c r="L29" s="94" t="s">
        <v>9</v>
      </c>
      <c r="M29" s="96" t="s">
        <v>6755</v>
      </c>
      <c r="N29" s="87" t="s">
        <v>7327</v>
      </c>
      <c r="O29" s="88">
        <f t="shared" si="0"/>
        <v>1</v>
      </c>
    </row>
    <row r="30" spans="1:15" x14ac:dyDescent="0.25">
      <c r="A30" s="87" t="s">
        <v>104</v>
      </c>
      <c r="B30" s="86" t="s">
        <v>5938</v>
      </c>
      <c r="E30" s="89">
        <v>4524</v>
      </c>
      <c r="F30" s="86" t="s">
        <v>7283</v>
      </c>
      <c r="G30" s="97" t="s">
        <v>6736</v>
      </c>
      <c r="H30" s="87"/>
      <c r="J30" s="101"/>
      <c r="K30" s="96" t="s">
        <v>554</v>
      </c>
      <c r="L30" s="94" t="s">
        <v>9</v>
      </c>
      <c r="M30" s="96" t="s">
        <v>5071</v>
      </c>
      <c r="N30" s="87" t="s">
        <v>7328</v>
      </c>
      <c r="O30" s="95">
        <f t="shared" si="0"/>
        <v>1</v>
      </c>
    </row>
    <row r="31" spans="1:15" x14ac:dyDescent="0.25">
      <c r="A31" s="87" t="s">
        <v>104</v>
      </c>
      <c r="B31" s="86" t="s">
        <v>5938</v>
      </c>
      <c r="E31" s="89">
        <v>4524</v>
      </c>
      <c r="F31" s="86" t="s">
        <v>7283</v>
      </c>
      <c r="G31" s="97" t="s">
        <v>6736</v>
      </c>
      <c r="H31" s="87"/>
      <c r="J31" s="101"/>
      <c r="K31" s="96" t="s">
        <v>554</v>
      </c>
      <c r="L31" s="94" t="s">
        <v>9</v>
      </c>
      <c r="M31" s="96" t="s">
        <v>6755</v>
      </c>
      <c r="N31" s="87" t="s">
        <v>7329</v>
      </c>
      <c r="O31" s="95">
        <f t="shared" si="0"/>
        <v>1</v>
      </c>
    </row>
    <row r="32" spans="1:15" x14ac:dyDescent="0.25">
      <c r="A32" s="87" t="s">
        <v>104</v>
      </c>
      <c r="B32" s="86" t="s">
        <v>630</v>
      </c>
      <c r="E32" s="89">
        <v>4526</v>
      </c>
      <c r="F32" s="86" t="s">
        <v>7039</v>
      </c>
      <c r="G32" s="97" t="s">
        <v>2357</v>
      </c>
      <c r="H32" s="87"/>
      <c r="J32" s="101"/>
      <c r="K32" s="96" t="s">
        <v>2358</v>
      </c>
      <c r="L32" s="94" t="s">
        <v>9</v>
      </c>
      <c r="M32" s="96" t="s">
        <v>5071</v>
      </c>
      <c r="N32" s="87" t="s">
        <v>7330</v>
      </c>
      <c r="O32" s="95">
        <f t="shared" si="0"/>
        <v>1</v>
      </c>
    </row>
    <row r="33" spans="1:15" x14ac:dyDescent="0.25">
      <c r="A33" s="87" t="s">
        <v>104</v>
      </c>
      <c r="B33" s="86" t="s">
        <v>630</v>
      </c>
      <c r="E33" s="89">
        <v>4527</v>
      </c>
      <c r="F33" s="86" t="s">
        <v>7039</v>
      </c>
      <c r="G33" s="97" t="s">
        <v>1401</v>
      </c>
      <c r="H33" s="87"/>
      <c r="J33" s="101"/>
      <c r="K33" s="96" t="s">
        <v>2441</v>
      </c>
      <c r="L33" s="94" t="s">
        <v>9</v>
      </c>
      <c r="M33" s="96" t="s">
        <v>5004</v>
      </c>
      <c r="N33" s="87" t="s">
        <v>7331</v>
      </c>
      <c r="O33" s="95">
        <f t="shared" si="0"/>
        <v>1</v>
      </c>
    </row>
    <row r="34" spans="1:15" x14ac:dyDescent="0.25">
      <c r="A34" s="87" t="s">
        <v>104</v>
      </c>
      <c r="B34" s="86" t="s">
        <v>5626</v>
      </c>
      <c r="E34" s="89">
        <v>1213</v>
      </c>
      <c r="F34" s="86" t="s">
        <v>7284</v>
      </c>
      <c r="G34" s="97" t="s">
        <v>7374</v>
      </c>
      <c r="H34" s="87"/>
      <c r="J34" s="101"/>
      <c r="K34" s="96" t="s">
        <v>3258</v>
      </c>
      <c r="L34" s="94" t="s">
        <v>48</v>
      </c>
      <c r="M34" s="96" t="s">
        <v>5359</v>
      </c>
      <c r="N34" s="87" t="s">
        <v>7375</v>
      </c>
      <c r="O34" s="95">
        <f t="shared" si="0"/>
        <v>1</v>
      </c>
    </row>
    <row r="35" spans="1:15" x14ac:dyDescent="0.25">
      <c r="A35" s="87" t="s">
        <v>104</v>
      </c>
      <c r="B35" s="86" t="s">
        <v>507</v>
      </c>
      <c r="E35" s="89">
        <v>1223</v>
      </c>
      <c r="F35" s="86" t="s">
        <v>925</v>
      </c>
      <c r="G35" s="97" t="s">
        <v>7376</v>
      </c>
      <c r="H35" s="87"/>
      <c r="J35" s="101"/>
      <c r="K35" s="96" t="s">
        <v>661</v>
      </c>
      <c r="L35" s="94" t="s">
        <v>48</v>
      </c>
      <c r="M35" s="96" t="s">
        <v>5004</v>
      </c>
      <c r="N35" s="87" t="s">
        <v>7377</v>
      </c>
      <c r="O35" s="95">
        <f t="shared" si="0"/>
        <v>1</v>
      </c>
    </row>
    <row r="36" spans="1:15" x14ac:dyDescent="0.25">
      <c r="A36" s="87" t="s">
        <v>104</v>
      </c>
      <c r="B36" s="86" t="s">
        <v>630</v>
      </c>
      <c r="E36" s="89">
        <v>4532</v>
      </c>
      <c r="F36" s="86" t="s">
        <v>7285</v>
      </c>
      <c r="G36" s="97" t="s">
        <v>2914</v>
      </c>
      <c r="H36" s="87"/>
      <c r="J36" s="101"/>
      <c r="K36" s="96" t="s">
        <v>2916</v>
      </c>
      <c r="L36" s="94" t="s">
        <v>100</v>
      </c>
      <c r="M36" s="96" t="s">
        <v>5004</v>
      </c>
      <c r="N36" s="87" t="s">
        <v>7332</v>
      </c>
      <c r="O36" s="95">
        <f t="shared" si="0"/>
        <v>1</v>
      </c>
    </row>
    <row r="37" spans="1:15" x14ac:dyDescent="0.25">
      <c r="A37" s="87" t="s">
        <v>104</v>
      </c>
      <c r="B37" s="86" t="s">
        <v>630</v>
      </c>
      <c r="E37" s="89">
        <v>4532</v>
      </c>
      <c r="F37" s="86" t="s">
        <v>7285</v>
      </c>
      <c r="G37" s="97" t="s">
        <v>2914</v>
      </c>
      <c r="H37" s="87"/>
      <c r="J37" s="101"/>
      <c r="K37" s="96" t="s">
        <v>2916</v>
      </c>
      <c r="L37" s="94" t="s">
        <v>100</v>
      </c>
      <c r="M37" s="96" t="s">
        <v>5071</v>
      </c>
      <c r="N37" s="87" t="s">
        <v>7208</v>
      </c>
      <c r="O37" s="95">
        <f t="shared" si="0"/>
        <v>1</v>
      </c>
    </row>
    <row r="38" spans="1:15" x14ac:dyDescent="0.25">
      <c r="A38" s="87" t="s">
        <v>104</v>
      </c>
      <c r="B38" s="86" t="s">
        <v>630</v>
      </c>
      <c r="E38" s="89">
        <v>4532</v>
      </c>
      <c r="F38" s="86" t="s">
        <v>7285</v>
      </c>
      <c r="G38" s="97" t="s">
        <v>2914</v>
      </c>
      <c r="H38" s="87"/>
      <c r="J38" s="101"/>
      <c r="K38" s="96" t="s">
        <v>2916</v>
      </c>
      <c r="L38" s="94" t="s">
        <v>100</v>
      </c>
      <c r="M38" s="96" t="s">
        <v>5071</v>
      </c>
      <c r="N38" s="87" t="s">
        <v>7333</v>
      </c>
      <c r="O38" s="95">
        <f t="shared" si="0"/>
        <v>1</v>
      </c>
    </row>
    <row r="39" spans="1:15" x14ac:dyDescent="0.25">
      <c r="A39" s="87" t="s">
        <v>104</v>
      </c>
      <c r="B39" s="86" t="s">
        <v>630</v>
      </c>
      <c r="E39" s="89">
        <v>4532</v>
      </c>
      <c r="F39" s="86" t="s">
        <v>7285</v>
      </c>
      <c r="G39" s="97" t="s">
        <v>2914</v>
      </c>
      <c r="H39" s="87"/>
      <c r="J39" s="101"/>
      <c r="K39" s="96" t="s">
        <v>2916</v>
      </c>
      <c r="L39" s="94" t="s">
        <v>100</v>
      </c>
      <c r="M39" s="96" t="s">
        <v>5071</v>
      </c>
      <c r="N39" s="87" t="s">
        <v>7334</v>
      </c>
      <c r="O39" s="95">
        <f t="shared" si="0"/>
        <v>1</v>
      </c>
    </row>
    <row r="40" spans="1:15" x14ac:dyDescent="0.25">
      <c r="A40" s="87" t="s">
        <v>104</v>
      </c>
      <c r="B40" s="86" t="s">
        <v>630</v>
      </c>
      <c r="E40" s="89">
        <v>4532</v>
      </c>
      <c r="F40" s="86" t="s">
        <v>7285</v>
      </c>
      <c r="G40" s="97" t="s">
        <v>2914</v>
      </c>
      <c r="H40" s="87"/>
      <c r="J40" s="101"/>
      <c r="K40" s="96" t="s">
        <v>2916</v>
      </c>
      <c r="L40" s="94" t="s">
        <v>100</v>
      </c>
      <c r="M40" s="96" t="s">
        <v>5071</v>
      </c>
      <c r="N40" s="87" t="s">
        <v>7335</v>
      </c>
      <c r="O40" s="95">
        <f t="shared" ref="O40:O71" si="1">COUNTIF(N:N,N40)</f>
        <v>1</v>
      </c>
    </row>
    <row r="41" spans="1:15" x14ac:dyDescent="0.25">
      <c r="A41" s="87" t="s">
        <v>175</v>
      </c>
      <c r="B41" s="86" t="s">
        <v>641</v>
      </c>
      <c r="E41" s="89">
        <v>1230</v>
      </c>
      <c r="F41" s="86" t="s">
        <v>6697</v>
      </c>
      <c r="G41" s="97" t="s">
        <v>1610</v>
      </c>
      <c r="H41" s="87"/>
      <c r="J41" s="101"/>
      <c r="K41" s="96" t="s">
        <v>544</v>
      </c>
      <c r="L41" s="94" t="s">
        <v>48</v>
      </c>
      <c r="M41" s="96" t="s">
        <v>5071</v>
      </c>
      <c r="N41" s="87" t="s">
        <v>7378</v>
      </c>
      <c r="O41" s="95">
        <f t="shared" si="1"/>
        <v>1</v>
      </c>
    </row>
    <row r="42" spans="1:15" x14ac:dyDescent="0.25">
      <c r="A42" s="87" t="s">
        <v>175</v>
      </c>
      <c r="B42" s="86" t="s">
        <v>641</v>
      </c>
      <c r="E42" s="89">
        <v>1230</v>
      </c>
      <c r="F42" s="86" t="s">
        <v>6697</v>
      </c>
      <c r="G42" s="97" t="s">
        <v>1610</v>
      </c>
      <c r="H42" s="87"/>
      <c r="J42" s="101"/>
      <c r="K42" s="96" t="s">
        <v>544</v>
      </c>
      <c r="L42" s="94" t="s">
        <v>48</v>
      </c>
      <c r="M42" s="96" t="s">
        <v>5071</v>
      </c>
      <c r="N42" s="87" t="s">
        <v>7379</v>
      </c>
      <c r="O42" s="95">
        <f t="shared" si="1"/>
        <v>1</v>
      </c>
    </row>
    <row r="43" spans="1:15" x14ac:dyDescent="0.25">
      <c r="A43" s="87" t="s">
        <v>175</v>
      </c>
      <c r="B43" s="86" t="s">
        <v>641</v>
      </c>
      <c r="E43" s="89">
        <v>4539</v>
      </c>
      <c r="F43" s="86" t="s">
        <v>7286</v>
      </c>
      <c r="G43" s="97" t="s">
        <v>7336</v>
      </c>
      <c r="H43" s="87"/>
      <c r="J43" s="101"/>
      <c r="K43" s="96" t="s">
        <v>2668</v>
      </c>
      <c r="L43" s="94" t="s">
        <v>48</v>
      </c>
      <c r="M43" s="96" t="s">
        <v>5071</v>
      </c>
      <c r="N43" s="87" t="s">
        <v>7337</v>
      </c>
      <c r="O43" s="95">
        <f t="shared" si="1"/>
        <v>1</v>
      </c>
    </row>
    <row r="44" spans="1:15" x14ac:dyDescent="0.25">
      <c r="A44" s="87" t="s">
        <v>175</v>
      </c>
      <c r="B44" s="86" t="s">
        <v>641</v>
      </c>
      <c r="E44" s="89">
        <v>4539</v>
      </c>
      <c r="F44" s="86" t="s">
        <v>7286</v>
      </c>
      <c r="G44" s="97" t="s">
        <v>7336</v>
      </c>
      <c r="H44" s="87"/>
      <c r="J44" s="101"/>
      <c r="K44" s="96" t="s">
        <v>2668</v>
      </c>
      <c r="L44" s="94" t="s">
        <v>48</v>
      </c>
      <c r="M44" s="96" t="s">
        <v>6755</v>
      </c>
      <c r="N44" s="87" t="s">
        <v>7338</v>
      </c>
      <c r="O44" s="95">
        <f t="shared" si="1"/>
        <v>1</v>
      </c>
    </row>
    <row r="45" spans="1:15" x14ac:dyDescent="0.25">
      <c r="A45" s="87" t="s">
        <v>175</v>
      </c>
      <c r="B45" s="87" t="s">
        <v>630</v>
      </c>
      <c r="E45" s="89">
        <v>4543</v>
      </c>
      <c r="F45" s="86" t="s">
        <v>7287</v>
      </c>
      <c r="G45" s="97" t="s">
        <v>2357</v>
      </c>
      <c r="H45" s="87"/>
      <c r="J45" s="101"/>
      <c r="K45" s="96" t="s">
        <v>2358</v>
      </c>
      <c r="L45" s="94" t="s">
        <v>9</v>
      </c>
      <c r="M45" s="96" t="s">
        <v>5071</v>
      </c>
      <c r="N45" s="87" t="s">
        <v>7339</v>
      </c>
      <c r="O45" s="88">
        <f t="shared" si="1"/>
        <v>1</v>
      </c>
    </row>
    <row r="46" spans="1:15" x14ac:dyDescent="0.25">
      <c r="A46" s="87" t="s">
        <v>175</v>
      </c>
      <c r="B46" s="87" t="s">
        <v>630</v>
      </c>
      <c r="E46" s="89">
        <v>4551</v>
      </c>
      <c r="F46" s="86" t="s">
        <v>7287</v>
      </c>
      <c r="G46" s="97" t="s">
        <v>1401</v>
      </c>
      <c r="H46" s="87"/>
      <c r="J46" s="101"/>
      <c r="K46" s="96" t="s">
        <v>2441</v>
      </c>
      <c r="L46" s="94" t="s">
        <v>9</v>
      </c>
      <c r="M46" s="96" t="s">
        <v>5071</v>
      </c>
      <c r="N46" s="87" t="s">
        <v>7340</v>
      </c>
      <c r="O46" s="95">
        <f t="shared" si="1"/>
        <v>1</v>
      </c>
    </row>
    <row r="47" spans="1:15" x14ac:dyDescent="0.25">
      <c r="A47" s="87" t="s">
        <v>175</v>
      </c>
      <c r="B47" s="86" t="s">
        <v>5938</v>
      </c>
      <c r="E47" s="89">
        <v>4552</v>
      </c>
      <c r="F47" s="86" t="s">
        <v>7288</v>
      </c>
      <c r="G47" s="97" t="s">
        <v>7341</v>
      </c>
      <c r="H47" s="87"/>
      <c r="J47" s="101"/>
      <c r="K47" s="96" t="s">
        <v>7342</v>
      </c>
      <c r="L47" s="94" t="s">
        <v>173</v>
      </c>
      <c r="M47" s="96" t="s">
        <v>5071</v>
      </c>
      <c r="N47" s="87" t="s">
        <v>7343</v>
      </c>
      <c r="O47" s="88">
        <f t="shared" si="1"/>
        <v>1</v>
      </c>
    </row>
    <row r="48" spans="1:15" x14ac:dyDescent="0.25">
      <c r="A48" s="87" t="s">
        <v>175</v>
      </c>
      <c r="B48" s="86" t="s">
        <v>630</v>
      </c>
      <c r="E48" s="89">
        <v>4555</v>
      </c>
      <c r="F48" s="86" t="s">
        <v>7289</v>
      </c>
      <c r="G48" s="97" t="s">
        <v>7344</v>
      </c>
      <c r="H48" s="87"/>
      <c r="J48" s="101"/>
      <c r="K48" s="96" t="s">
        <v>7345</v>
      </c>
      <c r="L48" s="94" t="s">
        <v>2023</v>
      </c>
      <c r="M48" s="96" t="s">
        <v>5004</v>
      </c>
      <c r="N48" s="87" t="s">
        <v>7346</v>
      </c>
      <c r="O48" s="95">
        <f t="shared" si="1"/>
        <v>1</v>
      </c>
    </row>
    <row r="49" spans="1:15" x14ac:dyDescent="0.25">
      <c r="A49" s="87" t="s">
        <v>175</v>
      </c>
      <c r="B49" s="86" t="s">
        <v>630</v>
      </c>
      <c r="E49" s="89">
        <v>4556</v>
      </c>
      <c r="F49" s="86" t="s">
        <v>7289</v>
      </c>
      <c r="G49" s="97" t="s">
        <v>7347</v>
      </c>
      <c r="H49" s="87"/>
      <c r="J49" s="101"/>
      <c r="K49" s="96" t="s">
        <v>7345</v>
      </c>
      <c r="L49" s="94" t="s">
        <v>2023</v>
      </c>
      <c r="M49" s="96" t="s">
        <v>7348</v>
      </c>
      <c r="N49" s="87" t="s">
        <v>7349</v>
      </c>
      <c r="O49" s="88">
        <f t="shared" si="1"/>
        <v>1</v>
      </c>
    </row>
    <row r="50" spans="1:15" x14ac:dyDescent="0.25">
      <c r="A50" s="87" t="s">
        <v>175</v>
      </c>
      <c r="B50" s="86" t="s">
        <v>630</v>
      </c>
      <c r="E50" s="89">
        <v>4561</v>
      </c>
      <c r="F50" s="86" t="s">
        <v>7290</v>
      </c>
      <c r="G50" s="97" t="s">
        <v>7350</v>
      </c>
      <c r="H50" s="87"/>
      <c r="J50" s="101"/>
      <c r="K50" s="96" t="s">
        <v>2749</v>
      </c>
      <c r="L50" s="94" t="s">
        <v>158</v>
      </c>
      <c r="M50" s="96" t="s">
        <v>5071</v>
      </c>
      <c r="N50" s="87" t="s">
        <v>7351</v>
      </c>
      <c r="O50" s="95">
        <f t="shared" si="1"/>
        <v>1</v>
      </c>
    </row>
    <row r="51" spans="1:15" x14ac:dyDescent="0.25">
      <c r="A51" s="87" t="s">
        <v>175</v>
      </c>
      <c r="B51" s="86" t="s">
        <v>641</v>
      </c>
      <c r="E51" s="89">
        <v>1237</v>
      </c>
      <c r="F51" s="86" t="s">
        <v>6697</v>
      </c>
      <c r="G51" s="97" t="s">
        <v>1610</v>
      </c>
      <c r="H51" s="87"/>
      <c r="J51" s="101"/>
      <c r="K51" s="96" t="s">
        <v>544</v>
      </c>
      <c r="L51" s="89" t="s">
        <v>48</v>
      </c>
      <c r="M51" s="96" t="s">
        <v>5004</v>
      </c>
      <c r="N51" s="87" t="s">
        <v>7380</v>
      </c>
      <c r="O51" s="88">
        <f t="shared" si="1"/>
        <v>1</v>
      </c>
    </row>
    <row r="52" spans="1:15" x14ac:dyDescent="0.25">
      <c r="A52" s="87" t="s">
        <v>175</v>
      </c>
      <c r="B52" s="86" t="s">
        <v>641</v>
      </c>
      <c r="E52" s="103">
        <v>1253</v>
      </c>
      <c r="F52" s="109" t="s">
        <v>6697</v>
      </c>
      <c r="G52" s="97" t="s">
        <v>1610</v>
      </c>
      <c r="H52" s="87"/>
      <c r="J52" s="101"/>
      <c r="K52" s="96" t="s">
        <v>544</v>
      </c>
      <c r="L52" s="89" t="s">
        <v>48</v>
      </c>
      <c r="M52" s="106" t="s">
        <v>6755</v>
      </c>
      <c r="N52" s="106" t="s">
        <v>7365</v>
      </c>
      <c r="O52" s="88">
        <f t="shared" si="1"/>
        <v>2</v>
      </c>
    </row>
    <row r="53" spans="1:15" x14ac:dyDescent="0.25">
      <c r="A53" s="87" t="s">
        <v>175</v>
      </c>
      <c r="B53" s="86" t="s">
        <v>641</v>
      </c>
      <c r="E53" s="103">
        <v>1255</v>
      </c>
      <c r="F53" s="109" t="s">
        <v>6697</v>
      </c>
      <c r="G53" s="97" t="s">
        <v>1610</v>
      </c>
      <c r="H53" s="87"/>
      <c r="J53" s="101"/>
      <c r="K53" s="96" t="s">
        <v>544</v>
      </c>
      <c r="L53" s="89" t="s">
        <v>48</v>
      </c>
      <c r="M53" s="106" t="s">
        <v>5004</v>
      </c>
      <c r="N53" s="106" t="s">
        <v>7381</v>
      </c>
      <c r="O53" s="88">
        <f t="shared" si="1"/>
        <v>1</v>
      </c>
    </row>
    <row r="54" spans="1:15" x14ac:dyDescent="0.25">
      <c r="A54" s="87" t="s">
        <v>175</v>
      </c>
      <c r="B54" s="86" t="s">
        <v>641</v>
      </c>
      <c r="E54" s="103">
        <v>1255</v>
      </c>
      <c r="F54" s="109" t="s">
        <v>6697</v>
      </c>
      <c r="G54" s="97" t="s">
        <v>1610</v>
      </c>
      <c r="H54" s="87"/>
      <c r="J54" s="101"/>
      <c r="K54" s="96" t="s">
        <v>544</v>
      </c>
      <c r="L54" s="89" t="s">
        <v>48</v>
      </c>
      <c r="M54" s="106" t="s">
        <v>6755</v>
      </c>
      <c r="N54" s="106" t="s">
        <v>7382</v>
      </c>
      <c r="O54" s="95">
        <f t="shared" si="1"/>
        <v>1</v>
      </c>
    </row>
    <row r="55" spans="1:15" x14ac:dyDescent="0.25">
      <c r="A55" s="87" t="s">
        <v>175</v>
      </c>
      <c r="B55" s="86" t="s">
        <v>641</v>
      </c>
      <c r="E55" s="103">
        <v>1256</v>
      </c>
      <c r="F55" s="109" t="s">
        <v>6697</v>
      </c>
      <c r="G55" s="97" t="s">
        <v>1610</v>
      </c>
      <c r="H55" s="87"/>
      <c r="J55" s="101"/>
      <c r="K55" s="96" t="s">
        <v>544</v>
      </c>
      <c r="L55" s="89" t="s">
        <v>48</v>
      </c>
      <c r="M55" s="106" t="s">
        <v>5004</v>
      </c>
      <c r="N55" s="106" t="s">
        <v>7383</v>
      </c>
      <c r="O55" s="95">
        <f t="shared" si="1"/>
        <v>1</v>
      </c>
    </row>
    <row r="56" spans="1:15" x14ac:dyDescent="0.25">
      <c r="A56" s="87" t="s">
        <v>175</v>
      </c>
      <c r="B56" s="86" t="s">
        <v>641</v>
      </c>
      <c r="E56" s="103">
        <v>1256</v>
      </c>
      <c r="F56" s="109" t="s">
        <v>6697</v>
      </c>
      <c r="G56" s="97" t="s">
        <v>1610</v>
      </c>
      <c r="H56" s="87"/>
      <c r="J56" s="101"/>
      <c r="K56" s="96" t="s">
        <v>544</v>
      </c>
      <c r="L56" s="89" t="s">
        <v>48</v>
      </c>
      <c r="M56" s="106" t="s">
        <v>6755</v>
      </c>
      <c r="N56" s="106" t="s">
        <v>7384</v>
      </c>
      <c r="O56" s="95">
        <f t="shared" si="1"/>
        <v>1</v>
      </c>
    </row>
    <row r="57" spans="1:15" x14ac:dyDescent="0.25">
      <c r="A57" s="87" t="s">
        <v>175</v>
      </c>
      <c r="B57" s="109" t="s">
        <v>630</v>
      </c>
      <c r="E57" s="103">
        <v>1257</v>
      </c>
      <c r="F57" s="109" t="s">
        <v>7291</v>
      </c>
      <c r="G57" s="104" t="s">
        <v>6201</v>
      </c>
      <c r="H57" s="102"/>
      <c r="J57" s="105"/>
      <c r="K57" s="106" t="s">
        <v>7385</v>
      </c>
      <c r="L57" s="107" t="s">
        <v>48</v>
      </c>
      <c r="M57" s="106" t="s">
        <v>5071</v>
      </c>
      <c r="N57" s="106" t="s">
        <v>7386</v>
      </c>
      <c r="O57" s="95">
        <f t="shared" si="1"/>
        <v>1</v>
      </c>
    </row>
    <row r="58" spans="1:15" x14ac:dyDescent="0.25">
      <c r="A58" s="87" t="s">
        <v>175</v>
      </c>
      <c r="B58" s="109" t="s">
        <v>630</v>
      </c>
      <c r="E58" s="103">
        <v>4575</v>
      </c>
      <c r="F58" s="109" t="s">
        <v>7292</v>
      </c>
      <c r="G58" s="104" t="s">
        <v>5860</v>
      </c>
      <c r="H58" s="102"/>
      <c r="J58" s="105"/>
      <c r="K58" s="106" t="s">
        <v>2367</v>
      </c>
      <c r="L58" s="107" t="s">
        <v>48</v>
      </c>
      <c r="M58" s="106" t="s">
        <v>5004</v>
      </c>
      <c r="N58" s="106" t="s">
        <v>7352</v>
      </c>
      <c r="O58" s="95">
        <f t="shared" si="1"/>
        <v>1</v>
      </c>
    </row>
    <row r="59" spans="1:15" x14ac:dyDescent="0.25">
      <c r="A59" s="87" t="s">
        <v>175</v>
      </c>
      <c r="B59" s="109" t="s">
        <v>630</v>
      </c>
      <c r="E59" s="103">
        <v>4584</v>
      </c>
      <c r="F59" s="109" t="s">
        <v>6701</v>
      </c>
      <c r="G59" s="104" t="s">
        <v>2361</v>
      </c>
      <c r="H59" s="102"/>
      <c r="J59" s="105"/>
      <c r="K59" s="106" t="s">
        <v>1081</v>
      </c>
      <c r="L59" s="107" t="s">
        <v>9</v>
      </c>
      <c r="M59" s="106" t="s">
        <v>5071</v>
      </c>
      <c r="N59" s="106" t="s">
        <v>7353</v>
      </c>
      <c r="O59" s="95">
        <f t="shared" si="1"/>
        <v>1</v>
      </c>
    </row>
    <row r="60" spans="1:15" x14ac:dyDescent="0.25">
      <c r="A60" s="87" t="s">
        <v>175</v>
      </c>
      <c r="B60" s="109" t="s">
        <v>5938</v>
      </c>
      <c r="E60" s="103">
        <v>4590</v>
      </c>
      <c r="F60" s="109" t="s">
        <v>7293</v>
      </c>
      <c r="G60" s="104" t="s">
        <v>7354</v>
      </c>
      <c r="H60" s="102"/>
      <c r="J60" s="105"/>
      <c r="K60" s="106" t="s">
        <v>2412</v>
      </c>
      <c r="L60" s="107" t="s">
        <v>10</v>
      </c>
      <c r="M60" s="106" t="s">
        <v>5071</v>
      </c>
      <c r="N60" s="106" t="s">
        <v>7355</v>
      </c>
      <c r="O60" s="95">
        <f t="shared" si="1"/>
        <v>2</v>
      </c>
    </row>
    <row r="61" spans="1:15" x14ac:dyDescent="0.25">
      <c r="A61" s="87" t="s">
        <v>175</v>
      </c>
      <c r="B61" s="109" t="s">
        <v>5938</v>
      </c>
      <c r="E61" s="103">
        <v>4597</v>
      </c>
      <c r="F61" s="109" t="s">
        <v>7294</v>
      </c>
      <c r="G61" s="104" t="s">
        <v>7356</v>
      </c>
      <c r="H61" s="102"/>
      <c r="J61" s="105"/>
      <c r="K61" s="106" t="s">
        <v>7357</v>
      </c>
      <c r="L61" s="107" t="s">
        <v>9</v>
      </c>
      <c r="M61" s="106" t="s">
        <v>5071</v>
      </c>
      <c r="N61" s="106" t="s">
        <v>7199</v>
      </c>
      <c r="O61" s="95">
        <f t="shared" si="1"/>
        <v>1</v>
      </c>
    </row>
    <row r="62" spans="1:15" x14ac:dyDescent="0.25">
      <c r="A62" s="87" t="s">
        <v>175</v>
      </c>
      <c r="B62" s="109" t="s">
        <v>5938</v>
      </c>
      <c r="E62" s="103">
        <v>4604</v>
      </c>
      <c r="F62" s="109" t="s">
        <v>7295</v>
      </c>
      <c r="G62" s="104" t="s">
        <v>7358</v>
      </c>
      <c r="H62" s="102"/>
      <c r="J62" s="105"/>
      <c r="K62" s="106" t="s">
        <v>7359</v>
      </c>
      <c r="L62" s="107" t="s">
        <v>9</v>
      </c>
      <c r="M62" s="106" t="s">
        <v>5071</v>
      </c>
      <c r="N62" s="106" t="s">
        <v>7355</v>
      </c>
      <c r="O62" s="95">
        <f t="shared" si="1"/>
        <v>2</v>
      </c>
    </row>
    <row r="63" spans="1:15" x14ac:dyDescent="0.25">
      <c r="A63" s="87" t="s">
        <v>175</v>
      </c>
      <c r="B63" s="109" t="s">
        <v>5938</v>
      </c>
      <c r="E63" s="103">
        <v>4604</v>
      </c>
      <c r="F63" s="109" t="s">
        <v>7295</v>
      </c>
      <c r="G63" s="104" t="s">
        <v>7358</v>
      </c>
      <c r="H63" s="102"/>
      <c r="J63" s="105"/>
      <c r="K63" s="106" t="s">
        <v>7359</v>
      </c>
      <c r="L63" s="107" t="s">
        <v>9</v>
      </c>
      <c r="M63" s="106" t="s">
        <v>6755</v>
      </c>
      <c r="N63" s="106" t="s">
        <v>7265</v>
      </c>
      <c r="O63" s="95">
        <f t="shared" si="1"/>
        <v>1</v>
      </c>
    </row>
    <row r="64" spans="1:15" x14ac:dyDescent="0.25">
      <c r="A64" s="87" t="s">
        <v>175</v>
      </c>
      <c r="B64" s="87" t="s">
        <v>6796</v>
      </c>
      <c r="E64" s="103">
        <v>4605</v>
      </c>
      <c r="F64" s="109" t="s">
        <v>7296</v>
      </c>
      <c r="G64" s="104" t="s">
        <v>7360</v>
      </c>
      <c r="H64" s="102"/>
      <c r="J64" s="105"/>
      <c r="K64" s="106" t="s">
        <v>230</v>
      </c>
      <c r="L64" s="107" t="s">
        <v>100</v>
      </c>
      <c r="M64" s="106" t="s">
        <v>5071</v>
      </c>
      <c r="N64" s="106" t="s">
        <v>7361</v>
      </c>
      <c r="O64" s="95">
        <f t="shared" si="1"/>
        <v>1</v>
      </c>
    </row>
    <row r="65" spans="1:15" x14ac:dyDescent="0.25">
      <c r="A65" s="87" t="s">
        <v>175</v>
      </c>
      <c r="B65" s="87" t="s">
        <v>630</v>
      </c>
      <c r="E65" s="103">
        <v>4611</v>
      </c>
      <c r="F65" s="71" t="s">
        <v>7387</v>
      </c>
      <c r="G65" s="104" t="s">
        <v>7444</v>
      </c>
      <c r="H65" s="102"/>
      <c r="J65" s="105"/>
      <c r="K65" s="106" t="s">
        <v>802</v>
      </c>
      <c r="L65" s="107" t="s">
        <v>100</v>
      </c>
      <c r="M65" s="106" t="s">
        <v>5071</v>
      </c>
      <c r="N65" s="106" t="s">
        <v>7445</v>
      </c>
      <c r="O65" s="95">
        <f t="shared" si="1"/>
        <v>1</v>
      </c>
    </row>
    <row r="66" spans="1:15" x14ac:dyDescent="0.25">
      <c r="A66" s="87" t="s">
        <v>299</v>
      </c>
      <c r="B66" s="109" t="s">
        <v>350</v>
      </c>
      <c r="E66" s="103">
        <v>4626</v>
      </c>
      <c r="F66" s="109" t="s">
        <v>7388</v>
      </c>
      <c r="G66" s="104" t="s">
        <v>7446</v>
      </c>
      <c r="H66" s="102"/>
      <c r="J66" s="105"/>
      <c r="K66" s="106" t="s">
        <v>5615</v>
      </c>
      <c r="L66" s="107" t="s">
        <v>9</v>
      </c>
      <c r="M66" s="106" t="s">
        <v>5071</v>
      </c>
      <c r="N66" s="106" t="s">
        <v>7447</v>
      </c>
      <c r="O66" s="95">
        <f t="shared" si="1"/>
        <v>1</v>
      </c>
    </row>
    <row r="67" spans="1:15" x14ac:dyDescent="0.25">
      <c r="A67" s="87" t="s">
        <v>299</v>
      </c>
      <c r="B67" s="109" t="s">
        <v>350</v>
      </c>
      <c r="E67" s="103">
        <v>4626</v>
      </c>
      <c r="F67" s="109" t="s">
        <v>7388</v>
      </c>
      <c r="G67" s="104" t="s">
        <v>7446</v>
      </c>
      <c r="H67" s="102"/>
      <c r="J67" s="105"/>
      <c r="K67" s="106" t="s">
        <v>5615</v>
      </c>
      <c r="L67" s="107" t="s">
        <v>9</v>
      </c>
      <c r="M67" s="106" t="s">
        <v>6755</v>
      </c>
      <c r="N67" s="106" t="s">
        <v>7448</v>
      </c>
      <c r="O67" s="95">
        <f t="shared" si="1"/>
        <v>1</v>
      </c>
    </row>
    <row r="68" spans="1:15" x14ac:dyDescent="0.25">
      <c r="A68" s="87" t="s">
        <v>299</v>
      </c>
      <c r="B68" s="87" t="s">
        <v>630</v>
      </c>
      <c r="E68" s="103">
        <v>1296</v>
      </c>
      <c r="F68" s="109" t="s">
        <v>7389</v>
      </c>
      <c r="G68" s="104" t="s">
        <v>7449</v>
      </c>
      <c r="H68" s="102"/>
      <c r="J68" s="105"/>
      <c r="K68" s="106" t="s">
        <v>4327</v>
      </c>
      <c r="L68" s="107" t="s">
        <v>48</v>
      </c>
      <c r="M68" s="106" t="s">
        <v>5004</v>
      </c>
      <c r="N68" s="106"/>
      <c r="O68" s="95">
        <f t="shared" si="1"/>
        <v>0</v>
      </c>
    </row>
    <row r="69" spans="1:15" x14ac:dyDescent="0.25">
      <c r="A69" s="87" t="s">
        <v>299</v>
      </c>
      <c r="B69" s="87" t="s">
        <v>630</v>
      </c>
      <c r="E69" s="103">
        <v>4631</v>
      </c>
      <c r="F69" s="109" t="s">
        <v>7390</v>
      </c>
      <c r="G69" s="104" t="s">
        <v>6927</v>
      </c>
      <c r="H69" s="102"/>
      <c r="J69" s="105"/>
      <c r="K69" s="106" t="s">
        <v>6929</v>
      </c>
      <c r="L69" s="107" t="s">
        <v>100</v>
      </c>
      <c r="M69" s="106" t="s">
        <v>5071</v>
      </c>
      <c r="N69" s="106" t="s">
        <v>7450</v>
      </c>
      <c r="O69" s="95">
        <f t="shared" si="1"/>
        <v>1</v>
      </c>
    </row>
    <row r="70" spans="1:15" x14ac:dyDescent="0.25">
      <c r="A70" s="87" t="s">
        <v>299</v>
      </c>
      <c r="B70" s="109" t="s">
        <v>5938</v>
      </c>
      <c r="E70" s="103">
        <v>4633</v>
      </c>
      <c r="F70" s="109" t="s">
        <v>7391</v>
      </c>
      <c r="G70" s="104" t="s">
        <v>7451</v>
      </c>
      <c r="H70" s="102"/>
      <c r="J70" s="105"/>
      <c r="K70" s="106" t="s">
        <v>2538</v>
      </c>
      <c r="L70" s="107" t="s">
        <v>48</v>
      </c>
      <c r="M70" s="106" t="s">
        <v>5004</v>
      </c>
      <c r="N70" s="106" t="s">
        <v>7452</v>
      </c>
      <c r="O70" s="95">
        <f t="shared" si="1"/>
        <v>1</v>
      </c>
    </row>
    <row r="71" spans="1:15" x14ac:dyDescent="0.25">
      <c r="A71" s="87" t="s">
        <v>299</v>
      </c>
      <c r="B71" s="109" t="s">
        <v>5938</v>
      </c>
      <c r="E71" s="103">
        <v>4633</v>
      </c>
      <c r="F71" s="109" t="s">
        <v>7391</v>
      </c>
      <c r="G71" s="104" t="s">
        <v>7451</v>
      </c>
      <c r="H71" s="102"/>
      <c r="J71" s="105"/>
      <c r="K71" s="106" t="s">
        <v>2538</v>
      </c>
      <c r="L71" s="107" t="s">
        <v>48</v>
      </c>
      <c r="M71" s="106" t="s">
        <v>6755</v>
      </c>
      <c r="N71" s="106" t="s">
        <v>7453</v>
      </c>
      <c r="O71" s="95">
        <f t="shared" si="1"/>
        <v>1</v>
      </c>
    </row>
    <row r="72" spans="1:15" x14ac:dyDescent="0.25">
      <c r="A72" s="87" t="s">
        <v>299</v>
      </c>
      <c r="B72" s="109" t="s">
        <v>5938</v>
      </c>
      <c r="E72" s="103">
        <v>1298</v>
      </c>
      <c r="F72" s="109" t="s">
        <v>7392</v>
      </c>
      <c r="G72" s="104" t="s">
        <v>6229</v>
      </c>
      <c r="H72" s="102"/>
      <c r="J72" s="105"/>
      <c r="K72" s="106" t="s">
        <v>2629</v>
      </c>
      <c r="L72" s="107" t="s">
        <v>48</v>
      </c>
      <c r="M72" s="106" t="s">
        <v>5134</v>
      </c>
      <c r="N72" s="106" t="s">
        <v>7454</v>
      </c>
      <c r="O72" s="95">
        <f t="shared" ref="O72:O103" si="2">COUNTIF(N:N,N72)</f>
        <v>1</v>
      </c>
    </row>
    <row r="73" spans="1:15" x14ac:dyDescent="0.25">
      <c r="A73" s="87" t="s">
        <v>299</v>
      </c>
      <c r="B73" s="109" t="s">
        <v>5938</v>
      </c>
      <c r="E73" s="103">
        <v>4634</v>
      </c>
      <c r="F73" s="109" t="s">
        <v>7393</v>
      </c>
      <c r="G73" s="104" t="s">
        <v>7455</v>
      </c>
      <c r="H73" s="102"/>
      <c r="J73" s="105"/>
      <c r="K73" s="106" t="s">
        <v>7456</v>
      </c>
      <c r="L73" s="107" t="s">
        <v>9</v>
      </c>
      <c r="M73" s="106" t="s">
        <v>5071</v>
      </c>
      <c r="N73" s="106" t="s">
        <v>7457</v>
      </c>
      <c r="O73" s="95">
        <f t="shared" si="2"/>
        <v>1</v>
      </c>
    </row>
    <row r="74" spans="1:15" x14ac:dyDescent="0.25">
      <c r="A74" s="87" t="s">
        <v>299</v>
      </c>
      <c r="B74" s="109" t="s">
        <v>5938</v>
      </c>
      <c r="E74" s="103">
        <v>4634</v>
      </c>
      <c r="F74" s="109" t="s">
        <v>7393</v>
      </c>
      <c r="G74" s="104" t="s">
        <v>7455</v>
      </c>
      <c r="H74" s="102"/>
      <c r="J74" s="105"/>
      <c r="K74" s="106" t="s">
        <v>7456</v>
      </c>
      <c r="L74" s="107" t="s">
        <v>9</v>
      </c>
      <c r="M74" s="106" t="s">
        <v>6755</v>
      </c>
      <c r="N74" s="106" t="s">
        <v>7458</v>
      </c>
      <c r="O74" s="95">
        <f t="shared" si="2"/>
        <v>1</v>
      </c>
    </row>
    <row r="75" spans="1:15" x14ac:dyDescent="0.25">
      <c r="A75" s="87" t="s">
        <v>299</v>
      </c>
      <c r="B75" s="109" t="s">
        <v>5938</v>
      </c>
      <c r="E75" s="103">
        <v>4639</v>
      </c>
      <c r="F75" s="109" t="s">
        <v>7394</v>
      </c>
      <c r="G75" s="104" t="s">
        <v>5565</v>
      </c>
      <c r="H75" s="102"/>
      <c r="J75" s="105"/>
      <c r="K75" s="106" t="s">
        <v>379</v>
      </c>
      <c r="L75" s="107" t="s">
        <v>9</v>
      </c>
      <c r="M75" s="106" t="s">
        <v>5134</v>
      </c>
      <c r="N75" s="106" t="s">
        <v>7459</v>
      </c>
      <c r="O75" s="95">
        <f t="shared" si="2"/>
        <v>1</v>
      </c>
    </row>
    <row r="76" spans="1:15" x14ac:dyDescent="0.25">
      <c r="A76" s="87" t="s">
        <v>299</v>
      </c>
      <c r="B76" s="109" t="s">
        <v>5938</v>
      </c>
      <c r="E76" s="103">
        <v>4642</v>
      </c>
      <c r="F76" s="109" t="s">
        <v>7395</v>
      </c>
      <c r="G76" s="104" t="s">
        <v>7460</v>
      </c>
      <c r="H76" s="102"/>
      <c r="J76" s="105"/>
      <c r="K76" s="106" t="s">
        <v>7461</v>
      </c>
      <c r="L76" s="107" t="s">
        <v>386</v>
      </c>
      <c r="M76" s="106" t="s">
        <v>5071</v>
      </c>
      <c r="N76" s="106" t="s">
        <v>7462</v>
      </c>
      <c r="O76" s="88">
        <f t="shared" si="2"/>
        <v>1</v>
      </c>
    </row>
    <row r="77" spans="1:15" x14ac:dyDescent="0.25">
      <c r="A77" s="87" t="s">
        <v>299</v>
      </c>
      <c r="B77" s="87" t="s">
        <v>5938</v>
      </c>
      <c r="E77" s="103">
        <v>4651</v>
      </c>
      <c r="F77" s="110" t="s">
        <v>7396</v>
      </c>
      <c r="G77" s="104" t="s">
        <v>4425</v>
      </c>
      <c r="H77" s="102"/>
      <c r="J77" s="105"/>
      <c r="K77" s="106" t="s">
        <v>7463</v>
      </c>
      <c r="L77" s="107" t="s">
        <v>9</v>
      </c>
      <c r="M77" s="106" t="s">
        <v>5004</v>
      </c>
      <c r="N77" s="106"/>
      <c r="O77" s="95">
        <f t="shared" si="2"/>
        <v>0</v>
      </c>
    </row>
    <row r="78" spans="1:15" x14ac:dyDescent="0.25">
      <c r="A78" s="87" t="s">
        <v>299</v>
      </c>
      <c r="B78" s="87" t="s">
        <v>5938</v>
      </c>
      <c r="E78" s="103">
        <v>4652</v>
      </c>
      <c r="F78" s="110" t="s">
        <v>7396</v>
      </c>
      <c r="G78" s="104" t="s">
        <v>5417</v>
      </c>
      <c r="H78" s="102"/>
      <c r="J78" s="105"/>
      <c r="K78" s="106" t="s">
        <v>5419</v>
      </c>
      <c r="L78" s="107" t="s">
        <v>9</v>
      </c>
      <c r="M78" s="106" t="s">
        <v>5004</v>
      </c>
      <c r="N78" s="106"/>
      <c r="O78" s="95">
        <f t="shared" si="2"/>
        <v>0</v>
      </c>
    </row>
    <row r="79" spans="1:15" x14ac:dyDescent="0.25">
      <c r="A79" s="87" t="s">
        <v>299</v>
      </c>
      <c r="B79" s="110" t="s">
        <v>5938</v>
      </c>
      <c r="E79" s="103">
        <v>4653</v>
      </c>
      <c r="F79" s="110" t="s">
        <v>7396</v>
      </c>
      <c r="G79" s="104" t="s">
        <v>5421</v>
      </c>
      <c r="H79" s="102"/>
      <c r="J79" s="105"/>
      <c r="K79" s="106" t="s">
        <v>7464</v>
      </c>
      <c r="L79" s="107" t="s">
        <v>9</v>
      </c>
      <c r="M79" s="106" t="s">
        <v>5004</v>
      </c>
      <c r="N79" s="106" t="s">
        <v>7465</v>
      </c>
      <c r="O79" s="88">
        <f t="shared" si="2"/>
        <v>1</v>
      </c>
    </row>
    <row r="80" spans="1:15" x14ac:dyDescent="0.25">
      <c r="A80" s="87" t="s">
        <v>299</v>
      </c>
      <c r="B80" s="110" t="s">
        <v>5938</v>
      </c>
      <c r="E80" s="103">
        <v>4654</v>
      </c>
      <c r="F80" s="110" t="s">
        <v>7397</v>
      </c>
      <c r="G80" s="104" t="s">
        <v>7466</v>
      </c>
      <c r="H80" s="102"/>
      <c r="J80" s="105"/>
      <c r="K80" s="106" t="s">
        <v>2595</v>
      </c>
      <c r="L80" s="107" t="s">
        <v>9</v>
      </c>
      <c r="M80" s="106" t="s">
        <v>5004</v>
      </c>
      <c r="N80" s="106" t="s">
        <v>7467</v>
      </c>
      <c r="O80" s="95">
        <f t="shared" si="2"/>
        <v>1</v>
      </c>
    </row>
    <row r="81" spans="1:17" x14ac:dyDescent="0.25">
      <c r="A81" s="87" t="s">
        <v>299</v>
      </c>
      <c r="B81" s="110" t="s">
        <v>5938</v>
      </c>
      <c r="E81" s="103">
        <v>4657</v>
      </c>
      <c r="F81" s="110" t="s">
        <v>7398</v>
      </c>
      <c r="G81" s="104" t="s">
        <v>7468</v>
      </c>
      <c r="H81" s="102"/>
      <c r="J81" s="105"/>
      <c r="K81" s="106" t="s">
        <v>7469</v>
      </c>
      <c r="L81" s="107" t="s">
        <v>10</v>
      </c>
      <c r="M81" s="106" t="s">
        <v>5071</v>
      </c>
      <c r="N81" s="106" t="s">
        <v>7470</v>
      </c>
      <c r="O81" s="88">
        <f t="shared" si="2"/>
        <v>1</v>
      </c>
    </row>
    <row r="82" spans="1:17" x14ac:dyDescent="0.25">
      <c r="A82" s="87" t="s">
        <v>299</v>
      </c>
      <c r="B82" s="109" t="s">
        <v>5938</v>
      </c>
      <c r="E82" s="103">
        <v>4659</v>
      </c>
      <c r="F82" s="109" t="s">
        <v>7399</v>
      </c>
      <c r="G82" s="104" t="s">
        <v>6121</v>
      </c>
      <c r="H82" s="102"/>
      <c r="J82" s="105"/>
      <c r="K82" s="106" t="s">
        <v>4083</v>
      </c>
      <c r="L82" s="107" t="s">
        <v>100</v>
      </c>
      <c r="M82" s="106" t="s">
        <v>6755</v>
      </c>
      <c r="N82" s="106" t="s">
        <v>7471</v>
      </c>
      <c r="O82" s="88">
        <f t="shared" si="2"/>
        <v>1</v>
      </c>
    </row>
    <row r="83" spans="1:17" x14ac:dyDescent="0.25">
      <c r="A83" s="87" t="s">
        <v>299</v>
      </c>
      <c r="B83" s="109" t="s">
        <v>5938</v>
      </c>
      <c r="E83" s="103">
        <v>4659</v>
      </c>
      <c r="F83" s="109" t="s">
        <v>7399</v>
      </c>
      <c r="G83" s="104" t="s">
        <v>6121</v>
      </c>
      <c r="H83" s="102"/>
      <c r="J83" s="105"/>
      <c r="K83" s="106" t="s">
        <v>4083</v>
      </c>
      <c r="L83" s="107" t="s">
        <v>100</v>
      </c>
      <c r="M83" s="106" t="s">
        <v>6755</v>
      </c>
      <c r="N83" s="106" t="s">
        <v>7472</v>
      </c>
      <c r="O83" s="95">
        <f t="shared" si="2"/>
        <v>1</v>
      </c>
    </row>
    <row r="84" spans="1:17" x14ac:dyDescent="0.25">
      <c r="A84" s="87" t="s">
        <v>299</v>
      </c>
      <c r="B84" s="109" t="s">
        <v>5938</v>
      </c>
      <c r="E84" s="103">
        <v>4659</v>
      </c>
      <c r="F84" s="109" t="s">
        <v>7399</v>
      </c>
      <c r="G84" s="104" t="s">
        <v>6121</v>
      </c>
      <c r="H84" s="102"/>
      <c r="J84" s="105"/>
      <c r="K84" s="106" t="s">
        <v>4083</v>
      </c>
      <c r="L84" s="107" t="s">
        <v>100</v>
      </c>
      <c r="M84" s="106" t="s">
        <v>6755</v>
      </c>
      <c r="N84" s="106" t="s">
        <v>7473</v>
      </c>
      <c r="O84" s="95">
        <f t="shared" si="2"/>
        <v>1</v>
      </c>
    </row>
    <row r="85" spans="1:17" x14ac:dyDescent="0.25">
      <c r="A85" s="87" t="s">
        <v>299</v>
      </c>
      <c r="B85" s="109" t="s">
        <v>5938</v>
      </c>
      <c r="E85" s="103">
        <v>4659</v>
      </c>
      <c r="F85" s="109" t="s">
        <v>7399</v>
      </c>
      <c r="G85" s="104" t="s">
        <v>6121</v>
      </c>
      <c r="H85" s="102"/>
      <c r="J85" s="105"/>
      <c r="K85" s="106" t="s">
        <v>4083</v>
      </c>
      <c r="L85" s="107" t="s">
        <v>100</v>
      </c>
      <c r="M85" s="106" t="s">
        <v>6755</v>
      </c>
      <c r="N85" s="106" t="s">
        <v>7474</v>
      </c>
      <c r="O85" s="95">
        <f t="shared" si="2"/>
        <v>1</v>
      </c>
    </row>
    <row r="86" spans="1:17" x14ac:dyDescent="0.25">
      <c r="A86" s="87" t="s">
        <v>299</v>
      </c>
      <c r="B86" s="109" t="s">
        <v>5938</v>
      </c>
      <c r="E86" s="103">
        <v>4659</v>
      </c>
      <c r="F86" s="109" t="s">
        <v>7399</v>
      </c>
      <c r="G86" s="104" t="s">
        <v>6121</v>
      </c>
      <c r="H86" s="102"/>
      <c r="J86" s="105"/>
      <c r="K86" s="106" t="s">
        <v>4083</v>
      </c>
      <c r="L86" s="107" t="s">
        <v>100</v>
      </c>
      <c r="M86" s="106" t="s">
        <v>5004</v>
      </c>
      <c r="N86" s="106" t="s">
        <v>7475</v>
      </c>
      <c r="O86" s="95">
        <f t="shared" si="2"/>
        <v>1</v>
      </c>
    </row>
    <row r="87" spans="1:17" x14ac:dyDescent="0.25">
      <c r="A87" s="87" t="s">
        <v>299</v>
      </c>
      <c r="B87" s="109" t="s">
        <v>5938</v>
      </c>
      <c r="E87" s="103">
        <v>4659</v>
      </c>
      <c r="F87" s="109" t="s">
        <v>7399</v>
      </c>
      <c r="G87" s="104" t="s">
        <v>6121</v>
      </c>
      <c r="H87" s="102"/>
      <c r="J87" s="105"/>
      <c r="K87" s="106" t="s">
        <v>4083</v>
      </c>
      <c r="L87" s="107" t="s">
        <v>100</v>
      </c>
      <c r="M87" s="106" t="s">
        <v>5004</v>
      </c>
      <c r="N87" s="106" t="s">
        <v>7476</v>
      </c>
      <c r="O87" s="95">
        <f t="shared" si="2"/>
        <v>1</v>
      </c>
    </row>
    <row r="88" spans="1:17" x14ac:dyDescent="0.25">
      <c r="A88" s="87" t="s">
        <v>299</v>
      </c>
      <c r="B88" s="109" t="s">
        <v>5938</v>
      </c>
      <c r="E88" s="103">
        <v>4659</v>
      </c>
      <c r="F88" s="109" t="s">
        <v>7399</v>
      </c>
      <c r="G88" s="104" t="s">
        <v>6121</v>
      </c>
      <c r="H88" s="102"/>
      <c r="J88" s="105"/>
      <c r="K88" s="106" t="s">
        <v>4083</v>
      </c>
      <c r="L88" s="107" t="s">
        <v>100</v>
      </c>
      <c r="M88" s="106" t="s">
        <v>5004</v>
      </c>
      <c r="N88" s="106" t="s">
        <v>7477</v>
      </c>
      <c r="O88" s="95">
        <f t="shared" si="2"/>
        <v>1</v>
      </c>
    </row>
    <row r="89" spans="1:17" x14ac:dyDescent="0.25">
      <c r="A89" s="87" t="s">
        <v>299</v>
      </c>
      <c r="B89" s="109" t="s">
        <v>5938</v>
      </c>
      <c r="E89" s="103">
        <v>4659</v>
      </c>
      <c r="F89" s="109" t="s">
        <v>7399</v>
      </c>
      <c r="G89" s="104" t="s">
        <v>6121</v>
      </c>
      <c r="H89" s="102"/>
      <c r="J89" s="105"/>
      <c r="K89" s="106" t="s">
        <v>4083</v>
      </c>
      <c r="L89" s="107" t="s">
        <v>100</v>
      </c>
      <c r="M89" s="106" t="s">
        <v>5004</v>
      </c>
      <c r="N89" s="106" t="s">
        <v>7478</v>
      </c>
      <c r="O89" s="95">
        <f t="shared" si="2"/>
        <v>1</v>
      </c>
    </row>
    <row r="90" spans="1:17" x14ac:dyDescent="0.25">
      <c r="A90" s="87" t="s">
        <v>299</v>
      </c>
      <c r="B90" s="109" t="s">
        <v>5938</v>
      </c>
      <c r="E90" s="103">
        <v>4660</v>
      </c>
      <c r="F90" s="109" t="s">
        <v>7400</v>
      </c>
      <c r="G90" s="104" t="s">
        <v>7479</v>
      </c>
      <c r="H90" s="102"/>
      <c r="J90" s="105"/>
      <c r="K90" s="106" t="s">
        <v>7480</v>
      </c>
      <c r="L90" s="103" t="s">
        <v>33</v>
      </c>
      <c r="M90" s="106" t="s">
        <v>5134</v>
      </c>
      <c r="N90" s="67" t="s">
        <v>7481</v>
      </c>
      <c r="O90" s="88">
        <f t="shared" si="2"/>
        <v>1</v>
      </c>
    </row>
    <row r="91" spans="1:17" x14ac:dyDescent="0.25">
      <c r="A91" s="87" t="s">
        <v>299</v>
      </c>
      <c r="B91" s="109" t="s">
        <v>5938</v>
      </c>
      <c r="D91" s="102"/>
      <c r="E91" s="103">
        <v>4661</v>
      </c>
      <c r="F91" s="109" t="s">
        <v>7400</v>
      </c>
      <c r="G91" s="104" t="s">
        <v>7479</v>
      </c>
      <c r="H91" s="102"/>
      <c r="J91" s="105"/>
      <c r="K91" s="106" t="s">
        <v>7480</v>
      </c>
      <c r="L91" s="103" t="s">
        <v>33</v>
      </c>
      <c r="M91" s="106" t="s">
        <v>5134</v>
      </c>
      <c r="N91" s="106" t="s">
        <v>1855</v>
      </c>
      <c r="O91" s="88">
        <f t="shared" si="2"/>
        <v>1</v>
      </c>
    </row>
    <row r="92" spans="1:17" s="102" customFormat="1" x14ac:dyDescent="0.25">
      <c r="A92" s="87" t="s">
        <v>299</v>
      </c>
      <c r="B92" s="110" t="s">
        <v>5938</v>
      </c>
      <c r="E92" s="103">
        <v>4662</v>
      </c>
      <c r="F92" s="110" t="s">
        <v>7401</v>
      </c>
      <c r="G92" s="104" t="s">
        <v>7482</v>
      </c>
      <c r="I92" s="89"/>
      <c r="J92" s="105"/>
      <c r="K92" s="102" t="s">
        <v>825</v>
      </c>
      <c r="L92" s="103" t="s">
        <v>58</v>
      </c>
      <c r="M92" s="102" t="s">
        <v>5004</v>
      </c>
      <c r="N92" s="106" t="s">
        <v>7483</v>
      </c>
      <c r="O92" s="88">
        <f t="shared" si="2"/>
        <v>1</v>
      </c>
      <c r="Q92" s="86"/>
    </row>
    <row r="93" spans="1:17" s="102" customFormat="1" x14ac:dyDescent="0.25">
      <c r="A93" s="87" t="s">
        <v>299</v>
      </c>
      <c r="B93" s="110" t="s">
        <v>5938</v>
      </c>
      <c r="E93" s="103">
        <v>4662</v>
      </c>
      <c r="F93" s="110" t="s">
        <v>7401</v>
      </c>
      <c r="G93" s="104" t="s">
        <v>7482</v>
      </c>
      <c r="I93" s="89"/>
      <c r="J93" s="105"/>
      <c r="K93" s="102" t="s">
        <v>825</v>
      </c>
      <c r="L93" s="103" t="s">
        <v>58</v>
      </c>
      <c r="M93" s="102" t="s">
        <v>6755</v>
      </c>
      <c r="N93" s="106" t="s">
        <v>7484</v>
      </c>
      <c r="O93" s="95">
        <f t="shared" si="2"/>
        <v>1</v>
      </c>
      <c r="Q93" s="86"/>
    </row>
    <row r="94" spans="1:17" s="102" customFormat="1" x14ac:dyDescent="0.25">
      <c r="A94" s="87" t="s">
        <v>299</v>
      </c>
      <c r="B94" s="110" t="s">
        <v>630</v>
      </c>
      <c r="E94" s="103">
        <v>4665</v>
      </c>
      <c r="F94" s="110" t="s">
        <v>7402</v>
      </c>
      <c r="G94" s="104" t="s">
        <v>7485</v>
      </c>
      <c r="I94" s="89"/>
      <c r="J94" s="105"/>
      <c r="K94" s="102" t="s">
        <v>7486</v>
      </c>
      <c r="L94" s="103" t="s">
        <v>158</v>
      </c>
      <c r="M94" s="102" t="s">
        <v>5004</v>
      </c>
      <c r="N94" s="106" t="s">
        <v>7487</v>
      </c>
      <c r="O94" s="88">
        <f t="shared" si="2"/>
        <v>1</v>
      </c>
      <c r="Q94" s="86"/>
    </row>
    <row r="95" spans="1:17" x14ac:dyDescent="0.25">
      <c r="A95" s="87" t="s">
        <v>299</v>
      </c>
      <c r="B95" s="110" t="s">
        <v>5938</v>
      </c>
      <c r="D95" s="102"/>
      <c r="E95" s="103">
        <v>4666</v>
      </c>
      <c r="F95" s="110" t="s">
        <v>7402</v>
      </c>
      <c r="G95" s="104" t="s">
        <v>7485</v>
      </c>
      <c r="H95" s="102"/>
      <c r="J95" s="105"/>
      <c r="K95" s="102" t="s">
        <v>7486</v>
      </c>
      <c r="L95" s="103" t="s">
        <v>158</v>
      </c>
      <c r="M95" s="102" t="s">
        <v>5004</v>
      </c>
      <c r="N95" s="106" t="s">
        <v>7488</v>
      </c>
      <c r="O95" s="88">
        <f t="shared" si="2"/>
        <v>1</v>
      </c>
    </row>
    <row r="96" spans="1:17" x14ac:dyDescent="0.25">
      <c r="A96" s="87" t="s">
        <v>299</v>
      </c>
      <c r="B96" s="110" t="s">
        <v>5938</v>
      </c>
      <c r="D96" s="102"/>
      <c r="E96" s="103">
        <v>4666</v>
      </c>
      <c r="F96" s="110" t="s">
        <v>7402</v>
      </c>
      <c r="G96" s="104" t="s">
        <v>7485</v>
      </c>
      <c r="H96" s="102"/>
      <c r="J96" s="105"/>
      <c r="K96" s="102" t="s">
        <v>7486</v>
      </c>
      <c r="L96" s="103" t="s">
        <v>158</v>
      </c>
      <c r="M96" s="102" t="s">
        <v>6755</v>
      </c>
      <c r="N96" s="106" t="s">
        <v>7489</v>
      </c>
      <c r="O96" s="95">
        <f t="shared" si="2"/>
        <v>1</v>
      </c>
    </row>
    <row r="97" spans="1:15" x14ac:dyDescent="0.25">
      <c r="A97" s="87" t="s">
        <v>299</v>
      </c>
      <c r="B97" s="87" t="s">
        <v>5938</v>
      </c>
      <c r="E97" s="103">
        <v>4669</v>
      </c>
      <c r="F97" s="110" t="s">
        <v>7403</v>
      </c>
      <c r="G97" s="104" t="s">
        <v>7490</v>
      </c>
      <c r="H97" s="102"/>
      <c r="J97" s="105"/>
      <c r="K97" s="102" t="s">
        <v>7491</v>
      </c>
      <c r="L97" s="103" t="s">
        <v>100</v>
      </c>
      <c r="M97" s="102" t="s">
        <v>5134</v>
      </c>
      <c r="N97" s="106" t="s">
        <v>7492</v>
      </c>
      <c r="O97" s="88">
        <f t="shared" si="2"/>
        <v>1</v>
      </c>
    </row>
    <row r="98" spans="1:15" x14ac:dyDescent="0.25">
      <c r="A98" s="87" t="s">
        <v>299</v>
      </c>
      <c r="B98" s="87" t="s">
        <v>5938</v>
      </c>
      <c r="E98" s="103">
        <v>4669</v>
      </c>
      <c r="F98" s="110" t="s">
        <v>7403</v>
      </c>
      <c r="G98" s="104" t="s">
        <v>7490</v>
      </c>
      <c r="H98" s="102"/>
      <c r="J98" s="105"/>
      <c r="K98" s="102" t="s">
        <v>7491</v>
      </c>
      <c r="L98" s="103" t="s">
        <v>100</v>
      </c>
      <c r="M98" s="102" t="s">
        <v>6755</v>
      </c>
      <c r="N98" s="106" t="s">
        <v>7493</v>
      </c>
      <c r="O98" s="95">
        <f t="shared" si="2"/>
        <v>1</v>
      </c>
    </row>
    <row r="99" spans="1:15" x14ac:dyDescent="0.25">
      <c r="A99" s="87" t="s">
        <v>299</v>
      </c>
      <c r="B99" s="110" t="s">
        <v>630</v>
      </c>
      <c r="E99" s="103">
        <v>4674</v>
      </c>
      <c r="F99" s="110" t="s">
        <v>7404</v>
      </c>
      <c r="G99" s="104"/>
      <c r="H99" s="102"/>
      <c r="J99" s="105"/>
      <c r="K99" s="106"/>
      <c r="L99" s="103" t="s">
        <v>9</v>
      </c>
      <c r="M99" s="106" t="s">
        <v>5071</v>
      </c>
      <c r="N99" s="106"/>
      <c r="O99" s="88">
        <f t="shared" si="2"/>
        <v>0</v>
      </c>
    </row>
    <row r="100" spans="1:15" x14ac:dyDescent="0.25">
      <c r="A100" s="87" t="s">
        <v>299</v>
      </c>
      <c r="B100" s="87" t="s">
        <v>630</v>
      </c>
      <c r="D100" s="102"/>
      <c r="E100" s="103">
        <v>4677</v>
      </c>
      <c r="F100" s="111" t="s">
        <v>7287</v>
      </c>
      <c r="G100" s="104"/>
      <c r="H100" s="102"/>
      <c r="J100" s="105"/>
      <c r="K100" s="106"/>
      <c r="L100" s="103" t="s">
        <v>9</v>
      </c>
      <c r="M100" s="106" t="s">
        <v>5071</v>
      </c>
      <c r="N100" s="106"/>
      <c r="O100" s="88">
        <f t="shared" si="2"/>
        <v>0</v>
      </c>
    </row>
    <row r="101" spans="1:15" x14ac:dyDescent="0.25">
      <c r="A101" s="87" t="s">
        <v>373</v>
      </c>
      <c r="B101" s="87" t="s">
        <v>630</v>
      </c>
      <c r="E101" s="103">
        <v>1313</v>
      </c>
      <c r="F101" s="111" t="s">
        <v>527</v>
      </c>
      <c r="G101" s="104"/>
      <c r="H101" s="102"/>
      <c r="J101" s="105"/>
      <c r="K101" s="106"/>
      <c r="L101" s="103" t="s">
        <v>48</v>
      </c>
      <c r="M101" s="106" t="s">
        <v>5004</v>
      </c>
      <c r="N101" s="106"/>
      <c r="O101" s="95">
        <f t="shared" si="2"/>
        <v>0</v>
      </c>
    </row>
    <row r="102" spans="1:15" x14ac:dyDescent="0.25">
      <c r="A102" s="87" t="s">
        <v>373</v>
      </c>
      <c r="B102" s="87"/>
      <c r="E102" s="103">
        <v>4679</v>
      </c>
      <c r="F102" s="112" t="s">
        <v>7405</v>
      </c>
      <c r="G102" s="104"/>
      <c r="H102" s="102"/>
      <c r="J102" s="105"/>
      <c r="K102" s="106"/>
      <c r="L102" s="103" t="s">
        <v>9</v>
      </c>
      <c r="M102" s="106" t="s">
        <v>5004</v>
      </c>
      <c r="N102" s="106"/>
      <c r="O102" s="88">
        <f t="shared" si="2"/>
        <v>0</v>
      </c>
    </row>
    <row r="103" spans="1:15" x14ac:dyDescent="0.25">
      <c r="A103" s="87" t="s">
        <v>373</v>
      </c>
      <c r="B103" s="112" t="s">
        <v>630</v>
      </c>
      <c r="E103" s="103">
        <v>4681</v>
      </c>
      <c r="F103" s="112" t="s">
        <v>7039</v>
      </c>
      <c r="G103" s="104"/>
      <c r="H103" s="102"/>
      <c r="J103" s="105"/>
      <c r="K103" s="106"/>
      <c r="L103" s="103" t="s">
        <v>9</v>
      </c>
      <c r="M103" s="106" t="s">
        <v>5071</v>
      </c>
      <c r="N103" s="108"/>
      <c r="O103" s="88">
        <f t="shared" si="2"/>
        <v>0</v>
      </c>
    </row>
    <row r="104" spans="1:15" x14ac:dyDescent="0.25">
      <c r="A104" s="87" t="s">
        <v>373</v>
      </c>
      <c r="B104" s="112" t="s">
        <v>5938</v>
      </c>
      <c r="E104" s="103">
        <v>4709</v>
      </c>
      <c r="F104" s="112" t="s">
        <v>7406</v>
      </c>
      <c r="G104" s="104"/>
      <c r="H104" s="102"/>
      <c r="J104" s="105"/>
      <c r="K104" s="106"/>
      <c r="L104" s="103" t="s">
        <v>9</v>
      </c>
      <c r="M104" s="106" t="s">
        <v>5071</v>
      </c>
      <c r="N104" s="108"/>
      <c r="O104" s="88">
        <f t="shared" ref="O104:O135" si="3">COUNTIF(N:N,N104)</f>
        <v>0</v>
      </c>
    </row>
    <row r="105" spans="1:15" x14ac:dyDescent="0.25">
      <c r="A105" s="87" t="s">
        <v>373</v>
      </c>
      <c r="B105" s="87" t="s">
        <v>630</v>
      </c>
      <c r="E105" s="103">
        <v>4711</v>
      </c>
      <c r="F105" s="112" t="s">
        <v>7407</v>
      </c>
      <c r="G105" s="104"/>
      <c r="H105" s="102"/>
      <c r="J105" s="105"/>
      <c r="K105" s="106"/>
      <c r="L105" s="103" t="s">
        <v>364</v>
      </c>
      <c r="M105" s="106" t="s">
        <v>5071</v>
      </c>
      <c r="N105" s="108"/>
      <c r="O105" s="95">
        <f t="shared" si="3"/>
        <v>0</v>
      </c>
    </row>
    <row r="106" spans="1:15" x14ac:dyDescent="0.25">
      <c r="A106" s="87" t="s">
        <v>373</v>
      </c>
      <c r="B106" s="87" t="s">
        <v>630</v>
      </c>
      <c r="E106" s="103">
        <v>4711</v>
      </c>
      <c r="F106" s="112" t="s">
        <v>7407</v>
      </c>
      <c r="G106" s="104"/>
      <c r="H106" s="102"/>
      <c r="J106" s="105"/>
      <c r="K106" s="106"/>
      <c r="L106" s="103" t="s">
        <v>364</v>
      </c>
      <c r="M106" s="106" t="s">
        <v>5071</v>
      </c>
      <c r="N106" s="108"/>
      <c r="O106" s="95"/>
    </row>
    <row r="107" spans="1:15" x14ac:dyDescent="0.25">
      <c r="A107" s="87" t="s">
        <v>373</v>
      </c>
      <c r="B107" s="87" t="s">
        <v>5938</v>
      </c>
      <c r="E107" s="103">
        <v>1337</v>
      </c>
      <c r="F107" s="112" t="s">
        <v>7392</v>
      </c>
      <c r="G107" s="104"/>
      <c r="H107" s="102"/>
      <c r="J107" s="105"/>
      <c r="K107" s="106"/>
      <c r="L107" s="103" t="s">
        <v>48</v>
      </c>
      <c r="M107" s="106" t="s">
        <v>5071</v>
      </c>
      <c r="N107" s="108"/>
      <c r="O107" s="95">
        <f>COUNTIF(N:N,N107)</f>
        <v>0</v>
      </c>
    </row>
    <row r="108" spans="1:15" x14ac:dyDescent="0.25">
      <c r="A108" s="87" t="s">
        <v>373</v>
      </c>
      <c r="B108" s="87" t="s">
        <v>5938</v>
      </c>
      <c r="E108" s="103">
        <v>1337</v>
      </c>
      <c r="F108" s="112" t="s">
        <v>7392</v>
      </c>
      <c r="G108" s="104"/>
      <c r="H108" s="102"/>
      <c r="J108" s="105"/>
      <c r="K108" s="106"/>
      <c r="L108" s="103" t="s">
        <v>48</v>
      </c>
      <c r="M108" s="106" t="s">
        <v>6755</v>
      </c>
      <c r="N108" s="108"/>
      <c r="O108" s="95"/>
    </row>
    <row r="109" spans="1:15" x14ac:dyDescent="0.25">
      <c r="A109" s="87" t="s">
        <v>373</v>
      </c>
      <c r="B109" s="112" t="s">
        <v>630</v>
      </c>
      <c r="E109" s="103">
        <v>4715</v>
      </c>
      <c r="F109" s="112" t="s">
        <v>7408</v>
      </c>
      <c r="G109" s="104"/>
      <c r="H109" s="102"/>
      <c r="J109" s="105"/>
      <c r="K109" s="106"/>
      <c r="L109" s="103" t="s">
        <v>295</v>
      </c>
      <c r="M109" s="106" t="s">
        <v>5071</v>
      </c>
      <c r="N109" s="108"/>
      <c r="O109" s="88">
        <f t="shared" ref="O109:O118" si="4">COUNTIF(N:N,N109)</f>
        <v>0</v>
      </c>
    </row>
    <row r="110" spans="1:15" x14ac:dyDescent="0.25">
      <c r="A110" s="87" t="s">
        <v>373</v>
      </c>
      <c r="B110" s="111" t="s">
        <v>630</v>
      </c>
      <c r="E110" s="103">
        <v>4716</v>
      </c>
      <c r="F110" s="111" t="s">
        <v>7408</v>
      </c>
      <c r="G110" s="104"/>
      <c r="H110" s="102"/>
      <c r="J110" s="105"/>
      <c r="K110" s="106"/>
      <c r="L110" s="103" t="s">
        <v>295</v>
      </c>
      <c r="M110" s="106" t="s">
        <v>5071</v>
      </c>
      <c r="N110" s="108"/>
      <c r="O110" s="88">
        <f t="shared" si="4"/>
        <v>0</v>
      </c>
    </row>
    <row r="111" spans="1:15" x14ac:dyDescent="0.25">
      <c r="A111" s="87" t="s">
        <v>373</v>
      </c>
      <c r="B111" s="111" t="s">
        <v>7494</v>
      </c>
      <c r="E111" s="103">
        <v>4717</v>
      </c>
      <c r="F111" s="111" t="s">
        <v>7409</v>
      </c>
      <c r="G111" s="104"/>
      <c r="H111" s="102"/>
      <c r="J111" s="105"/>
      <c r="K111" s="106"/>
      <c r="L111" s="103" t="s">
        <v>100</v>
      </c>
      <c r="M111" s="106"/>
      <c r="N111" s="108"/>
      <c r="O111" s="88">
        <f t="shared" si="4"/>
        <v>0</v>
      </c>
    </row>
    <row r="112" spans="1:15" x14ac:dyDescent="0.25">
      <c r="A112" s="87" t="s">
        <v>373</v>
      </c>
      <c r="B112" s="111" t="s">
        <v>641</v>
      </c>
      <c r="E112" s="103">
        <v>1344</v>
      </c>
      <c r="F112" s="111" t="s">
        <v>1285</v>
      </c>
      <c r="G112" s="104"/>
      <c r="H112" s="102"/>
      <c r="J112" s="105"/>
      <c r="K112" s="106"/>
      <c r="L112" s="103" t="s">
        <v>48</v>
      </c>
      <c r="M112" s="106" t="s">
        <v>6755</v>
      </c>
      <c r="N112" s="108"/>
      <c r="O112" s="95">
        <f t="shared" si="4"/>
        <v>0</v>
      </c>
    </row>
    <row r="113" spans="1:15" x14ac:dyDescent="0.25">
      <c r="A113" s="87" t="s">
        <v>373</v>
      </c>
      <c r="B113" s="111" t="s">
        <v>5938</v>
      </c>
      <c r="E113" s="103">
        <v>1345</v>
      </c>
      <c r="F113" s="111" t="s">
        <v>7392</v>
      </c>
      <c r="G113" s="104"/>
      <c r="H113" s="102"/>
      <c r="J113" s="105"/>
      <c r="K113" s="106"/>
      <c r="L113" s="103" t="s">
        <v>48</v>
      </c>
      <c r="M113" s="106" t="s">
        <v>5134</v>
      </c>
      <c r="N113" s="108"/>
      <c r="O113" s="95">
        <f t="shared" si="4"/>
        <v>0</v>
      </c>
    </row>
    <row r="114" spans="1:15" x14ac:dyDescent="0.25">
      <c r="A114" s="87" t="s">
        <v>373</v>
      </c>
      <c r="B114" s="111" t="s">
        <v>630</v>
      </c>
      <c r="E114" s="103">
        <v>4722</v>
      </c>
      <c r="F114" s="111" t="s">
        <v>90</v>
      </c>
      <c r="G114" s="104"/>
      <c r="H114" s="102"/>
      <c r="J114" s="105"/>
      <c r="K114" s="106"/>
      <c r="L114" s="103" t="s">
        <v>58</v>
      </c>
      <c r="M114" s="106" t="s">
        <v>67</v>
      </c>
      <c r="N114" s="108"/>
      <c r="O114" s="95">
        <f t="shared" si="4"/>
        <v>0</v>
      </c>
    </row>
    <row r="115" spans="1:15" x14ac:dyDescent="0.25">
      <c r="A115" s="87" t="s">
        <v>373</v>
      </c>
      <c r="B115" s="111" t="s">
        <v>630</v>
      </c>
      <c r="E115" s="103">
        <v>4723</v>
      </c>
      <c r="F115" s="111" t="s">
        <v>7410</v>
      </c>
      <c r="G115" s="104"/>
      <c r="H115" s="102"/>
      <c r="J115" s="105"/>
      <c r="K115" s="106"/>
      <c r="L115" s="103" t="s">
        <v>9</v>
      </c>
      <c r="M115" s="106" t="s">
        <v>5004</v>
      </c>
      <c r="N115" s="108"/>
      <c r="O115" s="88">
        <f t="shared" si="4"/>
        <v>0</v>
      </c>
    </row>
    <row r="116" spans="1:15" x14ac:dyDescent="0.25">
      <c r="A116" s="87" t="s">
        <v>373</v>
      </c>
      <c r="B116" s="111" t="s">
        <v>630</v>
      </c>
      <c r="E116" s="103">
        <v>4725</v>
      </c>
      <c r="F116" s="111" t="s">
        <v>7411</v>
      </c>
      <c r="G116" s="104"/>
      <c r="H116" s="102"/>
      <c r="J116" s="105"/>
      <c r="K116" s="106"/>
      <c r="L116" s="103" t="s">
        <v>158</v>
      </c>
      <c r="M116" s="106" t="s">
        <v>5071</v>
      </c>
      <c r="N116" s="108"/>
      <c r="O116" s="88">
        <f t="shared" si="4"/>
        <v>0</v>
      </c>
    </row>
    <row r="117" spans="1:15" x14ac:dyDescent="0.25">
      <c r="A117" s="87" t="s">
        <v>373</v>
      </c>
      <c r="B117" s="111" t="s">
        <v>6514</v>
      </c>
      <c r="E117" s="103">
        <v>4726</v>
      </c>
      <c r="F117" s="111" t="s">
        <v>7412</v>
      </c>
      <c r="G117" s="104"/>
      <c r="H117" s="102"/>
      <c r="J117" s="105"/>
      <c r="K117" s="106"/>
      <c r="L117" s="103" t="s">
        <v>33</v>
      </c>
      <c r="M117" s="106" t="s">
        <v>5071</v>
      </c>
      <c r="N117" s="108"/>
      <c r="O117" s="88">
        <f t="shared" si="4"/>
        <v>0</v>
      </c>
    </row>
    <row r="118" spans="1:15" x14ac:dyDescent="0.25">
      <c r="A118" s="87" t="s">
        <v>373</v>
      </c>
      <c r="B118" s="111" t="s">
        <v>5938</v>
      </c>
      <c r="E118" s="103">
        <v>1351</v>
      </c>
      <c r="F118" s="111" t="s">
        <v>7413</v>
      </c>
      <c r="G118" s="104"/>
      <c r="H118" s="102"/>
      <c r="J118" s="105"/>
      <c r="K118" s="106"/>
      <c r="L118" s="103" t="s">
        <v>33</v>
      </c>
      <c r="M118" s="106" t="s">
        <v>6755</v>
      </c>
      <c r="N118" s="108"/>
      <c r="O118" s="88">
        <f t="shared" si="4"/>
        <v>0</v>
      </c>
    </row>
    <row r="119" spans="1:15" x14ac:dyDescent="0.25">
      <c r="A119" s="87" t="s">
        <v>373</v>
      </c>
      <c r="B119" s="111" t="s">
        <v>5938</v>
      </c>
      <c r="E119" s="103">
        <v>1351</v>
      </c>
      <c r="F119" s="111" t="s">
        <v>7413</v>
      </c>
      <c r="G119" s="104"/>
      <c r="H119" s="102"/>
      <c r="J119" s="105"/>
      <c r="K119" s="106"/>
      <c r="L119" s="103" t="s">
        <v>33</v>
      </c>
      <c r="M119" s="106" t="s">
        <v>6755</v>
      </c>
      <c r="N119" s="108"/>
      <c r="O119" s="88"/>
    </row>
    <row r="120" spans="1:15" x14ac:dyDescent="0.25">
      <c r="A120" s="87" t="s">
        <v>373</v>
      </c>
      <c r="B120" s="111" t="s">
        <v>5938</v>
      </c>
      <c r="E120" s="103">
        <v>1351</v>
      </c>
      <c r="F120" s="111" t="s">
        <v>7413</v>
      </c>
      <c r="G120" s="104"/>
      <c r="H120" s="102"/>
      <c r="J120" s="105"/>
      <c r="K120" s="106"/>
      <c r="L120" s="103" t="s">
        <v>33</v>
      </c>
      <c r="M120" s="106" t="s">
        <v>6755</v>
      </c>
      <c r="N120" s="108"/>
      <c r="O120" s="88"/>
    </row>
    <row r="121" spans="1:15" x14ac:dyDescent="0.25">
      <c r="A121" s="87" t="s">
        <v>373</v>
      </c>
      <c r="B121" s="111" t="s">
        <v>5938</v>
      </c>
      <c r="E121" s="103">
        <v>1351</v>
      </c>
      <c r="F121" s="111" t="s">
        <v>7413</v>
      </c>
      <c r="G121" s="104"/>
      <c r="H121" s="102"/>
      <c r="J121" s="105"/>
      <c r="K121" s="106"/>
      <c r="L121" s="103" t="s">
        <v>33</v>
      </c>
      <c r="M121" s="106" t="s">
        <v>5134</v>
      </c>
      <c r="N121" s="108"/>
      <c r="O121" s="88"/>
    </row>
    <row r="122" spans="1:15" x14ac:dyDescent="0.25">
      <c r="A122" s="87" t="s">
        <v>465</v>
      </c>
      <c r="B122" s="111" t="s">
        <v>5938</v>
      </c>
      <c r="E122" s="103">
        <v>4729</v>
      </c>
      <c r="F122" s="111" t="s">
        <v>7414</v>
      </c>
      <c r="G122" s="104"/>
      <c r="H122" s="102"/>
      <c r="J122" s="105"/>
      <c r="K122" s="106"/>
      <c r="L122" s="103" t="s">
        <v>9</v>
      </c>
      <c r="M122" s="106" t="s">
        <v>5004</v>
      </c>
      <c r="N122" s="108"/>
      <c r="O122" s="95">
        <f>COUNTIF(N:N,N122)</f>
        <v>0</v>
      </c>
    </row>
    <row r="123" spans="1:15" x14ac:dyDescent="0.25">
      <c r="A123" s="87" t="s">
        <v>465</v>
      </c>
      <c r="B123" s="111" t="s">
        <v>641</v>
      </c>
      <c r="E123" s="103">
        <v>1348</v>
      </c>
      <c r="F123" s="111" t="s">
        <v>6697</v>
      </c>
      <c r="G123" s="104"/>
      <c r="H123" s="102"/>
      <c r="J123" s="105"/>
      <c r="K123" s="106"/>
      <c r="L123" s="103" t="s">
        <v>48</v>
      </c>
      <c r="M123" s="106" t="s">
        <v>5071</v>
      </c>
      <c r="N123" s="108"/>
      <c r="O123" s="95">
        <f>COUNTIF(N:N,N123)</f>
        <v>0</v>
      </c>
    </row>
    <row r="124" spans="1:15" x14ac:dyDescent="0.25">
      <c r="A124" s="87" t="s">
        <v>465</v>
      </c>
      <c r="B124" s="111" t="s">
        <v>641</v>
      </c>
      <c r="E124" s="103">
        <v>1348</v>
      </c>
      <c r="F124" s="111" t="s">
        <v>6697</v>
      </c>
      <c r="G124" s="104"/>
      <c r="H124" s="102"/>
      <c r="J124" s="105"/>
      <c r="K124" s="106"/>
      <c r="L124" s="103" t="s">
        <v>48</v>
      </c>
      <c r="M124" s="106" t="s">
        <v>6755</v>
      </c>
      <c r="N124" s="108"/>
      <c r="O124" s="95"/>
    </row>
    <row r="125" spans="1:15" x14ac:dyDescent="0.25">
      <c r="A125" s="87" t="s">
        <v>465</v>
      </c>
      <c r="B125" s="111" t="s">
        <v>641</v>
      </c>
      <c r="E125" s="103">
        <v>1349</v>
      </c>
      <c r="F125" s="111" t="s">
        <v>6697</v>
      </c>
      <c r="G125" s="104"/>
      <c r="H125" s="102"/>
      <c r="J125" s="105"/>
      <c r="K125" s="106"/>
      <c r="L125" s="103" t="s">
        <v>48</v>
      </c>
      <c r="M125" s="106" t="s">
        <v>5071</v>
      </c>
      <c r="N125" s="108"/>
      <c r="O125" s="88">
        <f>COUNTIF(N:N,N125)</f>
        <v>0</v>
      </c>
    </row>
    <row r="126" spans="1:15" x14ac:dyDescent="0.25">
      <c r="A126" s="87" t="s">
        <v>465</v>
      </c>
      <c r="B126" s="111" t="s">
        <v>641</v>
      </c>
      <c r="E126" s="103">
        <v>1349</v>
      </c>
      <c r="F126" s="111" t="s">
        <v>6697</v>
      </c>
      <c r="G126" s="104"/>
      <c r="H126" s="102"/>
      <c r="J126" s="105"/>
      <c r="K126" s="106"/>
      <c r="L126" s="103" t="s">
        <v>48</v>
      </c>
      <c r="M126" s="106" t="s">
        <v>6755</v>
      </c>
      <c r="N126" s="108"/>
      <c r="O126" s="88"/>
    </row>
    <row r="127" spans="1:15" x14ac:dyDescent="0.25">
      <c r="A127" s="87" t="s">
        <v>465</v>
      </c>
      <c r="B127" s="111" t="s">
        <v>350</v>
      </c>
      <c r="E127" s="103">
        <v>4735</v>
      </c>
      <c r="F127" s="111" t="s">
        <v>7415</v>
      </c>
      <c r="G127" s="104"/>
      <c r="H127" s="102"/>
      <c r="J127" s="105"/>
      <c r="K127" s="106"/>
      <c r="L127" s="103" t="s">
        <v>100</v>
      </c>
      <c r="M127" s="106" t="s">
        <v>5071</v>
      </c>
      <c r="N127" s="108"/>
      <c r="O127" s="88">
        <f>COUNTIF(N:N,N127)</f>
        <v>0</v>
      </c>
    </row>
    <row r="128" spans="1:15" x14ac:dyDescent="0.25">
      <c r="A128" s="87" t="s">
        <v>465</v>
      </c>
      <c r="B128" s="111" t="s">
        <v>507</v>
      </c>
      <c r="E128" s="103">
        <v>4737</v>
      </c>
      <c r="F128" s="111" t="s">
        <v>7416</v>
      </c>
      <c r="G128" s="104"/>
      <c r="H128" s="102"/>
      <c r="J128" s="105"/>
      <c r="K128" s="106"/>
      <c r="L128" s="103" t="s">
        <v>100</v>
      </c>
      <c r="M128" s="106" t="s">
        <v>5359</v>
      </c>
      <c r="N128" s="108"/>
      <c r="O128" s="88">
        <f>COUNTIF(N:N,N128)</f>
        <v>0</v>
      </c>
    </row>
    <row r="129" spans="1:15" x14ac:dyDescent="0.25">
      <c r="A129" s="87" t="s">
        <v>465</v>
      </c>
      <c r="B129" s="87" t="s">
        <v>641</v>
      </c>
      <c r="E129" s="103">
        <v>1356</v>
      </c>
      <c r="F129" s="111" t="s">
        <v>7417</v>
      </c>
      <c r="G129" s="104"/>
      <c r="H129" s="102"/>
      <c r="J129" s="105"/>
      <c r="K129" s="106"/>
      <c r="L129" s="103" t="s">
        <v>48</v>
      </c>
      <c r="M129" s="106" t="s">
        <v>5071</v>
      </c>
      <c r="N129" s="108"/>
      <c r="O129" s="88">
        <f>COUNTIF(N:N,N129)</f>
        <v>0</v>
      </c>
    </row>
    <row r="130" spans="1:15" x14ac:dyDescent="0.25">
      <c r="A130" s="87" t="s">
        <v>465</v>
      </c>
      <c r="B130" s="111" t="s">
        <v>630</v>
      </c>
      <c r="E130" s="103">
        <v>4749</v>
      </c>
      <c r="F130" s="112" t="s">
        <v>7418</v>
      </c>
      <c r="G130" s="104"/>
      <c r="H130" s="102"/>
      <c r="J130" s="105"/>
      <c r="K130" s="106"/>
      <c r="L130" s="103" t="s">
        <v>9</v>
      </c>
      <c r="M130" s="106" t="s">
        <v>5071</v>
      </c>
      <c r="N130" s="108"/>
      <c r="O130" s="88">
        <f>COUNTIF(N:N,N130)</f>
        <v>0</v>
      </c>
    </row>
    <row r="131" spans="1:15" x14ac:dyDescent="0.25">
      <c r="A131" s="87" t="s">
        <v>465</v>
      </c>
      <c r="B131" s="111" t="s">
        <v>5938</v>
      </c>
      <c r="E131" s="103">
        <v>1366</v>
      </c>
      <c r="F131" s="112" t="s">
        <v>7419</v>
      </c>
      <c r="G131" s="104"/>
      <c r="H131" s="102"/>
      <c r="J131" s="105"/>
      <c r="K131" s="106"/>
      <c r="L131" s="103" t="s">
        <v>48</v>
      </c>
      <c r="M131" s="106" t="s">
        <v>5071</v>
      </c>
      <c r="N131" s="108"/>
      <c r="O131" s="95">
        <f>COUNTIF(N:N,N131)</f>
        <v>0</v>
      </c>
    </row>
    <row r="132" spans="1:15" x14ac:dyDescent="0.25">
      <c r="A132" s="87" t="s">
        <v>465</v>
      </c>
      <c r="B132" s="111" t="s">
        <v>5938</v>
      </c>
      <c r="E132" s="103">
        <v>1366</v>
      </c>
      <c r="F132" s="112" t="s">
        <v>7419</v>
      </c>
      <c r="G132" s="104"/>
      <c r="H132" s="102"/>
      <c r="J132" s="105"/>
      <c r="K132" s="106"/>
      <c r="L132" s="103" t="s">
        <v>48</v>
      </c>
      <c r="M132" s="106" t="s">
        <v>6755</v>
      </c>
      <c r="N132" s="108"/>
      <c r="O132" s="95"/>
    </row>
    <row r="133" spans="1:15" x14ac:dyDescent="0.25">
      <c r="A133" s="87" t="s">
        <v>465</v>
      </c>
      <c r="B133" s="111" t="s">
        <v>630</v>
      </c>
      <c r="E133" s="103">
        <v>1369</v>
      </c>
      <c r="F133" s="112" t="s">
        <v>6686</v>
      </c>
      <c r="G133" s="104"/>
      <c r="H133" s="102"/>
      <c r="J133" s="105"/>
      <c r="K133" s="106"/>
      <c r="L133" s="103" t="s">
        <v>48</v>
      </c>
      <c r="M133" s="106" t="s">
        <v>5004</v>
      </c>
      <c r="N133" s="108"/>
      <c r="O133" s="88">
        <f t="shared" ref="O133:O142" si="5">COUNTIF(N:N,N133)</f>
        <v>0</v>
      </c>
    </row>
    <row r="134" spans="1:15" x14ac:dyDescent="0.25">
      <c r="A134" s="87" t="s">
        <v>465</v>
      </c>
      <c r="B134" s="111" t="s">
        <v>630</v>
      </c>
      <c r="E134" s="103">
        <v>4766</v>
      </c>
      <c r="F134" s="111" t="s">
        <v>6701</v>
      </c>
      <c r="G134" s="104"/>
      <c r="H134" s="102"/>
      <c r="J134" s="105"/>
      <c r="K134" s="106"/>
      <c r="L134" s="103" t="s">
        <v>9</v>
      </c>
      <c r="M134" s="106" t="s">
        <v>5071</v>
      </c>
      <c r="N134" s="108"/>
      <c r="O134" s="88">
        <f t="shared" si="5"/>
        <v>0</v>
      </c>
    </row>
    <row r="135" spans="1:15" x14ac:dyDescent="0.25">
      <c r="A135" s="87" t="s">
        <v>465</v>
      </c>
      <c r="B135" s="111" t="s">
        <v>641</v>
      </c>
      <c r="E135" s="103">
        <v>1377</v>
      </c>
      <c r="F135" s="111" t="s">
        <v>6697</v>
      </c>
      <c r="G135" s="104"/>
      <c r="H135" s="102"/>
      <c r="J135" s="105"/>
      <c r="K135" s="106"/>
      <c r="L135" s="103" t="s">
        <v>48</v>
      </c>
      <c r="M135" s="106" t="s">
        <v>5071</v>
      </c>
      <c r="N135" s="108"/>
      <c r="O135" s="88">
        <f t="shared" si="5"/>
        <v>0</v>
      </c>
    </row>
    <row r="136" spans="1:15" x14ac:dyDescent="0.25">
      <c r="A136" s="87" t="s">
        <v>465</v>
      </c>
      <c r="B136" s="111" t="s">
        <v>5938</v>
      </c>
      <c r="E136" s="103">
        <v>1378</v>
      </c>
      <c r="F136" s="111" t="s">
        <v>7420</v>
      </c>
      <c r="G136" s="104"/>
      <c r="H136" s="102"/>
      <c r="J136" s="105"/>
      <c r="K136" s="106"/>
      <c r="L136" s="103" t="s">
        <v>386</v>
      </c>
      <c r="M136" s="106" t="s">
        <v>6755</v>
      </c>
      <c r="N136" s="108"/>
      <c r="O136" s="88">
        <f t="shared" si="5"/>
        <v>0</v>
      </c>
    </row>
    <row r="137" spans="1:15" x14ac:dyDescent="0.25">
      <c r="A137" s="87" t="s">
        <v>465</v>
      </c>
      <c r="B137" s="111" t="s">
        <v>5938</v>
      </c>
      <c r="E137" s="103">
        <v>1379</v>
      </c>
      <c r="F137" s="111" t="s">
        <v>7420</v>
      </c>
      <c r="G137" s="104"/>
      <c r="H137" s="102"/>
      <c r="J137" s="105"/>
      <c r="K137" s="106"/>
      <c r="L137" s="103" t="s">
        <v>386</v>
      </c>
      <c r="M137" s="106" t="s">
        <v>6755</v>
      </c>
      <c r="N137" s="108"/>
      <c r="O137" s="88">
        <f t="shared" si="5"/>
        <v>0</v>
      </c>
    </row>
    <row r="138" spans="1:15" x14ac:dyDescent="0.25">
      <c r="A138" s="87" t="s">
        <v>465</v>
      </c>
      <c r="B138" s="111" t="s">
        <v>5938</v>
      </c>
      <c r="E138" s="103">
        <v>1380</v>
      </c>
      <c r="F138" s="111" t="s">
        <v>7420</v>
      </c>
      <c r="G138" s="104"/>
      <c r="H138" s="102"/>
      <c r="J138" s="105"/>
      <c r="K138" s="106"/>
      <c r="L138" s="103" t="s">
        <v>386</v>
      </c>
      <c r="M138" s="106" t="s">
        <v>6755</v>
      </c>
      <c r="N138" s="108"/>
      <c r="O138" s="95">
        <f t="shared" si="5"/>
        <v>0</v>
      </c>
    </row>
    <row r="139" spans="1:15" x14ac:dyDescent="0.25">
      <c r="A139" s="87" t="s">
        <v>465</v>
      </c>
      <c r="B139" s="111" t="s">
        <v>5938</v>
      </c>
      <c r="E139" s="103">
        <v>4773</v>
      </c>
      <c r="F139" s="111" t="s">
        <v>7420</v>
      </c>
      <c r="G139" s="104"/>
      <c r="H139" s="102"/>
      <c r="J139" s="105"/>
      <c r="K139" s="106"/>
      <c r="L139" s="103" t="s">
        <v>386</v>
      </c>
      <c r="M139" s="106" t="s">
        <v>5004</v>
      </c>
      <c r="N139" s="108"/>
      <c r="O139" s="95">
        <f t="shared" si="5"/>
        <v>0</v>
      </c>
    </row>
    <row r="140" spans="1:15" x14ac:dyDescent="0.25">
      <c r="A140" s="87" t="s">
        <v>465</v>
      </c>
      <c r="B140" s="111" t="s">
        <v>5938</v>
      </c>
      <c r="E140" s="103">
        <v>4774</v>
      </c>
      <c r="F140" s="111" t="s">
        <v>7420</v>
      </c>
      <c r="G140" s="104"/>
      <c r="H140" s="102"/>
      <c r="J140" s="105"/>
      <c r="K140" s="106"/>
      <c r="L140" s="103" t="s">
        <v>386</v>
      </c>
      <c r="M140" s="106" t="s">
        <v>5004</v>
      </c>
      <c r="N140" s="108"/>
      <c r="O140" s="88">
        <f t="shared" si="5"/>
        <v>0</v>
      </c>
    </row>
    <row r="141" spans="1:15" x14ac:dyDescent="0.25">
      <c r="A141" s="87" t="s">
        <v>465</v>
      </c>
      <c r="B141" s="111" t="s">
        <v>5938</v>
      </c>
      <c r="E141" s="103">
        <v>4776</v>
      </c>
      <c r="F141" s="111" t="s">
        <v>7420</v>
      </c>
      <c r="G141" s="104"/>
      <c r="H141" s="102"/>
      <c r="J141" s="105"/>
      <c r="K141" s="106"/>
      <c r="L141" s="103" t="s">
        <v>386</v>
      </c>
      <c r="M141" s="106" t="s">
        <v>5004</v>
      </c>
      <c r="N141" s="108"/>
      <c r="O141" s="88">
        <f t="shared" si="5"/>
        <v>0</v>
      </c>
    </row>
    <row r="142" spans="1:15" x14ac:dyDescent="0.25">
      <c r="A142" s="87" t="s">
        <v>465</v>
      </c>
      <c r="B142" s="111" t="s">
        <v>5938</v>
      </c>
      <c r="E142" s="103">
        <v>4778</v>
      </c>
      <c r="F142" s="111" t="s">
        <v>7421</v>
      </c>
      <c r="G142" s="104"/>
      <c r="H142" s="102"/>
      <c r="J142" s="105"/>
      <c r="K142" s="106"/>
      <c r="L142" s="103" t="s">
        <v>9</v>
      </c>
      <c r="M142" s="106" t="s">
        <v>5004</v>
      </c>
      <c r="N142" s="108"/>
      <c r="O142" s="88">
        <f t="shared" si="5"/>
        <v>0</v>
      </c>
    </row>
    <row r="143" spans="1:15" x14ac:dyDescent="0.25">
      <c r="A143" s="87" t="s">
        <v>465</v>
      </c>
      <c r="B143" s="111" t="s">
        <v>5938</v>
      </c>
      <c r="E143" s="103">
        <v>4778</v>
      </c>
      <c r="F143" s="111" t="s">
        <v>7421</v>
      </c>
      <c r="G143" s="104"/>
      <c r="H143" s="102"/>
      <c r="J143" s="105"/>
      <c r="K143" s="106"/>
      <c r="L143" s="103" t="s">
        <v>9</v>
      </c>
      <c r="M143" s="106" t="s">
        <v>6755</v>
      </c>
      <c r="N143" s="108"/>
      <c r="O143" s="88"/>
    </row>
    <row r="144" spans="1:15" x14ac:dyDescent="0.25">
      <c r="A144" s="87" t="s">
        <v>465</v>
      </c>
      <c r="B144" s="111"/>
      <c r="E144" s="103">
        <v>1389</v>
      </c>
      <c r="F144" s="111" t="s">
        <v>7400</v>
      </c>
      <c r="G144" s="104"/>
      <c r="H144" s="102"/>
      <c r="J144" s="105"/>
      <c r="K144" s="106"/>
      <c r="L144" s="103" t="s">
        <v>33</v>
      </c>
      <c r="M144" s="106" t="s">
        <v>5071</v>
      </c>
      <c r="N144" s="108"/>
      <c r="O144" s="88">
        <f t="shared" ref="O144:O175" si="6">COUNTIF(N:N,N144)</f>
        <v>0</v>
      </c>
    </row>
    <row r="145" spans="1:15" x14ac:dyDescent="0.25">
      <c r="A145" s="87" t="s">
        <v>465</v>
      </c>
      <c r="B145" s="111" t="s">
        <v>5938</v>
      </c>
      <c r="E145" s="103">
        <v>4787</v>
      </c>
      <c r="F145" s="111" t="s">
        <v>7422</v>
      </c>
      <c r="G145" s="104"/>
      <c r="H145" s="102"/>
      <c r="J145" s="105"/>
      <c r="K145" s="106"/>
      <c r="L145" s="103" t="s">
        <v>33</v>
      </c>
      <c r="M145" s="106" t="s">
        <v>6755</v>
      </c>
      <c r="N145" s="108"/>
      <c r="O145" s="88">
        <f t="shared" si="6"/>
        <v>0</v>
      </c>
    </row>
    <row r="146" spans="1:15" x14ac:dyDescent="0.25">
      <c r="A146" s="87" t="s">
        <v>465</v>
      </c>
      <c r="B146" s="111" t="s">
        <v>641</v>
      </c>
      <c r="E146" s="103">
        <v>1392</v>
      </c>
      <c r="F146" s="111" t="s">
        <v>6697</v>
      </c>
      <c r="G146" s="104"/>
      <c r="H146" s="102"/>
      <c r="J146" s="105"/>
      <c r="K146" s="106"/>
      <c r="L146" s="103" t="s">
        <v>6312</v>
      </c>
      <c r="M146" s="106" t="s">
        <v>6755</v>
      </c>
      <c r="N146" s="108"/>
      <c r="O146" s="88">
        <f t="shared" si="6"/>
        <v>0</v>
      </c>
    </row>
    <row r="147" spans="1:15" x14ac:dyDescent="0.25">
      <c r="A147" s="87" t="s">
        <v>465</v>
      </c>
      <c r="B147" s="111" t="s">
        <v>350</v>
      </c>
      <c r="E147" s="103">
        <v>4791</v>
      </c>
      <c r="F147" s="111" t="s">
        <v>7423</v>
      </c>
      <c r="G147" s="104"/>
      <c r="H147" s="102"/>
      <c r="J147" s="105"/>
      <c r="K147" s="106"/>
      <c r="L147" s="103" t="s">
        <v>100</v>
      </c>
      <c r="M147" s="106" t="s">
        <v>5359</v>
      </c>
      <c r="N147" s="108"/>
      <c r="O147" s="88">
        <f t="shared" si="6"/>
        <v>0</v>
      </c>
    </row>
    <row r="148" spans="1:15" x14ac:dyDescent="0.25">
      <c r="A148" s="87" t="s">
        <v>465</v>
      </c>
      <c r="B148" s="111" t="s">
        <v>630</v>
      </c>
      <c r="E148" s="103">
        <v>4792</v>
      </c>
      <c r="F148" s="111" t="s">
        <v>7424</v>
      </c>
      <c r="G148" s="104"/>
      <c r="H148" s="102"/>
      <c r="J148" s="105"/>
      <c r="K148" s="106"/>
      <c r="L148" s="103" t="s">
        <v>100</v>
      </c>
      <c r="M148" s="106" t="s">
        <v>5071</v>
      </c>
      <c r="N148" s="108"/>
      <c r="O148" s="88">
        <f t="shared" si="6"/>
        <v>0</v>
      </c>
    </row>
    <row r="149" spans="1:15" x14ac:dyDescent="0.25">
      <c r="A149" s="87" t="s">
        <v>465</v>
      </c>
      <c r="B149" s="87" t="s">
        <v>5938</v>
      </c>
      <c r="E149" s="103">
        <v>1394</v>
      </c>
      <c r="F149" s="111" t="s">
        <v>7425</v>
      </c>
      <c r="G149" s="104"/>
      <c r="H149" s="102"/>
      <c r="J149" s="105"/>
      <c r="K149" s="106"/>
      <c r="L149" s="103" t="s">
        <v>386</v>
      </c>
      <c r="M149" s="106" t="s">
        <v>6755</v>
      </c>
      <c r="N149" s="108"/>
      <c r="O149" s="88">
        <f t="shared" si="6"/>
        <v>0</v>
      </c>
    </row>
    <row r="150" spans="1:15" x14ac:dyDescent="0.25">
      <c r="A150" s="87" t="s">
        <v>465</v>
      </c>
      <c r="B150" s="87" t="s">
        <v>5938</v>
      </c>
      <c r="E150" s="103">
        <v>1396</v>
      </c>
      <c r="F150" s="111" t="s">
        <v>7426</v>
      </c>
      <c r="G150" s="104"/>
      <c r="H150" s="102"/>
      <c r="J150" s="105"/>
      <c r="K150" s="106"/>
      <c r="L150" s="103" t="s">
        <v>386</v>
      </c>
      <c r="M150" s="106" t="s">
        <v>6755</v>
      </c>
      <c r="N150" s="108"/>
      <c r="O150" s="88">
        <f t="shared" si="6"/>
        <v>0</v>
      </c>
    </row>
    <row r="151" spans="1:15" x14ac:dyDescent="0.25">
      <c r="A151" s="87" t="s">
        <v>465</v>
      </c>
      <c r="B151" s="111" t="s">
        <v>5938</v>
      </c>
      <c r="E151" s="103">
        <v>4794</v>
      </c>
      <c r="F151" s="111" t="s">
        <v>7425</v>
      </c>
      <c r="G151" s="104"/>
      <c r="H151" s="102"/>
      <c r="J151" s="105"/>
      <c r="K151" s="106"/>
      <c r="L151" s="103" t="s">
        <v>386</v>
      </c>
      <c r="M151" s="106" t="s">
        <v>5004</v>
      </c>
      <c r="N151" s="108"/>
      <c r="O151" s="88">
        <f t="shared" si="6"/>
        <v>0</v>
      </c>
    </row>
    <row r="152" spans="1:15" x14ac:dyDescent="0.25">
      <c r="A152" s="87" t="s">
        <v>465</v>
      </c>
      <c r="B152" s="111" t="s">
        <v>630</v>
      </c>
      <c r="E152" s="103">
        <v>4796</v>
      </c>
      <c r="F152" s="111" t="s">
        <v>7427</v>
      </c>
      <c r="G152" s="104"/>
      <c r="H152" s="102"/>
      <c r="J152" s="105"/>
      <c r="K152" s="106"/>
      <c r="L152" s="103" t="s">
        <v>100</v>
      </c>
      <c r="M152" s="106" t="s">
        <v>5071</v>
      </c>
      <c r="N152" s="108"/>
      <c r="O152" s="88">
        <f t="shared" si="6"/>
        <v>0</v>
      </c>
    </row>
    <row r="153" spans="1:15" x14ac:dyDescent="0.25">
      <c r="A153" s="87" t="s">
        <v>465</v>
      </c>
      <c r="B153" s="111" t="s">
        <v>630</v>
      </c>
      <c r="E153" s="103">
        <v>4797</v>
      </c>
      <c r="F153" s="111" t="s">
        <v>7428</v>
      </c>
      <c r="G153" s="104"/>
      <c r="H153" s="102"/>
      <c r="J153" s="105"/>
      <c r="K153" s="106"/>
      <c r="L153" s="103" t="s">
        <v>100</v>
      </c>
      <c r="M153" s="106" t="s">
        <v>5071</v>
      </c>
      <c r="N153" s="108"/>
      <c r="O153" s="88">
        <f t="shared" si="6"/>
        <v>0</v>
      </c>
    </row>
    <row r="154" spans="1:15" x14ac:dyDescent="0.25">
      <c r="A154" s="87" t="s">
        <v>465</v>
      </c>
      <c r="B154" s="111" t="s">
        <v>5938</v>
      </c>
      <c r="E154" s="103">
        <v>4798</v>
      </c>
      <c r="F154" s="111" t="s">
        <v>7426</v>
      </c>
      <c r="G154" s="104"/>
      <c r="H154" s="102"/>
      <c r="J154" s="105"/>
      <c r="K154" s="106"/>
      <c r="L154" s="103" t="s">
        <v>386</v>
      </c>
      <c r="M154" s="106" t="s">
        <v>5071</v>
      </c>
      <c r="N154" s="108"/>
      <c r="O154" s="88">
        <f t="shared" si="6"/>
        <v>0</v>
      </c>
    </row>
    <row r="155" spans="1:15" x14ac:dyDescent="0.25">
      <c r="A155" s="87" t="s">
        <v>557</v>
      </c>
      <c r="B155" s="111"/>
      <c r="E155" s="103">
        <v>4800</v>
      </c>
      <c r="F155" s="111" t="s">
        <v>7429</v>
      </c>
      <c r="G155" s="104"/>
      <c r="H155" s="102"/>
      <c r="J155" s="105"/>
      <c r="K155" s="106"/>
      <c r="L155" s="103"/>
      <c r="M155" s="106"/>
      <c r="N155" s="108"/>
      <c r="O155" s="88">
        <f t="shared" si="6"/>
        <v>0</v>
      </c>
    </row>
    <row r="156" spans="1:15" x14ac:dyDescent="0.25">
      <c r="A156" s="87" t="s">
        <v>557</v>
      </c>
      <c r="B156" s="111"/>
      <c r="E156" s="103">
        <v>4805</v>
      </c>
      <c r="F156" s="111" t="s">
        <v>7430</v>
      </c>
      <c r="G156" s="104"/>
      <c r="H156" s="102"/>
      <c r="J156" s="105"/>
      <c r="K156" s="106"/>
      <c r="L156" s="103"/>
      <c r="M156" s="106"/>
      <c r="N156" s="108"/>
      <c r="O156" s="88">
        <f t="shared" si="6"/>
        <v>0</v>
      </c>
    </row>
    <row r="157" spans="1:15" x14ac:dyDescent="0.25">
      <c r="A157" s="87" t="s">
        <v>557</v>
      </c>
      <c r="B157" s="111"/>
      <c r="E157" s="103">
        <v>4807</v>
      </c>
      <c r="F157" s="111" t="s">
        <v>7430</v>
      </c>
      <c r="G157" s="104"/>
      <c r="H157" s="102"/>
      <c r="J157" s="105"/>
      <c r="K157" s="106"/>
      <c r="L157" s="103"/>
      <c r="M157" s="106"/>
      <c r="N157" s="108"/>
      <c r="O157" s="88">
        <f t="shared" si="6"/>
        <v>0</v>
      </c>
    </row>
    <row r="158" spans="1:15" x14ac:dyDescent="0.25">
      <c r="A158" s="87" t="s">
        <v>557</v>
      </c>
      <c r="B158" s="111"/>
      <c r="E158" s="103">
        <v>1402</v>
      </c>
      <c r="F158" s="111" t="s">
        <v>7431</v>
      </c>
      <c r="G158" s="104"/>
      <c r="H158" s="102"/>
      <c r="J158" s="105"/>
      <c r="K158" s="106"/>
      <c r="L158" s="103"/>
      <c r="M158" s="106"/>
      <c r="N158" s="108"/>
      <c r="O158" s="88">
        <f t="shared" si="6"/>
        <v>0</v>
      </c>
    </row>
    <row r="159" spans="1:15" x14ac:dyDescent="0.25">
      <c r="A159" s="87" t="s">
        <v>557</v>
      </c>
      <c r="B159" s="111"/>
      <c r="E159" s="103">
        <v>1411</v>
      </c>
      <c r="F159" s="111" t="s">
        <v>7432</v>
      </c>
      <c r="G159" s="104"/>
      <c r="H159" s="102"/>
      <c r="J159" s="105"/>
      <c r="K159" s="106"/>
      <c r="L159" s="103"/>
      <c r="M159" s="106"/>
      <c r="N159" s="108"/>
      <c r="O159" s="88">
        <f t="shared" si="6"/>
        <v>0</v>
      </c>
    </row>
    <row r="160" spans="1:15" x14ac:dyDescent="0.25">
      <c r="A160" s="87" t="s">
        <v>557</v>
      </c>
      <c r="B160" s="87"/>
      <c r="E160" s="103">
        <v>4816</v>
      </c>
      <c r="F160" s="111" t="s">
        <v>7236</v>
      </c>
      <c r="G160" s="104"/>
      <c r="H160" s="102"/>
      <c r="J160" s="105"/>
      <c r="K160" s="106"/>
      <c r="L160" s="103"/>
      <c r="M160" s="106"/>
      <c r="N160" s="108"/>
      <c r="O160" s="88">
        <f t="shared" si="6"/>
        <v>0</v>
      </c>
    </row>
    <row r="161" spans="1:15" x14ac:dyDescent="0.25">
      <c r="A161" s="87" t="s">
        <v>557</v>
      </c>
      <c r="B161" s="87"/>
      <c r="E161" s="103">
        <v>4820</v>
      </c>
      <c r="F161" s="111" t="s">
        <v>7433</v>
      </c>
      <c r="G161" s="104"/>
      <c r="H161" s="102"/>
      <c r="J161" s="105"/>
      <c r="K161" s="106"/>
      <c r="L161" s="103"/>
      <c r="M161" s="106"/>
      <c r="N161" s="108"/>
      <c r="O161" s="88">
        <f t="shared" si="6"/>
        <v>0</v>
      </c>
    </row>
    <row r="162" spans="1:15" x14ac:dyDescent="0.25">
      <c r="A162" s="87" t="s">
        <v>557</v>
      </c>
      <c r="B162" s="111"/>
      <c r="E162" s="103">
        <v>4829</v>
      </c>
      <c r="F162" s="69" t="s">
        <v>7434</v>
      </c>
      <c r="G162" s="104"/>
      <c r="H162" s="102"/>
      <c r="J162" s="105"/>
      <c r="K162" s="106"/>
      <c r="L162" s="103"/>
      <c r="M162" s="106"/>
      <c r="N162" s="108"/>
      <c r="O162" s="88">
        <f t="shared" si="6"/>
        <v>0</v>
      </c>
    </row>
    <row r="163" spans="1:15" x14ac:dyDescent="0.25">
      <c r="A163" s="87" t="s">
        <v>557</v>
      </c>
      <c r="B163" s="111"/>
      <c r="E163" s="103">
        <v>4830</v>
      </c>
      <c r="F163" s="69" t="s">
        <v>7435</v>
      </c>
      <c r="G163" s="104"/>
      <c r="H163" s="102"/>
      <c r="J163" s="105"/>
      <c r="K163" s="106"/>
      <c r="L163" s="103"/>
      <c r="M163" s="106"/>
      <c r="N163" s="108"/>
      <c r="O163" s="88">
        <f t="shared" si="6"/>
        <v>0</v>
      </c>
    </row>
    <row r="164" spans="1:15" x14ac:dyDescent="0.25">
      <c r="A164" s="87" t="s">
        <v>557</v>
      </c>
      <c r="B164" s="111"/>
      <c r="E164" s="103">
        <v>1426</v>
      </c>
      <c r="F164" s="69" t="s">
        <v>7436</v>
      </c>
      <c r="G164" s="104"/>
      <c r="H164" s="102"/>
      <c r="J164" s="105"/>
      <c r="K164" s="106"/>
      <c r="L164" s="103"/>
      <c r="M164" s="106"/>
      <c r="N164" s="108"/>
      <c r="O164" s="88">
        <f t="shared" si="6"/>
        <v>0</v>
      </c>
    </row>
    <row r="165" spans="1:15" x14ac:dyDescent="0.25">
      <c r="A165" s="87" t="s">
        <v>557</v>
      </c>
      <c r="B165" s="111"/>
      <c r="E165" s="103">
        <v>4838</v>
      </c>
      <c r="F165" s="69" t="s">
        <v>7045</v>
      </c>
      <c r="G165" s="104"/>
      <c r="H165" s="102"/>
      <c r="J165" s="105"/>
      <c r="K165" s="106"/>
      <c r="L165" s="103"/>
      <c r="M165" s="106"/>
      <c r="N165" s="108"/>
      <c r="O165" s="95">
        <f t="shared" si="6"/>
        <v>0</v>
      </c>
    </row>
    <row r="166" spans="1:15" x14ac:dyDescent="0.25">
      <c r="A166" s="87" t="s">
        <v>557</v>
      </c>
      <c r="B166" s="87"/>
      <c r="E166" s="103">
        <v>4841</v>
      </c>
      <c r="F166" s="114" t="s">
        <v>7437</v>
      </c>
      <c r="G166" s="104"/>
      <c r="H166" s="102"/>
      <c r="J166" s="105"/>
      <c r="K166" s="106"/>
      <c r="L166" s="103"/>
      <c r="M166" s="106"/>
      <c r="N166" s="108"/>
      <c r="O166" s="88">
        <f t="shared" si="6"/>
        <v>0</v>
      </c>
    </row>
    <row r="167" spans="1:15" x14ac:dyDescent="0.25">
      <c r="A167" s="87" t="s">
        <v>557</v>
      </c>
      <c r="B167" s="111"/>
      <c r="E167" s="103">
        <v>4842</v>
      </c>
      <c r="F167" s="114" t="s">
        <v>7438</v>
      </c>
      <c r="G167" s="104"/>
      <c r="H167" s="102"/>
      <c r="J167" s="105"/>
      <c r="K167" s="106"/>
      <c r="L167" s="103"/>
      <c r="M167" s="106"/>
      <c r="N167" s="108"/>
      <c r="O167" s="88">
        <f t="shared" si="6"/>
        <v>0</v>
      </c>
    </row>
    <row r="168" spans="1:15" x14ac:dyDescent="0.25">
      <c r="A168" s="87" t="s">
        <v>557</v>
      </c>
      <c r="B168" s="87"/>
      <c r="E168" s="103">
        <v>4843</v>
      </c>
      <c r="F168" s="114" t="s">
        <v>7438</v>
      </c>
      <c r="G168" s="104"/>
      <c r="H168" s="102"/>
      <c r="J168" s="105"/>
      <c r="K168" s="106"/>
      <c r="L168" s="103"/>
      <c r="M168" s="106"/>
      <c r="N168" s="108"/>
      <c r="O168" s="88">
        <f t="shared" si="6"/>
        <v>0</v>
      </c>
    </row>
    <row r="169" spans="1:15" x14ac:dyDescent="0.25">
      <c r="A169" s="87" t="s">
        <v>557</v>
      </c>
      <c r="B169" s="87"/>
      <c r="E169" s="103">
        <v>4851</v>
      </c>
      <c r="F169" s="114" t="s">
        <v>7439</v>
      </c>
      <c r="G169" s="104"/>
      <c r="H169" s="102"/>
      <c r="J169" s="105"/>
      <c r="K169" s="106"/>
      <c r="L169" s="103"/>
      <c r="M169" s="106"/>
      <c r="N169" s="108"/>
      <c r="O169" s="88">
        <f t="shared" si="6"/>
        <v>0</v>
      </c>
    </row>
    <row r="170" spans="1:15" x14ac:dyDescent="0.25">
      <c r="A170" s="87" t="s">
        <v>557</v>
      </c>
      <c r="B170" s="87"/>
      <c r="E170" s="103">
        <v>4852</v>
      </c>
      <c r="F170" s="114" t="s">
        <v>7439</v>
      </c>
      <c r="G170" s="104"/>
      <c r="H170" s="102"/>
      <c r="J170" s="105"/>
      <c r="K170" s="106"/>
      <c r="L170" s="103"/>
      <c r="M170" s="106"/>
      <c r="N170" s="108"/>
      <c r="O170" s="88">
        <f t="shared" si="6"/>
        <v>0</v>
      </c>
    </row>
    <row r="171" spans="1:15" x14ac:dyDescent="0.25">
      <c r="A171" s="87" t="s">
        <v>557</v>
      </c>
      <c r="B171" s="87"/>
      <c r="E171" s="103">
        <v>1441</v>
      </c>
      <c r="F171" s="71" t="s">
        <v>7440</v>
      </c>
      <c r="G171" s="104"/>
      <c r="H171" s="102"/>
      <c r="J171" s="105"/>
      <c r="K171" s="106"/>
      <c r="L171" s="103"/>
      <c r="M171" s="106"/>
      <c r="N171" s="108"/>
      <c r="O171" s="88">
        <f t="shared" si="6"/>
        <v>0</v>
      </c>
    </row>
    <row r="172" spans="1:15" x14ac:dyDescent="0.25">
      <c r="A172" s="87" t="s">
        <v>557</v>
      </c>
      <c r="B172" s="87"/>
      <c r="E172" s="103">
        <v>1442</v>
      </c>
      <c r="F172" s="72" t="s">
        <v>6694</v>
      </c>
      <c r="G172" s="104"/>
      <c r="H172" s="102"/>
      <c r="J172" s="105"/>
      <c r="K172" s="106"/>
      <c r="L172" s="103"/>
      <c r="M172" s="106"/>
      <c r="N172" s="108"/>
      <c r="O172" s="88">
        <f t="shared" si="6"/>
        <v>0</v>
      </c>
    </row>
    <row r="173" spans="1:15" x14ac:dyDescent="0.25">
      <c r="A173" s="87" t="s">
        <v>557</v>
      </c>
      <c r="B173" s="87"/>
      <c r="E173" s="103">
        <v>1443</v>
      </c>
      <c r="F173" s="72" t="s">
        <v>7437</v>
      </c>
      <c r="G173" s="104"/>
      <c r="H173" s="102"/>
      <c r="J173" s="105"/>
      <c r="K173" s="106"/>
      <c r="L173" s="103"/>
      <c r="M173" s="106"/>
      <c r="N173" s="108"/>
      <c r="O173" s="88">
        <f t="shared" si="6"/>
        <v>0</v>
      </c>
    </row>
    <row r="174" spans="1:15" x14ac:dyDescent="0.25">
      <c r="A174" s="87" t="s">
        <v>557</v>
      </c>
      <c r="B174" s="87"/>
      <c r="E174" s="103">
        <v>4857</v>
      </c>
      <c r="F174" s="72" t="s">
        <v>7400</v>
      </c>
      <c r="G174" s="104"/>
      <c r="H174" s="102"/>
      <c r="J174" s="105"/>
      <c r="K174" s="106"/>
      <c r="L174" s="103"/>
      <c r="M174" s="106"/>
      <c r="N174" s="108"/>
      <c r="O174" s="88">
        <f t="shared" si="6"/>
        <v>0</v>
      </c>
    </row>
    <row r="175" spans="1:15" x14ac:dyDescent="0.25">
      <c r="A175" s="87" t="s">
        <v>557</v>
      </c>
      <c r="B175" s="111"/>
      <c r="E175" s="103">
        <v>4858</v>
      </c>
      <c r="F175" s="71" t="s">
        <v>6701</v>
      </c>
      <c r="G175" s="104"/>
      <c r="H175" s="102"/>
      <c r="J175" s="105"/>
      <c r="K175" s="106"/>
      <c r="L175" s="103"/>
      <c r="M175" s="106"/>
      <c r="N175" s="108"/>
      <c r="O175" s="88">
        <f t="shared" si="6"/>
        <v>0</v>
      </c>
    </row>
    <row r="176" spans="1:15" x14ac:dyDescent="0.25">
      <c r="A176" s="87" t="s">
        <v>557</v>
      </c>
      <c r="B176" s="111"/>
      <c r="E176" s="103">
        <v>4859</v>
      </c>
      <c r="F176" s="71" t="s">
        <v>6701</v>
      </c>
      <c r="G176" s="104"/>
      <c r="H176" s="102"/>
      <c r="J176" s="105"/>
      <c r="K176" s="106"/>
      <c r="L176" s="103"/>
      <c r="M176" s="106"/>
      <c r="N176" s="108"/>
      <c r="O176" s="88">
        <f t="shared" ref="O176:O207" si="7">COUNTIF(N:N,N176)</f>
        <v>0</v>
      </c>
    </row>
    <row r="177" spans="1:15" x14ac:dyDescent="0.25">
      <c r="A177" s="87" t="s">
        <v>557</v>
      </c>
      <c r="B177" s="111"/>
      <c r="E177" s="103">
        <v>4860</v>
      </c>
      <c r="F177" s="72" t="s">
        <v>7441</v>
      </c>
      <c r="G177" s="104"/>
      <c r="H177" s="102"/>
      <c r="J177" s="105"/>
      <c r="K177" s="106"/>
      <c r="L177" s="103"/>
      <c r="M177" s="106"/>
      <c r="N177" s="108"/>
      <c r="O177" s="88">
        <f t="shared" si="7"/>
        <v>0</v>
      </c>
    </row>
    <row r="178" spans="1:15" x14ac:dyDescent="0.25">
      <c r="A178" s="87" t="s">
        <v>557</v>
      </c>
      <c r="B178" s="111"/>
      <c r="E178" s="103">
        <v>4861</v>
      </c>
      <c r="F178" s="71" t="s">
        <v>7442</v>
      </c>
      <c r="G178" s="104"/>
      <c r="H178" s="102"/>
      <c r="J178" s="105"/>
      <c r="K178" s="106"/>
      <c r="L178" s="103"/>
      <c r="M178" s="106"/>
      <c r="N178" s="108"/>
      <c r="O178" s="95">
        <f t="shared" si="7"/>
        <v>0</v>
      </c>
    </row>
    <row r="179" spans="1:15" x14ac:dyDescent="0.25">
      <c r="A179" s="87" t="s">
        <v>557</v>
      </c>
      <c r="B179" s="111"/>
      <c r="E179" s="103">
        <v>4862</v>
      </c>
      <c r="F179" s="71" t="s">
        <v>7443</v>
      </c>
      <c r="G179" s="104"/>
      <c r="H179" s="102"/>
      <c r="J179" s="105"/>
      <c r="K179" s="106"/>
      <c r="L179" s="103"/>
      <c r="M179" s="106"/>
      <c r="N179" s="108"/>
      <c r="O179" s="95">
        <f t="shared" si="7"/>
        <v>0</v>
      </c>
    </row>
    <row r="180" spans="1:15" x14ac:dyDescent="0.25">
      <c r="A180" s="87" t="s">
        <v>557</v>
      </c>
      <c r="B180" s="87"/>
      <c r="E180" s="103">
        <v>4863</v>
      </c>
      <c r="F180" s="71" t="s">
        <v>7437</v>
      </c>
      <c r="G180" s="104"/>
      <c r="H180" s="102"/>
      <c r="J180" s="105"/>
      <c r="K180" s="106"/>
      <c r="L180" s="103"/>
      <c r="M180" s="106"/>
      <c r="N180" s="108"/>
      <c r="O180" s="88">
        <f t="shared" si="7"/>
        <v>0</v>
      </c>
    </row>
    <row r="181" spans="1:15" x14ac:dyDescent="0.25">
      <c r="B181" s="111"/>
      <c r="E181" s="103"/>
      <c r="F181" s="71"/>
      <c r="G181" s="104"/>
      <c r="H181" s="102"/>
      <c r="J181" s="105"/>
      <c r="K181" s="106"/>
      <c r="L181" s="103"/>
      <c r="M181" s="106"/>
      <c r="N181" s="108"/>
      <c r="O181" s="95">
        <f t="shared" si="7"/>
        <v>0</v>
      </c>
    </row>
    <row r="182" spans="1:15" x14ac:dyDescent="0.25">
      <c r="B182" s="111"/>
      <c r="C182" s="87"/>
      <c r="E182" s="103"/>
      <c r="F182" s="71"/>
      <c r="G182" s="104"/>
      <c r="H182" s="104"/>
      <c r="J182" s="105"/>
      <c r="K182" s="106"/>
      <c r="L182" s="103"/>
      <c r="M182" s="106"/>
      <c r="N182" s="108"/>
      <c r="O182" s="88">
        <f t="shared" si="7"/>
        <v>0</v>
      </c>
    </row>
    <row r="183" spans="1:15" x14ac:dyDescent="0.25">
      <c r="B183" s="111"/>
      <c r="C183" s="87"/>
      <c r="E183" s="103"/>
      <c r="F183" s="71"/>
      <c r="G183" s="104"/>
      <c r="H183" s="104"/>
      <c r="J183" s="105"/>
      <c r="K183" s="106"/>
      <c r="L183" s="103"/>
      <c r="M183" s="106"/>
      <c r="N183" s="108"/>
      <c r="O183" s="88">
        <f t="shared" si="7"/>
        <v>0</v>
      </c>
    </row>
    <row r="184" spans="1:15" x14ac:dyDescent="0.25">
      <c r="B184" s="87"/>
      <c r="C184" s="87"/>
      <c r="E184" s="103"/>
      <c r="F184" s="71"/>
      <c r="G184" s="104"/>
      <c r="H184" s="104"/>
      <c r="J184" s="105"/>
      <c r="K184" s="106"/>
      <c r="L184" s="103"/>
      <c r="M184" s="106"/>
      <c r="N184" s="108"/>
      <c r="O184" s="95">
        <f t="shared" si="7"/>
        <v>0</v>
      </c>
    </row>
    <row r="185" spans="1:15" x14ac:dyDescent="0.25">
      <c r="B185" s="87"/>
      <c r="C185" s="87"/>
      <c r="E185" s="103"/>
      <c r="F185" s="71"/>
      <c r="G185" s="104"/>
      <c r="H185" s="104"/>
      <c r="J185" s="105"/>
      <c r="K185" s="106"/>
      <c r="L185" s="103"/>
      <c r="M185" s="106"/>
      <c r="N185" s="108"/>
      <c r="O185" s="88">
        <f t="shared" si="7"/>
        <v>0</v>
      </c>
    </row>
    <row r="186" spans="1:15" x14ac:dyDescent="0.25">
      <c r="B186" s="111"/>
      <c r="C186" s="87"/>
      <c r="E186" s="103"/>
      <c r="F186" s="71"/>
      <c r="G186" s="104"/>
      <c r="H186" s="104"/>
      <c r="J186" s="105"/>
      <c r="K186" s="106"/>
      <c r="L186" s="103"/>
      <c r="M186" s="106"/>
      <c r="N186" s="108"/>
      <c r="O186" s="88">
        <f t="shared" si="7"/>
        <v>0</v>
      </c>
    </row>
    <row r="187" spans="1:15" x14ac:dyDescent="0.25">
      <c r="B187" s="111"/>
      <c r="E187" s="103"/>
      <c r="F187" s="69"/>
      <c r="G187" s="104"/>
      <c r="H187" s="102"/>
      <c r="J187" s="105"/>
      <c r="K187" s="106"/>
      <c r="L187" s="103"/>
      <c r="M187" s="106"/>
      <c r="N187" s="108"/>
      <c r="O187" s="88">
        <f t="shared" si="7"/>
        <v>0</v>
      </c>
    </row>
    <row r="188" spans="1:15" x14ac:dyDescent="0.25">
      <c r="B188" s="87"/>
      <c r="E188" s="103"/>
      <c r="F188" s="69"/>
      <c r="G188" s="104"/>
      <c r="H188" s="102"/>
      <c r="J188" s="105"/>
      <c r="K188" s="106"/>
      <c r="L188" s="103"/>
      <c r="M188" s="106"/>
      <c r="N188" s="108"/>
      <c r="O188" s="88">
        <f t="shared" si="7"/>
        <v>0</v>
      </c>
    </row>
    <row r="189" spans="1:15" x14ac:dyDescent="0.25">
      <c r="B189" s="87"/>
      <c r="E189" s="103"/>
      <c r="F189" s="114"/>
      <c r="G189" s="104"/>
      <c r="H189" s="102"/>
      <c r="J189" s="105"/>
      <c r="K189" s="106"/>
      <c r="L189" s="103"/>
      <c r="M189" s="106"/>
      <c r="N189" s="108"/>
      <c r="O189" s="95">
        <f t="shared" si="7"/>
        <v>0</v>
      </c>
    </row>
    <row r="190" spans="1:15" x14ac:dyDescent="0.25">
      <c r="B190" s="87"/>
      <c r="E190" s="103"/>
      <c r="F190" s="114"/>
      <c r="G190" s="104"/>
      <c r="H190" s="102"/>
      <c r="J190" s="105"/>
      <c r="K190" s="106"/>
      <c r="L190" s="103"/>
      <c r="M190" s="106"/>
      <c r="N190" s="108"/>
      <c r="O190" s="88">
        <f t="shared" si="7"/>
        <v>0</v>
      </c>
    </row>
    <row r="191" spans="1:15" x14ac:dyDescent="0.25">
      <c r="B191" s="111"/>
      <c r="E191" s="103"/>
      <c r="F191" s="114"/>
      <c r="G191" s="104"/>
      <c r="H191" s="102"/>
      <c r="J191" s="105"/>
      <c r="K191" s="106"/>
      <c r="L191" s="103"/>
      <c r="M191" s="106"/>
      <c r="N191" s="108"/>
      <c r="O191" s="88">
        <f t="shared" si="7"/>
        <v>0</v>
      </c>
    </row>
    <row r="192" spans="1:15" x14ac:dyDescent="0.25">
      <c r="B192" s="87"/>
      <c r="E192" s="103"/>
      <c r="F192" s="114"/>
      <c r="G192" s="104"/>
      <c r="H192" s="102"/>
      <c r="J192" s="105"/>
      <c r="K192" s="106"/>
      <c r="L192" s="103"/>
      <c r="M192" s="106"/>
      <c r="N192" s="108"/>
      <c r="O192" s="88">
        <f t="shared" si="7"/>
        <v>0</v>
      </c>
    </row>
    <row r="193" spans="2:15" x14ac:dyDescent="0.25">
      <c r="B193" s="87"/>
      <c r="E193" s="103"/>
      <c r="F193" s="114"/>
      <c r="G193" s="104"/>
      <c r="H193" s="102"/>
      <c r="J193" s="105"/>
      <c r="K193" s="106"/>
      <c r="L193" s="103"/>
      <c r="M193" s="106"/>
      <c r="N193" s="108"/>
      <c r="O193" s="88">
        <f t="shared" si="7"/>
        <v>0</v>
      </c>
    </row>
    <row r="194" spans="2:15" x14ac:dyDescent="0.25">
      <c r="B194" s="87"/>
      <c r="E194" s="103"/>
      <c r="F194" s="71"/>
      <c r="G194" s="104"/>
      <c r="H194" s="102"/>
      <c r="J194" s="105"/>
      <c r="K194" s="106"/>
      <c r="L194" s="103"/>
      <c r="M194" s="106"/>
      <c r="N194" s="108"/>
      <c r="O194" s="95">
        <f t="shared" si="7"/>
        <v>0</v>
      </c>
    </row>
    <row r="195" spans="2:15" x14ac:dyDescent="0.25">
      <c r="B195" s="87"/>
      <c r="E195" s="103"/>
      <c r="F195" s="71"/>
      <c r="G195" s="104"/>
      <c r="H195" s="102"/>
      <c r="J195" s="105"/>
      <c r="K195" s="106"/>
      <c r="L195" s="103"/>
      <c r="M195" s="106"/>
      <c r="N195" s="108"/>
      <c r="O195" s="95">
        <f t="shared" si="7"/>
        <v>0</v>
      </c>
    </row>
    <row r="196" spans="2:15" x14ac:dyDescent="0.25">
      <c r="B196" s="87"/>
      <c r="E196" s="103"/>
      <c r="F196" s="71"/>
      <c r="G196" s="104"/>
      <c r="H196" s="102"/>
      <c r="J196" s="105"/>
      <c r="K196" s="106"/>
      <c r="L196" s="103"/>
      <c r="M196" s="106"/>
      <c r="N196" s="108"/>
      <c r="O196" s="95">
        <f t="shared" si="7"/>
        <v>0</v>
      </c>
    </row>
    <row r="197" spans="2:15" x14ac:dyDescent="0.25">
      <c r="B197" s="111"/>
      <c r="E197" s="103"/>
      <c r="F197" s="72"/>
      <c r="G197" s="104"/>
      <c r="H197" s="102"/>
      <c r="J197" s="105"/>
      <c r="K197" s="106"/>
      <c r="L197" s="103"/>
      <c r="M197" s="106"/>
      <c r="N197" s="108"/>
      <c r="O197" s="88">
        <f t="shared" si="7"/>
        <v>0</v>
      </c>
    </row>
    <row r="198" spans="2:15" x14ac:dyDescent="0.25">
      <c r="B198" s="111"/>
      <c r="E198" s="103"/>
      <c r="F198" s="72"/>
      <c r="G198" s="104"/>
      <c r="H198" s="102"/>
      <c r="J198" s="105"/>
      <c r="K198" s="106"/>
      <c r="L198" s="103"/>
      <c r="M198" s="106"/>
      <c r="N198" s="108"/>
      <c r="O198" s="88">
        <f t="shared" si="7"/>
        <v>0</v>
      </c>
    </row>
    <row r="199" spans="2:15" x14ac:dyDescent="0.25">
      <c r="B199" s="111"/>
      <c r="E199" s="103"/>
      <c r="F199" s="71"/>
      <c r="G199" s="104"/>
      <c r="H199" s="102"/>
      <c r="J199" s="105"/>
      <c r="K199" s="106"/>
      <c r="L199" s="103"/>
      <c r="M199" s="106"/>
      <c r="N199" s="108"/>
      <c r="O199" s="95">
        <f t="shared" si="7"/>
        <v>0</v>
      </c>
    </row>
    <row r="200" spans="2:15" x14ac:dyDescent="0.25">
      <c r="B200" s="111"/>
      <c r="E200" s="103"/>
      <c r="F200" s="71"/>
      <c r="G200" s="104"/>
      <c r="H200" s="102"/>
      <c r="J200" s="105"/>
      <c r="K200" s="106"/>
      <c r="L200" s="103"/>
      <c r="M200" s="106"/>
      <c r="N200" s="108"/>
      <c r="O200" s="95">
        <f t="shared" si="7"/>
        <v>0</v>
      </c>
    </row>
    <row r="201" spans="2:15" x14ac:dyDescent="0.25">
      <c r="B201" s="111"/>
      <c r="E201" s="103"/>
      <c r="F201" s="71"/>
      <c r="G201" s="104"/>
      <c r="H201" s="102"/>
      <c r="J201" s="105"/>
      <c r="K201" s="106"/>
      <c r="L201" s="103"/>
      <c r="M201" s="106"/>
      <c r="N201" s="108"/>
      <c r="O201" s="95">
        <f t="shared" si="7"/>
        <v>0</v>
      </c>
    </row>
    <row r="202" spans="2:15" x14ac:dyDescent="0.25">
      <c r="B202" s="111"/>
      <c r="E202" s="103"/>
      <c r="F202" s="72"/>
      <c r="G202" s="104"/>
      <c r="H202" s="102"/>
      <c r="J202" s="105"/>
      <c r="K202" s="106"/>
      <c r="L202" s="103"/>
      <c r="M202" s="106"/>
      <c r="N202" s="108"/>
      <c r="O202" s="95">
        <f t="shared" si="7"/>
        <v>0</v>
      </c>
    </row>
    <row r="203" spans="2:15" x14ac:dyDescent="0.25">
      <c r="B203" s="111"/>
      <c r="E203" s="103"/>
      <c r="F203" s="71"/>
      <c r="G203" s="104"/>
      <c r="H203" s="102"/>
      <c r="J203" s="105"/>
      <c r="K203" s="106"/>
      <c r="L203" s="103"/>
      <c r="M203" s="106"/>
      <c r="N203" s="108"/>
      <c r="O203" s="88">
        <f t="shared" si="7"/>
        <v>0</v>
      </c>
    </row>
    <row r="204" spans="2:15" x14ac:dyDescent="0.25">
      <c r="B204" s="87"/>
      <c r="E204" s="103"/>
      <c r="F204" s="71"/>
      <c r="G204" s="104"/>
      <c r="H204" s="102"/>
      <c r="J204" s="105"/>
      <c r="K204" s="106"/>
      <c r="L204" s="103"/>
      <c r="M204" s="106"/>
      <c r="N204" s="108"/>
      <c r="O204" s="88">
        <f t="shared" si="7"/>
        <v>0</v>
      </c>
    </row>
    <row r="205" spans="2:15" x14ac:dyDescent="0.25">
      <c r="B205" s="111"/>
      <c r="E205" s="103"/>
      <c r="F205" s="71"/>
      <c r="G205" s="104"/>
      <c r="H205" s="102"/>
      <c r="J205" s="105"/>
      <c r="K205" s="106"/>
      <c r="L205" s="103"/>
      <c r="M205" s="106"/>
      <c r="N205" s="108"/>
      <c r="O205" s="88">
        <f t="shared" si="7"/>
        <v>0</v>
      </c>
    </row>
    <row r="206" spans="2:15" x14ac:dyDescent="0.25">
      <c r="B206" s="111"/>
      <c r="E206" s="103"/>
      <c r="F206" s="71"/>
      <c r="G206" s="104"/>
      <c r="H206" s="102"/>
      <c r="J206" s="105"/>
      <c r="K206" s="106"/>
      <c r="L206" s="103"/>
      <c r="M206" s="106"/>
      <c r="N206" s="108"/>
      <c r="O206" s="95">
        <f t="shared" si="7"/>
        <v>0</v>
      </c>
    </row>
    <row r="207" spans="2:15" x14ac:dyDescent="0.25">
      <c r="B207" s="111"/>
      <c r="E207" s="103"/>
      <c r="F207" s="71"/>
      <c r="G207" s="104"/>
      <c r="H207" s="102"/>
      <c r="J207" s="105"/>
      <c r="K207" s="106"/>
      <c r="L207" s="103"/>
      <c r="M207" s="106"/>
      <c r="N207" s="108"/>
      <c r="O207" s="95">
        <f t="shared" si="7"/>
        <v>0</v>
      </c>
    </row>
    <row r="208" spans="2:15" x14ac:dyDescent="0.25">
      <c r="B208" s="111"/>
      <c r="E208" s="103"/>
      <c r="F208" s="71"/>
      <c r="G208" s="104"/>
      <c r="H208" s="102"/>
      <c r="J208" s="105"/>
      <c r="K208" s="106"/>
      <c r="L208" s="103"/>
      <c r="M208" s="106"/>
      <c r="N208" s="108"/>
      <c r="O208" s="95">
        <f t="shared" ref="O208:O239" si="8">COUNTIF(N:N,N208)</f>
        <v>0</v>
      </c>
    </row>
    <row r="209" spans="2:15" x14ac:dyDescent="0.25">
      <c r="B209" s="111"/>
      <c r="E209" s="103"/>
      <c r="F209" s="71"/>
      <c r="G209" s="104"/>
      <c r="H209" s="102"/>
      <c r="J209" s="105"/>
      <c r="K209" s="106"/>
      <c r="L209" s="103"/>
      <c r="M209" s="106"/>
      <c r="N209" s="108"/>
      <c r="O209" s="95">
        <f t="shared" si="8"/>
        <v>0</v>
      </c>
    </row>
    <row r="210" spans="2:15" x14ac:dyDescent="0.25">
      <c r="B210" s="111"/>
      <c r="E210" s="103"/>
      <c r="F210" s="71"/>
      <c r="G210" s="104"/>
      <c r="H210" s="102"/>
      <c r="J210" s="105"/>
      <c r="K210" s="106"/>
      <c r="L210" s="103"/>
      <c r="M210" s="106"/>
      <c r="N210" s="108"/>
      <c r="O210" s="88">
        <f t="shared" si="8"/>
        <v>0</v>
      </c>
    </row>
    <row r="211" spans="2:15" x14ac:dyDescent="0.25">
      <c r="B211" s="111"/>
      <c r="E211" s="103"/>
      <c r="F211" s="69"/>
      <c r="G211" s="104"/>
      <c r="H211" s="102"/>
      <c r="J211" s="105"/>
      <c r="K211" s="106"/>
      <c r="L211" s="103"/>
      <c r="M211" s="106"/>
      <c r="N211" s="108"/>
      <c r="O211" s="88">
        <f t="shared" si="8"/>
        <v>0</v>
      </c>
    </row>
    <row r="212" spans="2:15" x14ac:dyDescent="0.25">
      <c r="B212" s="111"/>
      <c r="E212" s="103"/>
      <c r="F212" s="69"/>
      <c r="G212" s="104"/>
      <c r="H212" s="102"/>
      <c r="J212" s="105"/>
      <c r="K212" s="106"/>
      <c r="L212" s="103"/>
      <c r="M212" s="106"/>
      <c r="N212" s="108"/>
      <c r="O212" s="88">
        <f t="shared" si="8"/>
        <v>0</v>
      </c>
    </row>
    <row r="213" spans="2:15" x14ac:dyDescent="0.25">
      <c r="B213" s="87"/>
      <c r="E213" s="103"/>
      <c r="F213" s="114"/>
      <c r="G213" s="104"/>
      <c r="H213" s="102"/>
      <c r="J213" s="105"/>
      <c r="K213" s="106"/>
      <c r="L213" s="103"/>
      <c r="M213" s="106"/>
      <c r="N213" s="108"/>
      <c r="O213" s="88">
        <f t="shared" si="8"/>
        <v>0</v>
      </c>
    </row>
    <row r="214" spans="2:15" x14ac:dyDescent="0.25">
      <c r="B214" s="111"/>
      <c r="E214" s="103"/>
      <c r="F214" s="71"/>
      <c r="G214" s="104"/>
      <c r="H214" s="102"/>
      <c r="J214" s="105"/>
      <c r="K214" s="106"/>
      <c r="L214" s="103"/>
      <c r="M214" s="106"/>
      <c r="N214" s="108"/>
      <c r="O214" s="88">
        <f t="shared" si="8"/>
        <v>0</v>
      </c>
    </row>
    <row r="215" spans="2:15" x14ac:dyDescent="0.25">
      <c r="E215" s="103"/>
      <c r="F215" s="69"/>
      <c r="G215" s="104"/>
      <c r="H215" s="102"/>
      <c r="J215" s="105"/>
      <c r="K215" s="106"/>
      <c r="L215" s="103"/>
      <c r="M215" s="106"/>
      <c r="N215" s="108"/>
      <c r="O215" s="88">
        <f t="shared" si="8"/>
        <v>0</v>
      </c>
    </row>
    <row r="216" spans="2:15" x14ac:dyDescent="0.25">
      <c r="B216" s="111"/>
      <c r="E216" s="103"/>
      <c r="F216" s="114"/>
      <c r="G216" s="104"/>
      <c r="H216" s="102"/>
      <c r="J216" s="105"/>
      <c r="K216" s="106"/>
      <c r="L216" s="103"/>
      <c r="M216" s="106"/>
      <c r="N216" s="108"/>
      <c r="O216" s="88">
        <f t="shared" si="8"/>
        <v>0</v>
      </c>
    </row>
    <row r="217" spans="2:15" x14ac:dyDescent="0.25">
      <c r="B217" s="111"/>
      <c r="E217" s="103"/>
      <c r="F217" s="114"/>
      <c r="G217" s="104"/>
      <c r="H217" s="102"/>
      <c r="J217" s="105"/>
      <c r="K217" s="106"/>
      <c r="L217" s="103"/>
      <c r="M217" s="106"/>
      <c r="N217" s="108"/>
      <c r="O217" s="88">
        <f t="shared" si="8"/>
        <v>0</v>
      </c>
    </row>
    <row r="218" spans="2:15" x14ac:dyDescent="0.25">
      <c r="B218" s="111"/>
      <c r="E218" s="103"/>
      <c r="F218" s="114"/>
      <c r="G218" s="104"/>
      <c r="H218" s="102"/>
      <c r="J218" s="105"/>
      <c r="K218" s="106"/>
      <c r="L218" s="103"/>
      <c r="M218" s="106"/>
      <c r="N218" s="108"/>
      <c r="O218" s="88">
        <f t="shared" si="8"/>
        <v>0</v>
      </c>
    </row>
    <row r="219" spans="2:15" x14ac:dyDescent="0.25">
      <c r="B219" s="111"/>
      <c r="E219" s="103"/>
      <c r="F219" s="114"/>
      <c r="G219" s="104"/>
      <c r="H219" s="102"/>
      <c r="J219" s="105"/>
      <c r="K219" s="106"/>
      <c r="L219" s="103"/>
      <c r="M219" s="106"/>
      <c r="N219" s="108"/>
      <c r="O219" s="88">
        <f t="shared" si="8"/>
        <v>0</v>
      </c>
    </row>
    <row r="220" spans="2:15" x14ac:dyDescent="0.25">
      <c r="E220" s="103"/>
      <c r="F220" s="72"/>
      <c r="G220" s="104"/>
      <c r="H220" s="102"/>
      <c r="J220" s="105"/>
      <c r="K220" s="106"/>
      <c r="L220" s="103"/>
      <c r="M220" s="106"/>
      <c r="N220" s="108"/>
      <c r="O220" s="88">
        <f t="shared" si="8"/>
        <v>0</v>
      </c>
    </row>
    <row r="221" spans="2:15" x14ac:dyDescent="0.25">
      <c r="E221" s="103"/>
      <c r="F221" s="72"/>
      <c r="G221" s="104"/>
      <c r="H221" s="102"/>
      <c r="J221" s="105"/>
      <c r="K221" s="106"/>
      <c r="L221" s="103"/>
      <c r="M221" s="106"/>
      <c r="N221" s="108"/>
      <c r="O221" s="88">
        <f t="shared" si="8"/>
        <v>0</v>
      </c>
    </row>
    <row r="222" spans="2:15" x14ac:dyDescent="0.25">
      <c r="E222" s="103"/>
      <c r="F222" s="72"/>
      <c r="G222" s="104"/>
      <c r="H222" s="102"/>
      <c r="J222" s="105"/>
      <c r="K222" s="106"/>
      <c r="L222" s="103"/>
      <c r="M222" s="106"/>
      <c r="N222" s="108"/>
      <c r="O222" s="95">
        <f t="shared" si="8"/>
        <v>0</v>
      </c>
    </row>
    <row r="223" spans="2:15" x14ac:dyDescent="0.25">
      <c r="E223" s="103"/>
      <c r="F223" s="72"/>
      <c r="G223" s="104"/>
      <c r="H223" s="102"/>
      <c r="J223" s="105"/>
      <c r="K223" s="106"/>
      <c r="L223" s="103"/>
      <c r="M223" s="106"/>
      <c r="N223" s="108"/>
      <c r="O223" s="95">
        <f t="shared" si="8"/>
        <v>0</v>
      </c>
    </row>
    <row r="224" spans="2:15" x14ac:dyDescent="0.25">
      <c r="E224" s="103"/>
      <c r="F224" s="71"/>
      <c r="G224" s="104"/>
      <c r="H224" s="102"/>
      <c r="J224" s="105"/>
      <c r="K224" s="106"/>
      <c r="L224" s="103"/>
      <c r="M224" s="106"/>
      <c r="N224" s="108"/>
      <c r="O224" s="88">
        <f t="shared" si="8"/>
        <v>0</v>
      </c>
    </row>
    <row r="225" spans="2:15" x14ac:dyDescent="0.25">
      <c r="E225" s="103"/>
      <c r="F225" s="71"/>
      <c r="G225" s="104"/>
      <c r="H225" s="102"/>
      <c r="J225" s="105"/>
      <c r="K225" s="106"/>
      <c r="L225" s="103"/>
      <c r="M225" s="106"/>
      <c r="N225" s="108"/>
      <c r="O225" s="95">
        <f t="shared" si="8"/>
        <v>0</v>
      </c>
    </row>
    <row r="226" spans="2:15" x14ac:dyDescent="0.25">
      <c r="B226" s="87"/>
      <c r="E226" s="103"/>
      <c r="F226" s="72"/>
      <c r="G226" s="104"/>
      <c r="H226" s="102"/>
      <c r="J226" s="105"/>
      <c r="K226" s="106"/>
      <c r="L226" s="103"/>
      <c r="M226" s="106"/>
      <c r="N226" s="108"/>
      <c r="O226" s="88">
        <f t="shared" si="8"/>
        <v>0</v>
      </c>
    </row>
    <row r="227" spans="2:15" x14ac:dyDescent="0.25">
      <c r="B227" s="87"/>
      <c r="E227" s="103"/>
      <c r="F227" s="71"/>
      <c r="G227" s="104"/>
      <c r="H227" s="102"/>
      <c r="J227" s="105"/>
      <c r="K227" s="106"/>
      <c r="L227" s="103"/>
      <c r="M227" s="106"/>
      <c r="N227" s="108"/>
      <c r="O227" s="88">
        <f t="shared" si="8"/>
        <v>0</v>
      </c>
    </row>
    <row r="228" spans="2:15" x14ac:dyDescent="0.25">
      <c r="E228" s="103"/>
      <c r="F228" s="71"/>
      <c r="G228" s="104"/>
      <c r="H228" s="102"/>
      <c r="J228" s="105"/>
      <c r="K228" s="106"/>
      <c r="L228" s="103"/>
      <c r="M228" s="106"/>
      <c r="N228" s="108"/>
      <c r="O228" s="88">
        <f t="shared" si="8"/>
        <v>0</v>
      </c>
    </row>
    <row r="229" spans="2:15" x14ac:dyDescent="0.25">
      <c r="E229" s="103"/>
      <c r="F229" s="71"/>
      <c r="G229" s="104"/>
      <c r="H229" s="102"/>
      <c r="J229" s="105"/>
      <c r="K229" s="106"/>
      <c r="L229" s="103"/>
      <c r="M229" s="106"/>
      <c r="N229" s="108"/>
      <c r="O229" s="88">
        <f t="shared" si="8"/>
        <v>0</v>
      </c>
    </row>
    <row r="230" spans="2:15" x14ac:dyDescent="0.25">
      <c r="E230" s="103"/>
      <c r="F230" s="71"/>
      <c r="G230" s="104"/>
      <c r="H230" s="102"/>
      <c r="J230" s="105"/>
      <c r="K230" s="106"/>
      <c r="L230" s="103"/>
      <c r="M230" s="106"/>
      <c r="N230" s="108"/>
      <c r="O230" s="88">
        <f t="shared" si="8"/>
        <v>0</v>
      </c>
    </row>
    <row r="231" spans="2:15" x14ac:dyDescent="0.25">
      <c r="E231" s="103"/>
      <c r="F231" s="71"/>
      <c r="G231" s="104"/>
      <c r="H231" s="102"/>
      <c r="J231" s="105"/>
      <c r="K231" s="106"/>
      <c r="L231" s="103"/>
      <c r="M231" s="106"/>
      <c r="N231" s="108"/>
      <c r="O231" s="88">
        <f t="shared" si="8"/>
        <v>0</v>
      </c>
    </row>
    <row r="232" spans="2:15" x14ac:dyDescent="0.25">
      <c r="E232" s="103"/>
      <c r="F232" s="71"/>
      <c r="G232" s="104"/>
      <c r="H232" s="102"/>
      <c r="J232" s="105"/>
      <c r="K232" s="106"/>
      <c r="L232" s="103"/>
      <c r="M232" s="106"/>
      <c r="N232" s="108"/>
      <c r="O232" s="88">
        <f t="shared" si="8"/>
        <v>0</v>
      </c>
    </row>
    <row r="233" spans="2:15" x14ac:dyDescent="0.25">
      <c r="E233" s="103"/>
      <c r="F233" s="71"/>
      <c r="G233" s="104"/>
      <c r="H233" s="102"/>
      <c r="J233" s="105"/>
      <c r="K233" s="106"/>
      <c r="L233" s="103"/>
      <c r="M233" s="106"/>
      <c r="N233" s="108"/>
      <c r="O233" s="95">
        <f t="shared" si="8"/>
        <v>0</v>
      </c>
    </row>
    <row r="234" spans="2:15" x14ac:dyDescent="0.25">
      <c r="E234" s="103"/>
      <c r="F234" s="71"/>
      <c r="G234" s="104"/>
      <c r="H234" s="102"/>
      <c r="J234" s="105"/>
      <c r="K234" s="106"/>
      <c r="L234" s="103"/>
      <c r="M234" s="106"/>
      <c r="N234" s="108"/>
      <c r="O234" s="95">
        <f t="shared" si="8"/>
        <v>0</v>
      </c>
    </row>
    <row r="235" spans="2:15" x14ac:dyDescent="0.25">
      <c r="E235" s="103"/>
      <c r="F235" s="115"/>
      <c r="G235" s="104"/>
      <c r="H235" s="102"/>
      <c r="J235" s="105"/>
      <c r="K235" s="106"/>
      <c r="L235" s="103"/>
      <c r="M235" s="106"/>
      <c r="N235" s="108"/>
      <c r="O235" s="95">
        <f t="shared" si="8"/>
        <v>0</v>
      </c>
    </row>
    <row r="236" spans="2:15" x14ac:dyDescent="0.25">
      <c r="E236" s="103"/>
      <c r="F236" s="115"/>
      <c r="G236" s="104"/>
      <c r="H236" s="102"/>
      <c r="J236" s="105"/>
      <c r="K236" s="106"/>
      <c r="L236" s="103"/>
      <c r="M236" s="106"/>
      <c r="N236" s="108"/>
      <c r="O236" s="95">
        <f t="shared" si="8"/>
        <v>0</v>
      </c>
    </row>
    <row r="237" spans="2:15" x14ac:dyDescent="0.25">
      <c r="E237" s="103"/>
      <c r="F237" s="115"/>
      <c r="G237" s="104"/>
      <c r="H237" s="102"/>
      <c r="J237" s="105"/>
      <c r="K237" s="106"/>
      <c r="L237" s="103"/>
      <c r="M237" s="106"/>
      <c r="N237" s="108"/>
      <c r="O237" s="95">
        <f t="shared" si="8"/>
        <v>0</v>
      </c>
    </row>
    <row r="238" spans="2:15" x14ac:dyDescent="0.25">
      <c r="E238" s="103"/>
      <c r="F238" s="73"/>
      <c r="G238" s="104"/>
      <c r="H238" s="102"/>
      <c r="J238" s="105"/>
      <c r="K238" s="106"/>
      <c r="L238" s="103"/>
      <c r="M238" s="106"/>
      <c r="N238" s="108"/>
      <c r="O238" s="95">
        <f t="shared" si="8"/>
        <v>0</v>
      </c>
    </row>
    <row r="239" spans="2:15" x14ac:dyDescent="0.25">
      <c r="E239" s="103"/>
      <c r="F239" s="116"/>
      <c r="G239" s="104"/>
      <c r="H239" s="102"/>
      <c r="J239" s="105"/>
      <c r="K239" s="106"/>
      <c r="L239" s="103"/>
      <c r="M239" s="106"/>
      <c r="N239" s="108"/>
      <c r="O239" s="95">
        <f t="shared" si="8"/>
        <v>0</v>
      </c>
    </row>
    <row r="240" spans="2:15" x14ac:dyDescent="0.25">
      <c r="E240" s="103"/>
      <c r="F240" s="116"/>
      <c r="G240" s="104"/>
      <c r="H240" s="102"/>
      <c r="J240" s="105"/>
      <c r="K240" s="106"/>
      <c r="L240" s="103"/>
      <c r="M240" s="106"/>
      <c r="N240" s="108"/>
      <c r="O240" s="95">
        <f t="shared" ref="O240:O271" si="9">COUNTIF(N:N,N240)</f>
        <v>0</v>
      </c>
    </row>
    <row r="241" spans="5:15" x14ac:dyDescent="0.25">
      <c r="E241" s="103"/>
      <c r="F241" s="116"/>
      <c r="G241" s="104"/>
      <c r="H241" s="102"/>
      <c r="J241" s="105"/>
      <c r="K241" s="106"/>
      <c r="L241" s="103"/>
      <c r="M241" s="106"/>
      <c r="N241" s="108"/>
      <c r="O241" s="95">
        <f t="shared" si="9"/>
        <v>0</v>
      </c>
    </row>
    <row r="242" spans="5:15" x14ac:dyDescent="0.25">
      <c r="E242" s="103"/>
      <c r="F242" s="116"/>
      <c r="G242" s="104"/>
      <c r="H242" s="102"/>
      <c r="J242" s="105"/>
      <c r="K242" s="106"/>
      <c r="L242" s="103"/>
      <c r="M242" s="106"/>
      <c r="N242" s="108"/>
      <c r="O242" s="95">
        <f t="shared" si="9"/>
        <v>0</v>
      </c>
    </row>
    <row r="243" spans="5:15" x14ac:dyDescent="0.25">
      <c r="E243" s="103"/>
      <c r="F243" s="116"/>
      <c r="G243" s="104"/>
      <c r="H243" s="102"/>
      <c r="J243" s="105"/>
      <c r="K243" s="106"/>
      <c r="L243" s="103"/>
      <c r="M243" s="106"/>
      <c r="N243" s="108"/>
      <c r="O243" s="95">
        <f t="shared" si="9"/>
        <v>0</v>
      </c>
    </row>
    <row r="244" spans="5:15" x14ac:dyDescent="0.25">
      <c r="E244" s="103"/>
      <c r="F244" s="116"/>
      <c r="G244" s="104"/>
      <c r="H244" s="102"/>
      <c r="J244" s="105"/>
      <c r="K244" s="106"/>
      <c r="L244" s="103"/>
      <c r="M244" s="106"/>
      <c r="N244" s="108"/>
      <c r="O244" s="95">
        <f t="shared" si="9"/>
        <v>0</v>
      </c>
    </row>
    <row r="245" spans="5:15" x14ac:dyDescent="0.25">
      <c r="E245" s="103"/>
      <c r="F245" s="116"/>
      <c r="G245" s="104"/>
      <c r="H245" s="102"/>
      <c r="J245" s="105"/>
      <c r="K245" s="106"/>
      <c r="L245" s="103"/>
      <c r="M245" s="106"/>
      <c r="N245" s="108"/>
      <c r="O245" s="95">
        <f t="shared" si="9"/>
        <v>0</v>
      </c>
    </row>
    <row r="246" spans="5:15" x14ac:dyDescent="0.25">
      <c r="E246" s="103"/>
      <c r="F246" s="116"/>
      <c r="G246" s="104"/>
      <c r="H246" s="102"/>
      <c r="J246" s="105"/>
      <c r="K246" s="106"/>
      <c r="L246" s="103"/>
      <c r="M246" s="106"/>
      <c r="N246" s="108"/>
      <c r="O246" s="95">
        <f t="shared" si="9"/>
        <v>0</v>
      </c>
    </row>
    <row r="247" spans="5:15" x14ac:dyDescent="0.25">
      <c r="E247" s="103"/>
      <c r="F247" s="116"/>
      <c r="G247" s="104"/>
      <c r="H247" s="102"/>
      <c r="J247" s="105"/>
      <c r="K247" s="106"/>
      <c r="L247" s="103"/>
      <c r="M247" s="106"/>
      <c r="N247" s="108"/>
      <c r="O247" s="95">
        <f t="shared" si="9"/>
        <v>0</v>
      </c>
    </row>
    <row r="248" spans="5:15" x14ac:dyDescent="0.25">
      <c r="E248" s="103"/>
      <c r="F248" s="116"/>
      <c r="G248" s="104"/>
      <c r="H248" s="102"/>
      <c r="J248" s="105"/>
      <c r="K248" s="106"/>
      <c r="L248" s="103"/>
      <c r="M248" s="106"/>
      <c r="N248" s="108"/>
      <c r="O248" s="95">
        <f t="shared" si="9"/>
        <v>0</v>
      </c>
    </row>
    <row r="249" spans="5:15" x14ac:dyDescent="0.25">
      <c r="E249" s="103"/>
      <c r="F249" s="116"/>
      <c r="G249" s="104"/>
      <c r="H249" s="102"/>
      <c r="J249" s="105"/>
      <c r="K249" s="106"/>
      <c r="L249" s="103"/>
      <c r="M249" s="106"/>
      <c r="N249" s="108"/>
      <c r="O249" s="95">
        <f t="shared" si="9"/>
        <v>0</v>
      </c>
    </row>
    <row r="250" spans="5:15" x14ac:dyDescent="0.25">
      <c r="E250" s="103"/>
      <c r="F250" s="116"/>
      <c r="G250" s="104"/>
      <c r="H250" s="102"/>
      <c r="J250" s="105"/>
      <c r="K250" s="106"/>
      <c r="L250" s="103"/>
      <c r="M250" s="106"/>
      <c r="N250" s="108"/>
      <c r="O250" s="95">
        <f t="shared" si="9"/>
        <v>0</v>
      </c>
    </row>
    <row r="251" spans="5:15" x14ac:dyDescent="0.25">
      <c r="E251" s="103"/>
      <c r="F251" s="116"/>
      <c r="G251" s="104"/>
      <c r="H251" s="102"/>
      <c r="J251" s="105"/>
      <c r="K251" s="106"/>
      <c r="L251" s="103"/>
      <c r="M251" s="106"/>
      <c r="N251" s="108"/>
      <c r="O251" s="95">
        <f t="shared" si="9"/>
        <v>0</v>
      </c>
    </row>
    <row r="252" spans="5:15" x14ac:dyDescent="0.25">
      <c r="E252" s="103"/>
      <c r="F252" s="115"/>
      <c r="G252" s="104"/>
      <c r="H252" s="102"/>
      <c r="J252" s="105"/>
      <c r="K252" s="106"/>
      <c r="L252" s="103"/>
      <c r="M252" s="106"/>
      <c r="N252" s="108"/>
      <c r="O252" s="95">
        <f t="shared" si="9"/>
        <v>0</v>
      </c>
    </row>
    <row r="253" spans="5:15" x14ac:dyDescent="0.25">
      <c r="E253" s="103"/>
      <c r="F253" s="116"/>
      <c r="G253" s="104"/>
      <c r="H253" s="102"/>
      <c r="J253" s="105"/>
      <c r="K253" s="106"/>
      <c r="L253" s="103"/>
      <c r="M253" s="106"/>
      <c r="N253" s="108"/>
      <c r="O253" s="95">
        <f t="shared" si="9"/>
        <v>0</v>
      </c>
    </row>
    <row r="254" spans="5:15" x14ac:dyDescent="0.25">
      <c r="E254" s="103"/>
      <c r="F254" s="73"/>
      <c r="G254" s="104"/>
      <c r="H254" s="102"/>
      <c r="J254" s="105"/>
      <c r="K254" s="106"/>
      <c r="L254" s="103"/>
      <c r="M254" s="106"/>
      <c r="N254" s="108"/>
      <c r="O254" s="88">
        <f t="shared" si="9"/>
        <v>0</v>
      </c>
    </row>
    <row r="255" spans="5:15" x14ac:dyDescent="0.25">
      <c r="E255" s="103"/>
      <c r="F255" s="115"/>
      <c r="G255" s="104"/>
      <c r="H255" s="102"/>
      <c r="J255" s="105"/>
      <c r="K255" s="106"/>
      <c r="L255" s="103"/>
      <c r="M255" s="106"/>
      <c r="N255" s="108"/>
      <c r="O255" s="88"/>
    </row>
    <row r="256" spans="5:15" x14ac:dyDescent="0.25">
      <c r="E256" s="103"/>
      <c r="F256" s="73"/>
      <c r="G256" s="104"/>
      <c r="H256" s="102"/>
      <c r="J256" s="105"/>
      <c r="K256" s="106"/>
      <c r="L256" s="103"/>
      <c r="M256" s="106"/>
      <c r="N256" s="108"/>
      <c r="O256" s="95">
        <f t="shared" ref="O256:O300" si="10">COUNTIF(N:N,N256)</f>
        <v>0</v>
      </c>
    </row>
    <row r="257" spans="2:15" x14ac:dyDescent="0.25">
      <c r="E257" s="103"/>
      <c r="F257" s="73"/>
      <c r="G257" s="104"/>
      <c r="H257" s="102"/>
      <c r="J257" s="105"/>
      <c r="K257" s="106"/>
      <c r="L257" s="103"/>
      <c r="M257" s="106"/>
      <c r="N257" s="108"/>
      <c r="O257" s="95">
        <f t="shared" si="10"/>
        <v>0</v>
      </c>
    </row>
    <row r="258" spans="2:15" x14ac:dyDescent="0.25">
      <c r="E258" s="103"/>
      <c r="F258" s="73"/>
      <c r="G258" s="104"/>
      <c r="H258" s="102"/>
      <c r="J258" s="105"/>
      <c r="K258" s="106"/>
      <c r="L258" s="103"/>
      <c r="M258" s="106"/>
      <c r="N258" s="108"/>
      <c r="O258" s="95">
        <f t="shared" si="10"/>
        <v>0</v>
      </c>
    </row>
    <row r="259" spans="2:15" x14ac:dyDescent="0.25">
      <c r="E259" s="103"/>
      <c r="F259" s="73"/>
      <c r="G259" s="104"/>
      <c r="H259" s="102"/>
      <c r="J259" s="105"/>
      <c r="K259" s="106"/>
      <c r="L259" s="103"/>
      <c r="M259" s="106"/>
      <c r="N259" s="108"/>
      <c r="O259" s="95">
        <f t="shared" si="10"/>
        <v>0</v>
      </c>
    </row>
    <row r="260" spans="2:15" x14ac:dyDescent="0.25">
      <c r="E260" s="103"/>
      <c r="F260" s="73"/>
      <c r="G260" s="104"/>
      <c r="H260" s="102"/>
      <c r="J260" s="105"/>
      <c r="K260" s="106"/>
      <c r="L260" s="103"/>
      <c r="M260" s="106"/>
      <c r="N260" s="108"/>
      <c r="O260" s="95">
        <f t="shared" si="10"/>
        <v>0</v>
      </c>
    </row>
    <row r="261" spans="2:15" x14ac:dyDescent="0.25">
      <c r="E261" s="103"/>
      <c r="F261" s="73"/>
      <c r="G261" s="104"/>
      <c r="H261" s="102"/>
      <c r="J261" s="105"/>
      <c r="K261" s="106"/>
      <c r="L261" s="103"/>
      <c r="M261" s="106"/>
      <c r="N261" s="108"/>
      <c r="O261" s="95">
        <f t="shared" si="10"/>
        <v>0</v>
      </c>
    </row>
    <row r="262" spans="2:15" x14ac:dyDescent="0.25">
      <c r="E262" s="103"/>
      <c r="F262" s="73"/>
      <c r="G262" s="104"/>
      <c r="H262" s="102"/>
      <c r="J262" s="105"/>
      <c r="K262" s="106"/>
      <c r="L262" s="103"/>
      <c r="M262" s="106"/>
      <c r="N262" s="108"/>
      <c r="O262" s="95">
        <f t="shared" si="10"/>
        <v>0</v>
      </c>
    </row>
    <row r="263" spans="2:15" x14ac:dyDescent="0.25">
      <c r="E263" s="103"/>
      <c r="F263" s="73"/>
      <c r="G263" s="104"/>
      <c r="H263" s="102"/>
      <c r="J263" s="105"/>
      <c r="K263" s="106"/>
      <c r="L263" s="103"/>
      <c r="M263" s="106"/>
      <c r="N263" s="108"/>
      <c r="O263" s="95">
        <f t="shared" si="10"/>
        <v>0</v>
      </c>
    </row>
    <row r="264" spans="2:15" x14ac:dyDescent="0.25">
      <c r="E264" s="103"/>
      <c r="F264" s="73"/>
      <c r="G264" s="104"/>
      <c r="H264" s="102"/>
      <c r="J264" s="105"/>
      <c r="K264" s="106"/>
      <c r="L264" s="103"/>
      <c r="M264" s="106"/>
      <c r="N264" s="108"/>
      <c r="O264" s="95">
        <f t="shared" si="10"/>
        <v>0</v>
      </c>
    </row>
    <row r="265" spans="2:15" x14ac:dyDescent="0.25">
      <c r="E265" s="103"/>
      <c r="F265" s="73"/>
      <c r="G265" s="104"/>
      <c r="H265" s="102"/>
      <c r="J265" s="105"/>
      <c r="K265" s="106"/>
      <c r="L265" s="103"/>
      <c r="M265" s="106"/>
      <c r="N265" s="108"/>
      <c r="O265" s="95">
        <f t="shared" si="10"/>
        <v>0</v>
      </c>
    </row>
    <row r="266" spans="2:15" x14ac:dyDescent="0.25">
      <c r="E266" s="103"/>
      <c r="F266" s="73"/>
      <c r="G266" s="104"/>
      <c r="H266" s="102"/>
      <c r="J266" s="105"/>
      <c r="K266" s="106"/>
      <c r="L266" s="103"/>
      <c r="M266" s="106"/>
      <c r="N266" s="108"/>
      <c r="O266" s="95">
        <f t="shared" si="10"/>
        <v>0</v>
      </c>
    </row>
    <row r="267" spans="2:15" x14ac:dyDescent="0.25">
      <c r="E267" s="103"/>
      <c r="F267" s="73"/>
      <c r="G267" s="104"/>
      <c r="H267" s="102"/>
      <c r="J267" s="105"/>
      <c r="K267" s="106"/>
      <c r="L267" s="103"/>
      <c r="M267" s="106"/>
      <c r="N267" s="108"/>
      <c r="O267" s="95">
        <f t="shared" si="10"/>
        <v>0</v>
      </c>
    </row>
    <row r="268" spans="2:15" x14ac:dyDescent="0.25">
      <c r="E268" s="103"/>
      <c r="F268" s="73"/>
      <c r="G268" s="104"/>
      <c r="H268" s="102"/>
      <c r="J268" s="105"/>
      <c r="K268" s="106"/>
      <c r="L268" s="103"/>
      <c r="M268" s="106"/>
      <c r="N268" s="108"/>
      <c r="O268" s="95">
        <f t="shared" si="10"/>
        <v>0</v>
      </c>
    </row>
    <row r="269" spans="2:15" x14ac:dyDescent="0.25">
      <c r="E269" s="103"/>
      <c r="F269" s="69"/>
      <c r="G269" s="104"/>
      <c r="H269" s="102"/>
      <c r="J269" s="105"/>
      <c r="K269" s="106"/>
      <c r="L269" s="103"/>
      <c r="M269" s="106"/>
      <c r="N269" s="108"/>
      <c r="O269" s="95">
        <f t="shared" si="10"/>
        <v>0</v>
      </c>
    </row>
    <row r="270" spans="2:15" x14ac:dyDescent="0.25">
      <c r="E270" s="103"/>
      <c r="F270" s="69"/>
      <c r="G270" s="104"/>
      <c r="H270" s="102"/>
      <c r="J270" s="105"/>
      <c r="K270" s="106"/>
      <c r="L270" s="103"/>
      <c r="M270" s="106"/>
      <c r="N270" s="108"/>
      <c r="O270" s="95">
        <f t="shared" si="10"/>
        <v>0</v>
      </c>
    </row>
    <row r="271" spans="2:15" x14ac:dyDescent="0.25">
      <c r="B271" s="87"/>
      <c r="E271" s="103"/>
      <c r="F271" s="114"/>
      <c r="G271" s="104"/>
      <c r="H271" s="102"/>
      <c r="J271" s="105"/>
      <c r="K271" s="106"/>
      <c r="L271" s="103"/>
      <c r="M271" s="106"/>
      <c r="N271" s="108"/>
      <c r="O271" s="88">
        <f t="shared" si="10"/>
        <v>0</v>
      </c>
    </row>
    <row r="272" spans="2:15" x14ac:dyDescent="0.25">
      <c r="E272" s="103"/>
      <c r="F272" s="69"/>
      <c r="G272" s="104"/>
      <c r="H272" s="102"/>
      <c r="J272" s="105"/>
      <c r="K272" s="106"/>
      <c r="L272" s="103"/>
      <c r="M272" s="106"/>
      <c r="N272" s="108"/>
      <c r="O272" s="88">
        <f t="shared" si="10"/>
        <v>0</v>
      </c>
    </row>
    <row r="273" spans="5:15" x14ac:dyDescent="0.25">
      <c r="E273" s="103"/>
      <c r="F273" s="71"/>
      <c r="G273" s="104"/>
      <c r="H273" s="102"/>
      <c r="J273" s="105"/>
      <c r="K273" s="106"/>
      <c r="L273" s="103"/>
      <c r="M273" s="106"/>
      <c r="N273" s="108"/>
      <c r="O273" s="88">
        <f t="shared" si="10"/>
        <v>0</v>
      </c>
    </row>
    <row r="274" spans="5:15" x14ac:dyDescent="0.25">
      <c r="E274" s="103"/>
      <c r="F274" s="72"/>
      <c r="G274" s="104"/>
      <c r="H274" s="102"/>
      <c r="J274" s="105"/>
      <c r="K274" s="106"/>
      <c r="L274" s="103"/>
      <c r="M274" s="106"/>
      <c r="N274" s="108"/>
      <c r="O274" s="95">
        <f t="shared" si="10"/>
        <v>0</v>
      </c>
    </row>
    <row r="275" spans="5:15" x14ac:dyDescent="0.25">
      <c r="E275" s="103"/>
      <c r="F275" s="72"/>
      <c r="G275" s="104"/>
      <c r="H275" s="102"/>
      <c r="J275" s="105"/>
      <c r="K275" s="106"/>
      <c r="L275" s="103"/>
      <c r="M275" s="106"/>
      <c r="N275" s="108"/>
      <c r="O275" s="95">
        <f t="shared" si="10"/>
        <v>0</v>
      </c>
    </row>
    <row r="276" spans="5:15" x14ac:dyDescent="0.25">
      <c r="E276" s="103"/>
      <c r="F276" s="72"/>
      <c r="G276" s="104"/>
      <c r="H276" s="102"/>
      <c r="J276" s="105"/>
      <c r="K276" s="106"/>
      <c r="L276" s="103"/>
      <c r="M276" s="106"/>
      <c r="N276" s="108"/>
      <c r="O276" s="95">
        <f t="shared" si="10"/>
        <v>0</v>
      </c>
    </row>
    <row r="277" spans="5:15" x14ac:dyDescent="0.25">
      <c r="E277" s="103"/>
      <c r="F277" s="72"/>
      <c r="G277" s="104"/>
      <c r="H277" s="102"/>
      <c r="J277" s="105"/>
      <c r="K277" s="106"/>
      <c r="L277" s="103"/>
      <c r="M277" s="106"/>
      <c r="N277" s="108"/>
      <c r="O277" s="88">
        <f t="shared" si="10"/>
        <v>0</v>
      </c>
    </row>
    <row r="278" spans="5:15" x14ac:dyDescent="0.25">
      <c r="E278" s="103"/>
      <c r="F278" s="72"/>
      <c r="G278" s="104"/>
      <c r="H278" s="102"/>
      <c r="J278" s="105"/>
      <c r="K278" s="106"/>
      <c r="L278" s="103"/>
      <c r="M278" s="106"/>
      <c r="N278" s="108"/>
      <c r="O278" s="95">
        <f t="shared" si="10"/>
        <v>0</v>
      </c>
    </row>
    <row r="279" spans="5:15" x14ac:dyDescent="0.25">
      <c r="E279" s="103"/>
      <c r="F279" s="71"/>
      <c r="G279" s="104"/>
      <c r="H279" s="102"/>
      <c r="J279" s="105"/>
      <c r="K279" s="106"/>
      <c r="L279" s="103"/>
      <c r="M279" s="106"/>
      <c r="N279" s="108"/>
      <c r="O279" s="95">
        <f t="shared" si="10"/>
        <v>0</v>
      </c>
    </row>
    <row r="280" spans="5:15" x14ac:dyDescent="0.25">
      <c r="E280" s="103"/>
      <c r="F280" s="71"/>
      <c r="G280" s="104"/>
      <c r="H280" s="102"/>
      <c r="J280" s="105"/>
      <c r="K280" s="106"/>
      <c r="L280" s="103"/>
      <c r="M280" s="106"/>
      <c r="N280" s="108"/>
      <c r="O280" s="95">
        <f t="shared" si="10"/>
        <v>0</v>
      </c>
    </row>
    <row r="281" spans="5:15" x14ac:dyDescent="0.25">
      <c r="E281" s="103"/>
      <c r="F281" s="71"/>
      <c r="G281" s="104"/>
      <c r="H281" s="102"/>
      <c r="J281" s="105"/>
      <c r="K281" s="106"/>
      <c r="L281" s="103"/>
      <c r="M281" s="106"/>
      <c r="N281" s="108"/>
      <c r="O281" s="95">
        <f t="shared" si="10"/>
        <v>0</v>
      </c>
    </row>
    <row r="282" spans="5:15" x14ac:dyDescent="0.25">
      <c r="E282" s="103"/>
      <c r="F282" s="71"/>
      <c r="G282" s="104"/>
      <c r="H282" s="102"/>
      <c r="J282" s="105"/>
      <c r="K282" s="106"/>
      <c r="L282" s="103"/>
      <c r="M282" s="106"/>
      <c r="N282" s="108"/>
      <c r="O282" s="95">
        <f t="shared" si="10"/>
        <v>0</v>
      </c>
    </row>
    <row r="283" spans="5:15" x14ac:dyDescent="0.25">
      <c r="E283" s="103"/>
      <c r="F283" s="71"/>
      <c r="G283" s="104"/>
      <c r="H283" s="102"/>
      <c r="J283" s="105"/>
      <c r="K283" s="106"/>
      <c r="L283" s="103"/>
      <c r="M283" s="106"/>
      <c r="N283" s="108"/>
      <c r="O283" s="95">
        <f t="shared" si="10"/>
        <v>0</v>
      </c>
    </row>
    <row r="284" spans="5:15" x14ac:dyDescent="0.25">
      <c r="E284" s="103"/>
      <c r="F284" s="71"/>
      <c r="G284" s="104"/>
      <c r="H284" s="102"/>
      <c r="J284" s="105"/>
      <c r="K284" s="106"/>
      <c r="L284" s="103"/>
      <c r="M284" s="106"/>
      <c r="N284" s="108"/>
      <c r="O284" s="95">
        <f t="shared" si="10"/>
        <v>0</v>
      </c>
    </row>
    <row r="285" spans="5:15" x14ac:dyDescent="0.25">
      <c r="E285" s="103"/>
      <c r="F285" s="71"/>
      <c r="G285" s="104"/>
      <c r="H285" s="102"/>
      <c r="J285" s="105"/>
      <c r="K285" s="106"/>
      <c r="L285" s="103"/>
      <c r="M285" s="106"/>
      <c r="N285" s="108"/>
      <c r="O285" s="95">
        <f t="shared" si="10"/>
        <v>0</v>
      </c>
    </row>
    <row r="286" spans="5:15" x14ac:dyDescent="0.25">
      <c r="E286" s="103"/>
      <c r="F286" s="71"/>
      <c r="G286" s="104"/>
      <c r="H286" s="102"/>
      <c r="J286" s="105"/>
      <c r="K286" s="106"/>
      <c r="L286" s="103"/>
      <c r="M286" s="106"/>
      <c r="N286" s="108"/>
      <c r="O286" s="95">
        <f t="shared" si="10"/>
        <v>0</v>
      </c>
    </row>
    <row r="287" spans="5:15" x14ac:dyDescent="0.25">
      <c r="E287" s="103"/>
      <c r="F287" s="71"/>
      <c r="G287" s="104"/>
      <c r="H287" s="102"/>
      <c r="J287" s="105"/>
      <c r="K287" s="106"/>
      <c r="L287" s="103"/>
      <c r="M287" s="106"/>
      <c r="N287" s="108"/>
      <c r="O287" s="95">
        <f t="shared" si="10"/>
        <v>0</v>
      </c>
    </row>
    <row r="288" spans="5:15" x14ac:dyDescent="0.25">
      <c r="E288" s="103"/>
      <c r="F288" s="71"/>
      <c r="G288" s="104"/>
      <c r="H288" s="102"/>
      <c r="J288" s="105"/>
      <c r="K288" s="106"/>
      <c r="L288" s="103"/>
      <c r="M288" s="106"/>
      <c r="N288" s="108"/>
      <c r="O288" s="95">
        <f t="shared" si="10"/>
        <v>0</v>
      </c>
    </row>
    <row r="289" spans="5:15" x14ac:dyDescent="0.25">
      <c r="E289" s="103"/>
      <c r="F289" s="71"/>
      <c r="G289" s="104"/>
      <c r="H289" s="102"/>
      <c r="J289" s="105"/>
      <c r="K289" s="106"/>
      <c r="L289" s="103"/>
      <c r="M289" s="106"/>
      <c r="N289" s="108"/>
      <c r="O289" s="95">
        <f t="shared" si="10"/>
        <v>0</v>
      </c>
    </row>
    <row r="290" spans="5:15" x14ac:dyDescent="0.25">
      <c r="E290" s="103"/>
      <c r="F290" s="71"/>
      <c r="G290" s="104"/>
      <c r="H290" s="102"/>
      <c r="J290" s="105"/>
      <c r="K290" s="106"/>
      <c r="L290" s="103"/>
      <c r="M290" s="106"/>
      <c r="N290" s="108"/>
      <c r="O290" s="95">
        <f t="shared" si="10"/>
        <v>0</v>
      </c>
    </row>
    <row r="291" spans="5:15" x14ac:dyDescent="0.25">
      <c r="E291" s="103"/>
      <c r="F291" s="71"/>
      <c r="G291" s="104"/>
      <c r="H291" s="102"/>
      <c r="J291" s="105"/>
      <c r="K291" s="106"/>
      <c r="L291" s="103"/>
      <c r="M291" s="106"/>
      <c r="N291" s="108"/>
      <c r="O291" s="95">
        <f t="shared" si="10"/>
        <v>0</v>
      </c>
    </row>
    <row r="292" spans="5:15" x14ac:dyDescent="0.25">
      <c r="E292" s="103"/>
      <c r="F292" s="102"/>
      <c r="G292" s="104"/>
      <c r="H292" s="102"/>
      <c r="J292" s="105"/>
      <c r="K292" s="106"/>
      <c r="L292" s="103"/>
      <c r="M292" s="106"/>
      <c r="N292" s="108"/>
      <c r="O292" s="95">
        <f t="shared" si="10"/>
        <v>0</v>
      </c>
    </row>
    <row r="293" spans="5:15" x14ac:dyDescent="0.25">
      <c r="E293" s="103"/>
      <c r="F293" s="102"/>
      <c r="G293" s="104"/>
      <c r="H293" s="102"/>
      <c r="J293" s="105"/>
      <c r="K293" s="106"/>
      <c r="L293" s="103"/>
      <c r="M293" s="106"/>
      <c r="N293" s="108"/>
      <c r="O293" s="88">
        <f t="shared" si="10"/>
        <v>0</v>
      </c>
    </row>
    <row r="294" spans="5:15" x14ac:dyDescent="0.25">
      <c r="E294" s="103"/>
      <c r="F294" s="102"/>
      <c r="G294" s="104"/>
      <c r="H294" s="102"/>
      <c r="J294" s="105"/>
      <c r="K294" s="106"/>
      <c r="L294" s="103"/>
      <c r="M294" s="106"/>
      <c r="N294" s="108"/>
      <c r="O294" s="88">
        <f t="shared" si="10"/>
        <v>0</v>
      </c>
    </row>
    <row r="295" spans="5:15" x14ac:dyDescent="0.25">
      <c r="E295" s="103"/>
      <c r="F295" s="102"/>
      <c r="G295" s="104"/>
      <c r="H295" s="102"/>
      <c r="J295" s="105"/>
      <c r="K295" s="106"/>
      <c r="L295" s="103"/>
      <c r="M295" s="106"/>
      <c r="N295" s="108"/>
      <c r="O295" s="88">
        <f t="shared" si="10"/>
        <v>0</v>
      </c>
    </row>
    <row r="296" spans="5:15" x14ac:dyDescent="0.25">
      <c r="E296" s="103"/>
      <c r="F296" s="102"/>
      <c r="G296" s="104"/>
      <c r="H296" s="102"/>
      <c r="J296" s="105"/>
      <c r="K296" s="106"/>
      <c r="L296" s="103"/>
      <c r="M296" s="106"/>
      <c r="N296" s="108"/>
      <c r="O296" s="88">
        <f t="shared" si="10"/>
        <v>0</v>
      </c>
    </row>
    <row r="297" spans="5:15" x14ac:dyDescent="0.25">
      <c r="E297" s="103"/>
      <c r="F297" s="102"/>
      <c r="G297" s="104"/>
      <c r="H297" s="102"/>
      <c r="J297" s="105"/>
      <c r="K297" s="106"/>
      <c r="L297" s="103"/>
      <c r="M297" s="106"/>
      <c r="N297" s="108"/>
      <c r="O297" s="95">
        <f t="shared" si="10"/>
        <v>0</v>
      </c>
    </row>
    <row r="298" spans="5:15" x14ac:dyDescent="0.25">
      <c r="E298" s="103"/>
      <c r="F298" s="102"/>
      <c r="G298" s="104"/>
      <c r="H298" s="102"/>
      <c r="J298" s="105"/>
      <c r="K298" s="106"/>
      <c r="L298" s="103"/>
      <c r="M298" s="106"/>
      <c r="N298" s="108"/>
      <c r="O298" s="95">
        <f t="shared" si="10"/>
        <v>0</v>
      </c>
    </row>
    <row r="299" spans="5:15" x14ac:dyDescent="0.25">
      <c r="E299" s="103"/>
      <c r="F299" s="102"/>
      <c r="G299" s="104"/>
      <c r="H299" s="102"/>
      <c r="J299" s="105"/>
      <c r="K299" s="106"/>
      <c r="L299" s="103"/>
      <c r="M299" s="106"/>
      <c r="N299" s="108"/>
      <c r="O299" s="95">
        <f t="shared" si="10"/>
        <v>0</v>
      </c>
    </row>
    <row r="300" spans="5:15" x14ac:dyDescent="0.25">
      <c r="E300" s="103"/>
      <c r="F300" s="102"/>
      <c r="G300" s="104"/>
      <c r="H300" s="102"/>
      <c r="J300" s="105"/>
      <c r="K300" s="106"/>
      <c r="L300" s="103"/>
      <c r="M300" s="106"/>
      <c r="N300" s="108"/>
      <c r="O300" s="95">
        <f t="shared" si="10"/>
        <v>0</v>
      </c>
    </row>
    <row r="301" spans="5:15" x14ac:dyDescent="0.25">
      <c r="E301" s="103"/>
      <c r="F301" s="102"/>
      <c r="G301" s="104"/>
      <c r="H301" s="102"/>
      <c r="J301" s="105"/>
      <c r="K301" s="106"/>
      <c r="L301" s="103"/>
      <c r="M301" s="106"/>
      <c r="N301" s="108"/>
      <c r="O301" s="95"/>
    </row>
    <row r="302" spans="5:15" x14ac:dyDescent="0.25">
      <c r="E302" s="103"/>
      <c r="F302" s="102"/>
      <c r="G302" s="104"/>
      <c r="H302" s="102"/>
      <c r="J302" s="105"/>
      <c r="K302" s="106"/>
      <c r="L302" s="103"/>
      <c r="M302" s="106"/>
      <c r="N302" s="108"/>
      <c r="O302" s="88">
        <f t="shared" ref="O302:O365" si="11">COUNTIF(N:N,N302)</f>
        <v>0</v>
      </c>
    </row>
    <row r="303" spans="5:15" x14ac:dyDescent="0.25">
      <c r="E303" s="103"/>
      <c r="F303" s="102"/>
      <c r="G303" s="104"/>
      <c r="H303" s="102"/>
      <c r="J303" s="105"/>
      <c r="K303" s="106"/>
      <c r="L303" s="103"/>
      <c r="M303" s="106"/>
      <c r="N303" s="108"/>
      <c r="O303" s="88">
        <f t="shared" si="11"/>
        <v>0</v>
      </c>
    </row>
    <row r="304" spans="5:15" x14ac:dyDescent="0.25">
      <c r="E304" s="103"/>
      <c r="F304" s="102"/>
      <c r="G304" s="104"/>
      <c r="H304" s="102"/>
      <c r="J304" s="105"/>
      <c r="K304" s="106"/>
      <c r="L304" s="103"/>
      <c r="M304" s="106"/>
      <c r="N304" s="108"/>
      <c r="O304" s="88">
        <f t="shared" si="11"/>
        <v>0</v>
      </c>
    </row>
    <row r="305" spans="2:15" x14ac:dyDescent="0.25">
      <c r="E305" s="103"/>
      <c r="F305" s="102"/>
      <c r="G305" s="104"/>
      <c r="H305" s="102"/>
      <c r="J305" s="105"/>
      <c r="K305" s="106"/>
      <c r="L305" s="103"/>
      <c r="M305" s="106"/>
      <c r="N305" s="108"/>
      <c r="O305" s="95">
        <f t="shared" si="11"/>
        <v>0</v>
      </c>
    </row>
    <row r="306" spans="2:15" x14ac:dyDescent="0.25">
      <c r="E306" s="103"/>
      <c r="F306" s="102"/>
      <c r="G306" s="104"/>
      <c r="H306" s="102"/>
      <c r="J306" s="105"/>
      <c r="K306" s="106"/>
      <c r="L306" s="103"/>
      <c r="M306" s="106"/>
      <c r="N306" s="108"/>
      <c r="O306" s="95">
        <f t="shared" si="11"/>
        <v>0</v>
      </c>
    </row>
    <row r="307" spans="2:15" x14ac:dyDescent="0.25">
      <c r="E307" s="103"/>
      <c r="F307" s="102"/>
      <c r="G307" s="104"/>
      <c r="H307" s="102"/>
      <c r="J307" s="105"/>
      <c r="K307" s="106"/>
      <c r="L307" s="103"/>
      <c r="M307" s="106"/>
      <c r="N307" s="108"/>
      <c r="O307" s="88">
        <f t="shared" si="11"/>
        <v>0</v>
      </c>
    </row>
    <row r="308" spans="2:15" x14ac:dyDescent="0.25">
      <c r="E308" s="103"/>
      <c r="F308" s="102"/>
      <c r="G308" s="104"/>
      <c r="H308" s="102"/>
      <c r="J308" s="105"/>
      <c r="K308" s="106"/>
      <c r="L308" s="103"/>
      <c r="M308" s="106"/>
      <c r="N308" s="108"/>
      <c r="O308" s="95">
        <f t="shared" si="11"/>
        <v>0</v>
      </c>
    </row>
    <row r="309" spans="2:15" x14ac:dyDescent="0.25">
      <c r="E309" s="103"/>
      <c r="F309" s="102"/>
      <c r="G309" s="104"/>
      <c r="H309" s="102"/>
      <c r="J309" s="105"/>
      <c r="K309" s="106"/>
      <c r="L309" s="103"/>
      <c r="M309" s="106"/>
      <c r="N309" s="108"/>
      <c r="O309" s="88">
        <f t="shared" si="11"/>
        <v>0</v>
      </c>
    </row>
    <row r="310" spans="2:15" x14ac:dyDescent="0.25">
      <c r="E310" s="103"/>
      <c r="F310" s="102"/>
      <c r="G310" s="104"/>
      <c r="H310" s="102"/>
      <c r="J310" s="105"/>
      <c r="K310" s="106"/>
      <c r="L310" s="103"/>
      <c r="M310" s="106"/>
      <c r="N310" s="108"/>
      <c r="O310" s="88">
        <f t="shared" si="11"/>
        <v>0</v>
      </c>
    </row>
    <row r="311" spans="2:15" x14ac:dyDescent="0.25">
      <c r="E311" s="103"/>
      <c r="F311" s="102"/>
      <c r="G311" s="104"/>
      <c r="H311" s="102"/>
      <c r="J311" s="105"/>
      <c r="K311" s="106"/>
      <c r="L311" s="103"/>
      <c r="M311" s="106"/>
      <c r="N311" s="108"/>
      <c r="O311" s="95">
        <f t="shared" si="11"/>
        <v>0</v>
      </c>
    </row>
    <row r="312" spans="2:15" x14ac:dyDescent="0.25">
      <c r="E312" s="103"/>
      <c r="F312" s="102"/>
      <c r="G312" s="104"/>
      <c r="H312" s="102"/>
      <c r="J312" s="105"/>
      <c r="K312" s="106"/>
      <c r="L312" s="103"/>
      <c r="M312" s="106"/>
      <c r="N312" s="108"/>
      <c r="O312" s="95">
        <f t="shared" si="11"/>
        <v>0</v>
      </c>
    </row>
    <row r="313" spans="2:15" x14ac:dyDescent="0.25">
      <c r="E313" s="103"/>
      <c r="F313" s="102"/>
      <c r="G313" s="104"/>
      <c r="H313" s="102"/>
      <c r="J313" s="105"/>
      <c r="K313" s="106"/>
      <c r="L313" s="103"/>
      <c r="M313" s="106"/>
      <c r="N313" s="108"/>
      <c r="O313" s="95">
        <f t="shared" si="11"/>
        <v>0</v>
      </c>
    </row>
    <row r="314" spans="2:15" x14ac:dyDescent="0.25">
      <c r="B314" s="87"/>
      <c r="E314" s="103"/>
      <c r="F314" s="102"/>
      <c r="G314" s="104"/>
      <c r="H314" s="102"/>
      <c r="J314" s="105"/>
      <c r="K314" s="106"/>
      <c r="L314" s="103"/>
      <c r="M314" s="106"/>
      <c r="N314" s="108"/>
      <c r="O314" s="88">
        <f t="shared" si="11"/>
        <v>0</v>
      </c>
    </row>
    <row r="315" spans="2:15" x14ac:dyDescent="0.25">
      <c r="E315" s="103"/>
      <c r="F315" s="102"/>
      <c r="G315" s="104"/>
      <c r="H315" s="102"/>
      <c r="J315" s="105"/>
      <c r="K315" s="106"/>
      <c r="L315" s="103"/>
      <c r="M315" s="106"/>
      <c r="N315" s="108"/>
      <c r="O315" s="88">
        <f t="shared" si="11"/>
        <v>0</v>
      </c>
    </row>
    <row r="316" spans="2:15" x14ac:dyDescent="0.25">
      <c r="E316" s="103"/>
      <c r="F316" s="102"/>
      <c r="G316" s="104"/>
      <c r="H316" s="102"/>
      <c r="J316" s="105"/>
      <c r="K316" s="106"/>
      <c r="L316" s="103"/>
      <c r="M316" s="106"/>
      <c r="N316" s="108"/>
      <c r="O316" s="88">
        <f t="shared" si="11"/>
        <v>0</v>
      </c>
    </row>
    <row r="317" spans="2:15" x14ac:dyDescent="0.25">
      <c r="B317" s="87"/>
      <c r="E317" s="103"/>
      <c r="F317" s="102"/>
      <c r="G317" s="104"/>
      <c r="H317" s="102"/>
      <c r="J317" s="105"/>
      <c r="K317" s="106"/>
      <c r="L317" s="103"/>
      <c r="M317" s="106"/>
      <c r="N317" s="108"/>
      <c r="O317" s="88">
        <f t="shared" si="11"/>
        <v>0</v>
      </c>
    </row>
    <row r="318" spans="2:15" x14ac:dyDescent="0.25">
      <c r="E318" s="103"/>
      <c r="F318" s="102"/>
      <c r="G318" s="104"/>
      <c r="H318" s="102"/>
      <c r="J318" s="105"/>
      <c r="K318" s="106"/>
      <c r="L318" s="103"/>
      <c r="M318" s="106"/>
      <c r="N318" s="108"/>
      <c r="O318" s="88">
        <f t="shared" si="11"/>
        <v>0</v>
      </c>
    </row>
    <row r="319" spans="2:15" x14ac:dyDescent="0.25">
      <c r="E319" s="103"/>
      <c r="F319" s="102"/>
      <c r="G319" s="104"/>
      <c r="H319" s="102"/>
      <c r="J319" s="105"/>
      <c r="K319" s="106"/>
      <c r="L319" s="103"/>
      <c r="M319" s="106"/>
      <c r="N319" s="108"/>
      <c r="O319" s="95">
        <f t="shared" si="11"/>
        <v>0</v>
      </c>
    </row>
    <row r="320" spans="2:15" x14ac:dyDescent="0.25">
      <c r="E320" s="103"/>
      <c r="F320" s="102"/>
      <c r="G320" s="104"/>
      <c r="H320" s="102"/>
      <c r="J320" s="105"/>
      <c r="K320" s="106"/>
      <c r="L320" s="103"/>
      <c r="M320" s="106"/>
      <c r="N320" s="108"/>
      <c r="O320" s="95">
        <f t="shared" si="11"/>
        <v>0</v>
      </c>
    </row>
    <row r="321" spans="5:15" x14ac:dyDescent="0.25">
      <c r="E321" s="103"/>
      <c r="F321" s="102"/>
      <c r="G321" s="104"/>
      <c r="H321" s="102"/>
      <c r="J321" s="105"/>
      <c r="K321" s="106"/>
      <c r="L321" s="103"/>
      <c r="M321" s="106"/>
      <c r="N321" s="108"/>
      <c r="O321" s="95">
        <f t="shared" si="11"/>
        <v>0</v>
      </c>
    </row>
    <row r="322" spans="5:15" x14ac:dyDescent="0.25">
      <c r="E322" s="103"/>
      <c r="F322" s="102"/>
      <c r="G322" s="104"/>
      <c r="H322" s="102"/>
      <c r="J322" s="105"/>
      <c r="K322" s="106"/>
      <c r="L322" s="103"/>
      <c r="M322" s="106"/>
      <c r="N322" s="108"/>
      <c r="O322" s="95">
        <f t="shared" si="11"/>
        <v>0</v>
      </c>
    </row>
    <row r="323" spans="5:15" x14ac:dyDescent="0.25">
      <c r="E323" s="103"/>
      <c r="F323" s="102"/>
      <c r="G323" s="104"/>
      <c r="H323" s="102"/>
      <c r="J323" s="105"/>
      <c r="K323" s="106"/>
      <c r="L323" s="103"/>
      <c r="M323" s="106"/>
      <c r="N323" s="108"/>
      <c r="O323" s="88">
        <f t="shared" si="11"/>
        <v>0</v>
      </c>
    </row>
    <row r="324" spans="5:15" x14ac:dyDescent="0.25">
      <c r="E324" s="103"/>
      <c r="F324" s="102"/>
      <c r="G324" s="104"/>
      <c r="H324" s="102"/>
      <c r="J324" s="105"/>
      <c r="K324" s="106"/>
      <c r="L324" s="103"/>
      <c r="M324" s="106"/>
      <c r="N324" s="108"/>
      <c r="O324" s="88">
        <f t="shared" si="11"/>
        <v>0</v>
      </c>
    </row>
    <row r="325" spans="5:15" x14ac:dyDescent="0.25">
      <c r="E325" s="103"/>
      <c r="F325" s="102"/>
      <c r="G325" s="104"/>
      <c r="H325" s="102"/>
      <c r="J325" s="105"/>
      <c r="K325" s="106"/>
      <c r="L325" s="103"/>
      <c r="M325" s="106"/>
      <c r="N325" s="108"/>
      <c r="O325" s="88">
        <f t="shared" si="11"/>
        <v>0</v>
      </c>
    </row>
    <row r="326" spans="5:15" x14ac:dyDescent="0.25">
      <c r="E326" s="103"/>
      <c r="F326" s="102"/>
      <c r="G326" s="104"/>
      <c r="H326" s="102"/>
      <c r="J326" s="105"/>
      <c r="K326" s="106"/>
      <c r="L326" s="103"/>
      <c r="M326" s="106"/>
      <c r="N326" s="108"/>
      <c r="O326" s="88">
        <f t="shared" si="11"/>
        <v>0</v>
      </c>
    </row>
    <row r="327" spans="5:15" x14ac:dyDescent="0.25">
      <c r="E327" s="103"/>
      <c r="F327" s="102"/>
      <c r="G327" s="104"/>
      <c r="H327" s="102"/>
      <c r="J327" s="105"/>
      <c r="K327" s="106"/>
      <c r="L327" s="103"/>
      <c r="M327" s="106"/>
      <c r="N327" s="108"/>
      <c r="O327" s="88">
        <f t="shared" si="11"/>
        <v>0</v>
      </c>
    </row>
    <row r="328" spans="5:15" x14ac:dyDescent="0.25">
      <c r="E328" s="103"/>
      <c r="F328" s="102"/>
      <c r="G328" s="104"/>
      <c r="H328" s="102"/>
      <c r="J328" s="105"/>
      <c r="K328" s="106"/>
      <c r="L328" s="103"/>
      <c r="M328" s="106"/>
      <c r="N328" s="108"/>
      <c r="O328" s="88">
        <f t="shared" si="11"/>
        <v>0</v>
      </c>
    </row>
    <row r="329" spans="5:15" x14ac:dyDescent="0.25">
      <c r="E329" s="103"/>
      <c r="F329" s="102"/>
      <c r="G329" s="104"/>
      <c r="H329" s="102"/>
      <c r="J329" s="105"/>
      <c r="K329" s="106"/>
      <c r="L329" s="103"/>
      <c r="M329" s="106"/>
      <c r="N329" s="108"/>
      <c r="O329" s="88">
        <f t="shared" si="11"/>
        <v>0</v>
      </c>
    </row>
    <row r="330" spans="5:15" x14ac:dyDescent="0.25">
      <c r="E330" s="103"/>
      <c r="F330" s="102"/>
      <c r="G330" s="104"/>
      <c r="H330" s="102"/>
      <c r="J330" s="105"/>
      <c r="K330" s="106"/>
      <c r="L330" s="103"/>
      <c r="M330" s="106"/>
      <c r="N330" s="108"/>
      <c r="O330" s="88">
        <f t="shared" si="11"/>
        <v>0</v>
      </c>
    </row>
    <row r="331" spans="5:15" x14ac:dyDescent="0.25">
      <c r="E331" s="103"/>
      <c r="F331" s="102"/>
      <c r="G331" s="104"/>
      <c r="H331" s="102"/>
      <c r="J331" s="105"/>
      <c r="K331" s="106"/>
      <c r="L331" s="103"/>
      <c r="M331" s="106"/>
      <c r="N331" s="108"/>
      <c r="O331" s="88">
        <f t="shared" si="11"/>
        <v>0</v>
      </c>
    </row>
    <row r="332" spans="5:15" x14ac:dyDescent="0.25">
      <c r="E332" s="103"/>
      <c r="F332" s="102"/>
      <c r="G332" s="104"/>
      <c r="H332" s="102"/>
      <c r="J332" s="105"/>
      <c r="K332" s="106"/>
      <c r="L332" s="103"/>
      <c r="M332" s="106"/>
      <c r="N332" s="108"/>
      <c r="O332" s="88">
        <f t="shared" si="11"/>
        <v>0</v>
      </c>
    </row>
    <row r="333" spans="5:15" x14ac:dyDescent="0.25">
      <c r="E333" s="103"/>
      <c r="F333" s="102"/>
      <c r="G333" s="104"/>
      <c r="H333" s="102"/>
      <c r="J333" s="105"/>
      <c r="K333" s="106"/>
      <c r="L333" s="103"/>
      <c r="M333" s="106"/>
      <c r="N333" s="108"/>
      <c r="O333" s="88">
        <f t="shared" si="11"/>
        <v>0</v>
      </c>
    </row>
    <row r="334" spans="5:15" x14ac:dyDescent="0.25">
      <c r="E334" s="103"/>
      <c r="F334" s="102"/>
      <c r="G334" s="104"/>
      <c r="H334" s="102"/>
      <c r="J334" s="105"/>
      <c r="K334" s="106"/>
      <c r="L334" s="103"/>
      <c r="M334" s="106"/>
      <c r="N334" s="108"/>
      <c r="O334" s="88">
        <f t="shared" si="11"/>
        <v>0</v>
      </c>
    </row>
    <row r="335" spans="5:15" x14ac:dyDescent="0.25">
      <c r="E335" s="103"/>
      <c r="F335" s="102"/>
      <c r="G335" s="104"/>
      <c r="H335" s="102"/>
      <c r="J335" s="105"/>
      <c r="K335" s="106"/>
      <c r="L335" s="103"/>
      <c r="M335" s="106"/>
      <c r="N335" s="108"/>
      <c r="O335" s="88">
        <f t="shared" si="11"/>
        <v>0</v>
      </c>
    </row>
    <row r="336" spans="5:15" x14ac:dyDescent="0.25">
      <c r="E336" s="103"/>
      <c r="F336" s="102"/>
      <c r="G336" s="104"/>
      <c r="H336" s="102"/>
      <c r="J336" s="105"/>
      <c r="K336" s="106"/>
      <c r="L336" s="103"/>
      <c r="M336" s="106"/>
      <c r="N336" s="108"/>
      <c r="O336" s="88">
        <f t="shared" si="11"/>
        <v>0</v>
      </c>
    </row>
    <row r="337" spans="5:15" x14ac:dyDescent="0.25">
      <c r="E337" s="103"/>
      <c r="F337" s="102"/>
      <c r="G337" s="104"/>
      <c r="H337" s="102"/>
      <c r="J337" s="105"/>
      <c r="K337" s="106"/>
      <c r="L337" s="103"/>
      <c r="M337" s="106"/>
      <c r="N337" s="108"/>
      <c r="O337" s="88">
        <f t="shared" si="11"/>
        <v>0</v>
      </c>
    </row>
    <row r="338" spans="5:15" x14ac:dyDescent="0.25">
      <c r="E338" s="103"/>
      <c r="F338" s="102"/>
      <c r="G338" s="104"/>
      <c r="H338" s="102"/>
      <c r="J338" s="105"/>
      <c r="K338" s="106"/>
      <c r="L338" s="103"/>
      <c r="M338" s="106"/>
      <c r="N338" s="108"/>
      <c r="O338" s="88">
        <f t="shared" si="11"/>
        <v>0</v>
      </c>
    </row>
    <row r="339" spans="5:15" x14ac:dyDescent="0.25">
      <c r="E339" s="103"/>
      <c r="F339" s="102"/>
      <c r="G339" s="104"/>
      <c r="H339" s="102"/>
      <c r="J339" s="105"/>
      <c r="K339" s="106"/>
      <c r="L339" s="103"/>
      <c r="M339" s="106"/>
      <c r="N339" s="108"/>
      <c r="O339" s="88">
        <f t="shared" si="11"/>
        <v>0</v>
      </c>
    </row>
    <row r="340" spans="5:15" x14ac:dyDescent="0.25">
      <c r="E340" s="103"/>
      <c r="F340" s="102"/>
      <c r="G340" s="104"/>
      <c r="H340" s="102"/>
      <c r="J340" s="105"/>
      <c r="K340" s="106"/>
      <c r="L340" s="103"/>
      <c r="M340" s="106"/>
      <c r="N340" s="108"/>
      <c r="O340" s="95">
        <f t="shared" si="11"/>
        <v>0</v>
      </c>
    </row>
    <row r="341" spans="5:15" x14ac:dyDescent="0.25">
      <c r="E341" s="103"/>
      <c r="F341" s="102"/>
      <c r="G341" s="104"/>
      <c r="H341" s="102"/>
      <c r="J341" s="105"/>
      <c r="K341" s="106"/>
      <c r="L341" s="103"/>
      <c r="M341" s="106"/>
      <c r="N341" s="108"/>
      <c r="O341" s="95">
        <f t="shared" si="11"/>
        <v>0</v>
      </c>
    </row>
    <row r="342" spans="5:15" x14ac:dyDescent="0.25">
      <c r="E342" s="103"/>
      <c r="F342" s="102"/>
      <c r="G342" s="104"/>
      <c r="H342" s="102"/>
      <c r="J342" s="105"/>
      <c r="K342" s="106"/>
      <c r="L342" s="103"/>
      <c r="M342" s="106"/>
      <c r="N342" s="108"/>
      <c r="O342" s="88">
        <f t="shared" si="11"/>
        <v>0</v>
      </c>
    </row>
    <row r="343" spans="5:15" x14ac:dyDescent="0.25">
      <c r="E343" s="103"/>
      <c r="F343" s="102"/>
      <c r="G343" s="104"/>
      <c r="H343" s="102"/>
      <c r="J343" s="105"/>
      <c r="K343" s="106"/>
      <c r="L343" s="103"/>
      <c r="M343" s="106"/>
      <c r="N343" s="108"/>
      <c r="O343" s="95">
        <f t="shared" si="11"/>
        <v>0</v>
      </c>
    </row>
    <row r="344" spans="5:15" x14ac:dyDescent="0.25">
      <c r="E344" s="103"/>
      <c r="F344" s="102"/>
      <c r="G344" s="104"/>
      <c r="H344" s="102"/>
      <c r="J344" s="105"/>
      <c r="K344" s="106"/>
      <c r="L344" s="103"/>
      <c r="M344" s="106"/>
      <c r="N344" s="108"/>
      <c r="O344" s="95">
        <f t="shared" si="11"/>
        <v>0</v>
      </c>
    </row>
    <row r="345" spans="5:15" x14ac:dyDescent="0.25">
      <c r="E345" s="103"/>
      <c r="F345" s="102"/>
      <c r="G345" s="104"/>
      <c r="H345" s="102"/>
      <c r="J345" s="105"/>
      <c r="K345" s="106"/>
      <c r="L345" s="103"/>
      <c r="M345" s="106"/>
      <c r="N345" s="108"/>
      <c r="O345" s="88">
        <f t="shared" si="11"/>
        <v>0</v>
      </c>
    </row>
    <row r="346" spans="5:15" x14ac:dyDescent="0.25">
      <c r="E346" s="103"/>
      <c r="F346" s="102"/>
      <c r="G346" s="104"/>
      <c r="H346" s="102"/>
      <c r="J346" s="105"/>
      <c r="K346" s="106"/>
      <c r="L346" s="103"/>
      <c r="M346" s="106"/>
      <c r="N346" s="108"/>
      <c r="O346" s="95">
        <f t="shared" si="11"/>
        <v>0</v>
      </c>
    </row>
    <row r="347" spans="5:15" x14ac:dyDescent="0.25">
      <c r="E347" s="103"/>
      <c r="F347" s="102"/>
      <c r="G347" s="104"/>
      <c r="H347" s="102"/>
      <c r="J347" s="105"/>
      <c r="K347" s="106"/>
      <c r="L347" s="103"/>
      <c r="M347" s="106"/>
      <c r="N347" s="108"/>
      <c r="O347" s="95">
        <f t="shared" si="11"/>
        <v>0</v>
      </c>
    </row>
    <row r="348" spans="5:15" x14ac:dyDescent="0.25">
      <c r="E348" s="103"/>
      <c r="F348" s="102"/>
      <c r="G348" s="104"/>
      <c r="H348" s="102"/>
      <c r="J348" s="105"/>
      <c r="K348" s="106"/>
      <c r="L348" s="103"/>
      <c r="M348" s="106"/>
      <c r="N348" s="108"/>
      <c r="O348" s="88">
        <f t="shared" si="11"/>
        <v>0</v>
      </c>
    </row>
    <row r="349" spans="5:15" x14ac:dyDescent="0.25">
      <c r="E349" s="103"/>
      <c r="F349" s="102"/>
      <c r="G349" s="104"/>
      <c r="H349" s="102"/>
      <c r="J349" s="105"/>
      <c r="K349" s="106"/>
      <c r="L349" s="103"/>
      <c r="M349" s="106"/>
      <c r="N349" s="108"/>
      <c r="O349" s="95">
        <f t="shared" si="11"/>
        <v>0</v>
      </c>
    </row>
    <row r="350" spans="5:15" x14ac:dyDescent="0.25">
      <c r="E350" s="103"/>
      <c r="F350" s="102"/>
      <c r="G350" s="104"/>
      <c r="H350" s="102"/>
      <c r="J350" s="105"/>
      <c r="K350" s="106"/>
      <c r="L350" s="103"/>
      <c r="M350" s="106"/>
      <c r="N350" s="108"/>
      <c r="O350" s="88">
        <f t="shared" si="11"/>
        <v>0</v>
      </c>
    </row>
    <row r="351" spans="5:15" x14ac:dyDescent="0.25">
      <c r="E351" s="103"/>
      <c r="F351" s="102"/>
      <c r="G351" s="104"/>
      <c r="H351" s="102"/>
      <c r="J351" s="105"/>
      <c r="K351" s="106"/>
      <c r="L351" s="103"/>
      <c r="M351" s="106"/>
      <c r="N351" s="108"/>
      <c r="O351" s="88">
        <f t="shared" si="11"/>
        <v>0</v>
      </c>
    </row>
    <row r="352" spans="5:15" x14ac:dyDescent="0.25">
      <c r="E352" s="103"/>
      <c r="F352" s="102"/>
      <c r="G352" s="104"/>
      <c r="H352" s="102"/>
      <c r="J352" s="105"/>
      <c r="K352" s="106"/>
      <c r="L352" s="103"/>
      <c r="M352" s="106"/>
      <c r="N352" s="108"/>
      <c r="O352" s="88">
        <f t="shared" si="11"/>
        <v>0</v>
      </c>
    </row>
    <row r="353" spans="5:15" x14ac:dyDescent="0.25">
      <c r="E353" s="103"/>
      <c r="F353" s="102"/>
      <c r="G353" s="104"/>
      <c r="H353" s="102"/>
      <c r="J353" s="105"/>
      <c r="K353" s="106"/>
      <c r="L353" s="103"/>
      <c r="M353" s="106"/>
      <c r="N353" s="108"/>
      <c r="O353" s="88">
        <f t="shared" si="11"/>
        <v>0</v>
      </c>
    </row>
    <row r="354" spans="5:15" x14ac:dyDescent="0.25">
      <c r="E354" s="103"/>
      <c r="F354" s="102"/>
      <c r="G354" s="104"/>
      <c r="H354" s="102"/>
      <c r="J354" s="105"/>
      <c r="K354" s="106"/>
      <c r="L354" s="103"/>
      <c r="M354" s="106"/>
      <c r="N354" s="108"/>
      <c r="O354" s="88">
        <f t="shared" si="11"/>
        <v>0</v>
      </c>
    </row>
    <row r="355" spans="5:15" x14ac:dyDescent="0.25">
      <c r="E355" s="103"/>
      <c r="F355" s="102"/>
      <c r="G355" s="104"/>
      <c r="H355" s="102"/>
      <c r="J355" s="105"/>
      <c r="K355" s="106"/>
      <c r="L355" s="103"/>
      <c r="M355" s="106"/>
      <c r="N355" s="108"/>
      <c r="O355" s="88">
        <f t="shared" si="11"/>
        <v>0</v>
      </c>
    </row>
    <row r="356" spans="5:15" x14ac:dyDescent="0.25">
      <c r="E356" s="103"/>
      <c r="F356" s="102"/>
      <c r="G356" s="104"/>
      <c r="H356" s="102"/>
      <c r="J356" s="105"/>
      <c r="K356" s="106"/>
      <c r="L356" s="103"/>
      <c r="M356" s="106"/>
      <c r="N356" s="108"/>
      <c r="O356" s="88">
        <f t="shared" si="11"/>
        <v>0</v>
      </c>
    </row>
    <row r="357" spans="5:15" x14ac:dyDescent="0.25">
      <c r="E357" s="103"/>
      <c r="F357" s="102"/>
      <c r="G357" s="104"/>
      <c r="H357" s="102"/>
      <c r="J357" s="105"/>
      <c r="K357" s="106"/>
      <c r="L357" s="103"/>
      <c r="M357" s="106"/>
      <c r="N357" s="108"/>
      <c r="O357" s="88">
        <f t="shared" si="11"/>
        <v>0</v>
      </c>
    </row>
    <row r="358" spans="5:15" x14ac:dyDescent="0.25">
      <c r="E358" s="103"/>
      <c r="F358" s="102"/>
      <c r="G358" s="104"/>
      <c r="H358" s="102"/>
      <c r="J358" s="105"/>
      <c r="K358" s="106"/>
      <c r="L358" s="103"/>
      <c r="M358" s="106"/>
      <c r="N358" s="108"/>
      <c r="O358" s="88">
        <f t="shared" si="11"/>
        <v>0</v>
      </c>
    </row>
    <row r="359" spans="5:15" x14ac:dyDescent="0.25">
      <c r="E359" s="103"/>
      <c r="F359" s="102"/>
      <c r="G359" s="104"/>
      <c r="H359" s="102"/>
      <c r="J359" s="105"/>
      <c r="K359" s="106"/>
      <c r="L359" s="103"/>
      <c r="M359" s="106"/>
      <c r="N359" s="108"/>
      <c r="O359" s="88">
        <f t="shared" si="11"/>
        <v>0</v>
      </c>
    </row>
    <row r="360" spans="5:15" x14ac:dyDescent="0.25">
      <c r="E360" s="103"/>
      <c r="F360" s="102"/>
      <c r="G360" s="104"/>
      <c r="H360" s="102"/>
      <c r="J360" s="105"/>
      <c r="K360" s="106"/>
      <c r="L360" s="103"/>
      <c r="M360" s="106"/>
      <c r="N360" s="108"/>
      <c r="O360" s="88">
        <f t="shared" si="11"/>
        <v>0</v>
      </c>
    </row>
    <row r="361" spans="5:15" x14ac:dyDescent="0.25">
      <c r="E361" s="103"/>
      <c r="F361" s="102"/>
      <c r="G361" s="104"/>
      <c r="H361" s="102"/>
      <c r="J361" s="105"/>
      <c r="K361" s="106"/>
      <c r="L361" s="103"/>
      <c r="M361" s="106"/>
      <c r="N361" s="108"/>
      <c r="O361" s="88">
        <f t="shared" si="11"/>
        <v>0</v>
      </c>
    </row>
    <row r="362" spans="5:15" x14ac:dyDescent="0.25">
      <c r="E362" s="103"/>
      <c r="F362" s="102"/>
      <c r="G362" s="104"/>
      <c r="H362" s="102"/>
      <c r="J362" s="105"/>
      <c r="K362" s="106"/>
      <c r="L362" s="103"/>
      <c r="M362" s="106"/>
      <c r="N362" s="108"/>
      <c r="O362" s="88">
        <f t="shared" si="11"/>
        <v>0</v>
      </c>
    </row>
    <row r="363" spans="5:15" x14ac:dyDescent="0.25">
      <c r="E363" s="103"/>
      <c r="F363" s="102"/>
      <c r="G363" s="104"/>
      <c r="H363" s="102"/>
      <c r="J363" s="105"/>
      <c r="K363" s="106"/>
      <c r="L363" s="103"/>
      <c r="M363" s="106"/>
      <c r="N363" s="108"/>
      <c r="O363" s="88">
        <f t="shared" si="11"/>
        <v>0</v>
      </c>
    </row>
    <row r="364" spans="5:15" x14ac:dyDescent="0.25">
      <c r="E364" s="103"/>
      <c r="F364" s="102"/>
      <c r="G364" s="104"/>
      <c r="H364" s="102"/>
      <c r="J364" s="105"/>
      <c r="K364" s="106"/>
      <c r="L364" s="103"/>
      <c r="M364" s="106"/>
      <c r="N364" s="108"/>
      <c r="O364" s="88">
        <f t="shared" si="11"/>
        <v>0</v>
      </c>
    </row>
    <row r="365" spans="5:15" x14ac:dyDescent="0.25">
      <c r="E365" s="103"/>
      <c r="F365" s="102"/>
      <c r="G365" s="104"/>
      <c r="H365" s="102"/>
      <c r="J365" s="105"/>
      <c r="K365" s="106"/>
      <c r="L365" s="103"/>
      <c r="M365" s="106"/>
      <c r="N365" s="108"/>
      <c r="O365" s="88">
        <f t="shared" si="11"/>
        <v>0</v>
      </c>
    </row>
    <row r="366" spans="5:15" x14ac:dyDescent="0.25">
      <c r="E366" s="103"/>
      <c r="F366" s="111"/>
      <c r="G366" s="104"/>
      <c r="H366" s="102"/>
      <c r="J366" s="105"/>
      <c r="K366" s="106"/>
      <c r="L366" s="103"/>
      <c r="M366" s="106"/>
      <c r="N366" s="108"/>
      <c r="O366" s="88">
        <f t="shared" ref="O366:O429" si="12">COUNTIF(N:N,N366)</f>
        <v>0</v>
      </c>
    </row>
    <row r="367" spans="5:15" x14ac:dyDescent="0.25">
      <c r="E367" s="103"/>
      <c r="F367" s="102"/>
      <c r="G367" s="104"/>
      <c r="H367" s="102"/>
      <c r="J367" s="105"/>
      <c r="K367" s="106"/>
      <c r="L367" s="103"/>
      <c r="M367" s="106"/>
      <c r="N367" s="108"/>
      <c r="O367" s="88">
        <f t="shared" si="12"/>
        <v>0</v>
      </c>
    </row>
    <row r="368" spans="5:15" x14ac:dyDescent="0.25">
      <c r="E368" s="103"/>
      <c r="F368" s="102"/>
      <c r="G368" s="104"/>
      <c r="H368" s="102"/>
      <c r="J368" s="105"/>
      <c r="K368" s="106"/>
      <c r="L368" s="103"/>
      <c r="M368" s="106"/>
      <c r="N368" s="108"/>
      <c r="O368" s="88">
        <f t="shared" si="12"/>
        <v>0</v>
      </c>
    </row>
    <row r="369" spans="5:15" x14ac:dyDescent="0.25">
      <c r="E369" s="103"/>
      <c r="F369" s="102"/>
      <c r="G369" s="104"/>
      <c r="H369" s="102"/>
      <c r="J369" s="105"/>
      <c r="K369" s="106"/>
      <c r="L369" s="103"/>
      <c r="M369" s="106"/>
      <c r="N369" s="108"/>
      <c r="O369" s="88">
        <f t="shared" si="12"/>
        <v>0</v>
      </c>
    </row>
    <row r="370" spans="5:15" x14ac:dyDescent="0.25">
      <c r="E370" s="103"/>
      <c r="F370" s="102"/>
      <c r="G370" s="104"/>
      <c r="H370" s="102"/>
      <c r="J370" s="105"/>
      <c r="K370" s="106"/>
      <c r="L370" s="103"/>
      <c r="M370" s="106"/>
      <c r="N370" s="108"/>
      <c r="O370" s="88">
        <f t="shared" si="12"/>
        <v>0</v>
      </c>
    </row>
    <row r="371" spans="5:15" x14ac:dyDescent="0.25">
      <c r="E371" s="103"/>
      <c r="F371" s="102"/>
      <c r="G371" s="104"/>
      <c r="H371" s="102"/>
      <c r="J371" s="105"/>
      <c r="K371" s="106"/>
      <c r="L371" s="103"/>
      <c r="M371" s="106"/>
      <c r="N371" s="108"/>
      <c r="O371" s="88">
        <f t="shared" si="12"/>
        <v>0</v>
      </c>
    </row>
    <row r="372" spans="5:15" x14ac:dyDescent="0.25">
      <c r="E372" s="103"/>
      <c r="F372" s="111"/>
      <c r="G372" s="104"/>
      <c r="H372" s="102"/>
      <c r="J372" s="105"/>
      <c r="K372" s="106"/>
      <c r="L372" s="103"/>
      <c r="M372" s="106"/>
      <c r="N372" s="108"/>
      <c r="O372" s="88">
        <f t="shared" si="12"/>
        <v>0</v>
      </c>
    </row>
    <row r="373" spans="5:15" x14ac:dyDescent="0.25">
      <c r="E373" s="103"/>
      <c r="F373" s="111"/>
      <c r="G373" s="104"/>
      <c r="H373" s="102"/>
      <c r="J373" s="105"/>
      <c r="K373" s="106"/>
      <c r="L373" s="103"/>
      <c r="M373" s="106"/>
      <c r="N373" s="108"/>
      <c r="O373" s="88">
        <f t="shared" si="12"/>
        <v>0</v>
      </c>
    </row>
    <row r="374" spans="5:15" x14ac:dyDescent="0.25">
      <c r="E374" s="103"/>
      <c r="F374" s="102"/>
      <c r="G374" s="104"/>
      <c r="H374" s="102"/>
      <c r="J374" s="105"/>
      <c r="K374" s="106"/>
      <c r="L374" s="103"/>
      <c r="M374" s="106"/>
      <c r="N374" s="108"/>
      <c r="O374" s="88">
        <f t="shared" si="12"/>
        <v>0</v>
      </c>
    </row>
    <row r="375" spans="5:15" x14ac:dyDescent="0.25">
      <c r="E375" s="103"/>
      <c r="F375" s="102"/>
      <c r="G375" s="104"/>
      <c r="H375" s="102"/>
      <c r="J375" s="105"/>
      <c r="K375" s="106"/>
      <c r="L375" s="103"/>
      <c r="M375" s="106"/>
      <c r="N375" s="108"/>
      <c r="O375" s="88">
        <f t="shared" si="12"/>
        <v>0</v>
      </c>
    </row>
    <row r="376" spans="5:15" x14ac:dyDescent="0.25">
      <c r="E376" s="103"/>
      <c r="F376" s="102"/>
      <c r="G376" s="104"/>
      <c r="H376" s="102"/>
      <c r="J376" s="105"/>
      <c r="K376" s="106"/>
      <c r="L376" s="103"/>
      <c r="M376" s="106"/>
      <c r="N376" s="108"/>
      <c r="O376" s="88">
        <f t="shared" si="12"/>
        <v>0</v>
      </c>
    </row>
    <row r="377" spans="5:15" x14ac:dyDescent="0.25">
      <c r="E377" s="103"/>
      <c r="F377" s="102"/>
      <c r="G377" s="104"/>
      <c r="H377" s="102"/>
      <c r="J377" s="105"/>
      <c r="K377" s="106"/>
      <c r="L377" s="103"/>
      <c r="M377" s="106"/>
      <c r="N377" s="108"/>
      <c r="O377" s="88">
        <f t="shared" si="12"/>
        <v>0</v>
      </c>
    </row>
    <row r="378" spans="5:15" x14ac:dyDescent="0.25">
      <c r="E378" s="103"/>
      <c r="F378" s="111"/>
      <c r="G378" s="104"/>
      <c r="H378" s="102"/>
      <c r="J378" s="105"/>
      <c r="K378" s="106"/>
      <c r="L378" s="103"/>
      <c r="M378" s="106"/>
      <c r="N378" s="108"/>
      <c r="O378" s="88">
        <f t="shared" si="12"/>
        <v>0</v>
      </c>
    </row>
    <row r="379" spans="5:15" x14ac:dyDescent="0.25">
      <c r="E379" s="103"/>
      <c r="F379" s="111"/>
      <c r="G379" s="104"/>
      <c r="H379" s="102"/>
      <c r="J379" s="105"/>
      <c r="K379" s="106"/>
      <c r="L379" s="103"/>
      <c r="M379" s="106"/>
      <c r="N379" s="108"/>
      <c r="O379" s="88">
        <f t="shared" si="12"/>
        <v>0</v>
      </c>
    </row>
    <row r="380" spans="5:15" x14ac:dyDescent="0.25">
      <c r="E380" s="103"/>
      <c r="F380" s="111"/>
      <c r="G380" s="104"/>
      <c r="H380" s="102"/>
      <c r="J380" s="105"/>
      <c r="K380" s="106"/>
      <c r="L380" s="103"/>
      <c r="M380" s="106"/>
      <c r="N380" s="108"/>
      <c r="O380" s="88">
        <f t="shared" si="12"/>
        <v>0</v>
      </c>
    </row>
    <row r="381" spans="5:15" x14ac:dyDescent="0.25">
      <c r="E381" s="103"/>
      <c r="F381" s="111"/>
      <c r="G381" s="104"/>
      <c r="H381" s="102"/>
      <c r="J381" s="105"/>
      <c r="K381" s="106"/>
      <c r="L381" s="103"/>
      <c r="M381" s="106"/>
      <c r="N381" s="108"/>
      <c r="O381" s="88">
        <f t="shared" si="12"/>
        <v>0</v>
      </c>
    </row>
    <row r="382" spans="5:15" x14ac:dyDescent="0.25">
      <c r="E382" s="103"/>
      <c r="F382" s="111"/>
      <c r="G382" s="104"/>
      <c r="H382" s="102"/>
      <c r="J382" s="105"/>
      <c r="K382" s="106"/>
      <c r="L382" s="103"/>
      <c r="M382" s="106"/>
      <c r="N382" s="108"/>
      <c r="O382" s="88">
        <f t="shared" si="12"/>
        <v>0</v>
      </c>
    </row>
    <row r="383" spans="5:15" x14ac:dyDescent="0.25">
      <c r="E383" s="103"/>
      <c r="F383" s="102"/>
      <c r="G383" s="104"/>
      <c r="H383" s="102"/>
      <c r="J383" s="105"/>
      <c r="K383" s="106"/>
      <c r="L383" s="103"/>
      <c r="M383" s="106"/>
      <c r="N383" s="108"/>
      <c r="O383" s="88">
        <f t="shared" si="12"/>
        <v>0</v>
      </c>
    </row>
    <row r="384" spans="5:15" x14ac:dyDescent="0.25">
      <c r="E384" s="103"/>
      <c r="F384" s="102"/>
      <c r="G384" s="104"/>
      <c r="H384" s="102"/>
      <c r="J384" s="105"/>
      <c r="K384" s="106"/>
      <c r="L384" s="103"/>
      <c r="M384" s="106"/>
      <c r="N384" s="108"/>
      <c r="O384" s="88">
        <f t="shared" si="12"/>
        <v>0</v>
      </c>
    </row>
    <row r="385" spans="5:15" x14ac:dyDescent="0.25">
      <c r="E385" s="103"/>
      <c r="F385" s="102"/>
      <c r="G385" s="104"/>
      <c r="H385" s="102"/>
      <c r="J385" s="105"/>
      <c r="K385" s="106"/>
      <c r="L385" s="103"/>
      <c r="M385" s="106"/>
      <c r="N385" s="108"/>
      <c r="O385" s="88">
        <f t="shared" si="12"/>
        <v>0</v>
      </c>
    </row>
    <row r="386" spans="5:15" x14ac:dyDescent="0.25">
      <c r="E386" s="103"/>
      <c r="F386" s="102"/>
      <c r="G386" s="104"/>
      <c r="H386" s="102"/>
      <c r="J386" s="105"/>
      <c r="K386" s="106"/>
      <c r="L386" s="103"/>
      <c r="M386" s="106"/>
      <c r="N386" s="108"/>
      <c r="O386" s="88">
        <f t="shared" si="12"/>
        <v>0</v>
      </c>
    </row>
    <row r="387" spans="5:15" x14ac:dyDescent="0.25">
      <c r="E387" s="103"/>
      <c r="F387" s="102"/>
      <c r="G387" s="104"/>
      <c r="H387" s="102"/>
      <c r="J387" s="105"/>
      <c r="K387" s="106"/>
      <c r="L387" s="103"/>
      <c r="M387" s="106"/>
      <c r="N387" s="108"/>
      <c r="O387" s="95">
        <f t="shared" si="12"/>
        <v>0</v>
      </c>
    </row>
    <row r="388" spans="5:15" x14ac:dyDescent="0.25">
      <c r="E388" s="103"/>
      <c r="F388" s="102"/>
      <c r="G388" s="104"/>
      <c r="H388" s="102"/>
      <c r="J388" s="105"/>
      <c r="K388" s="106"/>
      <c r="L388" s="103"/>
      <c r="M388" s="106"/>
      <c r="N388" s="108"/>
      <c r="O388" s="95">
        <f t="shared" si="12"/>
        <v>0</v>
      </c>
    </row>
    <row r="389" spans="5:15" x14ac:dyDescent="0.25">
      <c r="E389" s="103"/>
      <c r="F389" s="102"/>
      <c r="G389" s="104"/>
      <c r="H389" s="102"/>
      <c r="J389" s="105"/>
      <c r="K389" s="106"/>
      <c r="L389" s="103"/>
      <c r="M389" s="106"/>
      <c r="N389" s="108"/>
      <c r="O389" s="88">
        <f t="shared" si="12"/>
        <v>0</v>
      </c>
    </row>
    <row r="390" spans="5:15" x14ac:dyDescent="0.25">
      <c r="E390" s="103"/>
      <c r="F390" s="102"/>
      <c r="G390" s="104"/>
      <c r="H390" s="102"/>
      <c r="J390" s="105"/>
      <c r="K390" s="106"/>
      <c r="L390" s="103"/>
      <c r="M390" s="106"/>
      <c r="N390" s="108"/>
      <c r="O390" s="95">
        <f t="shared" si="12"/>
        <v>0</v>
      </c>
    </row>
    <row r="391" spans="5:15" x14ac:dyDescent="0.25">
      <c r="E391" s="103"/>
      <c r="F391" s="102"/>
      <c r="G391" s="104"/>
      <c r="H391" s="102"/>
      <c r="J391" s="105"/>
      <c r="K391" s="106"/>
      <c r="L391" s="103"/>
      <c r="M391" s="106"/>
      <c r="N391" s="108"/>
      <c r="O391" s="95">
        <f t="shared" si="12"/>
        <v>0</v>
      </c>
    </row>
    <row r="392" spans="5:15" x14ac:dyDescent="0.25">
      <c r="E392" s="103"/>
      <c r="F392" s="102"/>
      <c r="G392" s="104"/>
      <c r="H392" s="102"/>
      <c r="J392" s="105"/>
      <c r="K392" s="106"/>
      <c r="L392" s="103"/>
      <c r="M392" s="106"/>
      <c r="N392" s="108"/>
      <c r="O392" s="95">
        <f t="shared" si="12"/>
        <v>0</v>
      </c>
    </row>
    <row r="393" spans="5:15" x14ac:dyDescent="0.25">
      <c r="E393" s="103"/>
      <c r="F393" s="102"/>
      <c r="G393" s="104"/>
      <c r="H393" s="102"/>
      <c r="J393" s="105"/>
      <c r="K393" s="106"/>
      <c r="L393" s="103"/>
      <c r="M393" s="106"/>
      <c r="N393" s="108"/>
      <c r="O393" s="88">
        <f t="shared" si="12"/>
        <v>0</v>
      </c>
    </row>
    <row r="394" spans="5:15" x14ac:dyDescent="0.25">
      <c r="E394" s="103"/>
      <c r="F394" s="102"/>
      <c r="G394" s="104"/>
      <c r="H394" s="102"/>
      <c r="J394" s="105"/>
      <c r="K394" s="106"/>
      <c r="L394" s="103"/>
      <c r="M394" s="106"/>
      <c r="N394" s="108"/>
      <c r="O394" s="95">
        <f t="shared" si="12"/>
        <v>0</v>
      </c>
    </row>
    <row r="395" spans="5:15" x14ac:dyDescent="0.25">
      <c r="E395" s="103"/>
      <c r="F395" s="102"/>
      <c r="G395" s="104"/>
      <c r="H395" s="102"/>
      <c r="J395" s="105"/>
      <c r="K395" s="106"/>
      <c r="L395" s="103"/>
      <c r="M395" s="106"/>
      <c r="N395" s="108"/>
      <c r="O395" s="95">
        <f t="shared" si="12"/>
        <v>0</v>
      </c>
    </row>
    <row r="396" spans="5:15" x14ac:dyDescent="0.25">
      <c r="E396" s="103"/>
      <c r="F396" s="102"/>
      <c r="G396" s="104"/>
      <c r="H396" s="102"/>
      <c r="J396" s="105"/>
      <c r="K396" s="106"/>
      <c r="L396" s="103"/>
      <c r="M396" s="106"/>
      <c r="N396" s="108"/>
      <c r="O396" s="88">
        <f t="shared" si="12"/>
        <v>0</v>
      </c>
    </row>
    <row r="397" spans="5:15" x14ac:dyDescent="0.25">
      <c r="E397" s="103"/>
      <c r="F397" s="102"/>
      <c r="G397" s="104"/>
      <c r="H397" s="102"/>
      <c r="J397" s="105"/>
      <c r="K397" s="106"/>
      <c r="L397" s="103"/>
      <c r="M397" s="106"/>
      <c r="N397" s="108"/>
      <c r="O397" s="88">
        <f t="shared" si="12"/>
        <v>0</v>
      </c>
    </row>
    <row r="398" spans="5:15" x14ac:dyDescent="0.25">
      <c r="E398" s="103"/>
      <c r="F398" s="102"/>
      <c r="G398" s="104"/>
      <c r="H398" s="102"/>
      <c r="J398" s="105"/>
      <c r="K398" s="106"/>
      <c r="L398" s="103"/>
      <c r="M398" s="106"/>
      <c r="N398" s="108"/>
      <c r="O398" s="88">
        <f t="shared" si="12"/>
        <v>0</v>
      </c>
    </row>
    <row r="399" spans="5:15" x14ac:dyDescent="0.25">
      <c r="E399" s="103"/>
      <c r="F399" s="102"/>
      <c r="G399" s="104"/>
      <c r="H399" s="102"/>
      <c r="J399" s="105"/>
      <c r="K399" s="106"/>
      <c r="L399" s="103"/>
      <c r="M399" s="106"/>
      <c r="N399" s="108"/>
      <c r="O399" s="88">
        <f t="shared" si="12"/>
        <v>0</v>
      </c>
    </row>
    <row r="400" spans="5:15" x14ac:dyDescent="0.25">
      <c r="E400" s="103"/>
      <c r="F400" s="102"/>
      <c r="G400" s="104"/>
      <c r="H400" s="102"/>
      <c r="J400" s="105"/>
      <c r="K400" s="106"/>
      <c r="L400" s="103"/>
      <c r="M400" s="106"/>
      <c r="N400" s="108"/>
      <c r="O400" s="88">
        <f t="shared" si="12"/>
        <v>0</v>
      </c>
    </row>
    <row r="401" spans="5:15" x14ac:dyDescent="0.25">
      <c r="E401" s="103"/>
      <c r="F401" s="102"/>
      <c r="G401" s="104"/>
      <c r="H401" s="102"/>
      <c r="J401" s="105"/>
      <c r="K401" s="106"/>
      <c r="L401" s="103"/>
      <c r="M401" s="106"/>
      <c r="N401" s="108"/>
      <c r="O401" s="88">
        <f t="shared" si="12"/>
        <v>0</v>
      </c>
    </row>
    <row r="402" spans="5:15" x14ac:dyDescent="0.25">
      <c r="E402" s="103"/>
      <c r="F402" s="102"/>
      <c r="G402" s="104"/>
      <c r="H402" s="102"/>
      <c r="J402" s="105"/>
      <c r="K402" s="106"/>
      <c r="L402" s="103"/>
      <c r="M402" s="106"/>
      <c r="N402" s="108"/>
      <c r="O402" s="88">
        <f t="shared" si="12"/>
        <v>0</v>
      </c>
    </row>
    <row r="403" spans="5:15" x14ac:dyDescent="0.25">
      <c r="E403" s="103"/>
      <c r="F403" s="102"/>
      <c r="G403" s="104"/>
      <c r="H403" s="102"/>
      <c r="J403" s="105"/>
      <c r="K403" s="106"/>
      <c r="L403" s="103"/>
      <c r="M403" s="106"/>
      <c r="N403" s="108"/>
      <c r="O403" s="88">
        <f t="shared" si="12"/>
        <v>0</v>
      </c>
    </row>
    <row r="404" spans="5:15" x14ac:dyDescent="0.25">
      <c r="E404" s="103"/>
      <c r="F404" s="102"/>
      <c r="G404" s="104"/>
      <c r="H404" s="102"/>
      <c r="J404" s="105"/>
      <c r="K404" s="106"/>
      <c r="L404" s="103"/>
      <c r="M404" s="106"/>
      <c r="N404" s="108"/>
      <c r="O404" s="88">
        <f t="shared" si="12"/>
        <v>0</v>
      </c>
    </row>
    <row r="405" spans="5:15" x14ac:dyDescent="0.25">
      <c r="E405" s="103"/>
      <c r="F405" s="102"/>
      <c r="G405" s="104"/>
      <c r="H405" s="102"/>
      <c r="J405" s="105"/>
      <c r="K405" s="106"/>
      <c r="L405" s="103"/>
      <c r="M405" s="106"/>
      <c r="N405" s="108"/>
      <c r="O405" s="88">
        <f t="shared" si="12"/>
        <v>0</v>
      </c>
    </row>
    <row r="406" spans="5:15" x14ac:dyDescent="0.25">
      <c r="E406" s="103"/>
      <c r="F406" s="102"/>
      <c r="G406" s="104"/>
      <c r="H406" s="102"/>
      <c r="J406" s="105"/>
      <c r="K406" s="106"/>
      <c r="L406" s="103"/>
      <c r="M406" s="106"/>
      <c r="N406" s="108"/>
      <c r="O406" s="88">
        <f t="shared" si="12"/>
        <v>0</v>
      </c>
    </row>
    <row r="407" spans="5:15" x14ac:dyDescent="0.25">
      <c r="E407" s="103"/>
      <c r="F407" s="111"/>
      <c r="G407" s="104"/>
      <c r="H407" s="102"/>
      <c r="J407" s="105"/>
      <c r="K407" s="106"/>
      <c r="L407" s="103"/>
      <c r="M407" s="106"/>
      <c r="N407" s="108"/>
      <c r="O407" s="88">
        <f t="shared" si="12"/>
        <v>0</v>
      </c>
    </row>
    <row r="408" spans="5:15" x14ac:dyDescent="0.25">
      <c r="E408" s="103"/>
      <c r="F408" s="111"/>
      <c r="G408" s="104"/>
      <c r="H408" s="102"/>
      <c r="J408" s="105"/>
      <c r="K408" s="106"/>
      <c r="L408" s="103"/>
      <c r="M408" s="106"/>
      <c r="N408" s="108"/>
      <c r="O408" s="88">
        <f t="shared" si="12"/>
        <v>0</v>
      </c>
    </row>
    <row r="409" spans="5:15" x14ac:dyDescent="0.25">
      <c r="E409" s="103"/>
      <c r="F409" s="111"/>
      <c r="G409" s="104"/>
      <c r="H409" s="102"/>
      <c r="J409" s="105"/>
      <c r="K409" s="106"/>
      <c r="L409" s="103"/>
      <c r="M409" s="106"/>
      <c r="N409" s="108"/>
      <c r="O409" s="88">
        <f t="shared" si="12"/>
        <v>0</v>
      </c>
    </row>
    <row r="410" spans="5:15" x14ac:dyDescent="0.25">
      <c r="E410" s="103"/>
      <c r="F410" s="111"/>
      <c r="G410" s="104"/>
      <c r="H410" s="102"/>
      <c r="J410" s="105"/>
      <c r="K410" s="106"/>
      <c r="L410" s="103"/>
      <c r="M410" s="106"/>
      <c r="N410" s="108"/>
      <c r="O410" s="95">
        <f t="shared" si="12"/>
        <v>0</v>
      </c>
    </row>
    <row r="411" spans="5:15" x14ac:dyDescent="0.25">
      <c r="E411" s="103"/>
      <c r="F411" s="111"/>
      <c r="G411" s="104"/>
      <c r="H411" s="102"/>
      <c r="J411" s="105"/>
      <c r="K411" s="106"/>
      <c r="L411" s="103"/>
      <c r="M411" s="106"/>
      <c r="N411" s="108"/>
      <c r="O411" s="95">
        <f t="shared" si="12"/>
        <v>0</v>
      </c>
    </row>
    <row r="412" spans="5:15" x14ac:dyDescent="0.25">
      <c r="E412" s="103"/>
      <c r="F412" s="111"/>
      <c r="G412" s="104"/>
      <c r="H412" s="102"/>
      <c r="J412" s="105"/>
      <c r="K412" s="106"/>
      <c r="L412" s="103"/>
      <c r="M412" s="106"/>
      <c r="N412" s="108"/>
      <c r="O412" s="95">
        <f t="shared" si="12"/>
        <v>0</v>
      </c>
    </row>
    <row r="413" spans="5:15" x14ac:dyDescent="0.25">
      <c r="E413" s="103"/>
      <c r="F413" s="111"/>
      <c r="G413" s="104"/>
      <c r="H413" s="102"/>
      <c r="J413" s="105"/>
      <c r="K413" s="106"/>
      <c r="L413" s="103"/>
      <c r="M413" s="106"/>
      <c r="N413" s="108"/>
      <c r="O413" s="95">
        <f t="shared" si="12"/>
        <v>0</v>
      </c>
    </row>
    <row r="414" spans="5:15" x14ac:dyDescent="0.25">
      <c r="E414" s="103"/>
      <c r="F414" s="102"/>
      <c r="G414" s="104"/>
      <c r="H414" s="102"/>
      <c r="J414" s="105"/>
      <c r="K414" s="106"/>
      <c r="L414" s="103"/>
      <c r="M414" s="106"/>
      <c r="N414" s="108"/>
      <c r="O414" s="88">
        <f t="shared" si="12"/>
        <v>0</v>
      </c>
    </row>
    <row r="415" spans="5:15" x14ac:dyDescent="0.25">
      <c r="E415" s="103"/>
      <c r="F415" s="102"/>
      <c r="G415" s="104"/>
      <c r="H415" s="102"/>
      <c r="J415" s="105"/>
      <c r="K415" s="106"/>
      <c r="L415" s="103"/>
      <c r="M415" s="106"/>
      <c r="N415" s="108"/>
      <c r="O415" s="88">
        <f t="shared" si="12"/>
        <v>0</v>
      </c>
    </row>
    <row r="416" spans="5:15" x14ac:dyDescent="0.25">
      <c r="E416" s="103"/>
      <c r="F416" s="102"/>
      <c r="G416" s="104"/>
      <c r="H416" s="102"/>
      <c r="J416" s="105"/>
      <c r="K416" s="106"/>
      <c r="L416" s="103"/>
      <c r="M416" s="106"/>
      <c r="N416" s="108"/>
      <c r="O416" s="88">
        <f t="shared" si="12"/>
        <v>0</v>
      </c>
    </row>
    <row r="417" spans="5:15" x14ac:dyDescent="0.25">
      <c r="E417" s="103"/>
      <c r="F417" s="102"/>
      <c r="G417" s="104"/>
      <c r="H417" s="102"/>
      <c r="J417" s="105"/>
      <c r="K417" s="106"/>
      <c r="L417" s="103"/>
      <c r="M417" s="106"/>
      <c r="N417" s="108"/>
      <c r="O417" s="88">
        <f t="shared" si="12"/>
        <v>0</v>
      </c>
    </row>
    <row r="418" spans="5:15" x14ac:dyDescent="0.25">
      <c r="E418" s="103"/>
      <c r="F418" s="102"/>
      <c r="G418" s="104"/>
      <c r="H418" s="102"/>
      <c r="J418" s="105"/>
      <c r="K418" s="106"/>
      <c r="L418" s="103"/>
      <c r="M418" s="106"/>
      <c r="N418" s="108"/>
      <c r="O418" s="88">
        <f t="shared" si="12"/>
        <v>0</v>
      </c>
    </row>
    <row r="419" spans="5:15" x14ac:dyDescent="0.25">
      <c r="E419" s="103"/>
      <c r="F419" s="102"/>
      <c r="G419" s="104"/>
      <c r="H419" s="102"/>
      <c r="J419" s="105"/>
      <c r="K419" s="106"/>
      <c r="L419" s="103"/>
      <c r="M419" s="106"/>
      <c r="N419" s="108"/>
      <c r="O419" s="88">
        <f t="shared" si="12"/>
        <v>0</v>
      </c>
    </row>
    <row r="420" spans="5:15" x14ac:dyDescent="0.25">
      <c r="E420" s="103"/>
      <c r="F420" s="102"/>
      <c r="G420" s="104"/>
      <c r="H420" s="102"/>
      <c r="J420" s="105"/>
      <c r="K420" s="106"/>
      <c r="L420" s="103"/>
      <c r="M420" s="106"/>
      <c r="N420" s="108"/>
      <c r="O420" s="88">
        <f t="shared" si="12"/>
        <v>0</v>
      </c>
    </row>
    <row r="421" spans="5:15" x14ac:dyDescent="0.25">
      <c r="E421" s="103"/>
      <c r="F421" s="102"/>
      <c r="G421" s="104"/>
      <c r="H421" s="102"/>
      <c r="J421" s="105"/>
      <c r="K421" s="106"/>
      <c r="L421" s="103"/>
      <c r="M421" s="106"/>
      <c r="N421" s="108"/>
      <c r="O421" s="88">
        <f t="shared" si="12"/>
        <v>0</v>
      </c>
    </row>
    <row r="422" spans="5:15" x14ac:dyDescent="0.25">
      <c r="E422" s="103"/>
      <c r="F422" s="102"/>
      <c r="G422" s="104"/>
      <c r="H422" s="102"/>
      <c r="J422" s="105"/>
      <c r="K422" s="106"/>
      <c r="L422" s="103"/>
      <c r="M422" s="106"/>
      <c r="N422" s="108"/>
      <c r="O422" s="88">
        <f t="shared" si="12"/>
        <v>0</v>
      </c>
    </row>
    <row r="423" spans="5:15" x14ac:dyDescent="0.25">
      <c r="E423" s="103"/>
      <c r="F423" s="102"/>
      <c r="G423" s="104"/>
      <c r="H423" s="102"/>
      <c r="J423" s="105"/>
      <c r="K423" s="106"/>
      <c r="L423" s="103"/>
      <c r="M423" s="106"/>
      <c r="N423" s="108"/>
      <c r="O423" s="88">
        <f t="shared" si="12"/>
        <v>0</v>
      </c>
    </row>
    <row r="424" spans="5:15" x14ac:dyDescent="0.25">
      <c r="E424" s="103"/>
      <c r="F424" s="102"/>
      <c r="G424" s="104"/>
      <c r="H424" s="102"/>
      <c r="J424" s="105"/>
      <c r="K424" s="106"/>
      <c r="L424" s="103"/>
      <c r="M424" s="106"/>
      <c r="N424" s="108"/>
      <c r="O424" s="88">
        <f t="shared" si="12"/>
        <v>0</v>
      </c>
    </row>
    <row r="425" spans="5:15" x14ac:dyDescent="0.25">
      <c r="E425" s="103"/>
      <c r="F425" s="102"/>
      <c r="G425" s="104"/>
      <c r="H425" s="102"/>
      <c r="J425" s="105"/>
      <c r="K425" s="106"/>
      <c r="L425" s="103"/>
      <c r="M425" s="106"/>
      <c r="N425" s="108"/>
      <c r="O425" s="88">
        <f t="shared" si="12"/>
        <v>0</v>
      </c>
    </row>
    <row r="426" spans="5:15" x14ac:dyDescent="0.25">
      <c r="E426" s="103"/>
      <c r="F426" s="102"/>
      <c r="G426" s="104"/>
      <c r="H426" s="102"/>
      <c r="J426" s="105"/>
      <c r="K426" s="106"/>
      <c r="L426" s="103"/>
      <c r="M426" s="106"/>
      <c r="N426" s="108"/>
      <c r="O426" s="88">
        <f t="shared" si="12"/>
        <v>0</v>
      </c>
    </row>
    <row r="427" spans="5:15" x14ac:dyDescent="0.25">
      <c r="E427" s="103"/>
      <c r="F427" s="102"/>
      <c r="G427" s="104"/>
      <c r="H427" s="102"/>
      <c r="J427" s="105"/>
      <c r="K427" s="106"/>
      <c r="L427" s="103"/>
      <c r="M427" s="106"/>
      <c r="N427" s="108"/>
      <c r="O427" s="88">
        <f t="shared" si="12"/>
        <v>0</v>
      </c>
    </row>
    <row r="428" spans="5:15" x14ac:dyDescent="0.25">
      <c r="E428" s="103"/>
      <c r="F428" s="102"/>
      <c r="G428" s="104"/>
      <c r="H428" s="102"/>
      <c r="J428" s="105"/>
      <c r="K428" s="106"/>
      <c r="L428" s="103"/>
      <c r="M428" s="106"/>
      <c r="N428" s="108"/>
      <c r="O428" s="88">
        <f t="shared" si="12"/>
        <v>0</v>
      </c>
    </row>
    <row r="429" spans="5:15" x14ac:dyDescent="0.25">
      <c r="E429" s="103"/>
      <c r="F429" s="102"/>
      <c r="G429" s="104"/>
      <c r="H429" s="102"/>
      <c r="J429" s="105"/>
      <c r="K429" s="106"/>
      <c r="L429" s="103"/>
      <c r="M429" s="106"/>
      <c r="N429" s="108"/>
      <c r="O429" s="88">
        <f t="shared" si="12"/>
        <v>0</v>
      </c>
    </row>
    <row r="430" spans="5:15" x14ac:dyDescent="0.25">
      <c r="E430" s="103"/>
      <c r="F430" s="102"/>
      <c r="G430" s="104"/>
      <c r="H430" s="102"/>
      <c r="J430" s="105"/>
      <c r="K430" s="106"/>
      <c r="L430" s="103"/>
      <c r="M430" s="106"/>
      <c r="N430" s="108"/>
      <c r="O430" s="88">
        <f t="shared" ref="O430:O493" si="13">COUNTIF(N:N,N430)</f>
        <v>0</v>
      </c>
    </row>
    <row r="431" spans="5:15" x14ac:dyDescent="0.25">
      <c r="E431" s="103"/>
      <c r="F431" s="102"/>
      <c r="G431" s="104"/>
      <c r="H431" s="102"/>
      <c r="J431" s="105"/>
      <c r="K431" s="106"/>
      <c r="L431" s="103"/>
      <c r="M431" s="106"/>
      <c r="N431" s="108"/>
      <c r="O431" s="88">
        <f t="shared" si="13"/>
        <v>0</v>
      </c>
    </row>
    <row r="432" spans="5:15" x14ac:dyDescent="0.25">
      <c r="E432" s="103"/>
      <c r="F432" s="102"/>
      <c r="G432" s="104"/>
      <c r="H432" s="102"/>
      <c r="J432" s="105"/>
      <c r="K432" s="106"/>
      <c r="L432" s="103"/>
      <c r="M432" s="106"/>
      <c r="N432" s="108"/>
      <c r="O432" s="88">
        <f t="shared" si="13"/>
        <v>0</v>
      </c>
    </row>
    <row r="433" spans="5:15" x14ac:dyDescent="0.25">
      <c r="E433" s="103"/>
      <c r="F433" s="102"/>
      <c r="G433" s="104"/>
      <c r="H433" s="102"/>
      <c r="J433" s="105"/>
      <c r="K433" s="106"/>
      <c r="L433" s="103"/>
      <c r="M433" s="106"/>
      <c r="N433" s="108"/>
      <c r="O433" s="95">
        <f t="shared" si="13"/>
        <v>0</v>
      </c>
    </row>
    <row r="434" spans="5:15" x14ac:dyDescent="0.25">
      <c r="E434" s="103"/>
      <c r="F434" s="102"/>
      <c r="G434" s="104"/>
      <c r="H434" s="102"/>
      <c r="J434" s="105"/>
      <c r="K434" s="106"/>
      <c r="L434" s="103"/>
      <c r="M434" s="106"/>
      <c r="N434" s="108"/>
      <c r="O434" s="95">
        <f t="shared" si="13"/>
        <v>0</v>
      </c>
    </row>
    <row r="435" spans="5:15" x14ac:dyDescent="0.25">
      <c r="E435" s="103"/>
      <c r="F435" s="102"/>
      <c r="G435" s="104"/>
      <c r="H435" s="102"/>
      <c r="J435" s="105"/>
      <c r="K435" s="106"/>
      <c r="L435" s="103"/>
      <c r="M435" s="106"/>
      <c r="N435" s="108"/>
      <c r="O435" s="95">
        <f t="shared" si="13"/>
        <v>0</v>
      </c>
    </row>
    <row r="436" spans="5:15" x14ac:dyDescent="0.25">
      <c r="E436" s="103"/>
      <c r="F436" s="102"/>
      <c r="G436" s="104"/>
      <c r="H436" s="102"/>
      <c r="J436" s="105"/>
      <c r="K436" s="106"/>
      <c r="L436" s="103"/>
      <c r="M436" s="106"/>
      <c r="N436" s="108"/>
      <c r="O436" s="95">
        <f t="shared" si="13"/>
        <v>0</v>
      </c>
    </row>
    <row r="437" spans="5:15" x14ac:dyDescent="0.25">
      <c r="E437" s="103"/>
      <c r="F437" s="102"/>
      <c r="G437" s="104"/>
      <c r="H437" s="102"/>
      <c r="J437" s="105"/>
      <c r="K437" s="106"/>
      <c r="L437" s="103"/>
      <c r="M437" s="106"/>
      <c r="N437" s="108"/>
      <c r="O437" s="95">
        <f t="shared" si="13"/>
        <v>0</v>
      </c>
    </row>
    <row r="438" spans="5:15" x14ac:dyDescent="0.25">
      <c r="E438" s="103"/>
      <c r="F438" s="102"/>
      <c r="G438" s="104"/>
      <c r="H438" s="102"/>
      <c r="J438" s="105"/>
      <c r="K438" s="106"/>
      <c r="L438" s="103"/>
      <c r="M438" s="106"/>
      <c r="N438" s="108"/>
      <c r="O438" s="88">
        <f t="shared" si="13"/>
        <v>0</v>
      </c>
    </row>
    <row r="439" spans="5:15" x14ac:dyDescent="0.25">
      <c r="E439" s="103"/>
      <c r="F439" s="102"/>
      <c r="G439" s="104"/>
      <c r="H439" s="102"/>
      <c r="J439" s="105"/>
      <c r="K439" s="106"/>
      <c r="L439" s="103"/>
      <c r="M439" s="106"/>
      <c r="N439" s="108"/>
      <c r="O439" s="88">
        <f t="shared" si="13"/>
        <v>0</v>
      </c>
    </row>
    <row r="440" spans="5:15" x14ac:dyDescent="0.25">
      <c r="E440" s="103"/>
      <c r="F440" s="102"/>
      <c r="G440" s="104"/>
      <c r="H440" s="102"/>
      <c r="J440" s="105"/>
      <c r="K440" s="106"/>
      <c r="L440" s="103"/>
      <c r="M440" s="106"/>
      <c r="N440" s="108"/>
      <c r="O440" s="88">
        <f t="shared" si="13"/>
        <v>0</v>
      </c>
    </row>
    <row r="441" spans="5:15" x14ac:dyDescent="0.25">
      <c r="E441" s="103"/>
      <c r="F441" s="102"/>
      <c r="G441" s="104"/>
      <c r="H441" s="102"/>
      <c r="J441" s="105"/>
      <c r="K441" s="106"/>
      <c r="L441" s="103"/>
      <c r="M441" s="106"/>
      <c r="N441" s="108"/>
      <c r="O441" s="88">
        <f t="shared" si="13"/>
        <v>0</v>
      </c>
    </row>
    <row r="442" spans="5:15" x14ac:dyDescent="0.25">
      <c r="E442" s="103"/>
      <c r="F442" s="102"/>
      <c r="G442" s="104"/>
      <c r="H442" s="102"/>
      <c r="J442" s="105"/>
      <c r="K442" s="106"/>
      <c r="L442" s="103"/>
      <c r="M442" s="106"/>
      <c r="N442" s="108"/>
      <c r="O442" s="88">
        <f t="shared" si="13"/>
        <v>0</v>
      </c>
    </row>
    <row r="443" spans="5:15" x14ac:dyDescent="0.25">
      <c r="E443" s="103"/>
      <c r="F443" s="102"/>
      <c r="G443" s="104"/>
      <c r="H443" s="102"/>
      <c r="J443" s="105"/>
      <c r="K443" s="106"/>
      <c r="L443" s="103"/>
      <c r="M443" s="106"/>
      <c r="N443" s="108"/>
      <c r="O443" s="88">
        <f t="shared" si="13"/>
        <v>0</v>
      </c>
    </row>
    <row r="444" spans="5:15" x14ac:dyDescent="0.25">
      <c r="E444" s="103"/>
      <c r="F444" s="102"/>
      <c r="G444" s="104"/>
      <c r="H444" s="102"/>
      <c r="J444" s="105"/>
      <c r="K444" s="106"/>
      <c r="L444" s="103"/>
      <c r="M444" s="106"/>
      <c r="N444" s="108"/>
      <c r="O444" s="88">
        <f t="shared" si="13"/>
        <v>0</v>
      </c>
    </row>
    <row r="445" spans="5:15" x14ac:dyDescent="0.25">
      <c r="E445" s="103"/>
      <c r="F445" s="102"/>
      <c r="G445" s="104"/>
      <c r="H445" s="102"/>
      <c r="J445" s="105"/>
      <c r="K445" s="106"/>
      <c r="L445" s="103"/>
      <c r="M445" s="106"/>
      <c r="N445" s="108"/>
      <c r="O445" s="88">
        <f t="shared" si="13"/>
        <v>0</v>
      </c>
    </row>
    <row r="446" spans="5:15" x14ac:dyDescent="0.25">
      <c r="E446" s="103"/>
      <c r="F446" s="102"/>
      <c r="G446" s="104"/>
      <c r="H446" s="102"/>
      <c r="J446" s="105"/>
      <c r="K446" s="106"/>
      <c r="L446" s="103"/>
      <c r="M446" s="106"/>
      <c r="N446" s="108"/>
      <c r="O446" s="88">
        <f t="shared" si="13"/>
        <v>0</v>
      </c>
    </row>
    <row r="447" spans="5:15" x14ac:dyDescent="0.25">
      <c r="E447" s="103"/>
      <c r="F447" s="102"/>
      <c r="G447" s="104"/>
      <c r="H447" s="102"/>
      <c r="J447" s="105"/>
      <c r="K447" s="106"/>
      <c r="L447" s="103"/>
      <c r="M447" s="106"/>
      <c r="N447" s="108"/>
      <c r="O447" s="88">
        <f t="shared" si="13"/>
        <v>0</v>
      </c>
    </row>
    <row r="448" spans="5:15" x14ac:dyDescent="0.25">
      <c r="E448" s="103"/>
      <c r="F448" s="102"/>
      <c r="G448" s="104"/>
      <c r="H448" s="102"/>
      <c r="J448" s="105"/>
      <c r="K448" s="106"/>
      <c r="L448" s="103"/>
      <c r="M448" s="106"/>
      <c r="N448" s="108"/>
      <c r="O448" s="88">
        <f t="shared" si="13"/>
        <v>0</v>
      </c>
    </row>
    <row r="449" spans="5:15" x14ac:dyDescent="0.25">
      <c r="E449" s="103"/>
      <c r="F449" s="102"/>
      <c r="G449" s="104"/>
      <c r="H449" s="102"/>
      <c r="J449" s="105"/>
      <c r="K449" s="106"/>
      <c r="L449" s="103"/>
      <c r="M449" s="106"/>
      <c r="N449" s="108"/>
      <c r="O449" s="88">
        <f t="shared" si="13"/>
        <v>0</v>
      </c>
    </row>
    <row r="450" spans="5:15" x14ac:dyDescent="0.25">
      <c r="E450" s="103"/>
      <c r="F450" s="102"/>
      <c r="G450" s="104"/>
      <c r="H450" s="102"/>
      <c r="J450" s="105"/>
      <c r="K450" s="106"/>
      <c r="L450" s="103"/>
      <c r="M450" s="106"/>
      <c r="N450" s="108"/>
      <c r="O450" s="88">
        <f t="shared" si="13"/>
        <v>0</v>
      </c>
    </row>
    <row r="451" spans="5:15" x14ac:dyDescent="0.25">
      <c r="E451" s="103"/>
      <c r="F451" s="102"/>
      <c r="G451" s="104"/>
      <c r="H451" s="102"/>
      <c r="J451" s="105"/>
      <c r="K451" s="106"/>
      <c r="L451" s="103"/>
      <c r="M451" s="106"/>
      <c r="N451" s="108"/>
      <c r="O451" s="88">
        <f t="shared" si="13"/>
        <v>0</v>
      </c>
    </row>
    <row r="452" spans="5:15" x14ac:dyDescent="0.25">
      <c r="E452" s="103"/>
      <c r="F452" s="102"/>
      <c r="G452" s="104"/>
      <c r="H452" s="102"/>
      <c r="J452" s="105"/>
      <c r="K452" s="106"/>
      <c r="L452" s="103"/>
      <c r="M452" s="106"/>
      <c r="N452" s="108"/>
      <c r="O452" s="88">
        <f t="shared" si="13"/>
        <v>0</v>
      </c>
    </row>
    <row r="453" spans="5:15" x14ac:dyDescent="0.25">
      <c r="E453" s="103"/>
      <c r="F453" s="102"/>
      <c r="G453" s="104"/>
      <c r="H453" s="102"/>
      <c r="J453" s="105"/>
      <c r="K453" s="106"/>
      <c r="L453" s="103"/>
      <c r="M453" s="106"/>
      <c r="N453" s="108"/>
      <c r="O453" s="88">
        <f t="shared" si="13"/>
        <v>0</v>
      </c>
    </row>
    <row r="454" spans="5:15" x14ac:dyDescent="0.25">
      <c r="E454" s="103"/>
      <c r="F454" s="102"/>
      <c r="G454" s="104"/>
      <c r="H454" s="102"/>
      <c r="J454" s="105"/>
      <c r="K454" s="106"/>
      <c r="L454" s="103"/>
      <c r="M454" s="106"/>
      <c r="N454" s="108"/>
      <c r="O454" s="95">
        <f t="shared" si="13"/>
        <v>0</v>
      </c>
    </row>
    <row r="455" spans="5:15" x14ac:dyDescent="0.25">
      <c r="E455" s="103"/>
      <c r="F455" s="102"/>
      <c r="G455" s="104"/>
      <c r="H455" s="102"/>
      <c r="J455" s="105"/>
      <c r="K455" s="106"/>
      <c r="L455" s="103"/>
      <c r="M455" s="106"/>
      <c r="N455" s="108"/>
      <c r="O455" s="88">
        <f t="shared" si="13"/>
        <v>0</v>
      </c>
    </row>
    <row r="456" spans="5:15" x14ac:dyDescent="0.25">
      <c r="E456" s="103"/>
      <c r="F456" s="102"/>
      <c r="G456" s="104"/>
      <c r="H456" s="102"/>
      <c r="J456" s="105"/>
      <c r="K456" s="106"/>
      <c r="L456" s="103"/>
      <c r="M456" s="106"/>
      <c r="N456" s="108"/>
      <c r="O456" s="95">
        <f t="shared" si="13"/>
        <v>0</v>
      </c>
    </row>
    <row r="457" spans="5:15" x14ac:dyDescent="0.25">
      <c r="E457" s="103"/>
      <c r="F457" s="102"/>
      <c r="G457" s="104"/>
      <c r="H457" s="102"/>
      <c r="J457" s="105"/>
      <c r="K457" s="106"/>
      <c r="L457" s="103"/>
      <c r="M457" s="106"/>
      <c r="N457" s="108"/>
      <c r="O457" s="95">
        <f t="shared" si="13"/>
        <v>0</v>
      </c>
    </row>
    <row r="458" spans="5:15" x14ac:dyDescent="0.25">
      <c r="E458" s="103"/>
      <c r="F458" s="102"/>
      <c r="G458" s="104"/>
      <c r="H458" s="102"/>
      <c r="J458" s="105"/>
      <c r="K458" s="106"/>
      <c r="L458" s="103"/>
      <c r="M458" s="106"/>
      <c r="N458" s="108"/>
      <c r="O458" s="95">
        <f t="shared" si="13"/>
        <v>0</v>
      </c>
    </row>
    <row r="459" spans="5:15" x14ac:dyDescent="0.25">
      <c r="E459" s="103"/>
      <c r="F459" s="102"/>
      <c r="G459" s="104"/>
      <c r="H459" s="102"/>
      <c r="J459" s="105"/>
      <c r="K459" s="106"/>
      <c r="L459" s="103"/>
      <c r="M459" s="106"/>
      <c r="N459" s="108"/>
      <c r="O459" s="95">
        <f t="shared" si="13"/>
        <v>0</v>
      </c>
    </row>
    <row r="460" spans="5:15" x14ac:dyDescent="0.25">
      <c r="E460" s="103"/>
      <c r="F460" s="102"/>
      <c r="G460" s="104"/>
      <c r="H460" s="102"/>
      <c r="J460" s="105"/>
      <c r="K460" s="106"/>
      <c r="L460" s="103"/>
      <c r="M460" s="106"/>
      <c r="N460" s="108"/>
      <c r="O460" s="95">
        <f t="shared" si="13"/>
        <v>0</v>
      </c>
    </row>
    <row r="461" spans="5:15" x14ac:dyDescent="0.25">
      <c r="E461" s="103"/>
      <c r="F461" s="102"/>
      <c r="G461" s="104"/>
      <c r="H461" s="102"/>
      <c r="J461" s="105"/>
      <c r="K461" s="106"/>
      <c r="L461" s="103"/>
      <c r="M461" s="106"/>
      <c r="N461" s="108"/>
      <c r="O461" s="95">
        <f t="shared" si="13"/>
        <v>0</v>
      </c>
    </row>
    <row r="462" spans="5:15" x14ac:dyDescent="0.25">
      <c r="E462" s="103"/>
      <c r="F462" s="102"/>
      <c r="G462" s="104"/>
      <c r="H462" s="102"/>
      <c r="J462" s="105"/>
      <c r="K462" s="106"/>
      <c r="L462" s="103"/>
      <c r="M462" s="106"/>
      <c r="N462" s="108"/>
      <c r="O462" s="95">
        <f t="shared" si="13"/>
        <v>0</v>
      </c>
    </row>
    <row r="463" spans="5:15" x14ac:dyDescent="0.25">
      <c r="E463" s="103"/>
      <c r="F463" s="102"/>
      <c r="G463" s="104"/>
      <c r="H463" s="102"/>
      <c r="J463" s="105"/>
      <c r="K463" s="106"/>
      <c r="L463" s="103"/>
      <c r="M463" s="106"/>
      <c r="N463" s="108"/>
      <c r="O463" s="88">
        <f t="shared" si="13"/>
        <v>0</v>
      </c>
    </row>
    <row r="464" spans="5:15" x14ac:dyDescent="0.25">
      <c r="E464" s="103"/>
      <c r="F464" s="102"/>
      <c r="G464" s="104"/>
      <c r="H464" s="102"/>
      <c r="J464" s="105"/>
      <c r="K464" s="106"/>
      <c r="L464" s="103"/>
      <c r="M464" s="106"/>
      <c r="N464" s="108"/>
      <c r="O464" s="88">
        <f t="shared" si="13"/>
        <v>0</v>
      </c>
    </row>
    <row r="465" spans="5:15" x14ac:dyDescent="0.25">
      <c r="E465" s="103"/>
      <c r="F465" s="102"/>
      <c r="G465" s="104"/>
      <c r="H465" s="102"/>
      <c r="J465" s="105"/>
      <c r="K465" s="106"/>
      <c r="L465" s="103"/>
      <c r="M465" s="106"/>
      <c r="N465" s="108"/>
      <c r="O465" s="88">
        <f t="shared" si="13"/>
        <v>0</v>
      </c>
    </row>
    <row r="466" spans="5:15" x14ac:dyDescent="0.25">
      <c r="E466" s="103"/>
      <c r="F466" s="102"/>
      <c r="G466" s="104"/>
      <c r="H466" s="102"/>
      <c r="J466" s="105"/>
      <c r="K466" s="106"/>
      <c r="L466" s="103"/>
      <c r="M466" s="106"/>
      <c r="N466" s="108"/>
      <c r="O466" s="88">
        <f t="shared" si="13"/>
        <v>0</v>
      </c>
    </row>
    <row r="467" spans="5:15" x14ac:dyDescent="0.25">
      <c r="E467" s="103"/>
      <c r="F467" s="102"/>
      <c r="G467" s="104"/>
      <c r="H467" s="102"/>
      <c r="J467" s="105"/>
      <c r="K467" s="106"/>
      <c r="L467" s="103"/>
      <c r="M467" s="106"/>
      <c r="N467" s="108"/>
      <c r="O467" s="95">
        <f t="shared" si="13"/>
        <v>0</v>
      </c>
    </row>
    <row r="468" spans="5:15" x14ac:dyDescent="0.25">
      <c r="E468" s="103"/>
      <c r="F468" s="102"/>
      <c r="G468" s="104"/>
      <c r="H468" s="102"/>
      <c r="J468" s="105"/>
      <c r="K468" s="106"/>
      <c r="L468" s="103"/>
      <c r="M468" s="106"/>
      <c r="N468" s="108"/>
      <c r="O468" s="95">
        <f t="shared" si="13"/>
        <v>0</v>
      </c>
    </row>
    <row r="469" spans="5:15" x14ac:dyDescent="0.25">
      <c r="E469" s="103"/>
      <c r="F469" s="102"/>
      <c r="G469" s="104"/>
      <c r="H469" s="102"/>
      <c r="J469" s="105"/>
      <c r="K469" s="106"/>
      <c r="L469" s="103"/>
      <c r="M469" s="106"/>
      <c r="N469" s="108"/>
      <c r="O469" s="88">
        <f t="shared" si="13"/>
        <v>0</v>
      </c>
    </row>
    <row r="470" spans="5:15" x14ac:dyDescent="0.25">
      <c r="E470" s="103"/>
      <c r="F470" s="102"/>
      <c r="G470" s="104"/>
      <c r="H470" s="102"/>
      <c r="J470" s="105"/>
      <c r="K470" s="106"/>
      <c r="L470" s="103"/>
      <c r="M470" s="106"/>
      <c r="N470" s="108"/>
      <c r="O470" s="88">
        <f t="shared" si="13"/>
        <v>0</v>
      </c>
    </row>
    <row r="471" spans="5:15" x14ac:dyDescent="0.25">
      <c r="E471" s="103"/>
      <c r="F471" s="102"/>
      <c r="G471" s="104"/>
      <c r="H471" s="102"/>
      <c r="J471" s="105"/>
      <c r="K471" s="106"/>
      <c r="L471" s="103"/>
      <c r="M471" s="106"/>
      <c r="N471" s="108"/>
      <c r="O471" s="88">
        <f t="shared" si="13"/>
        <v>0</v>
      </c>
    </row>
    <row r="472" spans="5:15" x14ac:dyDescent="0.25">
      <c r="E472" s="103"/>
      <c r="F472" s="102"/>
      <c r="G472" s="104"/>
      <c r="H472" s="102"/>
      <c r="J472" s="105"/>
      <c r="K472" s="106"/>
      <c r="L472" s="103"/>
      <c r="M472" s="106"/>
      <c r="N472" s="108"/>
      <c r="O472" s="88">
        <f t="shared" si="13"/>
        <v>0</v>
      </c>
    </row>
    <row r="473" spans="5:15" x14ac:dyDescent="0.25">
      <c r="E473" s="103"/>
      <c r="F473" s="102"/>
      <c r="G473" s="104"/>
      <c r="H473" s="102"/>
      <c r="J473" s="105"/>
      <c r="K473" s="106"/>
      <c r="L473" s="103"/>
      <c r="M473" s="106"/>
      <c r="N473" s="108"/>
      <c r="O473" s="88">
        <f t="shared" si="13"/>
        <v>0</v>
      </c>
    </row>
    <row r="474" spans="5:15" x14ac:dyDescent="0.25">
      <c r="E474" s="103"/>
      <c r="F474" s="102"/>
      <c r="G474" s="104"/>
      <c r="H474" s="102"/>
      <c r="J474" s="105"/>
      <c r="K474" s="106"/>
      <c r="L474" s="103"/>
      <c r="M474" s="106"/>
      <c r="N474" s="108"/>
      <c r="O474" s="88">
        <f t="shared" si="13"/>
        <v>0</v>
      </c>
    </row>
    <row r="475" spans="5:15" x14ac:dyDescent="0.25">
      <c r="E475" s="103"/>
      <c r="F475" s="102"/>
      <c r="G475" s="104"/>
      <c r="H475" s="102"/>
      <c r="J475" s="105"/>
      <c r="K475" s="106"/>
      <c r="L475" s="103"/>
      <c r="M475" s="106"/>
      <c r="N475" s="108"/>
      <c r="O475" s="88">
        <f t="shared" si="13"/>
        <v>0</v>
      </c>
    </row>
    <row r="476" spans="5:15" x14ac:dyDescent="0.25">
      <c r="E476" s="103"/>
      <c r="F476" s="102"/>
      <c r="G476" s="104"/>
      <c r="H476" s="102"/>
      <c r="J476" s="105"/>
      <c r="K476" s="106"/>
      <c r="L476" s="103"/>
      <c r="M476" s="106"/>
      <c r="N476" s="108"/>
      <c r="O476" s="88">
        <f t="shared" si="13"/>
        <v>0</v>
      </c>
    </row>
    <row r="477" spans="5:15" x14ac:dyDescent="0.25">
      <c r="E477" s="103"/>
      <c r="F477" s="102"/>
      <c r="G477" s="104"/>
      <c r="H477" s="102"/>
      <c r="J477" s="105"/>
      <c r="K477" s="106"/>
      <c r="L477" s="103"/>
      <c r="M477" s="106"/>
      <c r="N477" s="108"/>
      <c r="O477" s="88">
        <f t="shared" si="13"/>
        <v>0</v>
      </c>
    </row>
    <row r="478" spans="5:15" x14ac:dyDescent="0.25">
      <c r="E478" s="103"/>
      <c r="F478" s="102"/>
      <c r="G478" s="104"/>
      <c r="H478" s="102"/>
      <c r="J478" s="105"/>
      <c r="K478" s="106"/>
      <c r="L478" s="103"/>
      <c r="M478" s="106"/>
      <c r="N478" s="108"/>
      <c r="O478" s="88">
        <f t="shared" si="13"/>
        <v>0</v>
      </c>
    </row>
    <row r="479" spans="5:15" x14ac:dyDescent="0.25">
      <c r="E479" s="103"/>
      <c r="F479" s="102"/>
      <c r="G479" s="104"/>
      <c r="H479" s="102"/>
      <c r="J479" s="105"/>
      <c r="K479" s="106"/>
      <c r="L479" s="103"/>
      <c r="M479" s="106"/>
      <c r="N479" s="108"/>
      <c r="O479" s="88">
        <f t="shared" si="13"/>
        <v>0</v>
      </c>
    </row>
    <row r="480" spans="5:15" x14ac:dyDescent="0.25">
      <c r="E480" s="103"/>
      <c r="F480" s="102"/>
      <c r="G480" s="104"/>
      <c r="H480" s="102"/>
      <c r="J480" s="105"/>
      <c r="K480" s="106"/>
      <c r="L480" s="103"/>
      <c r="M480" s="106"/>
      <c r="N480" s="108"/>
      <c r="O480" s="88">
        <f t="shared" si="13"/>
        <v>0</v>
      </c>
    </row>
    <row r="481" spans="5:15" x14ac:dyDescent="0.25">
      <c r="E481" s="103"/>
      <c r="F481" s="102"/>
      <c r="G481" s="104"/>
      <c r="H481" s="102"/>
      <c r="J481" s="105"/>
      <c r="K481" s="106"/>
      <c r="L481" s="103"/>
      <c r="M481" s="106"/>
      <c r="N481" s="108"/>
      <c r="O481" s="88">
        <f t="shared" si="13"/>
        <v>0</v>
      </c>
    </row>
    <row r="482" spans="5:15" x14ac:dyDescent="0.25">
      <c r="E482" s="103"/>
      <c r="F482" s="102"/>
      <c r="G482" s="104"/>
      <c r="H482" s="102"/>
      <c r="J482" s="105"/>
      <c r="K482" s="106"/>
      <c r="L482" s="103"/>
      <c r="M482" s="106"/>
      <c r="N482" s="108"/>
      <c r="O482" s="88">
        <f t="shared" si="13"/>
        <v>0</v>
      </c>
    </row>
    <row r="483" spans="5:15" x14ac:dyDescent="0.25">
      <c r="E483" s="103"/>
      <c r="F483" s="102"/>
      <c r="G483" s="104"/>
      <c r="H483" s="102"/>
      <c r="J483" s="105"/>
      <c r="K483" s="106"/>
      <c r="L483" s="103"/>
      <c r="M483" s="106"/>
      <c r="N483" s="108"/>
      <c r="O483" s="88">
        <f t="shared" si="13"/>
        <v>0</v>
      </c>
    </row>
    <row r="484" spans="5:15" x14ac:dyDescent="0.25">
      <c r="E484" s="103"/>
      <c r="F484" s="102"/>
      <c r="G484" s="104"/>
      <c r="H484" s="102"/>
      <c r="J484" s="105"/>
      <c r="K484" s="106"/>
      <c r="L484" s="103"/>
      <c r="M484" s="106"/>
      <c r="N484" s="108"/>
      <c r="O484" s="88">
        <f t="shared" si="13"/>
        <v>0</v>
      </c>
    </row>
    <row r="485" spans="5:15" x14ac:dyDescent="0.25">
      <c r="E485" s="103"/>
      <c r="F485" s="102"/>
      <c r="G485" s="104"/>
      <c r="H485" s="102"/>
      <c r="J485" s="105"/>
      <c r="K485" s="106"/>
      <c r="L485" s="103"/>
      <c r="M485" s="106"/>
      <c r="N485" s="108"/>
      <c r="O485" s="88">
        <f t="shared" si="13"/>
        <v>0</v>
      </c>
    </row>
    <row r="486" spans="5:15" x14ac:dyDescent="0.25">
      <c r="E486" s="103"/>
      <c r="F486" s="102"/>
      <c r="G486" s="104"/>
      <c r="H486" s="102"/>
      <c r="J486" s="105"/>
      <c r="K486" s="106"/>
      <c r="L486" s="103"/>
      <c r="M486" s="106"/>
      <c r="N486" s="108"/>
      <c r="O486" s="88">
        <f t="shared" si="13"/>
        <v>0</v>
      </c>
    </row>
    <row r="487" spans="5:15" x14ac:dyDescent="0.25">
      <c r="E487" s="103"/>
      <c r="F487" s="102"/>
      <c r="G487" s="104"/>
      <c r="H487" s="102"/>
      <c r="J487" s="105"/>
      <c r="K487" s="106"/>
      <c r="L487" s="103"/>
      <c r="M487" s="106"/>
      <c r="N487" s="108"/>
      <c r="O487" s="88">
        <f t="shared" si="13"/>
        <v>0</v>
      </c>
    </row>
    <row r="488" spans="5:15" x14ac:dyDescent="0.25">
      <c r="E488" s="103"/>
      <c r="F488" s="102"/>
      <c r="G488" s="104"/>
      <c r="H488" s="102"/>
      <c r="J488" s="105"/>
      <c r="K488" s="106"/>
      <c r="L488" s="103"/>
      <c r="M488" s="106"/>
      <c r="N488" s="108"/>
      <c r="O488" s="88">
        <f t="shared" si="13"/>
        <v>0</v>
      </c>
    </row>
    <row r="489" spans="5:15" x14ac:dyDescent="0.25">
      <c r="E489" s="103"/>
      <c r="F489" s="102"/>
      <c r="G489" s="104"/>
      <c r="H489" s="102"/>
      <c r="J489" s="105"/>
      <c r="K489" s="106"/>
      <c r="L489" s="103"/>
      <c r="M489" s="106"/>
      <c r="N489" s="108"/>
      <c r="O489" s="88">
        <f t="shared" si="13"/>
        <v>0</v>
      </c>
    </row>
    <row r="490" spans="5:15" x14ac:dyDescent="0.25">
      <c r="E490" s="103"/>
      <c r="F490" s="102"/>
      <c r="G490" s="104"/>
      <c r="H490" s="102"/>
      <c r="J490" s="105"/>
      <c r="K490" s="106"/>
      <c r="L490" s="103"/>
      <c r="M490" s="106"/>
      <c r="N490" s="108"/>
      <c r="O490" s="88">
        <f t="shared" si="13"/>
        <v>0</v>
      </c>
    </row>
    <row r="491" spans="5:15" x14ac:dyDescent="0.25">
      <c r="E491" s="103"/>
      <c r="F491" s="102"/>
      <c r="G491" s="104"/>
      <c r="H491" s="102"/>
      <c r="J491" s="105"/>
      <c r="K491" s="106"/>
      <c r="L491" s="103"/>
      <c r="M491" s="106"/>
      <c r="N491" s="108"/>
      <c r="O491" s="88">
        <f t="shared" si="13"/>
        <v>0</v>
      </c>
    </row>
    <row r="492" spans="5:15" x14ac:dyDescent="0.25">
      <c r="E492" s="103"/>
      <c r="F492" s="102"/>
      <c r="G492" s="104"/>
      <c r="H492" s="102"/>
      <c r="J492" s="105"/>
      <c r="K492" s="106"/>
      <c r="L492" s="103"/>
      <c r="M492" s="106"/>
      <c r="N492" s="108"/>
      <c r="O492" s="88">
        <f t="shared" si="13"/>
        <v>0</v>
      </c>
    </row>
    <row r="493" spans="5:15" x14ac:dyDescent="0.25">
      <c r="E493" s="103"/>
      <c r="F493" s="102"/>
      <c r="G493" s="104"/>
      <c r="H493" s="102"/>
      <c r="J493" s="105"/>
      <c r="K493" s="106"/>
      <c r="L493" s="103"/>
      <c r="M493" s="106"/>
      <c r="N493" s="108"/>
      <c r="O493" s="88">
        <f t="shared" si="13"/>
        <v>0</v>
      </c>
    </row>
    <row r="494" spans="5:15" x14ac:dyDescent="0.25">
      <c r="E494" s="103"/>
      <c r="F494" s="102"/>
      <c r="G494" s="104"/>
      <c r="H494" s="102"/>
      <c r="J494" s="105"/>
      <c r="K494" s="106"/>
      <c r="L494" s="103"/>
      <c r="M494" s="106"/>
      <c r="N494" s="108"/>
      <c r="O494" s="88">
        <f t="shared" ref="O494:O557" si="14">COUNTIF(N:N,N494)</f>
        <v>0</v>
      </c>
    </row>
    <row r="495" spans="5:15" x14ac:dyDescent="0.25">
      <c r="E495" s="103"/>
      <c r="F495" s="102"/>
      <c r="G495" s="104"/>
      <c r="H495" s="102"/>
      <c r="J495" s="105"/>
      <c r="K495" s="106"/>
      <c r="L495" s="103"/>
      <c r="M495" s="106"/>
      <c r="N495" s="108"/>
      <c r="O495" s="88">
        <f t="shared" si="14"/>
        <v>0</v>
      </c>
    </row>
    <row r="496" spans="5:15" x14ac:dyDescent="0.25">
      <c r="E496" s="103"/>
      <c r="F496" s="102"/>
      <c r="G496" s="104"/>
      <c r="H496" s="102"/>
      <c r="J496" s="105"/>
      <c r="K496" s="106"/>
      <c r="L496" s="103"/>
      <c r="M496" s="106"/>
      <c r="N496" s="108"/>
      <c r="O496" s="88">
        <f t="shared" si="14"/>
        <v>0</v>
      </c>
    </row>
    <row r="497" spans="5:15" x14ac:dyDescent="0.25">
      <c r="E497" s="103"/>
      <c r="F497" s="102"/>
      <c r="G497" s="104"/>
      <c r="H497" s="102"/>
      <c r="J497" s="105"/>
      <c r="K497" s="106"/>
      <c r="L497" s="103"/>
      <c r="M497" s="106"/>
      <c r="N497" s="108"/>
      <c r="O497" s="88">
        <f t="shared" si="14"/>
        <v>0</v>
      </c>
    </row>
    <row r="498" spans="5:15" x14ac:dyDescent="0.25">
      <c r="E498" s="103"/>
      <c r="F498" s="102"/>
      <c r="G498" s="104"/>
      <c r="H498" s="102"/>
      <c r="J498" s="38"/>
      <c r="K498" s="106"/>
      <c r="L498" s="103"/>
      <c r="M498" s="106"/>
      <c r="N498" s="108"/>
      <c r="O498" s="88">
        <f t="shared" si="14"/>
        <v>0</v>
      </c>
    </row>
    <row r="499" spans="5:15" x14ac:dyDescent="0.25">
      <c r="E499" s="103"/>
      <c r="F499" s="102"/>
      <c r="G499" s="104"/>
      <c r="H499" s="102"/>
      <c r="J499" s="38"/>
      <c r="K499" s="106"/>
      <c r="L499" s="103"/>
      <c r="M499" s="106"/>
      <c r="N499" s="108"/>
      <c r="O499" s="88">
        <f t="shared" si="14"/>
        <v>0</v>
      </c>
    </row>
    <row r="500" spans="5:15" x14ac:dyDescent="0.25">
      <c r="E500" s="103"/>
      <c r="F500" s="102"/>
      <c r="G500" s="104"/>
      <c r="H500" s="102"/>
      <c r="J500" s="105"/>
      <c r="K500" s="106"/>
      <c r="L500" s="103"/>
      <c r="M500" s="106"/>
      <c r="N500" s="108"/>
      <c r="O500" s="88">
        <f t="shared" si="14"/>
        <v>0</v>
      </c>
    </row>
    <row r="501" spans="5:15" x14ac:dyDescent="0.25">
      <c r="E501" s="103"/>
      <c r="F501" s="102"/>
      <c r="G501" s="104"/>
      <c r="H501" s="102"/>
      <c r="J501" s="105"/>
      <c r="K501" s="106"/>
      <c r="L501" s="103"/>
      <c r="M501" s="106"/>
      <c r="N501" s="108"/>
      <c r="O501" s="88">
        <f t="shared" si="14"/>
        <v>0</v>
      </c>
    </row>
    <row r="502" spans="5:15" x14ac:dyDescent="0.25">
      <c r="E502" s="103"/>
      <c r="F502" s="102"/>
      <c r="G502" s="104"/>
      <c r="H502" s="102"/>
      <c r="J502" s="38"/>
      <c r="K502" s="106"/>
      <c r="L502" s="103"/>
      <c r="M502" s="106"/>
      <c r="N502" s="108"/>
      <c r="O502" s="88">
        <f t="shared" si="14"/>
        <v>0</v>
      </c>
    </row>
    <row r="503" spans="5:15" x14ac:dyDescent="0.25">
      <c r="E503" s="103"/>
      <c r="F503" s="102"/>
      <c r="G503" s="104"/>
      <c r="H503" s="102"/>
      <c r="J503" s="38"/>
      <c r="K503" s="106"/>
      <c r="L503" s="103"/>
      <c r="M503" s="106"/>
      <c r="N503" s="108"/>
      <c r="O503" s="88">
        <f t="shared" si="14"/>
        <v>0</v>
      </c>
    </row>
    <row r="504" spans="5:15" x14ac:dyDescent="0.25">
      <c r="E504" s="103"/>
      <c r="F504" s="102"/>
      <c r="G504" s="104"/>
      <c r="H504" s="102"/>
      <c r="J504" s="38"/>
      <c r="K504" s="106"/>
      <c r="L504" s="103"/>
      <c r="M504" s="106"/>
      <c r="N504" s="108"/>
      <c r="O504" s="88">
        <f t="shared" si="14"/>
        <v>0</v>
      </c>
    </row>
    <row r="505" spans="5:15" x14ac:dyDescent="0.25">
      <c r="E505" s="103"/>
      <c r="F505" s="102"/>
      <c r="G505" s="104"/>
      <c r="H505" s="102"/>
      <c r="J505" s="38"/>
      <c r="K505" s="106"/>
      <c r="L505" s="103"/>
      <c r="M505" s="106"/>
      <c r="N505" s="108"/>
      <c r="O505" s="88">
        <f t="shared" si="14"/>
        <v>0</v>
      </c>
    </row>
    <row r="506" spans="5:15" x14ac:dyDescent="0.25">
      <c r="E506" s="103"/>
      <c r="F506" s="102"/>
      <c r="G506" s="104"/>
      <c r="H506" s="102"/>
      <c r="J506" s="38"/>
      <c r="K506" s="106"/>
      <c r="L506" s="103"/>
      <c r="M506" s="106"/>
      <c r="N506" s="108"/>
      <c r="O506" s="88">
        <f t="shared" si="14"/>
        <v>0</v>
      </c>
    </row>
    <row r="507" spans="5:15" x14ac:dyDescent="0.25">
      <c r="E507" s="103"/>
      <c r="F507" s="102"/>
      <c r="G507" s="104"/>
      <c r="H507" s="102"/>
      <c r="J507" s="38"/>
      <c r="K507" s="106"/>
      <c r="L507" s="103"/>
      <c r="M507" s="106"/>
      <c r="N507" s="108"/>
      <c r="O507" s="88">
        <f t="shared" si="14"/>
        <v>0</v>
      </c>
    </row>
    <row r="508" spans="5:15" x14ac:dyDescent="0.25">
      <c r="E508" s="103"/>
      <c r="F508" s="102"/>
      <c r="G508" s="104"/>
      <c r="H508" s="102"/>
      <c r="J508" s="38"/>
      <c r="K508" s="106"/>
      <c r="L508" s="103"/>
      <c r="M508" s="106"/>
      <c r="N508" s="108"/>
      <c r="O508" s="88">
        <f t="shared" si="14"/>
        <v>0</v>
      </c>
    </row>
    <row r="509" spans="5:15" x14ac:dyDescent="0.25">
      <c r="E509" s="103"/>
      <c r="F509" s="102"/>
      <c r="G509" s="104"/>
      <c r="H509" s="102"/>
      <c r="J509" s="38"/>
      <c r="K509" s="106"/>
      <c r="L509" s="103"/>
      <c r="M509" s="106"/>
      <c r="N509" s="108"/>
      <c r="O509" s="88">
        <f t="shared" si="14"/>
        <v>0</v>
      </c>
    </row>
    <row r="510" spans="5:15" x14ac:dyDescent="0.25">
      <c r="E510" s="103"/>
      <c r="F510" s="102"/>
      <c r="G510" s="104"/>
      <c r="H510" s="102"/>
      <c r="J510" s="38"/>
      <c r="K510" s="106"/>
      <c r="L510" s="103"/>
      <c r="M510" s="106"/>
      <c r="N510" s="108"/>
      <c r="O510" s="88">
        <f t="shared" si="14"/>
        <v>0</v>
      </c>
    </row>
    <row r="511" spans="5:15" x14ac:dyDescent="0.25">
      <c r="E511" s="103"/>
      <c r="F511" s="102"/>
      <c r="G511" s="104"/>
      <c r="H511" s="102"/>
      <c r="J511" s="38"/>
      <c r="K511" s="106"/>
      <c r="L511" s="103"/>
      <c r="M511" s="106"/>
      <c r="N511" s="108"/>
      <c r="O511" s="88">
        <f t="shared" si="14"/>
        <v>0</v>
      </c>
    </row>
    <row r="512" spans="5:15" x14ac:dyDescent="0.25">
      <c r="E512" s="103"/>
      <c r="F512" s="102"/>
      <c r="G512" s="104"/>
      <c r="H512" s="102"/>
      <c r="J512" s="38"/>
      <c r="K512" s="106"/>
      <c r="L512" s="103"/>
      <c r="M512" s="106"/>
      <c r="N512" s="108"/>
      <c r="O512" s="88">
        <f t="shared" si="14"/>
        <v>0</v>
      </c>
    </row>
    <row r="513" spans="5:15" x14ac:dyDescent="0.25">
      <c r="E513" s="103"/>
      <c r="F513" s="102"/>
      <c r="G513" s="104"/>
      <c r="H513" s="102"/>
      <c r="J513" s="38"/>
      <c r="K513" s="106"/>
      <c r="L513" s="103"/>
      <c r="M513" s="106"/>
      <c r="N513" s="108"/>
      <c r="O513" s="88">
        <f t="shared" si="14"/>
        <v>0</v>
      </c>
    </row>
    <row r="514" spans="5:15" x14ac:dyDescent="0.25">
      <c r="E514" s="103"/>
      <c r="F514" s="102"/>
      <c r="G514" s="104"/>
      <c r="H514" s="102"/>
      <c r="J514" s="38"/>
      <c r="K514" s="106"/>
      <c r="L514" s="103"/>
      <c r="M514" s="106"/>
      <c r="N514" s="108"/>
      <c r="O514" s="88">
        <f t="shared" si="14"/>
        <v>0</v>
      </c>
    </row>
    <row r="515" spans="5:15" x14ac:dyDescent="0.25">
      <c r="E515" s="103"/>
      <c r="F515" s="102"/>
      <c r="G515" s="104"/>
      <c r="H515" s="102"/>
      <c r="J515" s="38"/>
      <c r="K515" s="106"/>
      <c r="L515" s="103"/>
      <c r="M515" s="106"/>
      <c r="N515" s="108"/>
      <c r="O515" s="95">
        <f t="shared" si="14"/>
        <v>0</v>
      </c>
    </row>
    <row r="516" spans="5:15" x14ac:dyDescent="0.25">
      <c r="E516" s="103"/>
      <c r="F516" s="102"/>
      <c r="G516" s="104"/>
      <c r="H516" s="102"/>
      <c r="J516" s="38"/>
      <c r="K516" s="106"/>
      <c r="L516" s="103"/>
      <c r="M516" s="106"/>
      <c r="N516" s="108"/>
      <c r="O516" s="95">
        <f t="shared" si="14"/>
        <v>0</v>
      </c>
    </row>
    <row r="517" spans="5:15" x14ac:dyDescent="0.25">
      <c r="E517" s="103"/>
      <c r="F517" s="102"/>
      <c r="G517" s="104"/>
      <c r="H517" s="102"/>
      <c r="J517" s="38"/>
      <c r="K517" s="106"/>
      <c r="L517" s="103"/>
      <c r="M517" s="106"/>
      <c r="N517" s="108"/>
      <c r="O517" s="88">
        <f t="shared" si="14"/>
        <v>0</v>
      </c>
    </row>
    <row r="518" spans="5:15" x14ac:dyDescent="0.25">
      <c r="E518" s="103"/>
      <c r="F518" s="102"/>
      <c r="G518" s="104"/>
      <c r="H518" s="102"/>
      <c r="J518" s="38"/>
      <c r="K518" s="106"/>
      <c r="L518" s="103"/>
      <c r="M518" s="106"/>
      <c r="N518" s="108"/>
      <c r="O518" s="88">
        <f t="shared" si="14"/>
        <v>0</v>
      </c>
    </row>
    <row r="519" spans="5:15" x14ac:dyDescent="0.25">
      <c r="E519" s="103"/>
      <c r="F519" s="102"/>
      <c r="G519" s="104"/>
      <c r="H519" s="102"/>
      <c r="J519" s="38"/>
      <c r="K519" s="106"/>
      <c r="L519" s="103"/>
      <c r="M519" s="106"/>
      <c r="N519" s="108"/>
      <c r="O519" s="88">
        <f t="shared" si="14"/>
        <v>0</v>
      </c>
    </row>
    <row r="520" spans="5:15" x14ac:dyDescent="0.25">
      <c r="E520" s="103"/>
      <c r="F520" s="102"/>
      <c r="G520" s="104"/>
      <c r="H520" s="102"/>
      <c r="J520" s="38"/>
      <c r="K520" s="106"/>
      <c r="L520" s="103"/>
      <c r="M520" s="106"/>
      <c r="N520" s="108"/>
      <c r="O520" s="88">
        <f t="shared" si="14"/>
        <v>0</v>
      </c>
    </row>
    <row r="521" spans="5:15" x14ac:dyDescent="0.25">
      <c r="E521" s="103"/>
      <c r="F521" s="102"/>
      <c r="G521" s="104"/>
      <c r="H521" s="102"/>
      <c r="J521" s="105"/>
      <c r="K521" s="106"/>
      <c r="L521" s="103"/>
      <c r="M521" s="106"/>
      <c r="N521" s="108"/>
      <c r="O521" s="88">
        <f t="shared" si="14"/>
        <v>0</v>
      </c>
    </row>
    <row r="522" spans="5:15" x14ac:dyDescent="0.25">
      <c r="E522" s="103"/>
      <c r="F522" s="102"/>
      <c r="G522" s="104"/>
      <c r="H522" s="102"/>
      <c r="J522" s="105"/>
      <c r="K522" s="106"/>
      <c r="L522" s="103"/>
      <c r="M522" s="106"/>
      <c r="N522" s="108"/>
      <c r="O522" s="88">
        <f t="shared" si="14"/>
        <v>0</v>
      </c>
    </row>
    <row r="523" spans="5:15" x14ac:dyDescent="0.25">
      <c r="E523" s="103"/>
      <c r="F523" s="102"/>
      <c r="G523" s="104"/>
      <c r="H523" s="102"/>
      <c r="J523" s="105"/>
      <c r="K523" s="106"/>
      <c r="L523" s="103"/>
      <c r="M523" s="106"/>
      <c r="N523" s="108"/>
      <c r="O523" s="88">
        <f t="shared" si="14"/>
        <v>0</v>
      </c>
    </row>
    <row r="524" spans="5:15" x14ac:dyDescent="0.25">
      <c r="E524" s="103"/>
      <c r="F524" s="102"/>
      <c r="G524" s="104"/>
      <c r="H524" s="102"/>
      <c r="J524" s="105"/>
      <c r="K524" s="106"/>
      <c r="L524" s="103"/>
      <c r="M524" s="106"/>
      <c r="N524" s="108"/>
      <c r="O524" s="88">
        <f t="shared" si="14"/>
        <v>0</v>
      </c>
    </row>
    <row r="525" spans="5:15" x14ac:dyDescent="0.25">
      <c r="E525" s="103"/>
      <c r="F525" s="102"/>
      <c r="G525" s="104"/>
      <c r="H525" s="102"/>
      <c r="J525" s="105"/>
      <c r="K525" s="106"/>
      <c r="L525" s="103"/>
      <c r="M525" s="106"/>
      <c r="N525" s="108"/>
      <c r="O525" s="88">
        <f t="shared" si="14"/>
        <v>0</v>
      </c>
    </row>
    <row r="526" spans="5:15" x14ac:dyDescent="0.25">
      <c r="E526" s="103"/>
      <c r="F526" s="102"/>
      <c r="G526" s="104"/>
      <c r="H526" s="102"/>
      <c r="J526" s="105"/>
      <c r="K526" s="106"/>
      <c r="L526" s="103"/>
      <c r="M526" s="106"/>
      <c r="N526" s="108"/>
      <c r="O526" s="88">
        <f t="shared" si="14"/>
        <v>0</v>
      </c>
    </row>
    <row r="527" spans="5:15" x14ac:dyDescent="0.25">
      <c r="E527" s="103"/>
      <c r="F527" s="102"/>
      <c r="G527" s="104"/>
      <c r="H527" s="102"/>
      <c r="J527" s="105"/>
      <c r="K527" s="106"/>
      <c r="L527" s="103"/>
      <c r="M527" s="106"/>
      <c r="N527" s="108"/>
      <c r="O527" s="88"/>
    </row>
    <row r="528" spans="5:15" x14ac:dyDescent="0.25">
      <c r="E528" s="103"/>
      <c r="F528" s="102"/>
      <c r="G528" s="104"/>
      <c r="H528" s="102"/>
      <c r="J528" s="105"/>
      <c r="K528" s="106"/>
      <c r="L528" s="103"/>
      <c r="M528" s="106"/>
      <c r="N528" s="108"/>
      <c r="O528" s="88"/>
    </row>
    <row r="529" spans="5:15" x14ac:dyDescent="0.25">
      <c r="E529" s="103"/>
      <c r="F529" s="102"/>
      <c r="G529" s="104"/>
      <c r="H529" s="102"/>
      <c r="J529" s="105"/>
      <c r="K529" s="106"/>
      <c r="L529" s="103"/>
      <c r="M529" s="106"/>
      <c r="N529" s="108"/>
      <c r="O529" s="88"/>
    </row>
    <row r="530" spans="5:15" x14ac:dyDescent="0.25">
      <c r="E530" s="103"/>
      <c r="F530" s="102"/>
      <c r="G530" s="104"/>
      <c r="H530" s="102"/>
      <c r="J530" s="105"/>
      <c r="K530" s="106"/>
      <c r="L530" s="103"/>
      <c r="M530" s="106"/>
      <c r="N530" s="108"/>
      <c r="O530" s="88"/>
    </row>
    <row r="531" spans="5:15" x14ac:dyDescent="0.25">
      <c r="E531" s="103"/>
      <c r="F531" s="102"/>
      <c r="G531" s="104"/>
      <c r="H531" s="102"/>
      <c r="J531" s="105"/>
      <c r="K531" s="106"/>
      <c r="L531" s="103"/>
      <c r="M531" s="106"/>
      <c r="N531" s="108"/>
      <c r="O531" s="88"/>
    </row>
    <row r="532" spans="5:15" x14ac:dyDescent="0.25">
      <c r="E532" s="103"/>
      <c r="F532" s="102"/>
      <c r="G532" s="104"/>
      <c r="H532" s="102"/>
      <c r="J532" s="105"/>
      <c r="K532" s="106"/>
      <c r="L532" s="103"/>
      <c r="M532" s="106"/>
      <c r="N532" s="108"/>
      <c r="O532" s="88"/>
    </row>
    <row r="533" spans="5:15" x14ac:dyDescent="0.25">
      <c r="E533" s="103"/>
      <c r="F533" s="102"/>
      <c r="G533" s="104"/>
      <c r="H533" s="102"/>
      <c r="J533" s="105"/>
      <c r="K533" s="106"/>
      <c r="L533" s="103"/>
      <c r="M533" s="106"/>
      <c r="N533" s="108"/>
      <c r="O533" s="88"/>
    </row>
    <row r="534" spans="5:15" x14ac:dyDescent="0.25">
      <c r="E534" s="103"/>
      <c r="F534" s="102"/>
      <c r="G534" s="104"/>
      <c r="H534" s="102"/>
      <c r="J534" s="105"/>
      <c r="K534" s="106"/>
      <c r="L534" s="103"/>
      <c r="M534" s="106"/>
      <c r="N534" s="108"/>
      <c r="O534" s="88"/>
    </row>
    <row r="535" spans="5:15" x14ac:dyDescent="0.25">
      <c r="E535" s="103"/>
      <c r="F535" s="102"/>
      <c r="G535" s="104"/>
      <c r="H535" s="102"/>
      <c r="J535" s="105"/>
      <c r="K535" s="106"/>
      <c r="L535" s="103"/>
      <c r="M535" s="106"/>
      <c r="N535" s="108"/>
      <c r="O535" s="88"/>
    </row>
    <row r="536" spans="5:15" x14ac:dyDescent="0.25">
      <c r="E536" s="103"/>
      <c r="F536" s="102"/>
      <c r="G536" s="104"/>
      <c r="H536" s="102"/>
      <c r="J536" s="105"/>
      <c r="K536" s="106"/>
      <c r="L536" s="103"/>
      <c r="M536" s="106"/>
      <c r="N536" s="108"/>
      <c r="O536" s="88"/>
    </row>
    <row r="537" spans="5:15" x14ac:dyDescent="0.25">
      <c r="E537" s="103"/>
      <c r="F537" s="102"/>
      <c r="G537" s="104"/>
      <c r="H537" s="102"/>
      <c r="J537" s="105"/>
      <c r="K537" s="106"/>
      <c r="L537" s="103"/>
      <c r="M537" s="106"/>
      <c r="N537" s="108"/>
      <c r="O537" s="88"/>
    </row>
    <row r="538" spans="5:15" x14ac:dyDescent="0.25">
      <c r="E538" s="103"/>
      <c r="F538" s="102"/>
      <c r="G538" s="104"/>
      <c r="H538" s="102"/>
      <c r="J538" s="105"/>
      <c r="K538" s="106"/>
      <c r="L538" s="103"/>
      <c r="M538" s="106"/>
      <c r="N538" s="108"/>
      <c r="O538" s="88"/>
    </row>
    <row r="539" spans="5:15" x14ac:dyDescent="0.25">
      <c r="E539" s="103"/>
      <c r="F539" s="102"/>
      <c r="G539" s="104"/>
      <c r="H539" s="102"/>
      <c r="J539" s="105"/>
      <c r="K539" s="106"/>
      <c r="L539" s="103"/>
      <c r="M539" s="106"/>
      <c r="N539" s="108"/>
      <c r="O539" s="88"/>
    </row>
    <row r="540" spans="5:15" x14ac:dyDescent="0.25">
      <c r="E540" s="103"/>
      <c r="F540" s="102"/>
      <c r="G540" s="104"/>
      <c r="H540" s="102"/>
      <c r="J540" s="105"/>
      <c r="K540" s="106"/>
      <c r="L540" s="103"/>
      <c r="M540" s="106"/>
      <c r="N540" s="108"/>
      <c r="O540" s="88"/>
    </row>
    <row r="541" spans="5:15" x14ac:dyDescent="0.25">
      <c r="E541" s="103"/>
      <c r="F541" s="102"/>
      <c r="G541" s="104"/>
      <c r="H541" s="102"/>
      <c r="J541" s="105"/>
      <c r="K541" s="106"/>
      <c r="L541" s="103"/>
      <c r="M541" s="106"/>
      <c r="N541" s="108"/>
      <c r="O541" s="88"/>
    </row>
    <row r="542" spans="5:15" x14ac:dyDescent="0.25">
      <c r="E542" s="103"/>
      <c r="F542" s="102"/>
      <c r="G542" s="104"/>
      <c r="H542" s="102"/>
      <c r="J542" s="105"/>
      <c r="K542" s="106"/>
      <c r="L542" s="103"/>
      <c r="M542" s="106"/>
      <c r="N542" s="108"/>
      <c r="O542" s="88"/>
    </row>
    <row r="543" spans="5:15" x14ac:dyDescent="0.25">
      <c r="E543" s="103"/>
      <c r="F543" s="102"/>
      <c r="G543" s="104"/>
      <c r="H543" s="102"/>
      <c r="J543" s="105"/>
      <c r="K543" s="106"/>
      <c r="L543" s="103"/>
      <c r="M543" s="106"/>
      <c r="N543" s="108"/>
      <c r="O543" s="88"/>
    </row>
    <row r="544" spans="5:15" x14ac:dyDescent="0.25">
      <c r="E544" s="103"/>
      <c r="F544" s="102"/>
      <c r="G544" s="104"/>
      <c r="H544" s="102"/>
      <c r="J544" s="105"/>
      <c r="K544" s="106"/>
      <c r="L544" s="103"/>
      <c r="M544" s="106"/>
      <c r="N544" s="108"/>
      <c r="O544" s="88"/>
    </row>
    <row r="545" spans="5:15" x14ac:dyDescent="0.25">
      <c r="E545" s="103"/>
      <c r="F545" s="102"/>
      <c r="G545" s="104"/>
      <c r="H545" s="102"/>
      <c r="J545" s="105"/>
      <c r="K545" s="106"/>
      <c r="L545" s="103"/>
      <c r="M545" s="106"/>
      <c r="N545" s="108"/>
      <c r="O545" s="88"/>
    </row>
    <row r="546" spans="5:15" x14ac:dyDescent="0.25">
      <c r="E546" s="103"/>
      <c r="F546" s="102"/>
      <c r="G546" s="104"/>
      <c r="H546" s="102"/>
      <c r="J546" s="105"/>
      <c r="K546" s="106"/>
      <c r="L546" s="103"/>
      <c r="M546" s="106"/>
      <c r="N546" s="108"/>
      <c r="O546" s="88"/>
    </row>
    <row r="547" spans="5:15" x14ac:dyDescent="0.25">
      <c r="E547" s="103"/>
      <c r="F547" s="102"/>
      <c r="G547" s="104"/>
      <c r="H547" s="102"/>
      <c r="J547" s="105"/>
      <c r="K547" s="106"/>
      <c r="L547" s="103"/>
      <c r="M547" s="106"/>
      <c r="N547" s="108"/>
      <c r="O547" s="88"/>
    </row>
    <row r="548" spans="5:15" x14ac:dyDescent="0.25">
      <c r="E548" s="103"/>
      <c r="F548" s="102"/>
      <c r="G548" s="104"/>
      <c r="H548" s="102"/>
      <c r="J548" s="105"/>
      <c r="K548" s="106"/>
      <c r="L548" s="103"/>
      <c r="M548" s="106"/>
      <c r="N548" s="108"/>
      <c r="O548" s="88"/>
    </row>
    <row r="549" spans="5:15" x14ac:dyDescent="0.25">
      <c r="E549" s="103"/>
      <c r="F549" s="102"/>
      <c r="G549" s="104"/>
      <c r="H549" s="102"/>
      <c r="J549" s="105"/>
      <c r="K549" s="106"/>
      <c r="L549" s="103"/>
      <c r="M549" s="106"/>
      <c r="N549" s="108"/>
      <c r="O549" s="88"/>
    </row>
    <row r="550" spans="5:15" x14ac:dyDescent="0.25">
      <c r="E550" s="103"/>
      <c r="F550" s="102"/>
      <c r="G550" s="104"/>
      <c r="H550" s="102"/>
      <c r="J550" s="105"/>
      <c r="K550" s="106"/>
      <c r="L550" s="103"/>
      <c r="M550" s="106"/>
      <c r="N550" s="108"/>
      <c r="O550" s="88"/>
    </row>
    <row r="551" spans="5:15" x14ac:dyDescent="0.25">
      <c r="E551" s="103"/>
      <c r="F551" s="102"/>
      <c r="G551" s="104"/>
      <c r="H551" s="102"/>
      <c r="J551" s="105"/>
      <c r="K551" s="106"/>
      <c r="L551" s="103"/>
      <c r="M551" s="106"/>
      <c r="N551" s="108"/>
      <c r="O551" s="88"/>
    </row>
    <row r="552" spans="5:15" x14ac:dyDescent="0.25">
      <c r="E552" s="103"/>
      <c r="F552" s="102"/>
      <c r="G552" s="104"/>
      <c r="H552" s="102"/>
      <c r="J552" s="105"/>
      <c r="K552" s="106"/>
      <c r="L552" s="103"/>
      <c r="M552" s="106"/>
      <c r="N552" s="108"/>
      <c r="O552" s="88"/>
    </row>
    <row r="553" spans="5:15" x14ac:dyDescent="0.25">
      <c r="E553" s="103"/>
      <c r="F553" s="102"/>
      <c r="G553" s="104"/>
      <c r="H553" s="102"/>
      <c r="J553" s="105"/>
      <c r="K553" s="106"/>
      <c r="L553" s="103"/>
      <c r="M553" s="106"/>
      <c r="N553" s="108"/>
      <c r="O553" s="88"/>
    </row>
    <row r="554" spans="5:15" x14ac:dyDescent="0.25">
      <c r="E554" s="103"/>
      <c r="F554" s="102"/>
      <c r="G554" s="104"/>
      <c r="H554" s="102"/>
      <c r="J554" s="105"/>
      <c r="K554" s="106"/>
      <c r="L554" s="103"/>
      <c r="M554" s="106"/>
      <c r="N554" s="108"/>
      <c r="O554" s="88"/>
    </row>
    <row r="555" spans="5:15" x14ac:dyDescent="0.25">
      <c r="E555" s="103"/>
      <c r="F555" s="102"/>
      <c r="G555" s="104"/>
      <c r="H555" s="102"/>
      <c r="J555" s="105"/>
      <c r="K555" s="106"/>
      <c r="L555" s="103"/>
      <c r="M555" s="106"/>
      <c r="N555" s="108"/>
      <c r="O555" s="88"/>
    </row>
    <row r="556" spans="5:15" x14ac:dyDescent="0.25">
      <c r="E556" s="103"/>
      <c r="F556" s="102"/>
      <c r="G556" s="104"/>
      <c r="H556" s="102"/>
      <c r="J556" s="105"/>
      <c r="K556" s="106"/>
      <c r="L556" s="103"/>
      <c r="M556" s="106"/>
      <c r="N556" s="108"/>
      <c r="O556" s="88"/>
    </row>
    <row r="557" spans="5:15" x14ac:dyDescent="0.25">
      <c r="E557" s="103"/>
      <c r="F557" s="102"/>
      <c r="G557" s="104"/>
      <c r="H557" s="102"/>
      <c r="J557" s="105"/>
      <c r="K557" s="106"/>
      <c r="L557" s="103"/>
      <c r="M557" s="106"/>
      <c r="N557" s="108"/>
      <c r="O557" s="88"/>
    </row>
    <row r="558" spans="5:15" x14ac:dyDescent="0.25">
      <c r="E558" s="103"/>
      <c r="F558" s="102"/>
      <c r="G558" s="104"/>
      <c r="H558" s="102"/>
      <c r="J558" s="105"/>
      <c r="K558" s="106"/>
      <c r="L558" s="103"/>
      <c r="M558" s="106"/>
      <c r="N558" s="108"/>
      <c r="O558" s="88"/>
    </row>
    <row r="559" spans="5:15" x14ac:dyDescent="0.25">
      <c r="E559" s="103"/>
      <c r="F559" s="102"/>
      <c r="G559" s="104"/>
      <c r="H559" s="102"/>
      <c r="J559" s="105"/>
      <c r="K559" s="106"/>
      <c r="L559" s="103"/>
      <c r="M559" s="106"/>
      <c r="N559" s="108"/>
      <c r="O559" s="88"/>
    </row>
    <row r="560" spans="5:15" x14ac:dyDescent="0.25">
      <c r="E560" s="103"/>
      <c r="F560" s="102"/>
      <c r="G560" s="104"/>
      <c r="H560" s="102"/>
      <c r="J560" s="105"/>
      <c r="K560" s="106"/>
      <c r="L560" s="103"/>
      <c r="M560" s="106"/>
      <c r="N560" s="108"/>
      <c r="O560" s="88"/>
    </row>
    <row r="561" spans="5:15" x14ac:dyDescent="0.25">
      <c r="E561" s="103"/>
      <c r="F561" s="102"/>
      <c r="G561" s="104"/>
      <c r="H561" s="102"/>
      <c r="J561" s="105"/>
      <c r="K561" s="106"/>
      <c r="L561" s="103"/>
      <c r="M561" s="106"/>
      <c r="N561" s="108"/>
      <c r="O561" s="88"/>
    </row>
    <row r="562" spans="5:15" x14ac:dyDescent="0.25">
      <c r="E562" s="103"/>
      <c r="F562" s="102"/>
      <c r="G562" s="104"/>
      <c r="H562" s="102"/>
      <c r="J562" s="105"/>
      <c r="K562" s="106"/>
      <c r="L562" s="103"/>
      <c r="M562" s="106"/>
      <c r="N562" s="108"/>
      <c r="O562" s="88"/>
    </row>
    <row r="563" spans="5:15" x14ac:dyDescent="0.25">
      <c r="E563" s="103"/>
      <c r="F563" s="102"/>
      <c r="G563" s="104"/>
      <c r="H563" s="102"/>
      <c r="J563" s="105"/>
      <c r="K563" s="106"/>
      <c r="L563" s="103"/>
      <c r="M563" s="106"/>
      <c r="N563" s="108"/>
      <c r="O563" s="88"/>
    </row>
    <row r="564" spans="5:15" x14ac:dyDescent="0.25">
      <c r="E564" s="103"/>
      <c r="F564" s="102"/>
      <c r="G564" s="104"/>
      <c r="H564" s="102"/>
      <c r="J564" s="105"/>
      <c r="K564" s="106"/>
      <c r="L564" s="103"/>
      <c r="M564" s="106"/>
      <c r="N564" s="108"/>
      <c r="O564" s="88"/>
    </row>
    <row r="565" spans="5:15" x14ac:dyDescent="0.25">
      <c r="E565" s="103"/>
      <c r="F565" s="102"/>
      <c r="G565" s="104"/>
      <c r="H565" s="102"/>
      <c r="J565" s="105"/>
      <c r="K565" s="106"/>
      <c r="L565" s="103"/>
      <c r="M565" s="106"/>
      <c r="N565" s="108"/>
      <c r="O565" s="88"/>
    </row>
    <row r="566" spans="5:15" x14ac:dyDescent="0.25">
      <c r="E566" s="103"/>
      <c r="F566" s="102"/>
      <c r="G566" s="104"/>
      <c r="H566" s="102"/>
      <c r="J566" s="105"/>
      <c r="K566" s="106"/>
      <c r="L566" s="103"/>
      <c r="M566" s="106"/>
      <c r="N566" s="108"/>
      <c r="O566" s="88"/>
    </row>
    <row r="567" spans="5:15" x14ac:dyDescent="0.25">
      <c r="E567" s="103"/>
      <c r="F567" s="102"/>
      <c r="G567" s="104"/>
      <c r="H567" s="102"/>
      <c r="J567" s="105"/>
      <c r="K567" s="106"/>
      <c r="L567" s="103"/>
      <c r="M567" s="106"/>
      <c r="N567" s="108"/>
      <c r="O567" s="88"/>
    </row>
    <row r="568" spans="5:15" x14ac:dyDescent="0.25">
      <c r="E568" s="103"/>
      <c r="F568" s="102"/>
      <c r="G568" s="104"/>
      <c r="H568" s="102"/>
      <c r="J568" s="105"/>
      <c r="K568" s="106"/>
      <c r="L568" s="103"/>
      <c r="M568" s="106"/>
      <c r="N568" s="108"/>
      <c r="O568" s="88"/>
    </row>
    <row r="569" spans="5:15" x14ac:dyDescent="0.25">
      <c r="E569" s="103"/>
      <c r="F569" s="102"/>
      <c r="G569" s="104"/>
      <c r="H569" s="102"/>
      <c r="J569" s="105"/>
      <c r="K569" s="106"/>
      <c r="L569" s="103"/>
      <c r="M569" s="106"/>
      <c r="N569" s="108"/>
      <c r="O569" s="88"/>
    </row>
    <row r="570" spans="5:15" x14ac:dyDescent="0.25">
      <c r="E570" s="103"/>
      <c r="F570" s="102"/>
      <c r="G570" s="104"/>
      <c r="H570" s="102"/>
      <c r="J570" s="105"/>
      <c r="K570" s="106"/>
      <c r="L570" s="103"/>
      <c r="M570" s="106"/>
      <c r="N570" s="108"/>
      <c r="O570" s="88"/>
    </row>
    <row r="571" spans="5:15" x14ac:dyDescent="0.25">
      <c r="E571" s="103"/>
      <c r="F571" s="102"/>
      <c r="G571" s="104"/>
      <c r="H571" s="102"/>
      <c r="J571" s="105"/>
      <c r="K571" s="106"/>
      <c r="L571" s="103"/>
      <c r="M571" s="106"/>
      <c r="N571" s="108"/>
      <c r="O571" s="88"/>
    </row>
    <row r="572" spans="5:15" x14ac:dyDescent="0.25">
      <c r="E572" s="103"/>
      <c r="F572" s="102"/>
      <c r="G572" s="104"/>
      <c r="H572" s="102"/>
      <c r="J572" s="105"/>
      <c r="K572" s="106"/>
      <c r="L572" s="103"/>
      <c r="M572" s="106"/>
      <c r="N572" s="108"/>
      <c r="O572" s="88"/>
    </row>
    <row r="573" spans="5:15" x14ac:dyDescent="0.25">
      <c r="E573" s="103"/>
      <c r="F573" s="102"/>
      <c r="G573" s="104"/>
      <c r="H573" s="102"/>
      <c r="J573" s="105"/>
      <c r="K573" s="106"/>
      <c r="L573" s="103"/>
      <c r="M573" s="106"/>
      <c r="N573" s="108"/>
      <c r="O573" s="88"/>
    </row>
    <row r="574" spans="5:15" x14ac:dyDescent="0.25">
      <c r="E574" s="103"/>
      <c r="F574" s="102"/>
      <c r="G574" s="104"/>
      <c r="H574" s="102"/>
      <c r="J574" s="105"/>
      <c r="K574" s="106"/>
      <c r="L574" s="103"/>
      <c r="M574" s="106"/>
      <c r="N574" s="108"/>
      <c r="O574" s="88"/>
    </row>
    <row r="575" spans="5:15" x14ac:dyDescent="0.25">
      <c r="E575" s="103"/>
      <c r="F575" s="102"/>
      <c r="G575" s="104"/>
      <c r="H575" s="102"/>
      <c r="J575" s="105"/>
      <c r="K575" s="106"/>
      <c r="L575" s="103"/>
      <c r="M575" s="106"/>
      <c r="N575" s="108"/>
      <c r="O575" s="88"/>
    </row>
    <row r="576" spans="5:15" x14ac:dyDescent="0.25">
      <c r="E576" s="103"/>
      <c r="F576" s="102"/>
      <c r="G576" s="104"/>
      <c r="H576" s="102"/>
      <c r="J576" s="105"/>
      <c r="K576" s="106"/>
      <c r="L576" s="103"/>
      <c r="M576" s="106"/>
      <c r="N576" s="108"/>
      <c r="O576" s="88"/>
    </row>
    <row r="577" spans="5:15" x14ac:dyDescent="0.25">
      <c r="E577" s="103"/>
      <c r="F577" s="102"/>
      <c r="G577" s="104"/>
      <c r="H577" s="102"/>
      <c r="J577" s="105"/>
      <c r="K577" s="106"/>
      <c r="L577" s="103"/>
      <c r="M577" s="106"/>
      <c r="N577" s="108"/>
      <c r="O577" s="88"/>
    </row>
    <row r="578" spans="5:15" x14ac:dyDescent="0.25">
      <c r="E578" s="103"/>
      <c r="F578" s="102"/>
      <c r="G578" s="104"/>
      <c r="H578" s="102"/>
      <c r="J578" s="105"/>
      <c r="K578" s="106"/>
      <c r="L578" s="103"/>
      <c r="M578" s="106"/>
      <c r="N578" s="108"/>
      <c r="O578" s="88"/>
    </row>
    <row r="579" spans="5:15" x14ac:dyDescent="0.25">
      <c r="E579" s="103"/>
      <c r="F579" s="102"/>
      <c r="G579" s="104"/>
      <c r="H579" s="102"/>
      <c r="J579" s="105"/>
      <c r="K579" s="106"/>
      <c r="L579" s="103"/>
      <c r="M579" s="106"/>
      <c r="N579" s="108"/>
      <c r="O579" s="88"/>
    </row>
    <row r="580" spans="5:15" x14ac:dyDescent="0.25">
      <c r="E580" s="103"/>
      <c r="F580" s="102"/>
      <c r="G580" s="104"/>
      <c r="H580" s="102"/>
      <c r="J580" s="105"/>
      <c r="K580" s="106"/>
      <c r="L580" s="103"/>
      <c r="M580" s="106"/>
      <c r="N580" s="108"/>
      <c r="O580" s="88"/>
    </row>
    <row r="581" spans="5:15" x14ac:dyDescent="0.25">
      <c r="E581" s="103"/>
      <c r="F581" s="102"/>
      <c r="G581" s="104"/>
      <c r="H581" s="102"/>
      <c r="J581" s="105"/>
      <c r="K581" s="106"/>
      <c r="L581" s="103"/>
      <c r="M581" s="106"/>
      <c r="N581" s="108"/>
      <c r="O581" s="88"/>
    </row>
    <row r="582" spans="5:15" x14ac:dyDescent="0.25">
      <c r="E582" s="103"/>
      <c r="F582" s="102"/>
      <c r="G582" s="104"/>
      <c r="H582" s="102"/>
      <c r="J582" s="105"/>
      <c r="K582" s="106"/>
      <c r="L582" s="103"/>
      <c r="M582" s="106"/>
      <c r="N582" s="108"/>
      <c r="O582" s="88"/>
    </row>
    <row r="583" spans="5:15" x14ac:dyDescent="0.25">
      <c r="E583" s="103"/>
      <c r="F583" s="102"/>
      <c r="G583" s="104"/>
      <c r="H583" s="102"/>
      <c r="J583" s="105"/>
      <c r="K583" s="106"/>
      <c r="L583" s="103"/>
      <c r="M583" s="106"/>
      <c r="N583" s="108"/>
      <c r="O583" s="88"/>
    </row>
    <row r="584" spans="5:15" x14ac:dyDescent="0.25">
      <c r="E584" s="103"/>
      <c r="F584" s="102"/>
      <c r="G584" s="104"/>
      <c r="H584" s="102"/>
      <c r="J584" s="105"/>
      <c r="K584" s="106"/>
      <c r="L584" s="103"/>
      <c r="M584" s="106"/>
      <c r="N584" s="108"/>
      <c r="O584" s="88"/>
    </row>
    <row r="585" spans="5:15" x14ac:dyDescent="0.25">
      <c r="E585" s="103"/>
      <c r="F585" s="102"/>
      <c r="G585" s="104"/>
      <c r="H585" s="102"/>
      <c r="J585" s="105"/>
      <c r="K585" s="106"/>
      <c r="L585" s="103"/>
      <c r="M585" s="106"/>
      <c r="N585" s="108"/>
      <c r="O585" s="88"/>
    </row>
    <row r="586" spans="5:15" x14ac:dyDescent="0.25">
      <c r="E586" s="103"/>
      <c r="F586" s="102"/>
      <c r="G586" s="104"/>
      <c r="H586" s="102"/>
      <c r="J586" s="105"/>
      <c r="K586" s="106"/>
      <c r="L586" s="103"/>
      <c r="M586" s="106"/>
      <c r="N586" s="108"/>
      <c r="O586" s="88"/>
    </row>
    <row r="587" spans="5:15" x14ac:dyDescent="0.25">
      <c r="E587" s="103"/>
      <c r="F587" s="102"/>
      <c r="G587" s="104"/>
      <c r="H587" s="102"/>
      <c r="J587" s="105"/>
      <c r="K587" s="106"/>
      <c r="L587" s="103"/>
      <c r="M587" s="106"/>
      <c r="N587" s="108"/>
      <c r="O587" s="88"/>
    </row>
    <row r="588" spans="5:15" x14ac:dyDescent="0.25">
      <c r="E588" s="103"/>
      <c r="F588" s="102"/>
      <c r="G588" s="104"/>
      <c r="H588" s="102"/>
      <c r="J588" s="105"/>
      <c r="K588" s="106"/>
      <c r="L588" s="103"/>
      <c r="M588" s="106"/>
      <c r="N588" s="108"/>
      <c r="O588" s="88"/>
    </row>
    <row r="589" spans="5:15" x14ac:dyDescent="0.25">
      <c r="E589" s="103"/>
      <c r="F589" s="102"/>
      <c r="G589" s="104"/>
      <c r="H589" s="102"/>
      <c r="J589" s="105"/>
      <c r="K589" s="106"/>
      <c r="L589" s="103"/>
      <c r="M589" s="106"/>
      <c r="N589" s="108"/>
      <c r="O589" s="88"/>
    </row>
    <row r="590" spans="5:15" x14ac:dyDescent="0.25">
      <c r="E590" s="103"/>
      <c r="F590" s="102"/>
      <c r="G590" s="104"/>
      <c r="H590" s="102"/>
      <c r="J590" s="105"/>
      <c r="K590" s="106"/>
      <c r="L590" s="103"/>
      <c r="M590" s="106"/>
      <c r="N590" s="108"/>
      <c r="O590" s="88"/>
    </row>
    <row r="591" spans="5:15" x14ac:dyDescent="0.25">
      <c r="E591" s="103"/>
      <c r="F591" s="102"/>
      <c r="G591" s="104"/>
      <c r="H591" s="102"/>
      <c r="J591" s="105"/>
      <c r="K591" s="106"/>
      <c r="L591" s="103"/>
      <c r="M591" s="106"/>
      <c r="N591" s="108"/>
      <c r="O591" s="88"/>
    </row>
    <row r="592" spans="5:15" x14ac:dyDescent="0.25">
      <c r="E592" s="103"/>
      <c r="F592" s="102"/>
      <c r="G592" s="104"/>
      <c r="H592" s="102"/>
      <c r="J592" s="105"/>
      <c r="K592" s="106"/>
      <c r="L592" s="103"/>
      <c r="M592" s="106"/>
      <c r="N592" s="108"/>
      <c r="O592" s="88"/>
    </row>
    <row r="593" spans="5:15" x14ac:dyDescent="0.25">
      <c r="E593" s="103"/>
      <c r="F593" s="102"/>
      <c r="G593" s="104"/>
      <c r="H593" s="102"/>
      <c r="J593" s="105"/>
      <c r="K593" s="106"/>
      <c r="L593" s="103"/>
      <c r="M593" s="106"/>
      <c r="N593" s="108"/>
      <c r="O593" s="88"/>
    </row>
    <row r="594" spans="5:15" x14ac:dyDescent="0.25">
      <c r="E594" s="103"/>
      <c r="F594" s="102"/>
      <c r="G594" s="104"/>
      <c r="H594" s="102"/>
      <c r="J594" s="105"/>
      <c r="K594" s="106"/>
      <c r="L594" s="103"/>
      <c r="M594" s="106"/>
      <c r="N594" s="108"/>
      <c r="O594" s="88"/>
    </row>
    <row r="595" spans="5:15" x14ac:dyDescent="0.25">
      <c r="E595" s="103"/>
      <c r="F595" s="102"/>
      <c r="G595" s="104"/>
      <c r="H595" s="102"/>
      <c r="J595" s="105"/>
      <c r="K595" s="106"/>
      <c r="L595" s="103"/>
      <c r="M595" s="106"/>
      <c r="N595" s="108"/>
      <c r="O595" s="88"/>
    </row>
    <row r="596" spans="5:15" x14ac:dyDescent="0.25">
      <c r="E596" s="103"/>
      <c r="F596" s="102"/>
      <c r="G596" s="104"/>
      <c r="H596" s="102"/>
      <c r="J596" s="105"/>
      <c r="K596" s="106"/>
      <c r="L596" s="103"/>
      <c r="M596" s="106"/>
      <c r="N596" s="108"/>
      <c r="O596" s="88"/>
    </row>
    <row r="597" spans="5:15" x14ac:dyDescent="0.25">
      <c r="E597" s="103"/>
      <c r="F597" s="102"/>
      <c r="G597" s="104"/>
      <c r="H597" s="102"/>
      <c r="J597" s="105"/>
      <c r="K597" s="106"/>
      <c r="L597" s="103"/>
      <c r="M597" s="106"/>
      <c r="N597" s="108"/>
      <c r="O597" s="88"/>
    </row>
    <row r="598" spans="5:15" x14ac:dyDescent="0.25">
      <c r="E598" s="103"/>
      <c r="F598" s="102"/>
      <c r="G598" s="104"/>
      <c r="H598" s="102"/>
      <c r="J598" s="105"/>
      <c r="K598" s="106"/>
      <c r="L598" s="103"/>
      <c r="M598" s="106"/>
      <c r="N598" s="108"/>
      <c r="O598" s="88"/>
    </row>
    <row r="599" spans="5:15" x14ac:dyDescent="0.25">
      <c r="E599" s="103"/>
      <c r="F599" s="102"/>
      <c r="G599" s="104"/>
      <c r="H599" s="102"/>
      <c r="J599" s="105"/>
      <c r="K599" s="106"/>
      <c r="L599" s="103"/>
      <c r="M599" s="106"/>
      <c r="N599" s="108"/>
      <c r="O599" s="88"/>
    </row>
    <row r="600" spans="5:15" x14ac:dyDescent="0.25">
      <c r="E600" s="103"/>
      <c r="F600" s="102"/>
      <c r="G600" s="104"/>
      <c r="H600" s="102"/>
      <c r="J600" s="105"/>
      <c r="K600" s="106"/>
      <c r="L600" s="103"/>
      <c r="M600" s="106"/>
      <c r="N600" s="108"/>
      <c r="O600" s="88"/>
    </row>
    <row r="601" spans="5:15" x14ac:dyDescent="0.25">
      <c r="E601" s="103"/>
      <c r="F601" s="102"/>
      <c r="G601" s="104"/>
      <c r="H601" s="102"/>
      <c r="J601" s="105"/>
      <c r="K601" s="106"/>
      <c r="L601" s="103"/>
      <c r="M601" s="106"/>
      <c r="N601" s="108"/>
      <c r="O601" s="88"/>
    </row>
    <row r="602" spans="5:15" x14ac:dyDescent="0.25">
      <c r="E602" s="103"/>
      <c r="F602" s="102"/>
      <c r="G602" s="104"/>
      <c r="H602" s="102"/>
      <c r="J602" s="105"/>
      <c r="K602" s="106"/>
      <c r="L602" s="103"/>
      <c r="M602" s="106"/>
      <c r="N602" s="108"/>
      <c r="O602" s="88"/>
    </row>
    <row r="603" spans="5:15" x14ac:dyDescent="0.25">
      <c r="E603" s="103"/>
      <c r="F603" s="102"/>
      <c r="G603" s="104"/>
      <c r="H603" s="102"/>
      <c r="J603" s="105"/>
      <c r="K603" s="106"/>
      <c r="L603" s="103"/>
      <c r="M603" s="106"/>
      <c r="N603" s="108"/>
      <c r="O603" s="88"/>
    </row>
    <row r="604" spans="5:15" x14ac:dyDescent="0.25">
      <c r="E604" s="103"/>
      <c r="F604" s="102"/>
      <c r="G604" s="104"/>
      <c r="H604" s="102"/>
      <c r="J604" s="105"/>
      <c r="K604" s="106"/>
      <c r="L604" s="103"/>
      <c r="M604" s="106"/>
      <c r="N604" s="108"/>
      <c r="O604" s="88"/>
    </row>
    <row r="605" spans="5:15" x14ac:dyDescent="0.25">
      <c r="E605" s="103"/>
      <c r="F605" s="102"/>
      <c r="G605" s="104"/>
      <c r="H605" s="102"/>
      <c r="J605" s="105"/>
      <c r="K605" s="106"/>
      <c r="L605" s="103"/>
      <c r="M605" s="106"/>
      <c r="N605" s="108"/>
      <c r="O605" s="88"/>
    </row>
    <row r="606" spans="5:15" x14ac:dyDescent="0.25">
      <c r="E606" s="103"/>
      <c r="F606" s="102"/>
      <c r="G606" s="104"/>
      <c r="H606" s="102"/>
      <c r="J606" s="105"/>
      <c r="K606" s="106"/>
      <c r="L606" s="103"/>
      <c r="M606" s="106"/>
      <c r="N606" s="108"/>
      <c r="O606" s="88"/>
    </row>
    <row r="607" spans="5:15" x14ac:dyDescent="0.25">
      <c r="E607" s="103"/>
      <c r="F607" s="102"/>
      <c r="G607" s="104"/>
      <c r="H607" s="102"/>
      <c r="J607" s="105"/>
      <c r="K607" s="106"/>
      <c r="L607" s="103"/>
      <c r="M607" s="106"/>
      <c r="N607" s="108"/>
      <c r="O607" s="88"/>
    </row>
    <row r="608" spans="5:15" x14ac:dyDescent="0.25">
      <c r="E608" s="103"/>
      <c r="F608" s="102"/>
      <c r="G608" s="104"/>
      <c r="H608" s="102"/>
      <c r="J608" s="105"/>
      <c r="K608" s="106"/>
      <c r="L608" s="103"/>
      <c r="M608" s="106"/>
      <c r="N608" s="108"/>
      <c r="O608" s="88"/>
    </row>
    <row r="609" spans="5:15" x14ac:dyDescent="0.25">
      <c r="E609" s="103"/>
      <c r="F609" s="102"/>
      <c r="G609" s="104"/>
      <c r="H609" s="102"/>
      <c r="J609" s="105"/>
      <c r="K609" s="106"/>
      <c r="L609" s="103"/>
      <c r="M609" s="106"/>
      <c r="N609" s="108"/>
      <c r="O609" s="88"/>
    </row>
    <row r="610" spans="5:15" x14ac:dyDescent="0.25">
      <c r="E610" s="103"/>
      <c r="F610" s="102"/>
      <c r="G610" s="104"/>
      <c r="H610" s="102"/>
      <c r="J610" s="105"/>
      <c r="K610" s="106"/>
      <c r="L610" s="103"/>
      <c r="M610" s="106"/>
      <c r="N610" s="108"/>
      <c r="O610" s="88"/>
    </row>
    <row r="611" spans="5:15" x14ac:dyDescent="0.25">
      <c r="E611" s="103"/>
      <c r="F611" s="102"/>
      <c r="G611" s="104"/>
      <c r="H611" s="102"/>
      <c r="J611" s="105"/>
      <c r="K611" s="106"/>
      <c r="L611" s="103"/>
      <c r="M611" s="106"/>
      <c r="N611" s="108"/>
      <c r="O611" s="88"/>
    </row>
    <row r="612" spans="5:15" x14ac:dyDescent="0.25">
      <c r="E612" s="103"/>
      <c r="F612" s="102"/>
      <c r="G612" s="104"/>
      <c r="H612" s="102"/>
      <c r="J612" s="105"/>
      <c r="K612" s="106"/>
      <c r="L612" s="103"/>
      <c r="M612" s="106"/>
      <c r="N612" s="108"/>
      <c r="O612" s="88"/>
    </row>
    <row r="613" spans="5:15" x14ac:dyDescent="0.25">
      <c r="E613" s="103"/>
      <c r="F613" s="102"/>
      <c r="G613" s="104"/>
      <c r="H613" s="102"/>
      <c r="J613" s="105"/>
      <c r="K613" s="106"/>
      <c r="L613" s="103"/>
      <c r="M613" s="106"/>
      <c r="N613" s="108"/>
      <c r="O613" s="88"/>
    </row>
    <row r="614" spans="5:15" x14ac:dyDescent="0.25">
      <c r="E614" s="103"/>
      <c r="F614" s="102"/>
      <c r="G614" s="104"/>
      <c r="H614" s="102"/>
      <c r="J614" s="105"/>
      <c r="K614" s="106"/>
      <c r="L614" s="103"/>
      <c r="M614" s="106"/>
      <c r="N614" s="108"/>
      <c r="O614" s="88"/>
    </row>
    <row r="615" spans="5:15" x14ac:dyDescent="0.25">
      <c r="E615" s="103"/>
      <c r="F615" s="102"/>
      <c r="G615" s="104"/>
      <c r="H615" s="102"/>
      <c r="J615" s="105"/>
      <c r="K615" s="106"/>
      <c r="L615" s="103"/>
      <c r="M615" s="106"/>
      <c r="N615" s="108"/>
      <c r="O615" s="88"/>
    </row>
    <row r="616" spans="5:15" x14ac:dyDescent="0.25">
      <c r="E616" s="103"/>
      <c r="F616" s="102"/>
      <c r="G616" s="104"/>
      <c r="H616" s="102"/>
      <c r="J616" s="105"/>
      <c r="K616" s="106"/>
      <c r="L616" s="103"/>
      <c r="M616" s="106"/>
      <c r="N616" s="108"/>
      <c r="O616" s="88"/>
    </row>
    <row r="617" spans="5:15" x14ac:dyDescent="0.25">
      <c r="E617" s="103"/>
      <c r="F617" s="102"/>
      <c r="G617" s="104"/>
      <c r="H617" s="102"/>
      <c r="J617" s="105"/>
      <c r="K617" s="106"/>
      <c r="L617" s="103"/>
      <c r="M617" s="106"/>
      <c r="N617" s="108"/>
      <c r="O617" s="88"/>
    </row>
    <row r="618" spans="5:15" x14ac:dyDescent="0.25">
      <c r="E618" s="103"/>
      <c r="F618" s="102"/>
      <c r="G618" s="104"/>
      <c r="H618" s="102"/>
      <c r="J618" s="105"/>
      <c r="K618" s="106"/>
      <c r="L618" s="103"/>
      <c r="M618" s="106"/>
      <c r="N618" s="108"/>
      <c r="O618" s="88"/>
    </row>
    <row r="619" spans="5:15" x14ac:dyDescent="0.25">
      <c r="E619" s="103"/>
      <c r="F619" s="102"/>
      <c r="G619" s="104"/>
      <c r="H619" s="102"/>
      <c r="J619" s="105"/>
      <c r="K619" s="106"/>
      <c r="L619" s="103"/>
      <c r="M619" s="106"/>
      <c r="N619" s="108"/>
      <c r="O619" s="88"/>
    </row>
    <row r="620" spans="5:15" x14ac:dyDescent="0.25">
      <c r="E620" s="103"/>
      <c r="F620" s="102"/>
      <c r="G620" s="104"/>
      <c r="H620" s="102"/>
      <c r="J620" s="105"/>
      <c r="K620" s="106"/>
      <c r="L620" s="103"/>
      <c r="M620" s="106"/>
      <c r="N620" s="108"/>
      <c r="O620" s="88"/>
    </row>
    <row r="621" spans="5:15" x14ac:dyDescent="0.25">
      <c r="E621" s="103"/>
      <c r="F621" s="102"/>
      <c r="G621" s="104"/>
      <c r="H621" s="102"/>
      <c r="J621" s="105"/>
      <c r="K621" s="106"/>
      <c r="L621" s="103"/>
      <c r="M621" s="106"/>
      <c r="N621" s="108"/>
      <c r="O621" s="88"/>
    </row>
    <row r="622" spans="5:15" x14ac:dyDescent="0.25">
      <c r="E622" s="103"/>
      <c r="F622" s="102"/>
      <c r="G622" s="104"/>
      <c r="H622" s="102"/>
      <c r="J622" s="105"/>
      <c r="K622" s="106"/>
      <c r="L622" s="103"/>
      <c r="M622" s="106"/>
      <c r="N622" s="108"/>
      <c r="O622" s="88"/>
    </row>
    <row r="623" spans="5:15" x14ac:dyDescent="0.25">
      <c r="E623" s="103"/>
      <c r="F623" s="102"/>
      <c r="G623" s="104"/>
      <c r="H623" s="102"/>
      <c r="J623" s="105"/>
      <c r="K623" s="106"/>
      <c r="L623" s="103"/>
      <c r="M623" s="106"/>
      <c r="N623" s="108"/>
      <c r="O623" s="88"/>
    </row>
    <row r="624" spans="5:15" x14ac:dyDescent="0.25">
      <c r="E624" s="103"/>
      <c r="F624" s="102"/>
      <c r="G624" s="104"/>
      <c r="H624" s="102"/>
      <c r="J624" s="105"/>
      <c r="K624" s="106"/>
      <c r="L624" s="103"/>
      <c r="M624" s="106"/>
      <c r="N624" s="108"/>
      <c r="O624" s="88"/>
    </row>
    <row r="625" spans="5:15" x14ac:dyDescent="0.25">
      <c r="E625" s="103"/>
      <c r="F625" s="102"/>
      <c r="G625" s="104"/>
      <c r="H625" s="102"/>
      <c r="J625" s="105"/>
      <c r="K625" s="106"/>
      <c r="L625" s="103"/>
      <c r="M625" s="106"/>
      <c r="N625" s="108"/>
      <c r="O625" s="88"/>
    </row>
    <row r="626" spans="5:15" x14ac:dyDescent="0.25">
      <c r="E626" s="103"/>
      <c r="F626" s="102"/>
      <c r="G626" s="104"/>
      <c r="H626" s="102"/>
      <c r="J626" s="105"/>
      <c r="K626" s="106"/>
      <c r="L626" s="103"/>
      <c r="M626" s="106"/>
      <c r="N626" s="108"/>
      <c r="O626" s="88"/>
    </row>
    <row r="627" spans="5:15" x14ac:dyDescent="0.25">
      <c r="E627" s="103"/>
      <c r="F627" s="102"/>
      <c r="G627" s="104"/>
      <c r="H627" s="102"/>
      <c r="J627" s="105"/>
      <c r="K627" s="106"/>
      <c r="L627" s="103"/>
      <c r="M627" s="106"/>
      <c r="N627" s="108"/>
      <c r="O627" s="88"/>
    </row>
    <row r="628" spans="5:15" x14ac:dyDescent="0.25">
      <c r="E628" s="103"/>
      <c r="F628" s="102"/>
      <c r="G628" s="104"/>
      <c r="H628" s="102"/>
      <c r="J628" s="105"/>
      <c r="K628" s="106"/>
      <c r="L628" s="103"/>
      <c r="M628" s="106"/>
      <c r="N628" s="108"/>
      <c r="O628" s="88"/>
    </row>
    <row r="629" spans="5:15" x14ac:dyDescent="0.25">
      <c r="E629" s="103"/>
      <c r="F629" s="102"/>
      <c r="G629" s="104"/>
      <c r="H629" s="102"/>
      <c r="J629" s="105"/>
      <c r="K629" s="106"/>
      <c r="L629" s="103"/>
      <c r="M629" s="106"/>
      <c r="N629" s="108"/>
      <c r="O629" s="88"/>
    </row>
    <row r="630" spans="5:15" x14ac:dyDescent="0.25">
      <c r="E630" s="103"/>
      <c r="F630" s="102"/>
      <c r="G630" s="104"/>
      <c r="H630" s="102"/>
      <c r="J630" s="105"/>
      <c r="K630" s="106"/>
      <c r="L630" s="103"/>
      <c r="M630" s="106"/>
      <c r="N630" s="108"/>
      <c r="O630" s="88"/>
    </row>
    <row r="631" spans="5:15" x14ac:dyDescent="0.25">
      <c r="E631" s="103"/>
      <c r="F631" s="102"/>
      <c r="G631" s="104"/>
      <c r="H631" s="102"/>
      <c r="J631" s="105"/>
      <c r="K631" s="106"/>
      <c r="L631" s="103"/>
      <c r="M631" s="106"/>
      <c r="N631" s="108"/>
      <c r="O631" s="88"/>
    </row>
    <row r="632" spans="5:15" x14ac:dyDescent="0.25">
      <c r="E632" s="103"/>
      <c r="F632" s="102"/>
      <c r="G632" s="104"/>
      <c r="H632" s="102"/>
      <c r="J632" s="105"/>
      <c r="K632" s="106"/>
      <c r="L632" s="103"/>
      <c r="M632" s="106"/>
      <c r="N632" s="108"/>
      <c r="O632" s="88"/>
    </row>
    <row r="633" spans="5:15" x14ac:dyDescent="0.25">
      <c r="E633" s="103"/>
      <c r="F633" s="102"/>
      <c r="G633" s="104"/>
      <c r="H633" s="102"/>
      <c r="J633" s="105"/>
      <c r="K633" s="106"/>
      <c r="L633" s="103"/>
      <c r="M633" s="106"/>
      <c r="N633" s="108"/>
      <c r="O633" s="88"/>
    </row>
    <row r="634" spans="5:15" x14ac:dyDescent="0.25">
      <c r="E634" s="103"/>
      <c r="F634" s="102"/>
      <c r="G634" s="104"/>
      <c r="H634" s="102"/>
      <c r="J634" s="105"/>
      <c r="K634" s="106"/>
      <c r="L634" s="103"/>
      <c r="M634" s="106"/>
      <c r="N634" s="108"/>
      <c r="O634" s="88"/>
    </row>
    <row r="635" spans="5:15" x14ac:dyDescent="0.25">
      <c r="E635" s="103"/>
      <c r="F635" s="102"/>
      <c r="G635" s="104"/>
      <c r="H635" s="102"/>
      <c r="J635" s="105"/>
      <c r="K635" s="106"/>
      <c r="L635" s="103"/>
      <c r="M635" s="106"/>
      <c r="N635" s="108"/>
      <c r="O635" s="88"/>
    </row>
    <row r="636" spans="5:15" x14ac:dyDescent="0.25">
      <c r="E636" s="103"/>
      <c r="F636" s="102"/>
      <c r="G636" s="104"/>
      <c r="H636" s="102"/>
      <c r="J636" s="105"/>
      <c r="K636" s="106"/>
      <c r="L636" s="103"/>
      <c r="M636" s="106"/>
      <c r="N636" s="108"/>
      <c r="O636" s="88"/>
    </row>
    <row r="637" spans="5:15" x14ac:dyDescent="0.25">
      <c r="E637" s="103"/>
      <c r="F637" s="102"/>
      <c r="G637" s="104"/>
      <c r="H637" s="102"/>
      <c r="J637" s="105"/>
      <c r="K637" s="106"/>
      <c r="L637" s="103"/>
      <c r="M637" s="106"/>
      <c r="N637" s="108"/>
      <c r="O637" s="88"/>
    </row>
    <row r="638" spans="5:15" x14ac:dyDescent="0.25">
      <c r="E638" s="103"/>
      <c r="F638" s="102"/>
      <c r="G638" s="104"/>
      <c r="H638" s="102"/>
      <c r="J638" s="105"/>
      <c r="K638" s="106"/>
      <c r="L638" s="103"/>
      <c r="M638" s="106"/>
      <c r="N638" s="108"/>
      <c r="O638" s="88"/>
    </row>
    <row r="639" spans="5:15" x14ac:dyDescent="0.25">
      <c r="E639" s="103"/>
      <c r="F639" s="102"/>
      <c r="G639" s="104"/>
      <c r="H639" s="102"/>
      <c r="J639" s="105"/>
      <c r="K639" s="106"/>
      <c r="L639" s="103"/>
      <c r="M639" s="106"/>
      <c r="N639" s="108"/>
      <c r="O639" s="88"/>
    </row>
    <row r="640" spans="5:15" x14ac:dyDescent="0.25">
      <c r="E640" s="103"/>
      <c r="F640" s="102"/>
      <c r="G640" s="104"/>
      <c r="H640" s="102"/>
      <c r="J640" s="105"/>
      <c r="K640" s="106"/>
      <c r="L640" s="103"/>
      <c r="M640" s="106"/>
      <c r="N640" s="108"/>
      <c r="O640" s="88"/>
    </row>
    <row r="641" spans="5:15" x14ac:dyDescent="0.25">
      <c r="E641" s="103"/>
      <c r="F641" s="102"/>
      <c r="G641" s="104"/>
      <c r="H641" s="102"/>
      <c r="J641" s="105"/>
      <c r="K641" s="106"/>
      <c r="L641" s="103"/>
      <c r="M641" s="106"/>
      <c r="N641" s="108"/>
      <c r="O641" s="88"/>
    </row>
    <row r="642" spans="5:15" x14ac:dyDescent="0.25">
      <c r="E642" s="103"/>
      <c r="F642" s="102"/>
      <c r="G642" s="104"/>
      <c r="H642" s="102"/>
      <c r="J642" s="105"/>
      <c r="K642" s="106"/>
      <c r="L642" s="103"/>
      <c r="M642" s="106"/>
      <c r="N642" s="108"/>
      <c r="O642" s="88"/>
    </row>
    <row r="643" spans="5:15" x14ac:dyDescent="0.25">
      <c r="E643" s="103"/>
      <c r="F643" s="102"/>
      <c r="G643" s="104"/>
      <c r="H643" s="102"/>
      <c r="J643" s="105"/>
      <c r="K643" s="106"/>
      <c r="L643" s="103"/>
      <c r="M643" s="106"/>
      <c r="N643" s="108"/>
      <c r="O643" s="88"/>
    </row>
    <row r="644" spans="5:15" x14ac:dyDescent="0.25">
      <c r="E644" s="103"/>
      <c r="F644" s="102"/>
      <c r="G644" s="104"/>
      <c r="H644" s="102"/>
      <c r="J644" s="105"/>
      <c r="K644" s="106"/>
      <c r="L644" s="103"/>
      <c r="M644" s="106"/>
      <c r="N644" s="108"/>
      <c r="O644" s="88"/>
    </row>
    <row r="645" spans="5:15" x14ac:dyDescent="0.25">
      <c r="E645" s="103"/>
      <c r="F645" s="102"/>
      <c r="G645" s="104"/>
      <c r="H645" s="102"/>
      <c r="J645" s="105"/>
      <c r="K645" s="106"/>
      <c r="L645" s="103"/>
      <c r="M645" s="106"/>
      <c r="N645" s="108"/>
      <c r="O645" s="88"/>
    </row>
    <row r="646" spans="5:15" x14ac:dyDescent="0.25">
      <c r="E646" s="103"/>
      <c r="F646" s="102"/>
      <c r="G646" s="104"/>
      <c r="H646" s="102"/>
      <c r="J646" s="105"/>
      <c r="K646" s="106"/>
      <c r="L646" s="103"/>
      <c r="M646" s="106"/>
      <c r="N646" s="108"/>
      <c r="O646" s="88"/>
    </row>
    <row r="647" spans="5:15" x14ac:dyDescent="0.25">
      <c r="E647" s="103"/>
      <c r="F647" s="102"/>
      <c r="G647" s="104"/>
      <c r="H647" s="102"/>
      <c r="J647" s="105"/>
      <c r="K647" s="106"/>
      <c r="L647" s="103"/>
      <c r="M647" s="106"/>
      <c r="N647" s="108"/>
      <c r="O647" s="88"/>
    </row>
    <row r="648" spans="5:15" x14ac:dyDescent="0.25">
      <c r="E648" s="103"/>
      <c r="F648" s="102"/>
      <c r="G648" s="104"/>
      <c r="H648" s="102"/>
      <c r="J648" s="105"/>
      <c r="K648" s="106"/>
      <c r="L648" s="103"/>
      <c r="M648" s="106"/>
      <c r="N648" s="108"/>
      <c r="O648" s="88"/>
    </row>
    <row r="649" spans="5:15" x14ac:dyDescent="0.25">
      <c r="E649" s="103"/>
      <c r="F649" s="102"/>
      <c r="G649" s="104"/>
      <c r="H649" s="102"/>
      <c r="J649" s="105"/>
      <c r="K649" s="106"/>
      <c r="L649" s="103"/>
      <c r="M649" s="106"/>
      <c r="N649" s="108"/>
      <c r="O649" s="88"/>
    </row>
    <row r="650" spans="5:15" x14ac:dyDescent="0.25">
      <c r="E650" s="103"/>
      <c r="F650" s="102"/>
      <c r="G650" s="104"/>
      <c r="H650" s="102"/>
      <c r="J650" s="105"/>
      <c r="K650" s="106"/>
      <c r="L650" s="103"/>
      <c r="M650" s="106"/>
      <c r="N650" s="108"/>
      <c r="O650" s="88"/>
    </row>
    <row r="651" spans="5:15" x14ac:dyDescent="0.25">
      <c r="E651" s="103"/>
      <c r="F651" s="102"/>
      <c r="G651" s="104"/>
      <c r="H651" s="102"/>
      <c r="J651" s="105"/>
      <c r="K651" s="106"/>
      <c r="L651" s="103"/>
      <c r="M651" s="106"/>
      <c r="N651" s="108"/>
      <c r="O651" s="88"/>
    </row>
    <row r="652" spans="5:15" x14ac:dyDescent="0.25">
      <c r="E652" s="103"/>
      <c r="F652" s="102"/>
      <c r="G652" s="104"/>
      <c r="H652" s="102"/>
      <c r="J652" s="105"/>
      <c r="K652" s="106"/>
      <c r="L652" s="103"/>
      <c r="M652" s="106"/>
      <c r="N652" s="108"/>
      <c r="O652" s="88"/>
    </row>
    <row r="653" spans="5:15" x14ac:dyDescent="0.25">
      <c r="E653" s="103"/>
      <c r="F653" s="102"/>
      <c r="G653" s="104"/>
      <c r="H653" s="102"/>
      <c r="J653" s="105"/>
      <c r="K653" s="106"/>
      <c r="L653" s="103"/>
      <c r="M653" s="106"/>
      <c r="N653" s="108"/>
      <c r="O653" s="88"/>
    </row>
    <row r="654" spans="5:15" x14ac:dyDescent="0.25">
      <c r="E654" s="103"/>
      <c r="F654" s="102"/>
      <c r="G654" s="104"/>
      <c r="H654" s="102"/>
      <c r="J654" s="105"/>
      <c r="K654" s="106"/>
      <c r="L654" s="103"/>
      <c r="M654" s="106"/>
      <c r="N654" s="108"/>
      <c r="O654" s="88"/>
    </row>
    <row r="655" spans="5:15" x14ac:dyDescent="0.25">
      <c r="E655" s="103"/>
      <c r="F655" s="102"/>
      <c r="G655" s="104"/>
      <c r="H655" s="102"/>
      <c r="J655" s="105"/>
      <c r="K655" s="106"/>
      <c r="L655" s="103"/>
      <c r="M655" s="106"/>
      <c r="N655" s="108"/>
      <c r="O655" s="88"/>
    </row>
    <row r="656" spans="5:15" x14ac:dyDescent="0.25">
      <c r="E656" s="103"/>
      <c r="F656" s="102"/>
      <c r="G656" s="104"/>
      <c r="H656" s="102"/>
      <c r="J656" s="105"/>
      <c r="K656" s="106"/>
      <c r="L656" s="103"/>
      <c r="M656" s="106"/>
      <c r="N656" s="108"/>
      <c r="O656" s="88"/>
    </row>
    <row r="657" spans="5:15" x14ac:dyDescent="0.25">
      <c r="E657" s="103"/>
      <c r="F657" s="102"/>
      <c r="G657" s="104"/>
      <c r="H657" s="102"/>
      <c r="J657" s="105"/>
      <c r="K657" s="106"/>
      <c r="L657" s="103"/>
      <c r="M657" s="106"/>
      <c r="N657" s="108"/>
      <c r="O657" s="88"/>
    </row>
    <row r="658" spans="5:15" x14ac:dyDescent="0.25">
      <c r="E658" s="103"/>
      <c r="F658" s="102"/>
      <c r="G658" s="104"/>
      <c r="H658" s="102"/>
      <c r="J658" s="105"/>
      <c r="K658" s="106"/>
      <c r="L658" s="103"/>
      <c r="M658" s="106"/>
      <c r="N658" s="108"/>
      <c r="O658" s="88"/>
    </row>
    <row r="659" spans="5:15" x14ac:dyDescent="0.25">
      <c r="E659" s="103"/>
      <c r="F659" s="102"/>
      <c r="G659" s="104"/>
      <c r="H659" s="102"/>
      <c r="J659" s="105"/>
      <c r="K659" s="106"/>
      <c r="L659" s="103"/>
      <c r="M659" s="106"/>
      <c r="N659" s="108"/>
      <c r="O659" s="88"/>
    </row>
    <row r="660" spans="5:15" x14ac:dyDescent="0.25">
      <c r="E660" s="103"/>
      <c r="F660" s="102"/>
      <c r="G660" s="104"/>
      <c r="H660" s="102"/>
      <c r="J660" s="105"/>
      <c r="K660" s="106"/>
      <c r="L660" s="103"/>
      <c r="M660" s="106"/>
      <c r="N660" s="108"/>
      <c r="O660" s="88"/>
    </row>
    <row r="661" spans="5:15" x14ac:dyDescent="0.25">
      <c r="E661" s="103"/>
      <c r="F661" s="102"/>
      <c r="G661" s="104"/>
      <c r="H661" s="102"/>
      <c r="J661" s="105"/>
      <c r="K661" s="106"/>
      <c r="L661" s="103"/>
      <c r="M661" s="106"/>
      <c r="N661" s="108"/>
      <c r="O661" s="88"/>
    </row>
    <row r="662" spans="5:15" x14ac:dyDescent="0.25">
      <c r="E662" s="103"/>
      <c r="F662" s="102"/>
      <c r="G662" s="104"/>
      <c r="H662" s="102"/>
      <c r="J662" s="105"/>
      <c r="K662" s="106"/>
      <c r="L662" s="103"/>
      <c r="M662" s="106"/>
      <c r="N662" s="108"/>
      <c r="O662" s="88"/>
    </row>
    <row r="663" spans="5:15" x14ac:dyDescent="0.25">
      <c r="E663" s="103"/>
      <c r="F663" s="102"/>
      <c r="G663" s="104"/>
      <c r="H663" s="102"/>
      <c r="J663" s="105"/>
      <c r="K663" s="106"/>
      <c r="L663" s="103"/>
      <c r="M663" s="106"/>
      <c r="N663" s="108"/>
      <c r="O663" s="88"/>
    </row>
    <row r="664" spans="5:15" x14ac:dyDescent="0.25">
      <c r="E664" s="103"/>
      <c r="F664" s="102"/>
      <c r="G664" s="104"/>
      <c r="H664" s="102"/>
      <c r="J664" s="105"/>
      <c r="K664" s="106"/>
      <c r="L664" s="103"/>
      <c r="M664" s="106"/>
      <c r="N664" s="108"/>
      <c r="O664" s="88"/>
    </row>
    <row r="665" spans="5:15" x14ac:dyDescent="0.25">
      <c r="E665" s="103"/>
      <c r="F665" s="102"/>
      <c r="G665" s="104"/>
      <c r="H665" s="102"/>
      <c r="J665" s="105"/>
      <c r="K665" s="106"/>
      <c r="L665" s="103"/>
      <c r="M665" s="106"/>
      <c r="N665" s="108"/>
      <c r="O665" s="88"/>
    </row>
    <row r="666" spans="5:15" x14ac:dyDescent="0.25">
      <c r="E666" s="103"/>
      <c r="F666" s="102"/>
      <c r="G666" s="104"/>
      <c r="H666" s="102"/>
      <c r="J666" s="105"/>
      <c r="K666" s="106"/>
      <c r="L666" s="103"/>
      <c r="M666" s="106"/>
      <c r="N666" s="108"/>
      <c r="O666" s="88"/>
    </row>
    <row r="667" spans="5:15" x14ac:dyDescent="0.25">
      <c r="E667" s="103"/>
      <c r="F667" s="102"/>
      <c r="G667" s="104"/>
      <c r="H667" s="102"/>
      <c r="J667" s="105"/>
      <c r="K667" s="106"/>
      <c r="L667" s="103"/>
      <c r="M667" s="106"/>
      <c r="N667" s="108"/>
      <c r="O667" s="88"/>
    </row>
    <row r="668" spans="5:15" x14ac:dyDescent="0.25">
      <c r="E668" s="103"/>
      <c r="F668" s="102"/>
      <c r="G668" s="104"/>
      <c r="H668" s="102"/>
      <c r="J668" s="105"/>
      <c r="K668" s="106"/>
      <c r="L668" s="103"/>
      <c r="M668" s="106"/>
      <c r="N668" s="108"/>
      <c r="O668" s="88"/>
    </row>
    <row r="669" spans="5:15" x14ac:dyDescent="0.25">
      <c r="E669" s="103"/>
      <c r="F669" s="102"/>
      <c r="G669" s="104"/>
      <c r="H669" s="102"/>
      <c r="J669" s="105"/>
      <c r="K669" s="106"/>
      <c r="L669" s="103"/>
      <c r="M669" s="106"/>
      <c r="N669" s="108"/>
      <c r="O669" s="88"/>
    </row>
    <row r="670" spans="5:15" x14ac:dyDescent="0.25">
      <c r="E670" s="103"/>
      <c r="F670" s="102"/>
      <c r="G670" s="104"/>
      <c r="H670" s="102"/>
      <c r="J670" s="105"/>
      <c r="K670" s="106"/>
      <c r="L670" s="103"/>
      <c r="M670" s="106"/>
      <c r="N670" s="108"/>
      <c r="O670" s="88"/>
    </row>
    <row r="671" spans="5:15" x14ac:dyDescent="0.25">
      <c r="E671" s="103"/>
      <c r="F671" s="102"/>
      <c r="G671" s="104"/>
      <c r="H671" s="102"/>
      <c r="J671" s="105"/>
      <c r="K671" s="106"/>
      <c r="L671" s="103"/>
      <c r="M671" s="106"/>
      <c r="N671" s="108"/>
      <c r="O671" s="88"/>
    </row>
    <row r="672" spans="5:15" x14ac:dyDescent="0.25">
      <c r="E672" s="103"/>
      <c r="F672" s="102"/>
      <c r="G672" s="104"/>
      <c r="H672" s="102"/>
      <c r="J672" s="105"/>
      <c r="K672" s="106"/>
      <c r="L672" s="103"/>
      <c r="M672" s="106"/>
      <c r="N672" s="108"/>
      <c r="O672" s="88"/>
    </row>
    <row r="673" spans="5:15" x14ac:dyDescent="0.25">
      <c r="E673" s="103"/>
      <c r="F673" s="102"/>
      <c r="G673" s="104"/>
      <c r="H673" s="102"/>
      <c r="J673" s="105"/>
      <c r="K673" s="106"/>
      <c r="L673" s="103"/>
      <c r="M673" s="106"/>
      <c r="N673" s="108"/>
      <c r="O673" s="88"/>
    </row>
    <row r="674" spans="5:15" x14ac:dyDescent="0.25">
      <c r="E674" s="103"/>
      <c r="F674" s="102"/>
      <c r="G674" s="104"/>
      <c r="H674" s="102"/>
      <c r="J674" s="105"/>
      <c r="K674" s="106"/>
      <c r="L674" s="103"/>
      <c r="M674" s="106"/>
      <c r="N674" s="108"/>
      <c r="O674" s="88"/>
    </row>
    <row r="675" spans="5:15" x14ac:dyDescent="0.25">
      <c r="E675" s="103"/>
      <c r="F675" s="102"/>
      <c r="G675" s="104"/>
      <c r="H675" s="102"/>
      <c r="J675" s="105"/>
      <c r="K675" s="106"/>
      <c r="L675" s="103"/>
      <c r="M675" s="106"/>
      <c r="N675" s="108"/>
      <c r="O675" s="88"/>
    </row>
    <row r="676" spans="5:15" x14ac:dyDescent="0.25">
      <c r="E676" s="103"/>
      <c r="F676" s="102"/>
      <c r="G676" s="104"/>
      <c r="H676" s="102"/>
      <c r="J676" s="105"/>
      <c r="K676" s="106"/>
      <c r="L676" s="103"/>
      <c r="M676" s="106"/>
      <c r="N676" s="108"/>
      <c r="O676" s="88"/>
    </row>
    <row r="677" spans="5:15" x14ac:dyDescent="0.25">
      <c r="E677" s="103"/>
      <c r="F677" s="102"/>
      <c r="G677" s="104"/>
      <c r="H677" s="102"/>
      <c r="J677" s="105"/>
      <c r="K677" s="106"/>
      <c r="L677" s="103"/>
      <c r="M677" s="106"/>
      <c r="N677" s="108"/>
      <c r="O677" s="88"/>
    </row>
    <row r="678" spans="5:15" x14ac:dyDescent="0.25">
      <c r="E678" s="103"/>
      <c r="F678" s="102"/>
      <c r="G678" s="104"/>
      <c r="H678" s="102"/>
      <c r="J678" s="105"/>
      <c r="K678" s="106"/>
      <c r="L678" s="103"/>
      <c r="M678" s="106"/>
      <c r="N678" s="108"/>
      <c r="O678" s="88"/>
    </row>
    <row r="679" spans="5:15" x14ac:dyDescent="0.25">
      <c r="E679" s="103"/>
      <c r="F679" s="102"/>
      <c r="G679" s="104"/>
      <c r="H679" s="102"/>
      <c r="J679" s="105"/>
      <c r="K679" s="106"/>
      <c r="L679" s="103"/>
      <c r="M679" s="106"/>
      <c r="N679" s="108"/>
      <c r="O679" s="88"/>
    </row>
    <row r="680" spans="5:15" x14ac:dyDescent="0.25">
      <c r="E680" s="103"/>
      <c r="F680" s="102"/>
      <c r="G680" s="104"/>
      <c r="H680" s="102"/>
      <c r="J680" s="105"/>
      <c r="K680" s="106"/>
      <c r="L680" s="103"/>
      <c r="M680" s="106"/>
      <c r="N680" s="108"/>
      <c r="O680" s="88"/>
    </row>
    <row r="681" spans="5:15" x14ac:dyDescent="0.25">
      <c r="E681" s="103"/>
      <c r="F681" s="102"/>
      <c r="G681" s="104"/>
      <c r="H681" s="102"/>
      <c r="J681" s="105"/>
      <c r="K681" s="106"/>
      <c r="L681" s="103"/>
      <c r="M681" s="106"/>
      <c r="N681" s="108"/>
      <c r="O681" s="88"/>
    </row>
    <row r="682" spans="5:15" x14ac:dyDescent="0.25">
      <c r="E682" s="103"/>
      <c r="F682" s="102"/>
      <c r="G682" s="104"/>
      <c r="H682" s="102"/>
      <c r="J682" s="105"/>
      <c r="K682" s="106"/>
      <c r="L682" s="103"/>
      <c r="M682" s="106"/>
      <c r="N682" s="108"/>
      <c r="O682" s="88"/>
    </row>
    <row r="683" spans="5:15" x14ac:dyDescent="0.25">
      <c r="E683" s="103"/>
      <c r="F683" s="102"/>
      <c r="G683" s="104"/>
      <c r="H683" s="102"/>
      <c r="J683" s="105"/>
      <c r="K683" s="106"/>
      <c r="L683" s="103"/>
      <c r="M683" s="106"/>
      <c r="N683" s="108"/>
      <c r="O683" s="88"/>
    </row>
    <row r="684" spans="5:15" x14ac:dyDescent="0.25">
      <c r="E684" s="103"/>
      <c r="F684" s="102"/>
      <c r="G684" s="104"/>
      <c r="H684" s="102"/>
      <c r="J684" s="105"/>
      <c r="K684" s="106"/>
      <c r="L684" s="103"/>
      <c r="M684" s="106"/>
      <c r="N684" s="108"/>
      <c r="O684" s="88"/>
    </row>
    <row r="685" spans="5:15" x14ac:dyDescent="0.25">
      <c r="E685" s="103"/>
      <c r="F685" s="102"/>
      <c r="G685" s="104"/>
      <c r="H685" s="102"/>
      <c r="J685" s="105"/>
      <c r="K685" s="106"/>
      <c r="L685" s="103"/>
      <c r="M685" s="106"/>
      <c r="N685" s="108"/>
      <c r="O685" s="88"/>
    </row>
    <row r="686" spans="5:15" x14ac:dyDescent="0.25">
      <c r="E686" s="103"/>
      <c r="F686" s="102"/>
      <c r="G686" s="104"/>
      <c r="H686" s="102"/>
      <c r="J686" s="105"/>
      <c r="K686" s="106"/>
      <c r="L686" s="103"/>
      <c r="M686" s="106"/>
      <c r="N686" s="108"/>
      <c r="O686" s="88"/>
    </row>
    <row r="687" spans="5:15" x14ac:dyDescent="0.25">
      <c r="E687" s="103"/>
      <c r="F687" s="102"/>
      <c r="G687" s="104"/>
      <c r="H687" s="102"/>
      <c r="J687" s="105"/>
      <c r="K687" s="106"/>
      <c r="L687" s="103"/>
      <c r="M687" s="106"/>
      <c r="N687" s="108"/>
      <c r="O687" s="88"/>
    </row>
    <row r="688" spans="5:15" x14ac:dyDescent="0.25">
      <c r="E688" s="103"/>
      <c r="F688" s="102"/>
      <c r="G688" s="104"/>
      <c r="H688" s="102"/>
      <c r="J688" s="105"/>
      <c r="K688" s="106"/>
      <c r="L688" s="103"/>
      <c r="M688" s="106"/>
      <c r="N688" s="108"/>
      <c r="O688" s="88"/>
    </row>
  </sheetData>
  <autoFilter ref="A1:O526"/>
  <pageMargins left="0.511811024" right="0.511811024" top="0.78740157499999996" bottom="0.78740157499999996" header="0.31496062000000002" footer="0.31496062000000002"/>
  <pageSetup paperSize="9" scale="7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94"/>
  <sheetViews>
    <sheetView workbookViewId="0">
      <selection activeCell="C3" sqref="C3"/>
    </sheetView>
  </sheetViews>
  <sheetFormatPr defaultRowHeight="15" x14ac:dyDescent="0.25"/>
  <cols>
    <col min="1" max="1" width="2.140625" style="36" customWidth="1"/>
    <col min="2" max="16384" width="9.140625" style="36"/>
  </cols>
  <sheetData>
    <row r="1" spans="2:16" ht="15.75" thickBot="1" x14ac:dyDescent="0.3"/>
    <row r="2" spans="2:16" ht="19.5" thickTop="1" x14ac:dyDescent="0.25">
      <c r="B2" s="126"/>
      <c r="C2" s="121" t="s">
        <v>7230</v>
      </c>
      <c r="D2" s="121"/>
      <c r="E2" s="121"/>
      <c r="F2" s="121"/>
      <c r="G2" s="121"/>
      <c r="H2" s="121"/>
      <c r="I2" s="121"/>
      <c r="J2" s="121"/>
      <c r="K2" s="121"/>
      <c r="L2" s="121"/>
      <c r="M2" s="121"/>
      <c r="N2" s="121"/>
      <c r="O2" s="121"/>
      <c r="P2" s="129"/>
    </row>
    <row r="3" spans="2:16" x14ac:dyDescent="0.25">
      <c r="B3" s="127"/>
      <c r="C3" s="61"/>
      <c r="D3" s="61"/>
      <c r="E3" s="61"/>
      <c r="F3" s="61"/>
      <c r="G3" s="61"/>
      <c r="H3" s="61"/>
      <c r="I3" s="61"/>
      <c r="J3" s="61"/>
      <c r="K3" s="61"/>
      <c r="L3" s="61"/>
      <c r="M3" s="61"/>
      <c r="N3" s="61"/>
      <c r="O3" s="61"/>
      <c r="P3" s="130"/>
    </row>
    <row r="4" spans="2:16" x14ac:dyDescent="0.25">
      <c r="B4" s="127"/>
      <c r="C4" s="61"/>
      <c r="D4" s="61"/>
      <c r="E4" s="61"/>
      <c r="F4" s="61"/>
      <c r="G4" s="61"/>
      <c r="H4" s="61"/>
      <c r="I4" s="61"/>
      <c r="J4" s="61"/>
      <c r="K4" s="61"/>
      <c r="L4" s="61"/>
      <c r="M4" s="61"/>
      <c r="N4" s="61"/>
      <c r="O4" s="61"/>
      <c r="P4" s="130"/>
    </row>
    <row r="5" spans="2:16" x14ac:dyDescent="0.25">
      <c r="B5" s="127"/>
      <c r="C5" s="61"/>
      <c r="D5" s="61"/>
      <c r="E5" s="61"/>
      <c r="F5" s="61"/>
      <c r="G5" s="61"/>
      <c r="H5" s="61"/>
      <c r="I5" s="61"/>
      <c r="J5" s="61"/>
      <c r="K5" s="61"/>
      <c r="L5" s="61"/>
      <c r="M5" s="61"/>
      <c r="N5" s="61"/>
      <c r="O5" s="61"/>
      <c r="P5" s="130"/>
    </row>
    <row r="6" spans="2:16" x14ac:dyDescent="0.25">
      <c r="B6" s="127"/>
      <c r="C6" s="61"/>
      <c r="D6" s="61"/>
      <c r="E6" s="61"/>
      <c r="F6" s="61"/>
      <c r="G6" s="61"/>
      <c r="H6" s="61"/>
      <c r="I6" s="61"/>
      <c r="J6" s="61"/>
      <c r="K6" s="61"/>
      <c r="L6" s="61"/>
      <c r="M6" s="61"/>
      <c r="N6" s="61"/>
      <c r="O6" s="61"/>
      <c r="P6" s="130"/>
    </row>
    <row r="7" spans="2:16" x14ac:dyDescent="0.25">
      <c r="B7" s="127"/>
      <c r="C7" s="61"/>
      <c r="D7" s="61"/>
      <c r="E7" s="61"/>
      <c r="F7" s="61"/>
      <c r="G7" s="61"/>
      <c r="H7" s="61"/>
      <c r="I7" s="61"/>
      <c r="J7" s="61"/>
      <c r="K7" s="61"/>
      <c r="L7" s="61"/>
      <c r="M7" s="61"/>
      <c r="N7" s="61"/>
      <c r="O7" s="61"/>
      <c r="P7" s="130"/>
    </row>
    <row r="8" spans="2:16" x14ac:dyDescent="0.25">
      <c r="B8" s="127"/>
      <c r="C8" s="61"/>
      <c r="D8" s="61"/>
      <c r="E8" s="61"/>
      <c r="F8" s="61"/>
      <c r="G8" s="61"/>
      <c r="H8" s="61"/>
      <c r="I8" s="61"/>
      <c r="J8" s="61"/>
      <c r="K8" s="61"/>
      <c r="L8" s="61"/>
      <c r="M8" s="61"/>
      <c r="N8" s="61"/>
      <c r="O8" s="61"/>
      <c r="P8" s="130"/>
    </row>
    <row r="9" spans="2:16" x14ac:dyDescent="0.25">
      <c r="B9" s="127"/>
      <c r="C9" s="61"/>
      <c r="D9" s="61"/>
      <c r="E9" s="61"/>
      <c r="F9" s="61"/>
      <c r="G9" s="61"/>
      <c r="H9" s="61"/>
      <c r="I9" s="61"/>
      <c r="J9" s="61"/>
      <c r="K9" s="61"/>
      <c r="L9" s="61"/>
      <c r="M9" s="61"/>
      <c r="N9" s="61"/>
      <c r="O9" s="61"/>
      <c r="P9" s="130"/>
    </row>
    <row r="10" spans="2:16" x14ac:dyDescent="0.25">
      <c r="B10" s="127"/>
      <c r="C10" s="61"/>
      <c r="D10" s="61"/>
      <c r="E10" s="61"/>
      <c r="F10" s="61"/>
      <c r="G10" s="61"/>
      <c r="H10" s="61"/>
      <c r="I10" s="61"/>
      <c r="J10" s="61"/>
      <c r="K10" s="61"/>
      <c r="L10" s="61"/>
      <c r="M10" s="61"/>
      <c r="N10" s="61"/>
      <c r="O10" s="61"/>
      <c r="P10" s="130"/>
    </row>
    <row r="11" spans="2:16" x14ac:dyDescent="0.25">
      <c r="B11" s="127"/>
      <c r="C11" s="61"/>
      <c r="D11" s="61"/>
      <c r="E11" s="61"/>
      <c r="F11" s="61"/>
      <c r="G11" s="61"/>
      <c r="H11" s="61"/>
      <c r="I11" s="61"/>
      <c r="J11" s="61"/>
      <c r="K11" s="61"/>
      <c r="L11" s="61"/>
      <c r="M11" s="61"/>
      <c r="N11" s="61"/>
      <c r="O11" s="61"/>
      <c r="P11" s="130"/>
    </row>
    <row r="12" spans="2:16" x14ac:dyDescent="0.25">
      <c r="B12" s="127"/>
      <c r="C12" s="61"/>
      <c r="D12" s="61"/>
      <c r="E12" s="61"/>
      <c r="F12" s="61"/>
      <c r="G12" s="61"/>
      <c r="H12" s="61"/>
      <c r="I12" s="61"/>
      <c r="J12" s="61"/>
      <c r="K12" s="61"/>
      <c r="L12" s="61"/>
      <c r="M12" s="61"/>
      <c r="N12" s="61"/>
      <c r="O12" s="61"/>
      <c r="P12" s="130"/>
    </row>
    <row r="13" spans="2:16" x14ac:dyDescent="0.25">
      <c r="B13" s="127"/>
      <c r="C13" s="61"/>
      <c r="D13" s="61"/>
      <c r="E13" s="61"/>
      <c r="F13" s="61"/>
      <c r="G13" s="61"/>
      <c r="H13" s="61"/>
      <c r="I13" s="61"/>
      <c r="J13" s="61"/>
      <c r="K13" s="61"/>
      <c r="L13" s="61"/>
      <c r="M13" s="61"/>
      <c r="N13" s="61"/>
      <c r="O13" s="61"/>
      <c r="P13" s="130"/>
    </row>
    <row r="14" spans="2:16" x14ac:dyDescent="0.25">
      <c r="B14" s="127"/>
      <c r="C14" s="61"/>
      <c r="D14" s="61"/>
      <c r="E14" s="61"/>
      <c r="F14" s="61"/>
      <c r="G14" s="61"/>
      <c r="H14" s="61"/>
      <c r="I14" s="61"/>
      <c r="J14" s="61"/>
      <c r="K14" s="61"/>
      <c r="L14" s="61"/>
      <c r="M14" s="61"/>
      <c r="N14" s="61"/>
      <c r="O14" s="61"/>
      <c r="P14" s="130"/>
    </row>
    <row r="15" spans="2:16" x14ac:dyDescent="0.25">
      <c r="B15" s="127"/>
      <c r="C15" s="61"/>
      <c r="D15" s="61"/>
      <c r="E15" s="61"/>
      <c r="F15" s="61"/>
      <c r="G15" s="61"/>
      <c r="H15" s="61"/>
      <c r="I15" s="61"/>
      <c r="J15" s="61"/>
      <c r="K15" s="61"/>
      <c r="L15" s="61"/>
      <c r="M15" s="61"/>
      <c r="N15" s="61"/>
      <c r="O15" s="61"/>
      <c r="P15" s="130"/>
    </row>
    <row r="16" spans="2:16" x14ac:dyDescent="0.25">
      <c r="B16" s="127"/>
      <c r="C16" s="61"/>
      <c r="D16" s="61"/>
      <c r="E16" s="61"/>
      <c r="F16" s="61"/>
      <c r="G16" s="61"/>
      <c r="H16" s="61"/>
      <c r="I16" s="61"/>
      <c r="J16" s="61"/>
      <c r="K16" s="61"/>
      <c r="L16" s="61"/>
      <c r="M16" s="61"/>
      <c r="N16" s="61"/>
      <c r="O16" s="61"/>
      <c r="P16" s="130"/>
    </row>
    <row r="17" spans="2:16" x14ac:dyDescent="0.25">
      <c r="B17" s="127"/>
      <c r="C17" s="61"/>
      <c r="D17" s="61"/>
      <c r="E17" s="61"/>
      <c r="F17" s="61"/>
      <c r="G17" s="61"/>
      <c r="H17" s="61"/>
      <c r="I17" s="61"/>
      <c r="J17" s="61"/>
      <c r="K17" s="61"/>
      <c r="L17" s="61"/>
      <c r="M17" s="61"/>
      <c r="N17" s="61"/>
      <c r="O17" s="61"/>
      <c r="P17" s="130"/>
    </row>
    <row r="18" spans="2:16" x14ac:dyDescent="0.25">
      <c r="B18" s="127"/>
      <c r="C18" s="61"/>
      <c r="D18" s="61"/>
      <c r="E18" s="61"/>
      <c r="F18" s="61"/>
      <c r="G18" s="61"/>
      <c r="H18" s="61"/>
      <c r="I18" s="61"/>
      <c r="J18" s="61"/>
      <c r="K18" s="61"/>
      <c r="L18" s="61"/>
      <c r="M18" s="61"/>
      <c r="N18" s="61"/>
      <c r="O18" s="61"/>
      <c r="P18" s="130"/>
    </row>
    <row r="19" spans="2:16" x14ac:dyDescent="0.25">
      <c r="B19" s="127"/>
      <c r="C19" s="61"/>
      <c r="D19" s="61"/>
      <c r="E19" s="61"/>
      <c r="F19" s="61"/>
      <c r="G19" s="61"/>
      <c r="H19" s="61"/>
      <c r="I19" s="61"/>
      <c r="J19" s="61"/>
      <c r="K19" s="61"/>
      <c r="L19" s="61"/>
      <c r="M19" s="61"/>
      <c r="N19" s="61"/>
      <c r="O19" s="61"/>
      <c r="P19" s="130"/>
    </row>
    <row r="20" spans="2:16" x14ac:dyDescent="0.25">
      <c r="B20" s="127"/>
      <c r="C20" s="61"/>
      <c r="D20" s="61"/>
      <c r="E20" s="61"/>
      <c r="F20" s="61"/>
      <c r="G20" s="61"/>
      <c r="H20" s="61"/>
      <c r="I20" s="61"/>
      <c r="J20" s="61"/>
      <c r="K20" s="61"/>
      <c r="L20" s="61"/>
      <c r="M20" s="61"/>
      <c r="N20" s="61"/>
      <c r="O20" s="61"/>
      <c r="P20" s="130"/>
    </row>
    <row r="21" spans="2:16" ht="18.75" x14ac:dyDescent="0.25">
      <c r="B21" s="127"/>
      <c r="C21" s="133" t="s">
        <v>5003</v>
      </c>
      <c r="D21" s="133"/>
      <c r="E21" s="133"/>
      <c r="F21" s="133"/>
      <c r="G21" s="133"/>
      <c r="H21" s="133"/>
      <c r="I21" s="133"/>
      <c r="J21" s="133"/>
      <c r="K21" s="133"/>
      <c r="L21" s="133"/>
      <c r="M21" s="133"/>
      <c r="N21" s="133"/>
      <c r="O21" s="133"/>
      <c r="P21" s="130"/>
    </row>
    <row r="22" spans="2:16" x14ac:dyDescent="0.25">
      <c r="B22" s="127"/>
      <c r="C22" s="61"/>
      <c r="D22" s="61"/>
      <c r="E22" s="61"/>
      <c r="F22" s="61"/>
      <c r="G22" s="61"/>
      <c r="H22" s="61"/>
      <c r="I22" s="61"/>
      <c r="J22" s="61"/>
      <c r="K22" s="61"/>
      <c r="L22" s="61"/>
      <c r="M22" s="61"/>
      <c r="N22" s="61"/>
      <c r="O22" s="61"/>
      <c r="P22" s="130"/>
    </row>
    <row r="23" spans="2:16" x14ac:dyDescent="0.25">
      <c r="B23" s="127"/>
      <c r="C23" s="61"/>
      <c r="D23" s="61"/>
      <c r="E23" s="61"/>
      <c r="F23" s="61"/>
      <c r="G23" s="61"/>
      <c r="H23" s="61"/>
      <c r="I23" s="61"/>
      <c r="J23" s="61"/>
      <c r="K23" s="61"/>
      <c r="L23" s="61"/>
      <c r="M23" s="61"/>
      <c r="N23" s="61"/>
      <c r="O23" s="61"/>
      <c r="P23" s="130"/>
    </row>
    <row r="24" spans="2:16" x14ac:dyDescent="0.25">
      <c r="B24" s="127"/>
      <c r="C24" s="61"/>
      <c r="D24" s="61"/>
      <c r="E24" s="61"/>
      <c r="F24" s="61"/>
      <c r="G24" s="61"/>
      <c r="H24" s="61"/>
      <c r="I24" s="61"/>
      <c r="J24" s="61"/>
      <c r="K24" s="61"/>
      <c r="L24" s="61"/>
      <c r="M24" s="61"/>
      <c r="N24" s="61"/>
      <c r="O24" s="61"/>
      <c r="P24" s="130"/>
    </row>
    <row r="25" spans="2:16" x14ac:dyDescent="0.25">
      <c r="B25" s="127"/>
      <c r="C25" s="61"/>
      <c r="D25" s="61"/>
      <c r="E25" s="61"/>
      <c r="F25" s="61"/>
      <c r="G25" s="61"/>
      <c r="H25" s="61"/>
      <c r="I25" s="61"/>
      <c r="J25" s="61"/>
      <c r="K25" s="61"/>
      <c r="L25" s="61"/>
      <c r="M25" s="61"/>
      <c r="N25" s="61"/>
      <c r="O25" s="61"/>
      <c r="P25" s="130"/>
    </row>
    <row r="26" spans="2:16" x14ac:dyDescent="0.25">
      <c r="B26" s="127"/>
      <c r="C26" s="61"/>
      <c r="D26" s="61"/>
      <c r="E26" s="61"/>
      <c r="F26" s="61"/>
      <c r="G26" s="61"/>
      <c r="H26" s="61"/>
      <c r="I26" s="61"/>
      <c r="J26" s="61"/>
      <c r="K26" s="61"/>
      <c r="L26" s="61"/>
      <c r="M26" s="61"/>
      <c r="N26" s="61"/>
      <c r="O26" s="61"/>
      <c r="P26" s="130"/>
    </row>
    <row r="27" spans="2:16" x14ac:dyDescent="0.25">
      <c r="B27" s="127"/>
      <c r="C27" s="61"/>
      <c r="D27" s="61"/>
      <c r="E27" s="61"/>
      <c r="F27" s="61"/>
      <c r="G27" s="61"/>
      <c r="H27" s="61"/>
      <c r="I27" s="61"/>
      <c r="J27" s="61"/>
      <c r="K27" s="61"/>
      <c r="L27" s="61"/>
      <c r="M27" s="61"/>
      <c r="N27" s="61"/>
      <c r="O27" s="61"/>
      <c r="P27" s="130"/>
    </row>
    <row r="28" spans="2:16" x14ac:dyDescent="0.25">
      <c r="B28" s="127"/>
      <c r="C28" s="61"/>
      <c r="D28" s="61"/>
      <c r="E28" s="61"/>
      <c r="F28" s="61"/>
      <c r="G28" s="61"/>
      <c r="H28" s="61"/>
      <c r="I28" s="61"/>
      <c r="J28" s="61"/>
      <c r="K28" s="61"/>
      <c r="L28" s="61"/>
      <c r="M28" s="61"/>
      <c r="N28" s="61"/>
      <c r="O28" s="61"/>
      <c r="P28" s="130"/>
    </row>
    <row r="29" spans="2:16" x14ac:dyDescent="0.25">
      <c r="B29" s="127"/>
      <c r="C29" s="61"/>
      <c r="D29" s="61"/>
      <c r="E29" s="61"/>
      <c r="F29" s="61"/>
      <c r="G29" s="61"/>
      <c r="H29" s="61"/>
      <c r="I29" s="61"/>
      <c r="J29" s="61"/>
      <c r="K29" s="61"/>
      <c r="L29" s="61"/>
      <c r="M29" s="61"/>
      <c r="N29" s="61"/>
      <c r="O29" s="61"/>
      <c r="P29" s="130"/>
    </row>
    <row r="30" spans="2:16" x14ac:dyDescent="0.25">
      <c r="B30" s="127"/>
      <c r="C30" s="61"/>
      <c r="D30" s="61"/>
      <c r="E30" s="61"/>
      <c r="F30" s="61"/>
      <c r="G30" s="61"/>
      <c r="H30" s="61"/>
      <c r="I30" s="61"/>
      <c r="J30" s="61"/>
      <c r="K30" s="61"/>
      <c r="L30" s="61"/>
      <c r="M30" s="61"/>
      <c r="N30" s="61"/>
      <c r="O30" s="61"/>
      <c r="P30" s="130"/>
    </row>
    <row r="31" spans="2:16" x14ac:dyDescent="0.25">
      <c r="B31" s="127"/>
      <c r="C31" s="61"/>
      <c r="D31" s="61"/>
      <c r="E31" s="61"/>
      <c r="F31" s="61"/>
      <c r="G31" s="61"/>
      <c r="H31" s="61"/>
      <c r="I31" s="61"/>
      <c r="J31" s="61"/>
      <c r="K31" s="61"/>
      <c r="L31" s="61"/>
      <c r="M31" s="61"/>
      <c r="N31" s="61"/>
      <c r="O31" s="61"/>
      <c r="P31" s="130"/>
    </row>
    <row r="32" spans="2:16" x14ac:dyDescent="0.25">
      <c r="B32" s="127"/>
      <c r="C32" s="61"/>
      <c r="D32" s="61"/>
      <c r="E32" s="61"/>
      <c r="F32" s="61"/>
      <c r="G32" s="61"/>
      <c r="H32" s="61"/>
      <c r="I32" s="61"/>
      <c r="J32" s="61"/>
      <c r="K32" s="61"/>
      <c r="L32" s="61"/>
      <c r="M32" s="61"/>
      <c r="N32" s="61"/>
      <c r="O32" s="61"/>
      <c r="P32" s="130"/>
    </row>
    <row r="33" spans="2:16" x14ac:dyDescent="0.25">
      <c r="B33" s="127"/>
      <c r="C33" s="61"/>
      <c r="D33" s="61"/>
      <c r="E33" s="61"/>
      <c r="F33" s="61"/>
      <c r="G33" s="61"/>
      <c r="H33" s="61"/>
      <c r="I33" s="61"/>
      <c r="J33" s="61"/>
      <c r="K33" s="61"/>
      <c r="L33" s="61"/>
      <c r="M33" s="61"/>
      <c r="N33" s="61"/>
      <c r="O33" s="61"/>
      <c r="P33" s="130"/>
    </row>
    <row r="34" spans="2:16" ht="18.75" x14ac:dyDescent="0.25">
      <c r="B34" s="127"/>
      <c r="C34" s="125" t="s">
        <v>2029</v>
      </c>
      <c r="D34" s="125"/>
      <c r="E34" s="125"/>
      <c r="F34" s="125"/>
      <c r="G34" s="125"/>
      <c r="H34" s="125"/>
      <c r="I34" s="125"/>
      <c r="J34" s="125"/>
      <c r="K34" s="125"/>
      <c r="L34" s="125"/>
      <c r="M34" s="125"/>
      <c r="N34" s="125"/>
      <c r="O34" s="125"/>
      <c r="P34" s="130"/>
    </row>
    <row r="35" spans="2:16" x14ac:dyDescent="0.25">
      <c r="B35" s="127"/>
      <c r="C35" s="61"/>
      <c r="D35" s="61"/>
      <c r="E35" s="61"/>
      <c r="F35" s="61"/>
      <c r="G35" s="61"/>
      <c r="H35" s="61"/>
      <c r="I35" s="61"/>
      <c r="J35" s="61"/>
      <c r="K35" s="61"/>
      <c r="L35" s="61"/>
      <c r="M35" s="61"/>
      <c r="N35" s="61"/>
      <c r="O35" s="61"/>
      <c r="P35" s="130"/>
    </row>
    <row r="36" spans="2:16" x14ac:dyDescent="0.25">
      <c r="B36" s="127"/>
      <c r="C36" s="61"/>
      <c r="D36" s="61"/>
      <c r="E36" s="61"/>
      <c r="F36" s="61"/>
      <c r="G36" s="61"/>
      <c r="H36" s="61"/>
      <c r="I36" s="61"/>
      <c r="J36" s="61"/>
      <c r="K36" s="61"/>
      <c r="L36" s="61"/>
      <c r="M36" s="61"/>
      <c r="N36" s="61"/>
      <c r="O36" s="61"/>
      <c r="P36" s="130"/>
    </row>
    <row r="37" spans="2:16" x14ac:dyDescent="0.25">
      <c r="B37" s="127"/>
      <c r="C37" s="61"/>
      <c r="D37" s="61"/>
      <c r="E37" s="61"/>
      <c r="F37" s="61"/>
      <c r="G37" s="61"/>
      <c r="H37" s="61"/>
      <c r="I37" s="61"/>
      <c r="J37" s="61"/>
      <c r="K37" s="61"/>
      <c r="L37" s="61"/>
      <c r="M37" s="61"/>
      <c r="N37" s="61"/>
      <c r="O37" s="61"/>
      <c r="P37" s="130"/>
    </row>
    <row r="38" spans="2:16" x14ac:dyDescent="0.25">
      <c r="B38" s="127"/>
      <c r="C38" s="61"/>
      <c r="D38" s="61"/>
      <c r="E38" s="61"/>
      <c r="F38" s="61"/>
      <c r="G38" s="61"/>
      <c r="H38" s="61"/>
      <c r="I38" s="61"/>
      <c r="J38" s="61"/>
      <c r="K38" s="61"/>
      <c r="L38" s="61"/>
      <c r="M38" s="61"/>
      <c r="N38" s="61"/>
      <c r="O38" s="61"/>
      <c r="P38" s="130"/>
    </row>
    <row r="39" spans="2:16" ht="18.75" x14ac:dyDescent="0.25">
      <c r="B39" s="127"/>
      <c r="C39" s="133" t="s">
        <v>5005</v>
      </c>
      <c r="D39" s="133"/>
      <c r="E39" s="133"/>
      <c r="F39" s="133"/>
      <c r="G39" s="133"/>
      <c r="H39" s="133"/>
      <c r="I39" s="133"/>
      <c r="J39" s="133"/>
      <c r="K39" s="133"/>
      <c r="L39" s="133"/>
      <c r="M39" s="133"/>
      <c r="N39" s="133"/>
      <c r="O39" s="133"/>
      <c r="P39" s="130"/>
    </row>
    <row r="40" spans="2:16" x14ac:dyDescent="0.25">
      <c r="B40" s="127"/>
      <c r="C40" s="61"/>
      <c r="D40" s="61"/>
      <c r="E40" s="61"/>
      <c r="F40" s="61"/>
      <c r="G40" s="61"/>
      <c r="H40" s="61"/>
      <c r="I40" s="61"/>
      <c r="J40" s="61"/>
      <c r="K40" s="61"/>
      <c r="L40" s="61"/>
      <c r="M40" s="61"/>
      <c r="N40" s="61"/>
      <c r="O40" s="61"/>
      <c r="P40" s="130"/>
    </row>
    <row r="41" spans="2:16" x14ac:dyDescent="0.25">
      <c r="B41" s="127"/>
      <c r="C41" s="61"/>
      <c r="D41" s="61"/>
      <c r="E41" s="61"/>
      <c r="F41" s="61"/>
      <c r="G41" s="61"/>
      <c r="H41" s="61"/>
      <c r="I41" s="61"/>
      <c r="J41" s="61"/>
      <c r="K41" s="61"/>
      <c r="L41" s="61"/>
      <c r="M41" s="61"/>
      <c r="N41" s="61"/>
      <c r="O41" s="61"/>
      <c r="P41" s="130"/>
    </row>
    <row r="42" spans="2:16" x14ac:dyDescent="0.25">
      <c r="B42" s="127"/>
      <c r="C42" s="61"/>
      <c r="D42" s="61"/>
      <c r="E42" s="61"/>
      <c r="F42" s="61"/>
      <c r="G42" s="61"/>
      <c r="H42" s="61"/>
      <c r="I42" s="61"/>
      <c r="J42" s="61"/>
      <c r="K42" s="61"/>
      <c r="L42" s="61"/>
      <c r="M42" s="61"/>
      <c r="N42" s="61"/>
      <c r="O42" s="61"/>
      <c r="P42" s="130"/>
    </row>
    <row r="43" spans="2:16" x14ac:dyDescent="0.25">
      <c r="B43" s="127"/>
      <c r="C43" s="61"/>
      <c r="D43" s="61"/>
      <c r="E43" s="61"/>
      <c r="F43" s="61"/>
      <c r="G43" s="61"/>
      <c r="H43" s="61"/>
      <c r="I43" s="61"/>
      <c r="J43" s="61"/>
      <c r="K43" s="61"/>
      <c r="L43" s="61"/>
      <c r="M43" s="61"/>
      <c r="N43" s="61"/>
      <c r="O43" s="61"/>
      <c r="P43" s="130"/>
    </row>
    <row r="44" spans="2:16" x14ac:dyDescent="0.25">
      <c r="B44" s="127"/>
      <c r="C44" s="61"/>
      <c r="D44" s="61"/>
      <c r="E44" s="61"/>
      <c r="F44" s="61"/>
      <c r="G44" s="61"/>
      <c r="H44" s="61"/>
      <c r="I44" s="61"/>
      <c r="J44" s="61"/>
      <c r="K44" s="61"/>
      <c r="L44" s="61"/>
      <c r="M44" s="61"/>
      <c r="N44" s="61"/>
      <c r="O44" s="61"/>
      <c r="P44" s="130"/>
    </row>
    <row r="45" spans="2:16" x14ac:dyDescent="0.25">
      <c r="B45" s="127"/>
      <c r="C45" s="61"/>
      <c r="D45" s="61"/>
      <c r="E45" s="61"/>
      <c r="F45" s="61"/>
      <c r="G45" s="61"/>
      <c r="H45" s="61"/>
      <c r="I45" s="61"/>
      <c r="J45" s="61"/>
      <c r="K45" s="61"/>
      <c r="L45" s="61"/>
      <c r="M45" s="61"/>
      <c r="N45" s="61"/>
      <c r="O45" s="61"/>
      <c r="P45" s="130"/>
    </row>
    <row r="46" spans="2:16" x14ac:dyDescent="0.25">
      <c r="B46" s="127"/>
      <c r="C46" s="61"/>
      <c r="D46" s="61"/>
      <c r="E46" s="61"/>
      <c r="F46" s="61"/>
      <c r="G46" s="61"/>
      <c r="H46" s="61"/>
      <c r="I46" s="61"/>
      <c r="J46" s="61"/>
      <c r="K46" s="61"/>
      <c r="L46" s="61"/>
      <c r="M46" s="61"/>
      <c r="N46" s="61"/>
      <c r="O46" s="61"/>
      <c r="P46" s="130"/>
    </row>
    <row r="47" spans="2:16" x14ac:dyDescent="0.25">
      <c r="B47" s="127"/>
      <c r="C47" s="61"/>
      <c r="D47" s="61"/>
      <c r="E47" s="61"/>
      <c r="F47" s="61"/>
      <c r="G47" s="61"/>
      <c r="H47" s="61"/>
      <c r="I47" s="61"/>
      <c r="J47" s="61"/>
      <c r="K47" s="61"/>
      <c r="L47" s="61"/>
      <c r="M47" s="61"/>
      <c r="N47" s="61"/>
      <c r="O47" s="61"/>
      <c r="P47" s="130"/>
    </row>
    <row r="48" spans="2:16" x14ac:dyDescent="0.25">
      <c r="B48" s="127"/>
      <c r="C48" s="61"/>
      <c r="D48" s="61"/>
      <c r="E48" s="61"/>
      <c r="F48" s="61"/>
      <c r="G48" s="61"/>
      <c r="H48" s="61"/>
      <c r="I48" s="61"/>
      <c r="J48" s="61"/>
      <c r="K48" s="61"/>
      <c r="L48" s="61"/>
      <c r="M48" s="61"/>
      <c r="N48" s="61"/>
      <c r="O48" s="61"/>
      <c r="P48" s="130"/>
    </row>
    <row r="49" spans="2:16" x14ac:dyDescent="0.25">
      <c r="B49" s="127"/>
      <c r="C49" s="61"/>
      <c r="D49" s="61"/>
      <c r="E49" s="61"/>
      <c r="F49" s="61"/>
      <c r="G49" s="61"/>
      <c r="H49" s="61"/>
      <c r="I49" s="61"/>
      <c r="J49" s="61"/>
      <c r="K49" s="61"/>
      <c r="L49" s="61"/>
      <c r="M49" s="61"/>
      <c r="N49" s="61"/>
      <c r="O49" s="61"/>
      <c r="P49" s="130"/>
    </row>
    <row r="50" spans="2:16" x14ac:dyDescent="0.25">
      <c r="B50" s="127"/>
      <c r="C50" s="61"/>
      <c r="D50" s="61"/>
      <c r="E50" s="61"/>
      <c r="F50" s="61"/>
      <c r="G50" s="61"/>
      <c r="H50" s="61"/>
      <c r="I50" s="61"/>
      <c r="J50" s="61"/>
      <c r="K50" s="61"/>
      <c r="L50" s="61"/>
      <c r="M50" s="61"/>
      <c r="N50" s="61"/>
      <c r="O50" s="61"/>
      <c r="P50" s="130"/>
    </row>
    <row r="51" spans="2:16" x14ac:dyDescent="0.25">
      <c r="B51" s="127"/>
      <c r="C51" s="61"/>
      <c r="D51" s="61"/>
      <c r="E51" s="61"/>
      <c r="F51" s="61"/>
      <c r="G51" s="61"/>
      <c r="H51" s="61"/>
      <c r="I51" s="61"/>
      <c r="J51" s="61"/>
      <c r="K51" s="61"/>
      <c r="L51" s="61"/>
      <c r="M51" s="61"/>
      <c r="N51" s="61"/>
      <c r="O51" s="61"/>
      <c r="P51" s="130"/>
    </row>
    <row r="52" spans="2:16" x14ac:dyDescent="0.25">
      <c r="B52" s="127"/>
      <c r="C52" s="61"/>
      <c r="D52" s="61"/>
      <c r="E52" s="61"/>
      <c r="F52" s="61"/>
      <c r="G52" s="61"/>
      <c r="H52" s="61"/>
      <c r="I52" s="61"/>
      <c r="J52" s="61"/>
      <c r="K52" s="61"/>
      <c r="L52" s="61"/>
      <c r="M52" s="61"/>
      <c r="N52" s="61"/>
      <c r="O52" s="61"/>
      <c r="P52" s="130"/>
    </row>
    <row r="53" spans="2:16" x14ac:dyDescent="0.25">
      <c r="B53" s="127"/>
      <c r="C53" s="61"/>
      <c r="D53" s="61"/>
      <c r="E53" s="61"/>
      <c r="F53" s="61"/>
      <c r="G53" s="61"/>
      <c r="H53" s="61"/>
      <c r="I53" s="61"/>
      <c r="J53" s="61"/>
      <c r="K53" s="61"/>
      <c r="L53" s="61"/>
      <c r="M53" s="61"/>
      <c r="N53" s="61"/>
      <c r="O53" s="61"/>
      <c r="P53" s="130"/>
    </row>
    <row r="54" spans="2:16" x14ac:dyDescent="0.25">
      <c r="B54" s="127"/>
      <c r="C54" s="61"/>
      <c r="D54" s="61"/>
      <c r="E54" s="61"/>
      <c r="F54" s="61"/>
      <c r="G54" s="61"/>
      <c r="H54" s="61"/>
      <c r="I54" s="61"/>
      <c r="J54" s="61"/>
      <c r="K54" s="61"/>
      <c r="L54" s="61"/>
      <c r="M54" s="61"/>
      <c r="N54" s="61"/>
      <c r="O54" s="61"/>
      <c r="P54" s="130"/>
    </row>
    <row r="55" spans="2:16" x14ac:dyDescent="0.25">
      <c r="B55" s="127"/>
      <c r="C55" s="61"/>
      <c r="D55" s="61"/>
      <c r="E55" s="61"/>
      <c r="F55" s="61"/>
      <c r="G55" s="61"/>
      <c r="H55" s="61"/>
      <c r="I55" s="61"/>
      <c r="J55" s="61"/>
      <c r="K55" s="61"/>
      <c r="L55" s="61"/>
      <c r="M55" s="61"/>
      <c r="N55" s="61"/>
      <c r="O55" s="61"/>
      <c r="P55" s="130"/>
    </row>
    <row r="56" spans="2:16" x14ac:dyDescent="0.25">
      <c r="B56" s="127"/>
      <c r="C56" s="61"/>
      <c r="D56" s="61"/>
      <c r="E56" s="61"/>
      <c r="F56" s="61"/>
      <c r="G56" s="61"/>
      <c r="H56" s="61"/>
      <c r="I56" s="61"/>
      <c r="J56" s="61"/>
      <c r="K56" s="61"/>
      <c r="L56" s="61"/>
      <c r="M56" s="61"/>
      <c r="N56" s="61"/>
      <c r="O56" s="61"/>
      <c r="P56" s="130"/>
    </row>
    <row r="57" spans="2:16" x14ac:dyDescent="0.25">
      <c r="B57" s="127"/>
      <c r="C57" s="61"/>
      <c r="D57" s="61"/>
      <c r="E57" s="61"/>
      <c r="F57" s="61"/>
      <c r="G57" s="61"/>
      <c r="H57" s="61"/>
      <c r="I57" s="61"/>
      <c r="J57" s="61"/>
      <c r="K57" s="61"/>
      <c r="L57" s="61"/>
      <c r="M57" s="61"/>
      <c r="N57" s="61"/>
      <c r="O57" s="61"/>
      <c r="P57" s="130"/>
    </row>
    <row r="58" spans="2:16" ht="18.75" x14ac:dyDescent="0.25">
      <c r="B58" s="127"/>
      <c r="C58" s="133" t="s">
        <v>5006</v>
      </c>
      <c r="D58" s="133"/>
      <c r="E58" s="133"/>
      <c r="F58" s="133"/>
      <c r="G58" s="133"/>
      <c r="H58" s="133"/>
      <c r="I58" s="133"/>
      <c r="J58" s="133"/>
      <c r="K58" s="133"/>
      <c r="L58" s="133"/>
      <c r="M58" s="133"/>
      <c r="N58" s="133"/>
      <c r="O58" s="133"/>
      <c r="P58" s="130"/>
    </row>
    <row r="59" spans="2:16" x14ac:dyDescent="0.25">
      <c r="B59" s="127"/>
      <c r="C59" s="61"/>
      <c r="D59" s="61"/>
      <c r="E59" s="61"/>
      <c r="F59" s="61"/>
      <c r="G59" s="61"/>
      <c r="H59" s="61"/>
      <c r="I59" s="61"/>
      <c r="J59" s="61"/>
      <c r="K59" s="61"/>
      <c r="L59" s="61"/>
      <c r="M59" s="61"/>
      <c r="N59" s="61"/>
      <c r="O59" s="61"/>
      <c r="P59" s="130"/>
    </row>
    <row r="60" spans="2:16" x14ac:dyDescent="0.25">
      <c r="B60" s="127"/>
      <c r="C60" s="61"/>
      <c r="D60" s="61"/>
      <c r="E60" s="61"/>
      <c r="F60" s="61"/>
      <c r="G60" s="61"/>
      <c r="H60" s="61"/>
      <c r="I60" s="61"/>
      <c r="J60" s="61"/>
      <c r="K60" s="61"/>
      <c r="L60" s="61"/>
      <c r="M60" s="61"/>
      <c r="N60" s="61"/>
      <c r="O60" s="61"/>
      <c r="P60" s="130"/>
    </row>
    <row r="61" spans="2:16" x14ac:dyDescent="0.25">
      <c r="B61" s="127"/>
      <c r="C61" s="61"/>
      <c r="D61" s="61"/>
      <c r="E61" s="61"/>
      <c r="F61" s="61"/>
      <c r="G61" s="61"/>
      <c r="H61" s="61"/>
      <c r="I61" s="61"/>
      <c r="J61" s="61"/>
      <c r="K61" s="61"/>
      <c r="L61" s="61"/>
      <c r="M61" s="61"/>
      <c r="N61" s="61"/>
      <c r="O61" s="61"/>
      <c r="P61" s="130"/>
    </row>
    <row r="62" spans="2:16" x14ac:dyDescent="0.25">
      <c r="B62" s="127"/>
      <c r="C62" s="61"/>
      <c r="D62" s="61"/>
      <c r="E62" s="61"/>
      <c r="F62" s="61"/>
      <c r="G62" s="61"/>
      <c r="H62" s="61"/>
      <c r="I62" s="61"/>
      <c r="J62" s="61"/>
      <c r="K62" s="61"/>
      <c r="L62" s="61"/>
      <c r="M62" s="61"/>
      <c r="N62" s="61"/>
      <c r="O62" s="61"/>
      <c r="P62" s="130"/>
    </row>
    <row r="63" spans="2:16" x14ac:dyDescent="0.25">
      <c r="B63" s="127"/>
      <c r="C63" s="61"/>
      <c r="D63" s="61"/>
      <c r="E63" s="61"/>
      <c r="F63" s="61"/>
      <c r="G63" s="61"/>
      <c r="H63" s="61"/>
      <c r="I63" s="61"/>
      <c r="J63" s="61"/>
      <c r="K63" s="61"/>
      <c r="L63" s="61"/>
      <c r="M63" s="61"/>
      <c r="N63" s="61"/>
      <c r="O63" s="61"/>
      <c r="P63" s="130"/>
    </row>
    <row r="64" spans="2:16" x14ac:dyDescent="0.25">
      <c r="B64" s="127"/>
      <c r="C64" s="61"/>
      <c r="D64" s="61"/>
      <c r="E64" s="61"/>
      <c r="F64" s="61"/>
      <c r="G64" s="61"/>
      <c r="H64" s="61"/>
      <c r="I64" s="61"/>
      <c r="J64" s="61"/>
      <c r="K64" s="61"/>
      <c r="L64" s="61"/>
      <c r="M64" s="61"/>
      <c r="N64" s="61"/>
      <c r="O64" s="61"/>
      <c r="P64" s="130"/>
    </row>
    <row r="65" spans="2:16" x14ac:dyDescent="0.25">
      <c r="B65" s="127"/>
      <c r="C65" s="61"/>
      <c r="D65" s="61"/>
      <c r="E65" s="61"/>
      <c r="F65" s="61"/>
      <c r="G65" s="61"/>
      <c r="H65" s="61"/>
      <c r="I65" s="61"/>
      <c r="J65" s="61"/>
      <c r="K65" s="61"/>
      <c r="L65" s="61"/>
      <c r="M65" s="61"/>
      <c r="N65" s="61"/>
      <c r="O65" s="61"/>
      <c r="P65" s="130"/>
    </row>
    <row r="66" spans="2:16" x14ac:dyDescent="0.25">
      <c r="B66" s="127"/>
      <c r="C66" s="61"/>
      <c r="D66" s="61"/>
      <c r="E66" s="61"/>
      <c r="F66" s="61"/>
      <c r="G66" s="61"/>
      <c r="H66" s="61"/>
      <c r="I66" s="61"/>
      <c r="J66" s="61"/>
      <c r="K66" s="61"/>
      <c r="L66" s="61"/>
      <c r="M66" s="61"/>
      <c r="N66" s="61"/>
      <c r="O66" s="61"/>
      <c r="P66" s="130"/>
    </row>
    <row r="67" spans="2:16" x14ac:dyDescent="0.25">
      <c r="B67" s="127"/>
      <c r="C67" s="61"/>
      <c r="D67" s="61"/>
      <c r="E67" s="61"/>
      <c r="F67" s="61"/>
      <c r="G67" s="61"/>
      <c r="H67" s="61"/>
      <c r="I67" s="61"/>
      <c r="J67" s="61"/>
      <c r="K67" s="61"/>
      <c r="L67" s="61"/>
      <c r="M67" s="61"/>
      <c r="N67" s="61"/>
      <c r="O67" s="61"/>
      <c r="P67" s="130"/>
    </row>
    <row r="68" spans="2:16" x14ac:dyDescent="0.25">
      <c r="B68" s="127"/>
      <c r="C68" s="61"/>
      <c r="D68" s="61"/>
      <c r="E68" s="61"/>
      <c r="F68" s="61"/>
      <c r="G68" s="61"/>
      <c r="H68" s="61"/>
      <c r="I68" s="61"/>
      <c r="J68" s="61"/>
      <c r="K68" s="61"/>
      <c r="L68" s="61"/>
      <c r="M68" s="61"/>
      <c r="N68" s="61"/>
      <c r="O68" s="61"/>
      <c r="P68" s="130"/>
    </row>
    <row r="69" spans="2:16" x14ac:dyDescent="0.25">
      <c r="B69" s="127"/>
      <c r="C69" s="61"/>
      <c r="D69" s="61"/>
      <c r="E69" s="61"/>
      <c r="F69" s="61"/>
      <c r="G69" s="61"/>
      <c r="H69" s="61"/>
      <c r="I69" s="61"/>
      <c r="J69" s="61"/>
      <c r="K69" s="61"/>
      <c r="L69" s="61"/>
      <c r="M69" s="61"/>
      <c r="N69" s="61"/>
      <c r="O69" s="61"/>
      <c r="P69" s="130"/>
    </row>
    <row r="70" spans="2:16" x14ac:dyDescent="0.25">
      <c r="B70" s="127"/>
      <c r="C70" s="61"/>
      <c r="D70" s="61"/>
      <c r="E70" s="61"/>
      <c r="F70" s="61"/>
      <c r="G70" s="61"/>
      <c r="H70" s="61"/>
      <c r="I70" s="61"/>
      <c r="J70" s="61"/>
      <c r="K70" s="61"/>
      <c r="L70" s="61"/>
      <c r="M70" s="61"/>
      <c r="N70" s="61"/>
      <c r="O70" s="61"/>
      <c r="P70" s="130"/>
    </row>
    <row r="71" spans="2:16" x14ac:dyDescent="0.25">
      <c r="B71" s="127"/>
      <c r="C71" s="61"/>
      <c r="D71" s="61"/>
      <c r="E71" s="61"/>
      <c r="F71" s="61"/>
      <c r="G71" s="61"/>
      <c r="H71" s="61"/>
      <c r="I71" s="61"/>
      <c r="J71" s="61"/>
      <c r="K71" s="61"/>
      <c r="L71" s="61"/>
      <c r="M71" s="61"/>
      <c r="N71" s="61"/>
      <c r="O71" s="61"/>
      <c r="P71" s="130"/>
    </row>
    <row r="72" spans="2:16" x14ac:dyDescent="0.25">
      <c r="B72" s="127"/>
      <c r="C72" s="61"/>
      <c r="D72" s="61"/>
      <c r="E72" s="61"/>
      <c r="F72" s="61"/>
      <c r="G72" s="61"/>
      <c r="H72" s="61"/>
      <c r="I72" s="61"/>
      <c r="J72" s="61"/>
      <c r="K72" s="61"/>
      <c r="L72" s="61"/>
      <c r="M72" s="61"/>
      <c r="N72" s="61"/>
      <c r="O72" s="61"/>
      <c r="P72" s="130"/>
    </row>
    <row r="73" spans="2:16" x14ac:dyDescent="0.25">
      <c r="B73" s="127"/>
      <c r="C73" s="61"/>
      <c r="D73" s="61"/>
      <c r="E73" s="61"/>
      <c r="F73" s="61"/>
      <c r="G73" s="61"/>
      <c r="H73" s="61"/>
      <c r="I73" s="61"/>
      <c r="J73" s="61"/>
      <c r="K73" s="61"/>
      <c r="L73" s="61"/>
      <c r="M73" s="61"/>
      <c r="N73" s="61"/>
      <c r="O73" s="61"/>
      <c r="P73" s="130"/>
    </row>
    <row r="74" spans="2:16" x14ac:dyDescent="0.25">
      <c r="B74" s="127"/>
      <c r="C74" s="61"/>
      <c r="D74" s="61"/>
      <c r="E74" s="61"/>
      <c r="F74" s="61"/>
      <c r="G74" s="61"/>
      <c r="H74" s="61"/>
      <c r="I74" s="61"/>
      <c r="J74" s="61"/>
      <c r="K74" s="61"/>
      <c r="L74" s="61"/>
      <c r="M74" s="61"/>
      <c r="N74" s="61"/>
      <c r="O74" s="61"/>
      <c r="P74" s="130"/>
    </row>
    <row r="75" spans="2:16" x14ac:dyDescent="0.25">
      <c r="B75" s="127"/>
      <c r="C75" s="61"/>
      <c r="D75" s="61"/>
      <c r="E75" s="61"/>
      <c r="F75" s="61"/>
      <c r="G75" s="61"/>
      <c r="H75" s="61"/>
      <c r="I75" s="61"/>
      <c r="J75" s="61"/>
      <c r="K75" s="61"/>
      <c r="L75" s="61"/>
      <c r="M75" s="61"/>
      <c r="N75" s="61"/>
      <c r="O75" s="61"/>
      <c r="P75" s="130"/>
    </row>
    <row r="76" spans="2:16" ht="18.75" x14ac:dyDescent="0.25">
      <c r="B76" s="127"/>
      <c r="C76" s="133" t="s">
        <v>7229</v>
      </c>
      <c r="D76" s="133"/>
      <c r="E76" s="133"/>
      <c r="F76" s="133"/>
      <c r="G76" s="133"/>
      <c r="H76" s="133"/>
      <c r="I76" s="133"/>
      <c r="J76" s="133"/>
      <c r="K76" s="133"/>
      <c r="L76" s="133"/>
      <c r="M76" s="133"/>
      <c r="N76" s="133"/>
      <c r="O76" s="133"/>
      <c r="P76" s="130"/>
    </row>
    <row r="77" spans="2:16" x14ac:dyDescent="0.25">
      <c r="B77" s="127"/>
      <c r="C77" s="61"/>
      <c r="D77" s="61"/>
      <c r="E77" s="61"/>
      <c r="F77" s="61"/>
      <c r="G77" s="61"/>
      <c r="H77" s="61"/>
      <c r="I77" s="61"/>
      <c r="J77" s="61"/>
      <c r="K77" s="61"/>
      <c r="L77" s="61"/>
      <c r="M77" s="61"/>
      <c r="N77" s="61"/>
      <c r="O77" s="61"/>
      <c r="P77" s="130"/>
    </row>
    <row r="78" spans="2:16" x14ac:dyDescent="0.25">
      <c r="B78" s="127"/>
      <c r="C78" s="61"/>
      <c r="D78" s="61"/>
      <c r="E78" s="61"/>
      <c r="F78" s="61"/>
      <c r="G78" s="61"/>
      <c r="H78" s="61"/>
      <c r="I78" s="61"/>
      <c r="J78" s="61"/>
      <c r="K78" s="61"/>
      <c r="L78" s="61"/>
      <c r="M78" s="61"/>
      <c r="N78" s="61"/>
      <c r="O78" s="61"/>
      <c r="P78" s="130"/>
    </row>
    <row r="79" spans="2:16" x14ac:dyDescent="0.25">
      <c r="B79" s="127"/>
      <c r="C79" s="61"/>
      <c r="D79" s="61"/>
      <c r="E79" s="61"/>
      <c r="F79" s="61"/>
      <c r="G79" s="61"/>
      <c r="H79" s="61"/>
      <c r="I79" s="61"/>
      <c r="J79" s="61"/>
      <c r="K79" s="61"/>
      <c r="L79" s="61"/>
      <c r="M79" s="61"/>
      <c r="N79" s="61"/>
      <c r="O79" s="61"/>
      <c r="P79" s="130"/>
    </row>
    <row r="80" spans="2:16" x14ac:dyDescent="0.25">
      <c r="B80" s="127"/>
      <c r="C80" s="61"/>
      <c r="D80" s="61"/>
      <c r="E80" s="61"/>
      <c r="F80" s="61"/>
      <c r="G80" s="61"/>
      <c r="H80" s="61"/>
      <c r="I80" s="61"/>
      <c r="J80" s="61"/>
      <c r="K80" s="61"/>
      <c r="L80" s="61"/>
      <c r="M80" s="61"/>
      <c r="N80" s="61"/>
      <c r="O80" s="61"/>
      <c r="P80" s="130"/>
    </row>
    <row r="81" spans="2:16" x14ac:dyDescent="0.25">
      <c r="B81" s="127"/>
      <c r="C81" s="61"/>
      <c r="D81" s="61"/>
      <c r="E81" s="61"/>
      <c r="F81" s="61"/>
      <c r="G81" s="61"/>
      <c r="H81" s="61"/>
      <c r="I81" s="61"/>
      <c r="J81" s="61"/>
      <c r="K81" s="61"/>
      <c r="L81" s="61"/>
      <c r="M81" s="61"/>
      <c r="N81" s="61"/>
      <c r="O81" s="61"/>
      <c r="P81" s="130"/>
    </row>
    <row r="82" spans="2:16" x14ac:dyDescent="0.25">
      <c r="B82" s="127"/>
      <c r="C82" s="61"/>
      <c r="D82" s="61"/>
      <c r="E82" s="61"/>
      <c r="F82" s="61"/>
      <c r="G82" s="61"/>
      <c r="H82" s="61"/>
      <c r="I82" s="61"/>
      <c r="J82" s="61"/>
      <c r="K82" s="61"/>
      <c r="L82" s="61"/>
      <c r="M82" s="61"/>
      <c r="N82" s="61"/>
      <c r="O82" s="61"/>
      <c r="P82" s="130"/>
    </row>
    <row r="83" spans="2:16" x14ac:dyDescent="0.25">
      <c r="B83" s="127"/>
      <c r="C83" s="61"/>
      <c r="D83" s="61"/>
      <c r="E83" s="61"/>
      <c r="F83" s="61"/>
      <c r="G83" s="61"/>
      <c r="H83" s="61"/>
      <c r="I83" s="61"/>
      <c r="J83" s="61"/>
      <c r="K83" s="61"/>
      <c r="L83" s="61"/>
      <c r="M83" s="61"/>
      <c r="N83" s="61"/>
      <c r="O83" s="61"/>
      <c r="P83" s="130"/>
    </row>
    <row r="84" spans="2:16" x14ac:dyDescent="0.25">
      <c r="B84" s="127"/>
      <c r="C84" s="61"/>
      <c r="D84" s="61"/>
      <c r="E84" s="61"/>
      <c r="F84" s="61"/>
      <c r="G84" s="61"/>
      <c r="H84" s="61"/>
      <c r="I84" s="61"/>
      <c r="J84" s="61"/>
      <c r="K84" s="61"/>
      <c r="L84" s="61"/>
      <c r="M84" s="61"/>
      <c r="N84" s="61"/>
      <c r="O84" s="61"/>
      <c r="P84" s="130"/>
    </row>
    <row r="85" spans="2:16" x14ac:dyDescent="0.25">
      <c r="B85" s="127"/>
      <c r="C85" s="61"/>
      <c r="D85" s="61"/>
      <c r="E85" s="61"/>
      <c r="F85" s="61"/>
      <c r="G85" s="61"/>
      <c r="H85" s="61"/>
      <c r="I85" s="61"/>
      <c r="J85" s="61"/>
      <c r="K85" s="61"/>
      <c r="L85" s="61"/>
      <c r="M85" s="61"/>
      <c r="N85" s="61"/>
      <c r="O85" s="61"/>
      <c r="P85" s="130"/>
    </row>
    <row r="86" spans="2:16" x14ac:dyDescent="0.25">
      <c r="B86" s="127"/>
      <c r="C86" s="61"/>
      <c r="D86" s="61"/>
      <c r="E86" s="61"/>
      <c r="F86" s="61"/>
      <c r="G86" s="61"/>
      <c r="H86" s="61"/>
      <c r="I86" s="61"/>
      <c r="J86" s="61"/>
      <c r="K86" s="61"/>
      <c r="L86" s="61"/>
      <c r="M86" s="61"/>
      <c r="N86" s="61"/>
      <c r="O86" s="61"/>
      <c r="P86" s="130"/>
    </row>
    <row r="87" spans="2:16" x14ac:dyDescent="0.25">
      <c r="B87" s="127"/>
      <c r="C87" s="61"/>
      <c r="D87" s="61"/>
      <c r="E87" s="61"/>
      <c r="F87" s="61"/>
      <c r="G87" s="61"/>
      <c r="H87" s="61"/>
      <c r="I87" s="61"/>
      <c r="J87" s="61"/>
      <c r="K87" s="61"/>
      <c r="L87" s="61"/>
      <c r="M87" s="61"/>
      <c r="N87" s="61"/>
      <c r="O87" s="61"/>
      <c r="P87" s="130"/>
    </row>
    <row r="88" spans="2:16" x14ac:dyDescent="0.25">
      <c r="B88" s="127"/>
      <c r="C88" s="61"/>
      <c r="D88" s="61"/>
      <c r="E88" s="61"/>
      <c r="F88" s="61"/>
      <c r="G88" s="61"/>
      <c r="H88" s="61"/>
      <c r="I88" s="61"/>
      <c r="J88" s="61"/>
      <c r="K88" s="61"/>
      <c r="L88" s="61"/>
      <c r="M88" s="61"/>
      <c r="N88" s="61"/>
      <c r="O88" s="61"/>
      <c r="P88" s="130"/>
    </row>
    <row r="89" spans="2:16" x14ac:dyDescent="0.25">
      <c r="B89" s="127"/>
      <c r="C89" s="61"/>
      <c r="D89" s="61"/>
      <c r="E89" s="61"/>
      <c r="F89" s="61"/>
      <c r="G89" s="61"/>
      <c r="H89" s="61"/>
      <c r="I89" s="61"/>
      <c r="J89" s="61"/>
      <c r="K89" s="61"/>
      <c r="L89" s="61"/>
      <c r="M89" s="61"/>
      <c r="N89" s="61"/>
      <c r="O89" s="61"/>
      <c r="P89" s="130"/>
    </row>
    <row r="90" spans="2:16" x14ac:dyDescent="0.25">
      <c r="B90" s="127"/>
      <c r="C90" s="61"/>
      <c r="D90" s="61"/>
      <c r="E90" s="61"/>
      <c r="F90" s="61"/>
      <c r="G90" s="61"/>
      <c r="H90" s="61"/>
      <c r="I90" s="61"/>
      <c r="J90" s="61"/>
      <c r="K90" s="61"/>
      <c r="L90" s="61"/>
      <c r="M90" s="61"/>
      <c r="N90" s="61"/>
      <c r="O90" s="61"/>
      <c r="P90" s="130"/>
    </row>
    <row r="91" spans="2:16" x14ac:dyDescent="0.25">
      <c r="B91" s="127"/>
      <c r="C91" s="61"/>
      <c r="D91" s="61"/>
      <c r="E91" s="61"/>
      <c r="F91" s="61"/>
      <c r="G91" s="61"/>
      <c r="H91" s="61"/>
      <c r="I91" s="61"/>
      <c r="J91" s="61"/>
      <c r="K91" s="61"/>
      <c r="L91" s="61"/>
      <c r="M91" s="61"/>
      <c r="N91" s="61"/>
      <c r="O91" s="61"/>
      <c r="P91" s="130"/>
    </row>
    <row r="92" spans="2:16" x14ac:dyDescent="0.25">
      <c r="B92" s="127"/>
      <c r="C92" s="61"/>
      <c r="D92" s="61"/>
      <c r="E92" s="61"/>
      <c r="F92" s="61"/>
      <c r="G92" s="61"/>
      <c r="H92" s="61"/>
      <c r="I92" s="61"/>
      <c r="J92" s="61"/>
      <c r="K92" s="61"/>
      <c r="L92" s="61"/>
      <c r="M92" s="61"/>
      <c r="N92" s="61"/>
      <c r="O92" s="61"/>
      <c r="P92" s="130"/>
    </row>
    <row r="93" spans="2:16" ht="15.75" thickBot="1" x14ac:dyDescent="0.3">
      <c r="B93" s="128"/>
      <c r="C93" s="62"/>
      <c r="D93" s="62"/>
      <c r="E93" s="62"/>
      <c r="F93" s="62"/>
      <c r="G93" s="62"/>
      <c r="H93" s="62"/>
      <c r="I93" s="62"/>
      <c r="J93" s="62"/>
      <c r="K93" s="62"/>
      <c r="L93" s="62"/>
      <c r="M93" s="62"/>
      <c r="N93" s="62"/>
      <c r="O93" s="62"/>
      <c r="P93" s="131"/>
    </row>
    <row r="94" spans="2:16" ht="15.75" thickTop="1" x14ac:dyDescent="0.25"/>
  </sheetData>
  <mergeCells count="8">
    <mergeCell ref="B2:B93"/>
    <mergeCell ref="C2:O2"/>
    <mergeCell ref="P2:P93"/>
    <mergeCell ref="C34:O34"/>
    <mergeCell ref="C21:O21"/>
    <mergeCell ref="C39:O39"/>
    <mergeCell ref="C58:O58"/>
    <mergeCell ref="C76:O76"/>
  </mergeCells>
  <pageMargins left="0.511811024" right="0.511811024" top="0.78740157499999996" bottom="0.78740157499999996" header="0.31496062000000002" footer="0.31496062000000002"/>
  <pageSetup paperSize="9" orientation="portrait" horizontalDpi="0"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9"/>
  <sheetViews>
    <sheetView workbookViewId="0">
      <selection activeCell="H19" sqref="H19"/>
    </sheetView>
  </sheetViews>
  <sheetFormatPr defaultRowHeight="15" x14ac:dyDescent="0.25"/>
  <cols>
    <col min="1" max="1" width="9.140625" style="4"/>
    <col min="2" max="2" width="10.28515625" style="4" bestFit="1" customWidth="1"/>
    <col min="3" max="16384" width="9.140625" style="4"/>
  </cols>
  <sheetData>
    <row r="3" spans="2:9" x14ac:dyDescent="0.25">
      <c r="B3" s="4" t="s">
        <v>90</v>
      </c>
      <c r="C3" s="113">
        <v>2010</v>
      </c>
      <c r="D3" s="113">
        <v>2011</v>
      </c>
      <c r="E3" s="113">
        <v>2012</v>
      </c>
      <c r="F3" s="113">
        <v>2013</v>
      </c>
      <c r="G3" s="113">
        <v>2014</v>
      </c>
      <c r="H3" s="113">
        <v>2015</v>
      </c>
      <c r="I3" s="113">
        <v>2016</v>
      </c>
    </row>
    <row r="4" spans="2:9" x14ac:dyDescent="0.25">
      <c r="C4" s="4">
        <v>31</v>
      </c>
      <c r="D4" s="4">
        <v>56</v>
      </c>
      <c r="E4" s="4">
        <v>134</v>
      </c>
      <c r="F4" s="4">
        <v>113</v>
      </c>
      <c r="G4" s="4">
        <v>208</v>
      </c>
      <c r="H4" s="4">
        <f>COUNTIF('Master 2015'!B:B,"basf")</f>
        <v>116</v>
      </c>
    </row>
    <row r="7" spans="2:9" x14ac:dyDescent="0.25">
      <c r="B7" s="4" t="s">
        <v>5002</v>
      </c>
      <c r="C7" s="113">
        <v>2010</v>
      </c>
      <c r="D7" s="113">
        <v>2011</v>
      </c>
      <c r="E7" s="113">
        <v>2012</v>
      </c>
      <c r="F7" s="113">
        <v>2013</v>
      </c>
      <c r="G7" s="113">
        <v>2014</v>
      </c>
      <c r="H7" s="113">
        <v>2015</v>
      </c>
      <c r="I7" s="113">
        <v>2016</v>
      </c>
    </row>
    <row r="8" spans="2:9" x14ac:dyDescent="0.25">
      <c r="C8" s="4">
        <v>181</v>
      </c>
      <c r="D8" s="4">
        <v>247</v>
      </c>
      <c r="E8" s="4">
        <v>285</v>
      </c>
      <c r="F8" s="4">
        <v>280</v>
      </c>
      <c r="G8" s="4">
        <v>432</v>
      </c>
      <c r="H8" s="4">
        <f>'2015'!N17</f>
        <v>250</v>
      </c>
    </row>
    <row r="11" spans="2:9" x14ac:dyDescent="0.25">
      <c r="B11" s="4" t="s">
        <v>5004</v>
      </c>
      <c r="C11" s="113">
        <v>2010</v>
      </c>
      <c r="D11" s="113">
        <v>2011</v>
      </c>
      <c r="E11" s="113">
        <v>2012</v>
      </c>
      <c r="F11" s="113">
        <v>2013</v>
      </c>
      <c r="G11" s="113">
        <v>2014</v>
      </c>
      <c r="H11" s="113">
        <v>2015</v>
      </c>
      <c r="I11" s="113">
        <v>2016</v>
      </c>
    </row>
    <row r="12" spans="2:9" x14ac:dyDescent="0.25">
      <c r="C12" s="4">
        <v>61</v>
      </c>
      <c r="D12" s="4">
        <v>96</v>
      </c>
      <c r="E12" s="4">
        <v>202</v>
      </c>
      <c r="F12" s="4">
        <v>184</v>
      </c>
      <c r="G12" s="4">
        <v>195</v>
      </c>
      <c r="H12" s="4">
        <f>'2015'!D17</f>
        <v>86</v>
      </c>
    </row>
    <row r="15" spans="2:9" x14ac:dyDescent="0.25">
      <c r="B15" s="4" t="s">
        <v>41</v>
      </c>
      <c r="C15" s="113">
        <v>2010</v>
      </c>
      <c r="D15" s="113">
        <v>2011</v>
      </c>
      <c r="E15" s="113">
        <v>2012</v>
      </c>
      <c r="F15" s="113">
        <v>2013</v>
      </c>
      <c r="G15" s="113">
        <v>2014</v>
      </c>
      <c r="H15" s="113">
        <v>2015</v>
      </c>
      <c r="I15" s="113">
        <v>2016</v>
      </c>
    </row>
    <row r="16" spans="2:9" x14ac:dyDescent="0.25">
      <c r="C16" s="4">
        <v>4</v>
      </c>
      <c r="D16" s="4">
        <v>8</v>
      </c>
      <c r="E16" s="4">
        <v>20</v>
      </c>
      <c r="F16" s="4">
        <v>12</v>
      </c>
      <c r="G16" s="4">
        <v>4</v>
      </c>
      <c r="H16" s="4">
        <v>0</v>
      </c>
    </row>
    <row r="18" spans="2:9" x14ac:dyDescent="0.25">
      <c r="B18" s="4" t="s">
        <v>5071</v>
      </c>
      <c r="C18" s="113">
        <v>2010</v>
      </c>
      <c r="D18" s="113">
        <v>2011</v>
      </c>
      <c r="E18" s="113">
        <v>2012</v>
      </c>
      <c r="F18" s="113">
        <v>2013</v>
      </c>
      <c r="G18" s="113">
        <v>2014</v>
      </c>
      <c r="H18" s="113">
        <v>2015</v>
      </c>
      <c r="I18" s="113">
        <v>2016</v>
      </c>
    </row>
    <row r="19" spans="2:9" x14ac:dyDescent="0.25">
      <c r="F19" s="4">
        <v>40</v>
      </c>
      <c r="G19" s="4">
        <v>170</v>
      </c>
      <c r="H19" s="4">
        <f>'2015'!G17</f>
        <v>123</v>
      </c>
    </row>
  </sheetData>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8"/>
  <sheetViews>
    <sheetView showGridLines="0" zoomScale="75" zoomScaleNormal="75"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18" style="7" bestFit="1" customWidth="1"/>
    <col min="2" max="2" width="11" bestFit="1" customWidth="1"/>
    <col min="3" max="3" width="13.85546875" bestFit="1" customWidth="1"/>
    <col min="4" max="4" width="20.28515625" customWidth="1"/>
    <col min="5" max="5" width="11.140625" bestFit="1" customWidth="1"/>
    <col min="6" max="6" width="46.85546875" bestFit="1" customWidth="1"/>
    <col min="7" max="7" width="20.5703125" customWidth="1"/>
    <col min="8" max="8" width="32.85546875" bestFit="1" customWidth="1"/>
    <col min="9" max="9" width="14.85546875" style="4" bestFit="1" customWidth="1"/>
    <col min="10" max="10" width="39.42578125" customWidth="1"/>
    <col min="11" max="11" width="25.42578125" bestFit="1" customWidth="1"/>
    <col min="12" max="12" width="9.140625" style="4"/>
    <col min="13" max="13" width="19.5703125" bestFit="1" customWidth="1"/>
    <col min="14" max="14" width="28.7109375" style="7" bestFit="1" customWidth="1"/>
  </cols>
  <sheetData>
    <row r="1" spans="1:18" x14ac:dyDescent="0.25">
      <c r="A1" s="32" t="s">
        <v>1224</v>
      </c>
      <c r="B1" s="13" t="s">
        <v>81</v>
      </c>
      <c r="C1" s="13" t="s">
        <v>82</v>
      </c>
      <c r="D1" s="13" t="s">
        <v>83</v>
      </c>
      <c r="E1" s="11" t="s">
        <v>5</v>
      </c>
      <c r="F1" s="1" t="s">
        <v>0</v>
      </c>
      <c r="G1" s="31" t="s">
        <v>1</v>
      </c>
      <c r="H1" s="11" t="s">
        <v>2</v>
      </c>
      <c r="I1" s="6" t="s">
        <v>3</v>
      </c>
      <c r="J1" s="20" t="s">
        <v>8</v>
      </c>
      <c r="K1" s="8" t="s">
        <v>4</v>
      </c>
      <c r="L1" s="20" t="s">
        <v>29</v>
      </c>
      <c r="M1" s="9" t="s">
        <v>6</v>
      </c>
      <c r="N1" s="33" t="s">
        <v>7</v>
      </c>
    </row>
    <row r="2" spans="1:18" x14ac:dyDescent="0.25">
      <c r="A2" s="7" t="s">
        <v>85</v>
      </c>
      <c r="B2" t="s">
        <v>1062</v>
      </c>
      <c r="E2" t="s">
        <v>1055</v>
      </c>
      <c r="F2" t="s">
        <v>1048</v>
      </c>
      <c r="G2" s="24" t="s">
        <v>1063</v>
      </c>
      <c r="H2" s="26" t="s">
        <v>1064</v>
      </c>
      <c r="I2" s="5" t="s">
        <v>1757</v>
      </c>
      <c r="J2" s="22" t="s">
        <v>1065</v>
      </c>
      <c r="K2" s="19" t="s">
        <v>1066</v>
      </c>
      <c r="L2" s="25" t="s">
        <v>1067</v>
      </c>
      <c r="M2" s="19" t="s">
        <v>339</v>
      </c>
      <c r="N2" s="15" t="s">
        <v>1068</v>
      </c>
      <c r="O2" s="21"/>
    </row>
    <row r="3" spans="1:18" x14ac:dyDescent="0.25">
      <c r="A3" s="7" t="s">
        <v>85</v>
      </c>
      <c r="B3" t="s">
        <v>90</v>
      </c>
      <c r="C3" t="s">
        <v>103</v>
      </c>
      <c r="D3" s="21"/>
      <c r="E3" t="s">
        <v>1056</v>
      </c>
      <c r="F3" t="s">
        <v>1049</v>
      </c>
      <c r="G3" s="24" t="s">
        <v>1069</v>
      </c>
      <c r="H3" s="26" t="s">
        <v>1070</v>
      </c>
      <c r="I3" s="5" t="s">
        <v>1758</v>
      </c>
      <c r="J3" s="22" t="s">
        <v>1000</v>
      </c>
      <c r="K3" s="19" t="s">
        <v>1071</v>
      </c>
      <c r="L3" s="25" t="s">
        <v>48</v>
      </c>
      <c r="M3" s="24" t="s">
        <v>50</v>
      </c>
      <c r="N3" s="26" t="s">
        <v>1002</v>
      </c>
      <c r="O3" s="21"/>
    </row>
    <row r="4" spans="1:18" x14ac:dyDescent="0.25">
      <c r="A4" s="7" t="s">
        <v>85</v>
      </c>
      <c r="B4" t="s">
        <v>1062</v>
      </c>
      <c r="D4" s="21"/>
      <c r="E4" t="s">
        <v>1057</v>
      </c>
      <c r="F4" t="s">
        <v>1050</v>
      </c>
      <c r="G4" s="24" t="s">
        <v>1089</v>
      </c>
      <c r="H4" s="26" t="s">
        <v>1090</v>
      </c>
      <c r="I4" s="25" t="s">
        <v>1759</v>
      </c>
      <c r="J4" s="14" t="s">
        <v>1091</v>
      </c>
      <c r="K4" s="26" t="s">
        <v>1092</v>
      </c>
      <c r="L4" s="5" t="s">
        <v>100</v>
      </c>
      <c r="M4" s="2" t="s">
        <v>79</v>
      </c>
      <c r="N4" s="15" t="s">
        <v>1093</v>
      </c>
      <c r="O4" s="21"/>
      <c r="P4" s="21"/>
      <c r="R4" s="21"/>
    </row>
    <row r="5" spans="1:18" x14ac:dyDescent="0.25">
      <c r="A5" s="7" t="s">
        <v>85</v>
      </c>
      <c r="B5" t="s">
        <v>105</v>
      </c>
      <c r="D5" s="21" t="s">
        <v>1094</v>
      </c>
      <c r="E5" t="s">
        <v>1058</v>
      </c>
      <c r="F5" t="s">
        <v>1051</v>
      </c>
      <c r="G5" s="24" t="s">
        <v>1098</v>
      </c>
      <c r="H5" s="26" t="s">
        <v>1095</v>
      </c>
      <c r="I5" s="25" t="s">
        <v>1760</v>
      </c>
      <c r="J5" s="14" t="s">
        <v>1099</v>
      </c>
      <c r="K5" s="26" t="s">
        <v>1096</v>
      </c>
      <c r="L5" s="5" t="s">
        <v>9</v>
      </c>
      <c r="M5" s="2" t="s">
        <v>79</v>
      </c>
      <c r="N5" s="15" t="s">
        <v>1097</v>
      </c>
      <c r="O5" s="21"/>
      <c r="P5" s="21"/>
      <c r="R5" s="21"/>
    </row>
    <row r="6" spans="1:18" x14ac:dyDescent="0.25">
      <c r="A6" s="7" t="s">
        <v>85</v>
      </c>
      <c r="B6" t="s">
        <v>90</v>
      </c>
      <c r="E6" t="s">
        <v>1059</v>
      </c>
      <c r="F6" t="s">
        <v>1052</v>
      </c>
      <c r="G6" s="19" t="s">
        <v>1072</v>
      </c>
      <c r="H6" s="7" t="s">
        <v>1073</v>
      </c>
      <c r="I6" s="5" t="s">
        <v>1761</v>
      </c>
      <c r="J6" s="22" t="s">
        <v>1074</v>
      </c>
      <c r="K6" s="19" t="s">
        <v>1075</v>
      </c>
      <c r="L6" s="25" t="s">
        <v>48</v>
      </c>
      <c r="M6" s="2" t="s">
        <v>50</v>
      </c>
      <c r="N6" s="26" t="s">
        <v>1076</v>
      </c>
      <c r="O6" s="21"/>
      <c r="P6" s="21"/>
      <c r="R6" s="21"/>
    </row>
    <row r="7" spans="1:18" x14ac:dyDescent="0.25">
      <c r="A7" s="7" t="s">
        <v>85</v>
      </c>
      <c r="B7" t="s">
        <v>1077</v>
      </c>
      <c r="E7" t="s">
        <v>1060</v>
      </c>
      <c r="F7" t="s">
        <v>1053</v>
      </c>
      <c r="G7" s="19" t="s">
        <v>1078</v>
      </c>
      <c r="H7" s="26" t="s">
        <v>1079</v>
      </c>
      <c r="I7" s="5" t="s">
        <v>1762</v>
      </c>
      <c r="J7" s="22" t="s">
        <v>1080</v>
      </c>
      <c r="K7" s="19" t="s">
        <v>1081</v>
      </c>
      <c r="L7" s="5" t="s">
        <v>9</v>
      </c>
      <c r="M7" s="19" t="s">
        <v>339</v>
      </c>
      <c r="N7" s="15" t="s">
        <v>1082</v>
      </c>
      <c r="O7" s="21"/>
      <c r="P7" s="21"/>
      <c r="R7" s="21"/>
    </row>
    <row r="8" spans="1:18" x14ac:dyDescent="0.25">
      <c r="A8" s="7" t="s">
        <v>85</v>
      </c>
      <c r="B8" t="s">
        <v>90</v>
      </c>
      <c r="D8" t="s">
        <v>1083</v>
      </c>
      <c r="E8" t="s">
        <v>1061</v>
      </c>
      <c r="F8" t="s">
        <v>1054</v>
      </c>
      <c r="G8" s="19" t="s">
        <v>1084</v>
      </c>
      <c r="H8" s="26" t="s">
        <v>1085</v>
      </c>
      <c r="I8" s="25" t="s">
        <v>1763</v>
      </c>
      <c r="J8" s="14" t="s">
        <v>1086</v>
      </c>
      <c r="K8" s="26" t="s">
        <v>1087</v>
      </c>
      <c r="L8" s="5" t="s">
        <v>48</v>
      </c>
      <c r="M8" s="15" t="s">
        <v>50</v>
      </c>
      <c r="N8" s="15" t="s">
        <v>1088</v>
      </c>
      <c r="O8" s="21"/>
      <c r="P8" s="21"/>
      <c r="R8" s="21"/>
    </row>
    <row r="9" spans="1:18" x14ac:dyDescent="0.25">
      <c r="A9" s="7" t="s">
        <v>104</v>
      </c>
      <c r="B9" s="7" t="s">
        <v>1062</v>
      </c>
      <c r="D9" s="21" t="s">
        <v>1117</v>
      </c>
      <c r="E9" t="s">
        <v>1107</v>
      </c>
      <c r="F9" t="s">
        <v>1100</v>
      </c>
      <c r="G9" s="19" t="s">
        <v>1118</v>
      </c>
      <c r="H9" s="26" t="s">
        <v>219</v>
      </c>
      <c r="I9" s="5" t="s">
        <v>1764</v>
      </c>
      <c r="J9" s="29" t="s">
        <v>1119</v>
      </c>
      <c r="K9" s="15" t="s">
        <v>1120</v>
      </c>
      <c r="L9" s="5" t="s">
        <v>273</v>
      </c>
      <c r="M9" s="19" t="s">
        <v>339</v>
      </c>
      <c r="N9" s="15" t="s">
        <v>1121</v>
      </c>
      <c r="O9" s="21"/>
      <c r="P9" s="30"/>
      <c r="R9" s="21"/>
    </row>
    <row r="10" spans="1:18" x14ac:dyDescent="0.25">
      <c r="A10" s="7" t="s">
        <v>104</v>
      </c>
      <c r="C10" s="7" t="s">
        <v>152</v>
      </c>
      <c r="D10" s="21"/>
      <c r="E10" t="s">
        <v>1108</v>
      </c>
      <c r="F10" t="s">
        <v>1101</v>
      </c>
      <c r="G10" s="19" t="s">
        <v>1122</v>
      </c>
      <c r="H10" s="26"/>
      <c r="I10" s="5" t="s">
        <v>1765</v>
      </c>
      <c r="J10" s="28"/>
      <c r="K10" s="15" t="s">
        <v>1123</v>
      </c>
      <c r="L10" s="5" t="s">
        <v>158</v>
      </c>
      <c r="M10" s="15" t="s">
        <v>339</v>
      </c>
      <c r="N10" s="15" t="s">
        <v>1124</v>
      </c>
      <c r="O10" s="21"/>
      <c r="P10" s="30"/>
      <c r="R10" s="21"/>
    </row>
    <row r="11" spans="1:18" x14ac:dyDescent="0.25">
      <c r="A11" s="7" t="s">
        <v>104</v>
      </c>
      <c r="B11" t="s">
        <v>90</v>
      </c>
      <c r="D11" s="21" t="s">
        <v>1151</v>
      </c>
      <c r="E11" t="s">
        <v>1109</v>
      </c>
      <c r="F11" t="s">
        <v>1102</v>
      </c>
      <c r="G11" s="24" t="s">
        <v>1158</v>
      </c>
      <c r="H11" s="26" t="s">
        <v>1156</v>
      </c>
      <c r="I11" s="25" t="s">
        <v>1766</v>
      </c>
      <c r="J11" s="14" t="s">
        <v>1157</v>
      </c>
      <c r="K11" s="26" t="s">
        <v>1159</v>
      </c>
      <c r="L11" s="5" t="s">
        <v>48</v>
      </c>
      <c r="M11" s="15" t="s">
        <v>50</v>
      </c>
      <c r="N11" s="34" t="s">
        <v>1858</v>
      </c>
      <c r="O11" s="21"/>
      <c r="P11" s="21"/>
      <c r="R11" s="21"/>
    </row>
    <row r="12" spans="1:18" x14ac:dyDescent="0.25">
      <c r="A12" s="7" t="s">
        <v>104</v>
      </c>
      <c r="B12" t="s">
        <v>1062</v>
      </c>
      <c r="D12" s="21" t="s">
        <v>1125</v>
      </c>
      <c r="E12" t="s">
        <v>1110</v>
      </c>
      <c r="F12" t="s">
        <v>1103</v>
      </c>
      <c r="G12" s="19" t="s">
        <v>1126</v>
      </c>
      <c r="H12" s="26" t="s">
        <v>1193</v>
      </c>
      <c r="I12" s="5" t="s">
        <v>1767</v>
      </c>
      <c r="J12" s="3" t="s">
        <v>1127</v>
      </c>
      <c r="K12" s="15" t="s">
        <v>1128</v>
      </c>
      <c r="L12" s="25" t="s">
        <v>386</v>
      </c>
      <c r="M12" s="15" t="s">
        <v>339</v>
      </c>
      <c r="N12" s="15" t="s">
        <v>1129</v>
      </c>
      <c r="O12" s="21"/>
      <c r="P12" s="21"/>
      <c r="R12" s="21"/>
    </row>
    <row r="13" spans="1:18" x14ac:dyDescent="0.25">
      <c r="A13" s="7" t="s">
        <v>104</v>
      </c>
      <c r="B13" t="s">
        <v>1130</v>
      </c>
      <c r="E13" t="s">
        <v>1111</v>
      </c>
      <c r="F13" t="s">
        <v>1104</v>
      </c>
      <c r="G13" s="19" t="s">
        <v>1131</v>
      </c>
      <c r="H13" s="7" t="s">
        <v>1132</v>
      </c>
      <c r="I13" s="4" t="s">
        <v>1768</v>
      </c>
      <c r="J13" s="29" t="s">
        <v>1133</v>
      </c>
      <c r="K13" s="15" t="s">
        <v>1134</v>
      </c>
      <c r="L13" s="25" t="s">
        <v>1135</v>
      </c>
      <c r="M13" s="15" t="s">
        <v>79</v>
      </c>
      <c r="N13" s="15" t="s">
        <v>1136</v>
      </c>
      <c r="O13" s="21"/>
      <c r="P13" s="21"/>
      <c r="R13" s="21"/>
    </row>
    <row r="14" spans="1:18" x14ac:dyDescent="0.25">
      <c r="A14" s="7" t="s">
        <v>104</v>
      </c>
      <c r="C14" t="s">
        <v>394</v>
      </c>
      <c r="D14" t="s">
        <v>1137</v>
      </c>
      <c r="E14" t="s">
        <v>1112</v>
      </c>
      <c r="F14" t="s">
        <v>1105</v>
      </c>
      <c r="G14" s="19" t="s">
        <v>1138</v>
      </c>
      <c r="I14" s="4" t="s">
        <v>1769</v>
      </c>
      <c r="J14" s="10" t="s">
        <v>1139</v>
      </c>
      <c r="K14" s="15" t="s">
        <v>1140</v>
      </c>
      <c r="L14" s="5" t="s">
        <v>295</v>
      </c>
      <c r="M14" s="15" t="s">
        <v>50</v>
      </c>
      <c r="N14" s="15" t="s">
        <v>1855</v>
      </c>
      <c r="O14" s="21"/>
    </row>
    <row r="15" spans="1:18" x14ac:dyDescent="0.25">
      <c r="A15" s="7" t="s">
        <v>104</v>
      </c>
      <c r="C15" t="s">
        <v>394</v>
      </c>
      <c r="D15" t="s">
        <v>1137</v>
      </c>
      <c r="E15" t="s">
        <v>1112</v>
      </c>
      <c r="F15" t="s">
        <v>1105</v>
      </c>
      <c r="G15" s="19" t="s">
        <v>1138</v>
      </c>
      <c r="I15" s="4" t="s">
        <v>1769</v>
      </c>
      <c r="J15" s="10" t="s">
        <v>1139</v>
      </c>
      <c r="K15" s="15" t="s">
        <v>1140</v>
      </c>
      <c r="L15" s="5" t="s">
        <v>295</v>
      </c>
      <c r="M15" s="15" t="s">
        <v>50</v>
      </c>
      <c r="N15" s="15" t="s">
        <v>1854</v>
      </c>
      <c r="O15" s="21"/>
    </row>
    <row r="16" spans="1:18" x14ac:dyDescent="0.25">
      <c r="A16" s="7" t="s">
        <v>104</v>
      </c>
      <c r="C16" t="s">
        <v>394</v>
      </c>
      <c r="D16" t="s">
        <v>1137</v>
      </c>
      <c r="E16" t="s">
        <v>1112</v>
      </c>
      <c r="F16" t="s">
        <v>1105</v>
      </c>
      <c r="G16" s="19" t="s">
        <v>1138</v>
      </c>
      <c r="I16" s="4" t="s">
        <v>1769</v>
      </c>
      <c r="J16" s="10" t="s">
        <v>1139</v>
      </c>
      <c r="K16" s="15" t="s">
        <v>1140</v>
      </c>
      <c r="L16" s="5" t="s">
        <v>295</v>
      </c>
      <c r="M16" s="15" t="s">
        <v>50</v>
      </c>
      <c r="N16" s="15" t="s">
        <v>1853</v>
      </c>
      <c r="O16" s="21"/>
    </row>
    <row r="17" spans="1:15" x14ac:dyDescent="0.25">
      <c r="A17" s="7" t="s">
        <v>104</v>
      </c>
      <c r="C17" t="s">
        <v>394</v>
      </c>
      <c r="D17" t="s">
        <v>1137</v>
      </c>
      <c r="E17" t="s">
        <v>1112</v>
      </c>
      <c r="F17" t="s">
        <v>1105</v>
      </c>
      <c r="G17" s="19" t="s">
        <v>1138</v>
      </c>
      <c r="I17" s="4" t="s">
        <v>1769</v>
      </c>
      <c r="J17" s="10" t="s">
        <v>1139</v>
      </c>
      <c r="K17" s="15" t="s">
        <v>1140</v>
      </c>
      <c r="L17" s="5" t="s">
        <v>295</v>
      </c>
      <c r="M17" s="15" t="s">
        <v>50</v>
      </c>
      <c r="N17" s="15" t="s">
        <v>1852</v>
      </c>
      <c r="O17" s="21"/>
    </row>
    <row r="18" spans="1:15" x14ac:dyDescent="0.25">
      <c r="A18" s="7" t="s">
        <v>104</v>
      </c>
      <c r="C18" t="s">
        <v>394</v>
      </c>
      <c r="D18" t="s">
        <v>1137</v>
      </c>
      <c r="E18" t="s">
        <v>1112</v>
      </c>
      <c r="F18" t="s">
        <v>1105</v>
      </c>
      <c r="G18" s="19" t="s">
        <v>1138</v>
      </c>
      <c r="I18" s="4" t="s">
        <v>1769</v>
      </c>
      <c r="J18" s="10" t="s">
        <v>1139</v>
      </c>
      <c r="K18" s="15" t="s">
        <v>1140</v>
      </c>
      <c r="L18" s="5" t="s">
        <v>295</v>
      </c>
      <c r="M18" s="15" t="s">
        <v>50</v>
      </c>
      <c r="N18" s="15" t="s">
        <v>1851</v>
      </c>
      <c r="O18" s="21"/>
    </row>
    <row r="19" spans="1:15" x14ac:dyDescent="0.25">
      <c r="A19" s="7" t="s">
        <v>104</v>
      </c>
      <c r="C19" t="s">
        <v>394</v>
      </c>
      <c r="D19" t="s">
        <v>1137</v>
      </c>
      <c r="E19" t="s">
        <v>1112</v>
      </c>
      <c r="F19" t="s">
        <v>1105</v>
      </c>
      <c r="G19" s="19" t="s">
        <v>1138</v>
      </c>
      <c r="I19" s="4" t="s">
        <v>1769</v>
      </c>
      <c r="J19" s="10" t="s">
        <v>1139</v>
      </c>
      <c r="K19" s="15" t="s">
        <v>1140</v>
      </c>
      <c r="L19" s="5" t="s">
        <v>295</v>
      </c>
      <c r="M19" s="15" t="s">
        <v>50</v>
      </c>
      <c r="N19" s="15" t="s">
        <v>1850</v>
      </c>
      <c r="O19" s="21"/>
    </row>
    <row r="20" spans="1:15" x14ac:dyDescent="0.25">
      <c r="A20" s="7" t="s">
        <v>104</v>
      </c>
      <c r="B20" t="s">
        <v>1062</v>
      </c>
      <c r="E20" t="s">
        <v>1113</v>
      </c>
      <c r="F20" t="s">
        <v>1116</v>
      </c>
      <c r="G20" t="s">
        <v>1141</v>
      </c>
      <c r="H20" t="s">
        <v>1142</v>
      </c>
      <c r="I20" s="4" t="s">
        <v>1770</v>
      </c>
      <c r="J20" s="10" t="s">
        <v>1143</v>
      </c>
      <c r="K20" s="15" t="s">
        <v>1144</v>
      </c>
      <c r="L20" s="5" t="s">
        <v>9</v>
      </c>
      <c r="M20" s="15" t="s">
        <v>79</v>
      </c>
      <c r="N20" s="7" t="s">
        <v>1145</v>
      </c>
      <c r="O20" s="21"/>
    </row>
    <row r="21" spans="1:15" x14ac:dyDescent="0.25">
      <c r="A21" s="7" t="s">
        <v>104</v>
      </c>
      <c r="B21" t="s">
        <v>1146</v>
      </c>
      <c r="D21" t="s">
        <v>308</v>
      </c>
      <c r="E21" t="s">
        <v>1114</v>
      </c>
      <c r="F21" t="s">
        <v>1148</v>
      </c>
      <c r="G21" t="s">
        <v>1149</v>
      </c>
      <c r="H21" t="s">
        <v>1147</v>
      </c>
      <c r="J21" s="10"/>
      <c r="K21" s="15" t="s">
        <v>622</v>
      </c>
      <c r="L21" s="5" t="s">
        <v>39</v>
      </c>
      <c r="M21" s="15" t="s">
        <v>79</v>
      </c>
      <c r="N21" s="7" t="s">
        <v>1150</v>
      </c>
      <c r="O21" s="21"/>
    </row>
    <row r="22" spans="1:15" x14ac:dyDescent="0.25">
      <c r="A22" s="7" t="s">
        <v>104</v>
      </c>
      <c r="B22" t="s">
        <v>90</v>
      </c>
      <c r="D22" t="s">
        <v>1151</v>
      </c>
      <c r="E22" t="s">
        <v>1115</v>
      </c>
      <c r="F22" t="s">
        <v>1106</v>
      </c>
      <c r="G22" t="s">
        <v>1152</v>
      </c>
      <c r="H22" t="s">
        <v>1153</v>
      </c>
      <c r="I22" s="4" t="s">
        <v>1771</v>
      </c>
      <c r="J22" s="10" t="s">
        <v>1154</v>
      </c>
      <c r="K22" s="15" t="s">
        <v>338</v>
      </c>
      <c r="L22" s="5" t="s">
        <v>48</v>
      </c>
      <c r="M22" s="15" t="s">
        <v>50</v>
      </c>
      <c r="N22" s="7" t="s">
        <v>1155</v>
      </c>
      <c r="O22" s="21"/>
    </row>
    <row r="23" spans="1:15" x14ac:dyDescent="0.25">
      <c r="A23" s="7" t="s">
        <v>104</v>
      </c>
      <c r="B23" t="s">
        <v>1062</v>
      </c>
      <c r="E23" t="s">
        <v>1160</v>
      </c>
      <c r="F23" t="s">
        <v>1161</v>
      </c>
      <c r="G23" t="s">
        <v>1169</v>
      </c>
      <c r="I23" s="4" t="s">
        <v>1772</v>
      </c>
      <c r="J23" s="10" t="s">
        <v>595</v>
      </c>
      <c r="K23" s="15" t="s">
        <v>596</v>
      </c>
      <c r="L23" s="5" t="s">
        <v>58</v>
      </c>
      <c r="M23" s="15" t="s">
        <v>111</v>
      </c>
      <c r="N23" s="7" t="s">
        <v>1170</v>
      </c>
      <c r="O23" s="21"/>
    </row>
    <row r="24" spans="1:15" x14ac:dyDescent="0.25">
      <c r="A24" s="7" t="s">
        <v>104</v>
      </c>
      <c r="B24" t="s">
        <v>350</v>
      </c>
      <c r="D24" t="s">
        <v>1166</v>
      </c>
      <c r="E24" t="s">
        <v>1163</v>
      </c>
      <c r="F24" t="s">
        <v>1164</v>
      </c>
      <c r="G24" t="s">
        <v>1165</v>
      </c>
      <c r="H24" t="s">
        <v>1162</v>
      </c>
      <c r="I24" s="4" t="s">
        <v>1773</v>
      </c>
      <c r="J24" s="10" t="s">
        <v>1167</v>
      </c>
      <c r="K24" s="15" t="s">
        <v>1168</v>
      </c>
      <c r="L24" s="5" t="s">
        <v>100</v>
      </c>
      <c r="M24" s="15" t="s">
        <v>79</v>
      </c>
      <c r="N24" s="7" t="s">
        <v>1848</v>
      </c>
      <c r="O24" s="21"/>
    </row>
    <row r="25" spans="1:15" x14ac:dyDescent="0.25">
      <c r="A25" s="7" t="s">
        <v>104</v>
      </c>
      <c r="B25" t="s">
        <v>350</v>
      </c>
      <c r="D25" t="s">
        <v>1166</v>
      </c>
      <c r="E25" t="s">
        <v>1163</v>
      </c>
      <c r="F25" t="s">
        <v>1164</v>
      </c>
      <c r="G25" t="s">
        <v>1165</v>
      </c>
      <c r="H25" t="s">
        <v>1162</v>
      </c>
      <c r="I25" s="4" t="s">
        <v>1773</v>
      </c>
      <c r="J25" s="10" t="s">
        <v>1167</v>
      </c>
      <c r="K25" s="15" t="s">
        <v>1168</v>
      </c>
      <c r="L25" s="5" t="s">
        <v>100</v>
      </c>
      <c r="M25" s="15" t="s">
        <v>1807</v>
      </c>
      <c r="N25" s="7" t="s">
        <v>1849</v>
      </c>
      <c r="O25" s="21"/>
    </row>
    <row r="26" spans="1:15" x14ac:dyDescent="0.25">
      <c r="A26" s="7" t="s">
        <v>175</v>
      </c>
      <c r="B26" t="s">
        <v>1062</v>
      </c>
      <c r="E26" t="s">
        <v>1196</v>
      </c>
      <c r="F26" t="s">
        <v>1197</v>
      </c>
      <c r="G26" t="s">
        <v>1220</v>
      </c>
      <c r="H26" t="s">
        <v>1204</v>
      </c>
      <c r="I26" s="4" t="s">
        <v>1774</v>
      </c>
      <c r="J26" s="10" t="s">
        <v>1221</v>
      </c>
      <c r="K26" s="15" t="s">
        <v>1222</v>
      </c>
      <c r="L26" s="4" t="s">
        <v>48</v>
      </c>
      <c r="M26" s="15" t="s">
        <v>339</v>
      </c>
      <c r="N26" s="7" t="s">
        <v>1223</v>
      </c>
      <c r="O26" s="21"/>
    </row>
    <row r="27" spans="1:15" x14ac:dyDescent="0.25">
      <c r="A27" s="7" t="s">
        <v>175</v>
      </c>
      <c r="B27" t="s">
        <v>1062</v>
      </c>
      <c r="E27" t="s">
        <v>1198</v>
      </c>
      <c r="F27" t="s">
        <v>1199</v>
      </c>
      <c r="G27" t="s">
        <v>1205</v>
      </c>
      <c r="H27" t="s">
        <v>1206</v>
      </c>
      <c r="I27" s="4" t="s">
        <v>1775</v>
      </c>
      <c r="J27" s="10" t="s">
        <v>1207</v>
      </c>
      <c r="K27" s="15" t="s">
        <v>1208</v>
      </c>
      <c r="L27" s="5" t="s">
        <v>9</v>
      </c>
      <c r="M27" s="15" t="s">
        <v>339</v>
      </c>
      <c r="N27" s="7" t="s">
        <v>1209</v>
      </c>
      <c r="O27" s="21"/>
    </row>
    <row r="28" spans="1:15" x14ac:dyDescent="0.25">
      <c r="A28" s="7" t="s">
        <v>175</v>
      </c>
      <c r="B28" t="s">
        <v>1077</v>
      </c>
      <c r="E28" t="s">
        <v>1200</v>
      </c>
      <c r="F28" t="s">
        <v>1210</v>
      </c>
      <c r="G28" t="s">
        <v>1211</v>
      </c>
      <c r="I28" s="4" t="s">
        <v>1776</v>
      </c>
      <c r="J28" s="10" t="s">
        <v>1212</v>
      </c>
      <c r="K28" s="15" t="s">
        <v>1213</v>
      </c>
      <c r="L28" s="5" t="s">
        <v>9</v>
      </c>
      <c r="M28" s="15" t="s">
        <v>339</v>
      </c>
      <c r="N28" s="7" t="s">
        <v>1847</v>
      </c>
      <c r="O28" s="21"/>
    </row>
    <row r="29" spans="1:15" x14ac:dyDescent="0.25">
      <c r="A29" s="7" t="s">
        <v>175</v>
      </c>
      <c r="B29" t="s">
        <v>1077</v>
      </c>
      <c r="E29" t="s">
        <v>1200</v>
      </c>
      <c r="F29" t="s">
        <v>1210</v>
      </c>
      <c r="G29" t="s">
        <v>1211</v>
      </c>
      <c r="I29" s="4" t="s">
        <v>1776</v>
      </c>
      <c r="J29" s="10" t="s">
        <v>1212</v>
      </c>
      <c r="K29" s="15" t="s">
        <v>1213</v>
      </c>
      <c r="L29" s="5" t="s">
        <v>9</v>
      </c>
      <c r="M29" s="15" t="s">
        <v>339</v>
      </c>
      <c r="N29" s="7" t="s">
        <v>1846</v>
      </c>
      <c r="O29" s="21"/>
    </row>
    <row r="30" spans="1:15" x14ac:dyDescent="0.25">
      <c r="A30" s="7" t="s">
        <v>175</v>
      </c>
      <c r="B30" t="s">
        <v>1077</v>
      </c>
      <c r="E30" t="s">
        <v>1200</v>
      </c>
      <c r="F30" t="s">
        <v>1210</v>
      </c>
      <c r="G30" t="s">
        <v>1211</v>
      </c>
      <c r="I30" s="4" t="s">
        <v>1776</v>
      </c>
      <c r="J30" s="10" t="s">
        <v>1212</v>
      </c>
      <c r="K30" s="15" t="s">
        <v>1213</v>
      </c>
      <c r="L30" s="5" t="s">
        <v>9</v>
      </c>
      <c r="M30" s="15" t="s">
        <v>339</v>
      </c>
      <c r="N30" s="7" t="s">
        <v>1845</v>
      </c>
      <c r="O30" s="21"/>
    </row>
    <row r="31" spans="1:15" x14ac:dyDescent="0.25">
      <c r="A31" s="7" t="s">
        <v>175</v>
      </c>
      <c r="B31" t="s">
        <v>1077</v>
      </c>
      <c r="E31" t="s">
        <v>1200</v>
      </c>
      <c r="F31" t="s">
        <v>1210</v>
      </c>
      <c r="G31" t="s">
        <v>1211</v>
      </c>
      <c r="I31" s="4" t="s">
        <v>1776</v>
      </c>
      <c r="J31" s="10" t="s">
        <v>1212</v>
      </c>
      <c r="K31" s="15" t="s">
        <v>1213</v>
      </c>
      <c r="L31" s="5" t="s">
        <v>9</v>
      </c>
      <c r="M31" s="15" t="s">
        <v>339</v>
      </c>
      <c r="N31" s="7" t="s">
        <v>1844</v>
      </c>
      <c r="O31" s="21"/>
    </row>
    <row r="32" spans="1:15" x14ac:dyDescent="0.25">
      <c r="A32" s="7" t="s">
        <v>175</v>
      </c>
      <c r="B32" t="s">
        <v>1077</v>
      </c>
      <c r="E32" t="s">
        <v>1200</v>
      </c>
      <c r="F32" t="s">
        <v>1210</v>
      </c>
      <c r="G32" t="s">
        <v>1211</v>
      </c>
      <c r="I32" s="4" t="s">
        <v>1776</v>
      </c>
      <c r="J32" s="10" t="s">
        <v>1212</v>
      </c>
      <c r="K32" s="15" t="s">
        <v>1213</v>
      </c>
      <c r="L32" s="5" t="s">
        <v>9</v>
      </c>
      <c r="M32" s="15" t="s">
        <v>339</v>
      </c>
      <c r="N32" s="7" t="s">
        <v>1843</v>
      </c>
      <c r="O32" s="21"/>
    </row>
    <row r="33" spans="1:17" x14ac:dyDescent="0.25">
      <c r="A33" s="7" t="s">
        <v>175</v>
      </c>
      <c r="B33" t="s">
        <v>1077</v>
      </c>
      <c r="E33" t="s">
        <v>1200</v>
      </c>
      <c r="F33" t="s">
        <v>1210</v>
      </c>
      <c r="G33" t="s">
        <v>1211</v>
      </c>
      <c r="I33" s="4" t="s">
        <v>1776</v>
      </c>
      <c r="J33" s="10" t="s">
        <v>1212</v>
      </c>
      <c r="K33" s="15" t="s">
        <v>1213</v>
      </c>
      <c r="L33" s="5" t="s">
        <v>9</v>
      </c>
      <c r="M33" s="15" t="s">
        <v>339</v>
      </c>
      <c r="N33" s="7" t="s">
        <v>1842</v>
      </c>
      <c r="O33" s="21"/>
    </row>
    <row r="34" spans="1:17" x14ac:dyDescent="0.25">
      <c r="A34" s="7" t="s">
        <v>175</v>
      </c>
      <c r="B34" t="s">
        <v>1077</v>
      </c>
      <c r="E34" t="s">
        <v>1200</v>
      </c>
      <c r="F34" t="s">
        <v>1210</v>
      </c>
      <c r="G34" t="s">
        <v>1211</v>
      </c>
      <c r="I34" s="4" t="s">
        <v>1776</v>
      </c>
      <c r="J34" s="10" t="s">
        <v>1212</v>
      </c>
      <c r="K34" s="15" t="s">
        <v>1213</v>
      </c>
      <c r="L34" s="5" t="s">
        <v>9</v>
      </c>
      <c r="M34" s="15" t="s">
        <v>339</v>
      </c>
      <c r="N34" s="7" t="s">
        <v>1841</v>
      </c>
      <c r="O34" s="21"/>
    </row>
    <row r="35" spans="1:17" x14ac:dyDescent="0.25">
      <c r="A35" s="7" t="s">
        <v>175</v>
      </c>
      <c r="B35" t="s">
        <v>1077</v>
      </c>
      <c r="E35" t="s">
        <v>1200</v>
      </c>
      <c r="F35" t="s">
        <v>1210</v>
      </c>
      <c r="G35" t="s">
        <v>1211</v>
      </c>
      <c r="I35" s="4" t="s">
        <v>1776</v>
      </c>
      <c r="J35" s="10" t="s">
        <v>1212</v>
      </c>
      <c r="K35" s="15" t="s">
        <v>1213</v>
      </c>
      <c r="L35" s="5" t="s">
        <v>9</v>
      </c>
      <c r="M35" s="15" t="s">
        <v>339</v>
      </c>
      <c r="N35" s="7" t="s">
        <v>1840</v>
      </c>
      <c r="O35" s="21"/>
    </row>
    <row r="36" spans="1:17" x14ac:dyDescent="0.25">
      <c r="A36" s="7" t="s">
        <v>175</v>
      </c>
      <c r="B36" t="s">
        <v>1077</v>
      </c>
      <c r="E36" t="s">
        <v>1200</v>
      </c>
      <c r="F36" t="s">
        <v>1210</v>
      </c>
      <c r="G36" t="s">
        <v>1211</v>
      </c>
      <c r="I36" s="4" t="s">
        <v>1776</v>
      </c>
      <c r="J36" s="10" t="s">
        <v>1212</v>
      </c>
      <c r="K36" s="15" t="s">
        <v>1213</v>
      </c>
      <c r="L36" s="5" t="s">
        <v>9</v>
      </c>
      <c r="M36" s="15" t="s">
        <v>339</v>
      </c>
      <c r="N36" s="7" t="s">
        <v>1839</v>
      </c>
      <c r="O36" s="21"/>
    </row>
    <row r="37" spans="1:17" x14ac:dyDescent="0.25">
      <c r="A37" s="7" t="s">
        <v>175</v>
      </c>
      <c r="B37" t="s">
        <v>1077</v>
      </c>
      <c r="E37" t="s">
        <v>1200</v>
      </c>
      <c r="F37" t="s">
        <v>1210</v>
      </c>
      <c r="G37" t="s">
        <v>1211</v>
      </c>
      <c r="I37" s="4" t="s">
        <v>1776</v>
      </c>
      <c r="J37" s="10" t="s">
        <v>1212</v>
      </c>
      <c r="K37" s="15" t="s">
        <v>1213</v>
      </c>
      <c r="L37" s="5" t="s">
        <v>9</v>
      </c>
      <c r="M37" s="15" t="s">
        <v>339</v>
      </c>
      <c r="N37" s="7" t="s">
        <v>1838</v>
      </c>
      <c r="O37" s="21"/>
    </row>
    <row r="38" spans="1:17" x14ac:dyDescent="0.25">
      <c r="A38" s="7" t="s">
        <v>175</v>
      </c>
      <c r="B38" t="s">
        <v>90</v>
      </c>
      <c r="C38" t="s">
        <v>1171</v>
      </c>
      <c r="D38" t="s">
        <v>1172</v>
      </c>
      <c r="E38" t="s">
        <v>1173</v>
      </c>
      <c r="F38" t="s">
        <v>1174</v>
      </c>
      <c r="G38" t="s">
        <v>1175</v>
      </c>
      <c r="H38" t="s">
        <v>1176</v>
      </c>
      <c r="I38" s="4" t="s">
        <v>1777</v>
      </c>
      <c r="J38" s="10" t="s">
        <v>1177</v>
      </c>
      <c r="K38" t="s">
        <v>1178</v>
      </c>
      <c r="L38" s="4" t="s">
        <v>48</v>
      </c>
      <c r="M38" s="15" t="s">
        <v>50</v>
      </c>
      <c r="N38" s="7" t="s">
        <v>1179</v>
      </c>
      <c r="O38" s="21"/>
    </row>
    <row r="39" spans="1:17" x14ac:dyDescent="0.25">
      <c r="A39" s="7" t="s">
        <v>175</v>
      </c>
      <c r="B39" t="s">
        <v>90</v>
      </c>
      <c r="D39" t="s">
        <v>76</v>
      </c>
      <c r="E39" t="s">
        <v>1183</v>
      </c>
      <c r="F39" t="s">
        <v>1180</v>
      </c>
      <c r="G39" t="s">
        <v>1181</v>
      </c>
      <c r="H39" t="s">
        <v>76</v>
      </c>
      <c r="I39" s="4" t="s">
        <v>1753</v>
      </c>
      <c r="J39" s="10" t="s">
        <v>1190</v>
      </c>
      <c r="K39" t="s">
        <v>194</v>
      </c>
      <c r="L39" s="4" t="s">
        <v>48</v>
      </c>
      <c r="M39" t="s">
        <v>79</v>
      </c>
      <c r="N39" s="7" t="s">
        <v>1182</v>
      </c>
      <c r="O39" s="21"/>
    </row>
    <row r="40" spans="1:17" s="36" customFormat="1" x14ac:dyDescent="0.25">
      <c r="A40" s="35" t="s">
        <v>175</v>
      </c>
      <c r="B40" s="36" t="s">
        <v>350</v>
      </c>
      <c r="D40" s="36" t="s">
        <v>1184</v>
      </c>
      <c r="E40" s="36" t="s">
        <v>1856</v>
      </c>
      <c r="F40" s="36" t="s">
        <v>1185</v>
      </c>
      <c r="G40" s="36" t="s">
        <v>1186</v>
      </c>
      <c r="H40" s="36" t="s">
        <v>1187</v>
      </c>
      <c r="I40" s="37" t="s">
        <v>1778</v>
      </c>
      <c r="J40" s="38" t="s">
        <v>1188</v>
      </c>
      <c r="K40" s="36" t="s">
        <v>1189</v>
      </c>
      <c r="L40" s="37" t="s">
        <v>386</v>
      </c>
      <c r="M40" s="36" t="s">
        <v>111</v>
      </c>
      <c r="N40" s="35" t="s">
        <v>1836</v>
      </c>
      <c r="O40" s="21"/>
      <c r="Q40"/>
    </row>
    <row r="41" spans="1:17" s="36" customFormat="1" x14ac:dyDescent="0.25">
      <c r="A41" s="35" t="s">
        <v>175</v>
      </c>
      <c r="B41" s="36" t="s">
        <v>350</v>
      </c>
      <c r="D41" s="36" t="s">
        <v>1184</v>
      </c>
      <c r="E41" s="36" t="s">
        <v>1857</v>
      </c>
      <c r="F41" s="36" t="s">
        <v>1185</v>
      </c>
      <c r="G41" s="36" t="s">
        <v>1186</v>
      </c>
      <c r="H41" s="36" t="s">
        <v>1187</v>
      </c>
      <c r="I41" s="37" t="s">
        <v>1778</v>
      </c>
      <c r="J41" s="38" t="s">
        <v>1188</v>
      </c>
      <c r="K41" s="36" t="s">
        <v>1189</v>
      </c>
      <c r="L41" s="37" t="s">
        <v>386</v>
      </c>
      <c r="M41" s="36" t="s">
        <v>1807</v>
      </c>
      <c r="N41" s="35" t="s">
        <v>1837</v>
      </c>
      <c r="O41" s="21"/>
      <c r="Q41"/>
    </row>
    <row r="42" spans="1:17" x14ac:dyDescent="0.25">
      <c r="A42" s="7" t="s">
        <v>175</v>
      </c>
      <c r="B42" t="s">
        <v>90</v>
      </c>
      <c r="D42" t="s">
        <v>1151</v>
      </c>
      <c r="E42" t="s">
        <v>1201</v>
      </c>
      <c r="F42" t="s">
        <v>1191</v>
      </c>
      <c r="G42" t="s">
        <v>1192</v>
      </c>
      <c r="H42" t="s">
        <v>1193</v>
      </c>
      <c r="I42" s="4" t="s">
        <v>1779</v>
      </c>
      <c r="J42" s="10" t="s">
        <v>1194</v>
      </c>
      <c r="K42" t="s">
        <v>544</v>
      </c>
      <c r="L42" s="4" t="s">
        <v>48</v>
      </c>
      <c r="M42" t="s">
        <v>50</v>
      </c>
      <c r="N42" s="7" t="s">
        <v>1195</v>
      </c>
      <c r="O42" s="21"/>
    </row>
    <row r="43" spans="1:17" x14ac:dyDescent="0.25">
      <c r="A43" s="7" t="s">
        <v>175</v>
      </c>
      <c r="B43" t="s">
        <v>1214</v>
      </c>
      <c r="D43" t="s">
        <v>76</v>
      </c>
      <c r="E43" t="s">
        <v>1202</v>
      </c>
      <c r="F43" t="s">
        <v>1203</v>
      </c>
      <c r="G43" t="s">
        <v>1215</v>
      </c>
      <c r="H43" t="s">
        <v>1217</v>
      </c>
      <c r="I43" s="4" t="s">
        <v>1780</v>
      </c>
      <c r="J43" s="10" t="s">
        <v>1216</v>
      </c>
      <c r="K43" t="s">
        <v>1218</v>
      </c>
      <c r="L43" s="4" t="s">
        <v>386</v>
      </c>
      <c r="M43" t="s">
        <v>111</v>
      </c>
      <c r="N43" s="7" t="s">
        <v>1219</v>
      </c>
      <c r="O43" s="21"/>
    </row>
    <row r="44" spans="1:17" x14ac:dyDescent="0.25">
      <c r="A44" s="7" t="s">
        <v>299</v>
      </c>
      <c r="B44" t="s">
        <v>1225</v>
      </c>
      <c r="E44" t="s">
        <v>1226</v>
      </c>
      <c r="F44" t="s">
        <v>1227</v>
      </c>
      <c r="G44" t="s">
        <v>1228</v>
      </c>
      <c r="H44" t="s">
        <v>1229</v>
      </c>
      <c r="I44" s="4" t="s">
        <v>1320</v>
      </c>
      <c r="J44" s="10" t="s">
        <v>1230</v>
      </c>
      <c r="K44" t="s">
        <v>1231</v>
      </c>
      <c r="L44" s="4" t="s">
        <v>100</v>
      </c>
      <c r="M44" t="s">
        <v>111</v>
      </c>
      <c r="N44" s="7" t="s">
        <v>1232</v>
      </c>
      <c r="O44" s="21"/>
    </row>
    <row r="45" spans="1:17" x14ac:dyDescent="0.25">
      <c r="A45" s="7" t="s">
        <v>299</v>
      </c>
      <c r="B45" t="s">
        <v>90</v>
      </c>
      <c r="E45" t="s">
        <v>1233</v>
      </c>
      <c r="F45" t="s">
        <v>1234</v>
      </c>
      <c r="G45" t="s">
        <v>1235</v>
      </c>
      <c r="H45" t="s">
        <v>1236</v>
      </c>
      <c r="I45" s="4" t="s">
        <v>1781</v>
      </c>
      <c r="J45" s="10" t="s">
        <v>1237</v>
      </c>
      <c r="K45" t="s">
        <v>202</v>
      </c>
      <c r="L45" s="4" t="s">
        <v>48</v>
      </c>
      <c r="M45" t="s">
        <v>79</v>
      </c>
      <c r="N45" s="7" t="s">
        <v>1238</v>
      </c>
      <c r="O45" s="21"/>
    </row>
    <row r="46" spans="1:17" x14ac:dyDescent="0.25">
      <c r="A46" s="7" t="s">
        <v>299</v>
      </c>
      <c r="B46" t="s">
        <v>105</v>
      </c>
      <c r="D46" t="s">
        <v>1239</v>
      </c>
      <c r="E46" t="s">
        <v>1240</v>
      </c>
      <c r="F46" t="s">
        <v>1241</v>
      </c>
      <c r="G46" t="s">
        <v>1242</v>
      </c>
      <c r="H46" t="s">
        <v>1243</v>
      </c>
      <c r="I46" s="4" t="s">
        <v>1782</v>
      </c>
      <c r="J46" s="10" t="s">
        <v>1244</v>
      </c>
      <c r="K46" t="s">
        <v>1245</v>
      </c>
      <c r="L46" s="4" t="s">
        <v>364</v>
      </c>
      <c r="M46" t="s">
        <v>111</v>
      </c>
      <c r="N46" s="7" t="s">
        <v>1246</v>
      </c>
      <c r="O46" s="21"/>
    </row>
    <row r="47" spans="1:17" x14ac:dyDescent="0.25">
      <c r="A47" s="7" t="s">
        <v>299</v>
      </c>
      <c r="B47" t="s">
        <v>105</v>
      </c>
      <c r="D47" t="s">
        <v>1247</v>
      </c>
      <c r="E47" t="s">
        <v>1248</v>
      </c>
      <c r="F47" t="s">
        <v>1249</v>
      </c>
      <c r="G47" t="s">
        <v>1250</v>
      </c>
      <c r="H47" t="s">
        <v>1251</v>
      </c>
      <c r="I47" s="4" t="s">
        <v>1783</v>
      </c>
      <c r="J47" s="10" t="s">
        <v>1252</v>
      </c>
      <c r="K47" t="s">
        <v>1253</v>
      </c>
      <c r="L47" s="4" t="s">
        <v>9</v>
      </c>
      <c r="M47" t="s">
        <v>111</v>
      </c>
      <c r="N47" s="7" t="s">
        <v>1254</v>
      </c>
      <c r="O47" s="21"/>
    </row>
    <row r="48" spans="1:17" x14ac:dyDescent="0.25">
      <c r="A48" s="7" t="s">
        <v>299</v>
      </c>
      <c r="B48" t="s">
        <v>105</v>
      </c>
      <c r="D48" t="s">
        <v>1255</v>
      </c>
      <c r="E48" t="s">
        <v>1256</v>
      </c>
      <c r="F48" t="s">
        <v>1257</v>
      </c>
      <c r="G48" t="s">
        <v>1258</v>
      </c>
      <c r="H48" t="s">
        <v>1259</v>
      </c>
      <c r="I48" s="4" t="s">
        <v>1784</v>
      </c>
      <c r="J48" s="10" t="s">
        <v>1260</v>
      </c>
      <c r="K48" t="s">
        <v>1261</v>
      </c>
      <c r="L48" s="4" t="s">
        <v>33</v>
      </c>
      <c r="M48" t="s">
        <v>339</v>
      </c>
      <c r="N48" s="7" t="s">
        <v>1262</v>
      </c>
      <c r="O48" s="21"/>
    </row>
    <row r="49" spans="1:15" x14ac:dyDescent="0.25">
      <c r="A49" s="7" t="s">
        <v>299</v>
      </c>
      <c r="B49" t="s">
        <v>1270</v>
      </c>
      <c r="E49" t="s">
        <v>1263</v>
      </c>
      <c r="F49" t="s">
        <v>1264</v>
      </c>
      <c r="G49" t="s">
        <v>1265</v>
      </c>
      <c r="H49" t="s">
        <v>1266</v>
      </c>
      <c r="I49" s="4" t="s">
        <v>1785</v>
      </c>
      <c r="J49" s="10" t="s">
        <v>1267</v>
      </c>
      <c r="K49" t="s">
        <v>1268</v>
      </c>
      <c r="L49" s="4" t="s">
        <v>58</v>
      </c>
      <c r="M49" t="s">
        <v>111</v>
      </c>
      <c r="N49" s="7" t="s">
        <v>1269</v>
      </c>
      <c r="O49" s="21"/>
    </row>
    <row r="50" spans="1:15" x14ac:dyDescent="0.25">
      <c r="A50" s="7" t="s">
        <v>299</v>
      </c>
      <c r="B50" t="s">
        <v>105</v>
      </c>
      <c r="D50" t="s">
        <v>1271</v>
      </c>
      <c r="E50" t="s">
        <v>1272</v>
      </c>
      <c r="F50" t="s">
        <v>1273</v>
      </c>
      <c r="G50" t="s">
        <v>1274</v>
      </c>
      <c r="H50" t="s">
        <v>1275</v>
      </c>
      <c r="I50" s="4" t="s">
        <v>1786</v>
      </c>
      <c r="J50" s="10" t="s">
        <v>1276</v>
      </c>
      <c r="K50" t="s">
        <v>1277</v>
      </c>
      <c r="L50" s="4" t="s">
        <v>33</v>
      </c>
      <c r="M50" t="s">
        <v>111</v>
      </c>
      <c r="N50" s="7" t="s">
        <v>1278</v>
      </c>
      <c r="O50" s="21"/>
    </row>
    <row r="51" spans="1:15" x14ac:dyDescent="0.25">
      <c r="A51" s="7" t="s">
        <v>299</v>
      </c>
      <c r="B51" t="s">
        <v>1077</v>
      </c>
      <c r="E51" t="s">
        <v>1300</v>
      </c>
      <c r="F51" t="s">
        <v>1210</v>
      </c>
      <c r="G51" t="s">
        <v>1211</v>
      </c>
      <c r="H51" t="s">
        <v>255</v>
      </c>
      <c r="I51" s="4" t="s">
        <v>1776</v>
      </c>
      <c r="J51" s="10" t="s">
        <v>1301</v>
      </c>
      <c r="K51" t="s">
        <v>1213</v>
      </c>
      <c r="L51" s="4" t="s">
        <v>9</v>
      </c>
      <c r="M51" t="s">
        <v>339</v>
      </c>
      <c r="N51" s="7" t="s">
        <v>1835</v>
      </c>
      <c r="O51" s="21"/>
    </row>
    <row r="52" spans="1:15" x14ac:dyDescent="0.25">
      <c r="A52" s="7" t="s">
        <v>299</v>
      </c>
      <c r="B52" t="s">
        <v>1077</v>
      </c>
      <c r="E52" t="s">
        <v>1300</v>
      </c>
      <c r="F52" t="s">
        <v>1210</v>
      </c>
      <c r="G52" t="s">
        <v>1211</v>
      </c>
      <c r="H52" t="s">
        <v>255</v>
      </c>
      <c r="I52" s="4" t="s">
        <v>1776</v>
      </c>
      <c r="J52" s="10" t="s">
        <v>1301</v>
      </c>
      <c r="K52" t="s">
        <v>1213</v>
      </c>
      <c r="L52" s="4" t="s">
        <v>9</v>
      </c>
      <c r="M52" t="s">
        <v>339</v>
      </c>
      <c r="N52" s="7" t="s">
        <v>1834</v>
      </c>
      <c r="O52" s="21"/>
    </row>
    <row r="53" spans="1:15" x14ac:dyDescent="0.25">
      <c r="A53" s="7" t="s">
        <v>299</v>
      </c>
      <c r="B53" t="s">
        <v>1077</v>
      </c>
      <c r="E53" t="s">
        <v>1300</v>
      </c>
      <c r="F53" t="s">
        <v>1210</v>
      </c>
      <c r="G53" t="s">
        <v>1211</v>
      </c>
      <c r="H53" t="s">
        <v>255</v>
      </c>
      <c r="I53" s="4" t="s">
        <v>1776</v>
      </c>
      <c r="J53" s="10" t="s">
        <v>1301</v>
      </c>
      <c r="K53" t="s">
        <v>1213</v>
      </c>
      <c r="L53" s="4" t="s">
        <v>9</v>
      </c>
      <c r="M53" t="s">
        <v>339</v>
      </c>
      <c r="N53" s="7" t="s">
        <v>1833</v>
      </c>
      <c r="O53" s="21"/>
    </row>
    <row r="54" spans="1:15" x14ac:dyDescent="0.25">
      <c r="A54" s="7" t="s">
        <v>299</v>
      </c>
      <c r="B54" t="s">
        <v>1077</v>
      </c>
      <c r="E54" t="s">
        <v>1300</v>
      </c>
      <c r="F54" t="s">
        <v>1210</v>
      </c>
      <c r="G54" t="s">
        <v>1211</v>
      </c>
      <c r="H54" t="s">
        <v>255</v>
      </c>
      <c r="I54" s="4" t="s">
        <v>1776</v>
      </c>
      <c r="J54" s="10" t="s">
        <v>1301</v>
      </c>
      <c r="K54" t="s">
        <v>1213</v>
      </c>
      <c r="L54" s="4" t="s">
        <v>9</v>
      </c>
      <c r="M54" t="s">
        <v>339</v>
      </c>
      <c r="N54" s="7" t="s">
        <v>1832</v>
      </c>
      <c r="O54" s="21"/>
    </row>
    <row r="55" spans="1:15" x14ac:dyDescent="0.25">
      <c r="A55" s="7" t="s">
        <v>299</v>
      </c>
      <c r="B55" t="s">
        <v>1077</v>
      </c>
      <c r="E55" t="s">
        <v>1300</v>
      </c>
      <c r="F55" t="s">
        <v>1210</v>
      </c>
      <c r="G55" t="s">
        <v>1211</v>
      </c>
      <c r="H55" t="s">
        <v>255</v>
      </c>
      <c r="I55" s="4" t="s">
        <v>1776</v>
      </c>
      <c r="J55" s="10" t="s">
        <v>1301</v>
      </c>
      <c r="K55" t="s">
        <v>1213</v>
      </c>
      <c r="L55" s="4" t="s">
        <v>9</v>
      </c>
      <c r="M55" t="s">
        <v>339</v>
      </c>
      <c r="N55" s="7" t="s">
        <v>1831</v>
      </c>
      <c r="O55" s="21"/>
    </row>
    <row r="56" spans="1:15" x14ac:dyDescent="0.25">
      <c r="A56" s="7" t="s">
        <v>299</v>
      </c>
      <c r="B56" t="s">
        <v>1077</v>
      </c>
      <c r="E56" t="s">
        <v>1300</v>
      </c>
      <c r="F56" t="s">
        <v>1210</v>
      </c>
      <c r="G56" t="s">
        <v>1211</v>
      </c>
      <c r="H56" t="s">
        <v>255</v>
      </c>
      <c r="I56" s="4" t="s">
        <v>1776</v>
      </c>
      <c r="J56" s="10" t="s">
        <v>1301</v>
      </c>
      <c r="K56" t="s">
        <v>1213</v>
      </c>
      <c r="L56" s="4" t="s">
        <v>9</v>
      </c>
      <c r="M56" t="s">
        <v>339</v>
      </c>
      <c r="N56" s="7" t="s">
        <v>1830</v>
      </c>
      <c r="O56" s="21"/>
    </row>
    <row r="57" spans="1:15" x14ac:dyDescent="0.25">
      <c r="A57" s="7" t="s">
        <v>299</v>
      </c>
      <c r="B57" t="s">
        <v>1077</v>
      </c>
      <c r="E57" t="s">
        <v>1300</v>
      </c>
      <c r="F57" t="s">
        <v>1210</v>
      </c>
      <c r="G57" t="s">
        <v>1211</v>
      </c>
      <c r="H57" t="s">
        <v>255</v>
      </c>
      <c r="I57" s="4" t="s">
        <v>1776</v>
      </c>
      <c r="J57" s="10" t="s">
        <v>1301</v>
      </c>
      <c r="K57" t="s">
        <v>1213</v>
      </c>
      <c r="L57" s="4" t="s">
        <v>9</v>
      </c>
      <c r="M57" t="s">
        <v>339</v>
      </c>
      <c r="N57" s="7" t="s">
        <v>1829</v>
      </c>
      <c r="O57" s="21"/>
    </row>
    <row r="58" spans="1:15" x14ac:dyDescent="0.25">
      <c r="A58" s="7" t="s">
        <v>299</v>
      </c>
      <c r="B58" t="s">
        <v>1077</v>
      </c>
      <c r="E58" t="s">
        <v>1300</v>
      </c>
      <c r="F58" t="s">
        <v>1210</v>
      </c>
      <c r="G58" t="s">
        <v>1211</v>
      </c>
      <c r="H58" t="s">
        <v>255</v>
      </c>
      <c r="I58" s="4" t="s">
        <v>1776</v>
      </c>
      <c r="J58" s="10" t="s">
        <v>1301</v>
      </c>
      <c r="K58" t="s">
        <v>1213</v>
      </c>
      <c r="L58" s="4" t="s">
        <v>9</v>
      </c>
      <c r="M58" t="s">
        <v>339</v>
      </c>
      <c r="N58" s="7" t="s">
        <v>1828</v>
      </c>
      <c r="O58" s="21"/>
    </row>
    <row r="59" spans="1:15" x14ac:dyDescent="0.25">
      <c r="A59" s="7" t="s">
        <v>299</v>
      </c>
      <c r="B59" t="s">
        <v>350</v>
      </c>
      <c r="D59" t="s">
        <v>1279</v>
      </c>
      <c r="E59" t="s">
        <v>1280</v>
      </c>
      <c r="F59" t="s">
        <v>1281</v>
      </c>
      <c r="G59" t="s">
        <v>248</v>
      </c>
      <c r="H59" t="s">
        <v>249</v>
      </c>
      <c r="I59" s="4" t="s">
        <v>1787</v>
      </c>
      <c r="J59" s="10" t="s">
        <v>251</v>
      </c>
      <c r="K59" t="s">
        <v>1282</v>
      </c>
      <c r="L59" s="4" t="s">
        <v>9</v>
      </c>
      <c r="M59" t="s">
        <v>1283</v>
      </c>
      <c r="N59" s="7" t="s">
        <v>1284</v>
      </c>
      <c r="O59" s="21"/>
    </row>
    <row r="60" spans="1:15" x14ac:dyDescent="0.25">
      <c r="A60" s="7" t="s">
        <v>299</v>
      </c>
      <c r="B60" t="s">
        <v>1285</v>
      </c>
      <c r="E60" t="s">
        <v>1286</v>
      </c>
      <c r="F60" t="s">
        <v>1287</v>
      </c>
      <c r="G60" t="s">
        <v>1288</v>
      </c>
      <c r="H60" t="s">
        <v>1289</v>
      </c>
      <c r="I60" s="4" t="s">
        <v>1733</v>
      </c>
      <c r="J60" s="10" t="s">
        <v>644</v>
      </c>
      <c r="K60" t="s">
        <v>544</v>
      </c>
      <c r="L60" s="4" t="s">
        <v>48</v>
      </c>
      <c r="M60" t="s">
        <v>1283</v>
      </c>
      <c r="N60" s="7" t="s">
        <v>1290</v>
      </c>
      <c r="O60" s="21"/>
    </row>
    <row r="61" spans="1:15" x14ac:dyDescent="0.25">
      <c r="A61" s="7" t="s">
        <v>299</v>
      </c>
      <c r="B61" t="s">
        <v>1062</v>
      </c>
      <c r="D61" t="s">
        <v>1291</v>
      </c>
      <c r="E61" t="s">
        <v>1292</v>
      </c>
      <c r="F61" t="s">
        <v>1293</v>
      </c>
      <c r="G61" t="s">
        <v>1294</v>
      </c>
      <c r="H61" t="s">
        <v>1295</v>
      </c>
      <c r="I61" s="4" t="s">
        <v>1788</v>
      </c>
      <c r="J61" s="10" t="s">
        <v>1296</v>
      </c>
      <c r="K61" t="s">
        <v>1297</v>
      </c>
      <c r="L61" s="4" t="s">
        <v>48</v>
      </c>
      <c r="M61" t="s">
        <v>1298</v>
      </c>
      <c r="N61" s="7" t="s">
        <v>1299</v>
      </c>
      <c r="O61" s="21"/>
    </row>
    <row r="62" spans="1:15" x14ac:dyDescent="0.25">
      <c r="A62" s="7" t="s">
        <v>299</v>
      </c>
      <c r="B62" t="s">
        <v>350</v>
      </c>
      <c r="D62" t="s">
        <v>1302</v>
      </c>
      <c r="E62" t="s">
        <v>1303</v>
      </c>
      <c r="F62" t="s">
        <v>1304</v>
      </c>
      <c r="G62" t="s">
        <v>1305</v>
      </c>
      <c r="I62" s="4" t="s">
        <v>1789</v>
      </c>
      <c r="J62" s="10" t="s">
        <v>1306</v>
      </c>
      <c r="K62" t="s">
        <v>1307</v>
      </c>
      <c r="L62" s="4" t="s">
        <v>48</v>
      </c>
      <c r="M62" t="s">
        <v>111</v>
      </c>
      <c r="N62" s="7" t="s">
        <v>1308</v>
      </c>
      <c r="O62" s="21"/>
    </row>
    <row r="63" spans="1:15" x14ac:dyDescent="0.25">
      <c r="A63" s="7" t="s">
        <v>299</v>
      </c>
      <c r="B63" t="s">
        <v>350</v>
      </c>
      <c r="D63" t="s">
        <v>1309</v>
      </c>
      <c r="E63" t="s">
        <v>1310</v>
      </c>
      <c r="F63" t="s">
        <v>1311</v>
      </c>
      <c r="G63" t="s">
        <v>1312</v>
      </c>
      <c r="H63" t="s">
        <v>1313</v>
      </c>
      <c r="I63" s="4" t="s">
        <v>1314</v>
      </c>
      <c r="J63" s="10" t="s">
        <v>1315</v>
      </c>
      <c r="K63" t="s">
        <v>1316</v>
      </c>
      <c r="L63" s="4" t="s">
        <v>9</v>
      </c>
      <c r="M63" t="s">
        <v>111</v>
      </c>
      <c r="N63" s="7" t="s">
        <v>1317</v>
      </c>
      <c r="O63" s="21"/>
    </row>
    <row r="64" spans="1:15" x14ac:dyDescent="0.25">
      <c r="A64" s="7" t="s">
        <v>299</v>
      </c>
      <c r="B64" t="s">
        <v>1225</v>
      </c>
      <c r="E64" t="s">
        <v>1318</v>
      </c>
      <c r="F64" t="s">
        <v>1227</v>
      </c>
      <c r="G64" t="s">
        <v>1228</v>
      </c>
      <c r="H64" t="s">
        <v>1319</v>
      </c>
      <c r="I64" s="4" t="s">
        <v>1320</v>
      </c>
      <c r="J64" s="10" t="s">
        <v>1230</v>
      </c>
      <c r="K64" t="s">
        <v>1231</v>
      </c>
      <c r="L64" s="4" t="s">
        <v>100</v>
      </c>
      <c r="M64" t="s">
        <v>111</v>
      </c>
      <c r="N64" s="7" t="s">
        <v>1826</v>
      </c>
      <c r="O64" s="21"/>
    </row>
    <row r="65" spans="1:15" x14ac:dyDescent="0.25">
      <c r="A65" s="7" t="s">
        <v>299</v>
      </c>
      <c r="B65" t="s">
        <v>1225</v>
      </c>
      <c r="E65" t="s">
        <v>1318</v>
      </c>
      <c r="F65" t="s">
        <v>1227</v>
      </c>
      <c r="G65" t="s">
        <v>1228</v>
      </c>
      <c r="H65" t="s">
        <v>1319</v>
      </c>
      <c r="I65" s="4" t="s">
        <v>1320</v>
      </c>
      <c r="J65" s="10" t="s">
        <v>1230</v>
      </c>
      <c r="K65" t="s">
        <v>1231</v>
      </c>
      <c r="L65" s="4" t="s">
        <v>100</v>
      </c>
      <c r="M65" t="s">
        <v>111</v>
      </c>
      <c r="N65" s="7" t="s">
        <v>1827</v>
      </c>
      <c r="O65" s="21"/>
    </row>
    <row r="66" spans="1:15" x14ac:dyDescent="0.25">
      <c r="A66" s="7" t="s">
        <v>373</v>
      </c>
      <c r="B66" t="s">
        <v>1225</v>
      </c>
      <c r="D66" t="s">
        <v>1321</v>
      </c>
      <c r="E66" t="s">
        <v>1322</v>
      </c>
      <c r="F66" t="s">
        <v>1323</v>
      </c>
      <c r="G66" t="s">
        <v>1324</v>
      </c>
      <c r="H66" t="s">
        <v>1343</v>
      </c>
      <c r="I66" s="4" t="s">
        <v>1325</v>
      </c>
      <c r="J66" s="10" t="s">
        <v>1342</v>
      </c>
      <c r="K66" t="s">
        <v>252</v>
      </c>
      <c r="L66" s="4" t="s">
        <v>9</v>
      </c>
      <c r="M66" t="s">
        <v>79</v>
      </c>
      <c r="N66" s="7" t="s">
        <v>1326</v>
      </c>
      <c r="O66" s="21"/>
    </row>
    <row r="67" spans="1:15" x14ac:dyDescent="0.25">
      <c r="A67" s="7" t="s">
        <v>373</v>
      </c>
      <c r="B67" t="s">
        <v>1077</v>
      </c>
      <c r="E67" t="s">
        <v>1327</v>
      </c>
      <c r="F67" t="s">
        <v>1328</v>
      </c>
      <c r="G67" t="s">
        <v>1329</v>
      </c>
      <c r="H67" t="s">
        <v>1344</v>
      </c>
      <c r="I67" s="4" t="s">
        <v>1790</v>
      </c>
      <c r="J67" s="10" t="s">
        <v>1345</v>
      </c>
      <c r="K67" t="s">
        <v>1330</v>
      </c>
      <c r="L67" s="4" t="s">
        <v>295</v>
      </c>
      <c r="M67" t="s">
        <v>339</v>
      </c>
      <c r="N67" s="7" t="s">
        <v>1825</v>
      </c>
      <c r="O67" s="21"/>
    </row>
    <row r="68" spans="1:15" x14ac:dyDescent="0.25">
      <c r="A68" s="7" t="s">
        <v>373</v>
      </c>
      <c r="B68" t="s">
        <v>1077</v>
      </c>
      <c r="E68" t="s">
        <v>1327</v>
      </c>
      <c r="F68" t="s">
        <v>1328</v>
      </c>
      <c r="G68" t="s">
        <v>1329</v>
      </c>
      <c r="H68" t="s">
        <v>1344</v>
      </c>
      <c r="I68" s="4" t="s">
        <v>1790</v>
      </c>
      <c r="J68" s="10" t="s">
        <v>1345</v>
      </c>
      <c r="K68" t="s">
        <v>1330</v>
      </c>
      <c r="L68" s="4" t="s">
        <v>295</v>
      </c>
      <c r="M68" t="s">
        <v>339</v>
      </c>
      <c r="N68" s="7" t="s">
        <v>1824</v>
      </c>
      <c r="O68" s="21"/>
    </row>
    <row r="69" spans="1:15" x14ac:dyDescent="0.25">
      <c r="A69" s="7" t="s">
        <v>373</v>
      </c>
      <c r="B69" t="s">
        <v>1077</v>
      </c>
      <c r="E69" t="s">
        <v>1327</v>
      </c>
      <c r="F69" t="s">
        <v>1328</v>
      </c>
      <c r="G69" t="s">
        <v>1329</v>
      </c>
      <c r="H69" t="s">
        <v>1344</v>
      </c>
      <c r="I69" s="4" t="s">
        <v>1790</v>
      </c>
      <c r="J69" s="10" t="s">
        <v>1345</v>
      </c>
      <c r="K69" t="s">
        <v>1330</v>
      </c>
      <c r="L69" s="4" t="s">
        <v>295</v>
      </c>
      <c r="M69" t="s">
        <v>339</v>
      </c>
      <c r="N69" s="7" t="s">
        <v>1823</v>
      </c>
      <c r="O69" s="21"/>
    </row>
    <row r="70" spans="1:15" x14ac:dyDescent="0.25">
      <c r="A70" s="7" t="s">
        <v>373</v>
      </c>
      <c r="B70" t="s">
        <v>1077</v>
      </c>
      <c r="E70" t="s">
        <v>1327</v>
      </c>
      <c r="F70" t="s">
        <v>1328</v>
      </c>
      <c r="G70" t="s">
        <v>1329</v>
      </c>
      <c r="H70" t="s">
        <v>1344</v>
      </c>
      <c r="I70" s="4" t="s">
        <v>1790</v>
      </c>
      <c r="J70" s="10" t="s">
        <v>1345</v>
      </c>
      <c r="K70" t="s">
        <v>1330</v>
      </c>
      <c r="L70" s="4" t="s">
        <v>295</v>
      </c>
      <c r="M70" t="s">
        <v>339</v>
      </c>
      <c r="N70" s="7" t="s">
        <v>1822</v>
      </c>
      <c r="O70" s="21"/>
    </row>
    <row r="71" spans="1:15" x14ac:dyDescent="0.25">
      <c r="A71" s="7" t="s">
        <v>373</v>
      </c>
      <c r="B71" t="s">
        <v>1077</v>
      </c>
      <c r="E71" t="s">
        <v>1327</v>
      </c>
      <c r="F71" t="s">
        <v>1328</v>
      </c>
      <c r="G71" t="s">
        <v>1329</v>
      </c>
      <c r="H71" t="s">
        <v>1344</v>
      </c>
      <c r="I71" s="4" t="s">
        <v>1790</v>
      </c>
      <c r="J71" s="10" t="s">
        <v>1345</v>
      </c>
      <c r="K71" t="s">
        <v>1330</v>
      </c>
      <c r="L71" s="4" t="s">
        <v>295</v>
      </c>
      <c r="M71" t="s">
        <v>339</v>
      </c>
      <c r="N71" s="7" t="s">
        <v>1821</v>
      </c>
      <c r="O71" s="21"/>
    </row>
    <row r="72" spans="1:15" x14ac:dyDescent="0.25">
      <c r="A72" s="7" t="s">
        <v>373</v>
      </c>
      <c r="B72" t="s">
        <v>1077</v>
      </c>
      <c r="E72" t="s">
        <v>1327</v>
      </c>
      <c r="F72" t="s">
        <v>1328</v>
      </c>
      <c r="G72" t="s">
        <v>1329</v>
      </c>
      <c r="H72" t="s">
        <v>1344</v>
      </c>
      <c r="I72" s="4" t="s">
        <v>1790</v>
      </c>
      <c r="J72" s="10" t="s">
        <v>1345</v>
      </c>
      <c r="K72" t="s">
        <v>1330</v>
      </c>
      <c r="L72" s="4" t="s">
        <v>295</v>
      </c>
      <c r="M72" t="s">
        <v>339</v>
      </c>
      <c r="N72" s="7" t="s">
        <v>1820</v>
      </c>
      <c r="O72" s="21"/>
    </row>
    <row r="73" spans="1:15" x14ac:dyDescent="0.25">
      <c r="A73" s="7" t="s">
        <v>373</v>
      </c>
      <c r="B73" t="s">
        <v>350</v>
      </c>
      <c r="D73" t="s">
        <v>1331</v>
      </c>
      <c r="E73" t="s">
        <v>1332</v>
      </c>
      <c r="F73" t="s">
        <v>1333</v>
      </c>
      <c r="G73" t="s">
        <v>1334</v>
      </c>
      <c r="H73" t="s">
        <v>1347</v>
      </c>
      <c r="I73" s="4" t="s">
        <v>1791</v>
      </c>
      <c r="J73" s="10" t="s">
        <v>1346</v>
      </c>
      <c r="K73" t="s">
        <v>1335</v>
      </c>
      <c r="L73" s="4" t="s">
        <v>100</v>
      </c>
      <c r="M73" t="s">
        <v>79</v>
      </c>
      <c r="N73" s="7" t="s">
        <v>1336</v>
      </c>
      <c r="O73" s="21"/>
    </row>
    <row r="74" spans="1:15" x14ac:dyDescent="0.25">
      <c r="A74" s="7" t="s">
        <v>373</v>
      </c>
      <c r="B74" t="s">
        <v>350</v>
      </c>
      <c r="D74" t="s">
        <v>1337</v>
      </c>
      <c r="E74" t="s">
        <v>1338</v>
      </c>
      <c r="F74" t="s">
        <v>1339</v>
      </c>
      <c r="G74" t="s">
        <v>1340</v>
      </c>
      <c r="H74" t="s">
        <v>1349</v>
      </c>
      <c r="I74" s="4" t="s">
        <v>1792</v>
      </c>
      <c r="J74" s="10" t="s">
        <v>1348</v>
      </c>
      <c r="K74" t="s">
        <v>872</v>
      </c>
      <c r="L74" s="4" t="s">
        <v>100</v>
      </c>
      <c r="M74" t="s">
        <v>79</v>
      </c>
      <c r="N74" s="7" t="s">
        <v>1859</v>
      </c>
      <c r="O74" s="21"/>
    </row>
    <row r="75" spans="1:15" x14ac:dyDescent="0.25">
      <c r="A75" s="7" t="s">
        <v>465</v>
      </c>
      <c r="B75" t="s">
        <v>350</v>
      </c>
      <c r="E75" t="s">
        <v>1350</v>
      </c>
      <c r="F75" t="s">
        <v>1351</v>
      </c>
      <c r="G75" t="s">
        <v>1372</v>
      </c>
      <c r="H75" t="s">
        <v>1373</v>
      </c>
      <c r="I75" s="4" t="s">
        <v>1793</v>
      </c>
      <c r="J75" s="10" t="s">
        <v>1374</v>
      </c>
      <c r="K75" t="s">
        <v>1375</v>
      </c>
      <c r="L75" s="4" t="s">
        <v>100</v>
      </c>
      <c r="M75" t="s">
        <v>79</v>
      </c>
      <c r="N75" s="7" t="s">
        <v>1376</v>
      </c>
      <c r="O75" s="21"/>
    </row>
    <row r="76" spans="1:15" x14ac:dyDescent="0.25">
      <c r="A76" s="7" t="s">
        <v>465</v>
      </c>
      <c r="B76" t="s">
        <v>350</v>
      </c>
      <c r="D76" t="s">
        <v>1377</v>
      </c>
      <c r="E76" t="s">
        <v>1352</v>
      </c>
      <c r="F76" t="s">
        <v>1353</v>
      </c>
      <c r="G76" t="s">
        <v>1378</v>
      </c>
      <c r="H76" t="s">
        <v>1243</v>
      </c>
      <c r="I76" s="4" t="s">
        <v>1794</v>
      </c>
      <c r="J76" s="10" t="s">
        <v>1379</v>
      </c>
      <c r="K76" t="s">
        <v>1380</v>
      </c>
      <c r="L76" s="4" t="s">
        <v>48</v>
      </c>
      <c r="M76" t="s">
        <v>339</v>
      </c>
      <c r="N76" s="7" t="s">
        <v>1381</v>
      </c>
      <c r="O76" s="21"/>
    </row>
    <row r="77" spans="1:15" x14ac:dyDescent="0.25">
      <c r="A77" s="7" t="s">
        <v>465</v>
      </c>
      <c r="B77" t="s">
        <v>1077</v>
      </c>
      <c r="E77" t="s">
        <v>1354</v>
      </c>
      <c r="F77" t="s">
        <v>1355</v>
      </c>
      <c r="G77" t="s">
        <v>1382</v>
      </c>
      <c r="H77" t="s">
        <v>404</v>
      </c>
      <c r="I77" s="4" t="s">
        <v>1383</v>
      </c>
      <c r="J77" s="10" t="s">
        <v>625</v>
      </c>
      <c r="K77" t="s">
        <v>99</v>
      </c>
      <c r="L77" s="4" t="s">
        <v>100</v>
      </c>
      <c r="M77" t="s">
        <v>129</v>
      </c>
      <c r="N77" s="7" t="s">
        <v>793</v>
      </c>
      <c r="O77" s="21"/>
    </row>
    <row r="78" spans="1:15" x14ac:dyDescent="0.25">
      <c r="A78" s="7" t="s">
        <v>465</v>
      </c>
      <c r="B78" t="s">
        <v>1077</v>
      </c>
      <c r="D78" t="s">
        <v>153</v>
      </c>
      <c r="E78" t="s">
        <v>1356</v>
      </c>
      <c r="F78" t="s">
        <v>1357</v>
      </c>
      <c r="G78" t="s">
        <v>1384</v>
      </c>
      <c r="H78" t="s">
        <v>1289</v>
      </c>
      <c r="I78" s="4" t="s">
        <v>1795</v>
      </c>
      <c r="K78" t="s">
        <v>1385</v>
      </c>
      <c r="L78" s="4" t="s">
        <v>158</v>
      </c>
      <c r="M78" t="s">
        <v>50</v>
      </c>
      <c r="N78" s="7" t="s">
        <v>1386</v>
      </c>
      <c r="O78" s="21"/>
    </row>
    <row r="79" spans="1:15" x14ac:dyDescent="0.25">
      <c r="A79" s="7" t="s">
        <v>465</v>
      </c>
      <c r="B79" t="s">
        <v>118</v>
      </c>
      <c r="D79" t="s">
        <v>1414</v>
      </c>
      <c r="E79" t="s">
        <v>1358</v>
      </c>
      <c r="F79" t="s">
        <v>1359</v>
      </c>
      <c r="G79" t="s">
        <v>1387</v>
      </c>
      <c r="H79" t="s">
        <v>227</v>
      </c>
      <c r="I79" s="4" t="s">
        <v>1388</v>
      </c>
      <c r="J79" s="10" t="s">
        <v>1389</v>
      </c>
      <c r="K79" t="s">
        <v>1006</v>
      </c>
      <c r="L79" s="4" t="s">
        <v>100</v>
      </c>
      <c r="M79" t="s">
        <v>79</v>
      </c>
      <c r="N79" s="7" t="s">
        <v>1390</v>
      </c>
      <c r="O79" s="21"/>
    </row>
    <row r="80" spans="1:15" x14ac:dyDescent="0.25">
      <c r="A80" s="7" t="s">
        <v>465</v>
      </c>
      <c r="B80" t="s">
        <v>1225</v>
      </c>
      <c r="E80" t="s">
        <v>1360</v>
      </c>
      <c r="F80" t="s">
        <v>1361</v>
      </c>
      <c r="G80" t="s">
        <v>1391</v>
      </c>
      <c r="H80" t="s">
        <v>1162</v>
      </c>
      <c r="I80" s="4" t="s">
        <v>1796</v>
      </c>
      <c r="J80" s="10" t="s">
        <v>1392</v>
      </c>
      <c r="K80" t="s">
        <v>1393</v>
      </c>
      <c r="L80" s="4" t="s">
        <v>9</v>
      </c>
      <c r="M80" t="s">
        <v>79</v>
      </c>
      <c r="N80" s="7" t="s">
        <v>1860</v>
      </c>
      <c r="O80" s="21"/>
    </row>
    <row r="81" spans="1:15" x14ac:dyDescent="0.25">
      <c r="A81" s="7" t="s">
        <v>465</v>
      </c>
      <c r="B81" t="s">
        <v>1225</v>
      </c>
      <c r="E81" t="s">
        <v>1362</v>
      </c>
      <c r="F81" t="s">
        <v>1361</v>
      </c>
      <c r="G81" t="s">
        <v>1394</v>
      </c>
      <c r="H81" t="s">
        <v>1162</v>
      </c>
      <c r="I81" s="4" t="s">
        <v>1797</v>
      </c>
      <c r="J81" s="10" t="s">
        <v>1392</v>
      </c>
      <c r="K81" t="s">
        <v>1395</v>
      </c>
      <c r="L81" s="4" t="s">
        <v>48</v>
      </c>
      <c r="M81" t="s">
        <v>339</v>
      </c>
      <c r="N81" s="7" t="s">
        <v>1396</v>
      </c>
      <c r="O81" s="21"/>
    </row>
    <row r="82" spans="1:15" x14ac:dyDescent="0.25">
      <c r="A82" s="7" t="s">
        <v>465</v>
      </c>
      <c r="B82" t="s">
        <v>90</v>
      </c>
      <c r="D82" t="s">
        <v>1415</v>
      </c>
      <c r="E82" t="s">
        <v>1363</v>
      </c>
      <c r="F82" t="s">
        <v>1364</v>
      </c>
      <c r="G82" t="s">
        <v>1397</v>
      </c>
      <c r="H82" t="s">
        <v>1398</v>
      </c>
      <c r="I82" s="4" t="s">
        <v>1798</v>
      </c>
      <c r="J82" s="10" t="s">
        <v>1399</v>
      </c>
      <c r="K82" t="s">
        <v>1159</v>
      </c>
      <c r="L82" s="4" t="s">
        <v>48</v>
      </c>
      <c r="M82" t="s">
        <v>79</v>
      </c>
      <c r="N82" s="7" t="s">
        <v>1400</v>
      </c>
      <c r="O82" s="21"/>
    </row>
    <row r="83" spans="1:15" x14ac:dyDescent="0.25">
      <c r="A83" s="7" t="s">
        <v>465</v>
      </c>
      <c r="B83" t="s">
        <v>90</v>
      </c>
      <c r="E83" t="s">
        <v>1365</v>
      </c>
      <c r="F83" t="s">
        <v>1366</v>
      </c>
      <c r="G83" t="s">
        <v>1401</v>
      </c>
      <c r="H83" t="s">
        <v>1402</v>
      </c>
      <c r="I83" s="4" t="s">
        <v>1799</v>
      </c>
      <c r="J83" s="10" t="s">
        <v>1403</v>
      </c>
      <c r="K83" t="s">
        <v>77</v>
      </c>
      <c r="L83" s="4" t="s">
        <v>9</v>
      </c>
      <c r="M83" t="s">
        <v>50</v>
      </c>
      <c r="N83" s="7" t="s">
        <v>1404</v>
      </c>
      <c r="O83" s="21"/>
    </row>
    <row r="84" spans="1:15" x14ac:dyDescent="0.25">
      <c r="A84" s="7" t="s">
        <v>465</v>
      </c>
      <c r="B84" t="s">
        <v>90</v>
      </c>
      <c r="E84" t="s">
        <v>1367</v>
      </c>
      <c r="F84" t="s">
        <v>1368</v>
      </c>
      <c r="G84" t="s">
        <v>1405</v>
      </c>
      <c r="H84" t="s">
        <v>1402</v>
      </c>
      <c r="I84" s="4" t="s">
        <v>1800</v>
      </c>
      <c r="J84" s="10" t="s">
        <v>1403</v>
      </c>
      <c r="K84" t="s">
        <v>1253</v>
      </c>
      <c r="L84" s="4" t="s">
        <v>9</v>
      </c>
      <c r="M84" t="s">
        <v>50</v>
      </c>
      <c r="N84" s="7" t="s">
        <v>1406</v>
      </c>
      <c r="O84" s="21"/>
    </row>
    <row r="85" spans="1:15" x14ac:dyDescent="0.25">
      <c r="A85" s="7" t="s">
        <v>465</v>
      </c>
      <c r="B85" t="s">
        <v>1062</v>
      </c>
      <c r="D85" t="s">
        <v>1291</v>
      </c>
      <c r="E85" t="s">
        <v>1369</v>
      </c>
      <c r="F85" t="s">
        <v>1370</v>
      </c>
      <c r="G85" t="s">
        <v>1407</v>
      </c>
      <c r="H85" t="s">
        <v>1408</v>
      </c>
      <c r="I85" s="4" t="s">
        <v>1801</v>
      </c>
      <c r="J85" s="10" t="s">
        <v>1409</v>
      </c>
      <c r="K85" t="s">
        <v>1410</v>
      </c>
      <c r="L85" s="4" t="s">
        <v>100</v>
      </c>
      <c r="M85" t="s">
        <v>79</v>
      </c>
      <c r="N85" s="7" t="s">
        <v>1411</v>
      </c>
      <c r="O85" s="21"/>
    </row>
    <row r="86" spans="1:15" x14ac:dyDescent="0.25">
      <c r="A86" s="7" t="s">
        <v>465</v>
      </c>
      <c r="B86" t="s">
        <v>90</v>
      </c>
      <c r="E86" t="s">
        <v>1371</v>
      </c>
      <c r="F86" t="s">
        <v>1368</v>
      </c>
      <c r="G86" t="s">
        <v>1405</v>
      </c>
      <c r="H86" t="s">
        <v>1402</v>
      </c>
      <c r="I86" s="4" t="s">
        <v>1800</v>
      </c>
      <c r="J86" s="10" t="s">
        <v>1403</v>
      </c>
      <c r="K86" t="s">
        <v>1253</v>
      </c>
      <c r="L86" s="4" t="s">
        <v>9</v>
      </c>
      <c r="M86" t="s">
        <v>50</v>
      </c>
      <c r="N86" s="7" t="s">
        <v>1412</v>
      </c>
      <c r="O86" s="21"/>
    </row>
    <row r="87" spans="1:15" x14ac:dyDescent="0.25">
      <c r="A87" s="7" t="s">
        <v>465</v>
      </c>
      <c r="B87" t="s">
        <v>90</v>
      </c>
      <c r="E87" t="s">
        <v>1416</v>
      </c>
      <c r="F87" t="s">
        <v>1366</v>
      </c>
      <c r="G87" t="s">
        <v>1401</v>
      </c>
      <c r="H87" t="s">
        <v>1402</v>
      </c>
      <c r="I87" s="4" t="s">
        <v>1799</v>
      </c>
      <c r="J87" s="10" t="s">
        <v>1403</v>
      </c>
      <c r="K87" t="s">
        <v>77</v>
      </c>
      <c r="L87" s="4" t="s">
        <v>9</v>
      </c>
      <c r="M87" t="s">
        <v>50</v>
      </c>
      <c r="N87" s="7" t="s">
        <v>1413</v>
      </c>
      <c r="O87" s="21"/>
    </row>
    <row r="88" spans="1:15" x14ac:dyDescent="0.25">
      <c r="A88" s="7" t="s">
        <v>557</v>
      </c>
      <c r="B88" t="s">
        <v>90</v>
      </c>
      <c r="D88" t="s">
        <v>1415</v>
      </c>
      <c r="E88" t="s">
        <v>1417</v>
      </c>
      <c r="F88" t="s">
        <v>1418</v>
      </c>
      <c r="G88" t="s">
        <v>1419</v>
      </c>
      <c r="H88" t="s">
        <v>1515</v>
      </c>
      <c r="I88" s="4" t="s">
        <v>1514</v>
      </c>
      <c r="J88" s="10" t="s">
        <v>1516</v>
      </c>
      <c r="K88" t="s">
        <v>1420</v>
      </c>
      <c r="L88" s="4" t="s">
        <v>48</v>
      </c>
      <c r="M88" t="s">
        <v>79</v>
      </c>
      <c r="N88" s="7" t="s">
        <v>1421</v>
      </c>
      <c r="O88" s="21"/>
    </row>
    <row r="89" spans="1:15" x14ac:dyDescent="0.25">
      <c r="A89" s="7" t="s">
        <v>557</v>
      </c>
      <c r="B89" t="s">
        <v>1077</v>
      </c>
      <c r="E89" t="s">
        <v>1422</v>
      </c>
      <c r="F89" t="s">
        <v>1423</v>
      </c>
      <c r="G89" t="s">
        <v>1424</v>
      </c>
      <c r="H89" t="s">
        <v>1517</v>
      </c>
      <c r="I89" s="4" t="s">
        <v>1518</v>
      </c>
      <c r="J89" s="10" t="s">
        <v>1519</v>
      </c>
      <c r="K89" t="s">
        <v>230</v>
      </c>
      <c r="L89" s="4" t="s">
        <v>100</v>
      </c>
      <c r="M89" t="s">
        <v>339</v>
      </c>
      <c r="N89" s="7" t="s">
        <v>1425</v>
      </c>
      <c r="O89" s="21"/>
    </row>
    <row r="90" spans="1:15" x14ac:dyDescent="0.25">
      <c r="A90" s="7" t="s">
        <v>557</v>
      </c>
      <c r="B90" t="s">
        <v>350</v>
      </c>
      <c r="D90" t="s">
        <v>1568</v>
      </c>
      <c r="E90" t="s">
        <v>1426</v>
      </c>
      <c r="F90" t="s">
        <v>1427</v>
      </c>
      <c r="G90" t="s">
        <v>1428</v>
      </c>
      <c r="H90" t="s">
        <v>1520</v>
      </c>
      <c r="I90" s="4" t="s">
        <v>1802</v>
      </c>
      <c r="J90" s="10" t="s">
        <v>1521</v>
      </c>
      <c r="K90" t="s">
        <v>1462</v>
      </c>
      <c r="L90" s="4" t="s">
        <v>58</v>
      </c>
      <c r="M90" t="s">
        <v>111</v>
      </c>
      <c r="N90" s="7" t="s">
        <v>1463</v>
      </c>
      <c r="O90" s="21"/>
    </row>
    <row r="91" spans="1:15" x14ac:dyDescent="0.25">
      <c r="A91" s="7" t="s">
        <v>557</v>
      </c>
      <c r="B91" t="s">
        <v>1077</v>
      </c>
      <c r="E91" t="s">
        <v>1429</v>
      </c>
      <c r="F91" t="s">
        <v>1430</v>
      </c>
      <c r="G91" t="s">
        <v>1431</v>
      </c>
      <c r="H91" t="s">
        <v>1522</v>
      </c>
      <c r="I91" s="4" t="s">
        <v>1523</v>
      </c>
      <c r="J91" s="10" t="s">
        <v>1524</v>
      </c>
      <c r="K91" t="s">
        <v>1432</v>
      </c>
      <c r="L91" s="4" t="s">
        <v>48</v>
      </c>
      <c r="M91" t="s">
        <v>339</v>
      </c>
      <c r="N91" s="7" t="s">
        <v>1433</v>
      </c>
      <c r="O91" s="21"/>
    </row>
    <row r="92" spans="1:15" x14ac:dyDescent="0.25">
      <c r="A92" s="7" t="s">
        <v>557</v>
      </c>
      <c r="B92" t="s">
        <v>90</v>
      </c>
      <c r="D92" t="s">
        <v>1569</v>
      </c>
      <c r="E92" t="s">
        <v>1434</v>
      </c>
      <c r="F92" t="s">
        <v>1435</v>
      </c>
      <c r="G92" t="s">
        <v>1436</v>
      </c>
      <c r="H92" t="s">
        <v>1525</v>
      </c>
      <c r="I92" s="4" t="s">
        <v>1526</v>
      </c>
      <c r="J92" s="10" t="s">
        <v>1527</v>
      </c>
      <c r="K92" t="s">
        <v>1437</v>
      </c>
      <c r="L92" s="4" t="s">
        <v>48</v>
      </c>
      <c r="M92" t="s">
        <v>111</v>
      </c>
      <c r="N92" s="7" t="s">
        <v>1438</v>
      </c>
      <c r="O92" s="21"/>
    </row>
    <row r="93" spans="1:15" x14ac:dyDescent="0.25">
      <c r="A93" s="7" t="s">
        <v>557</v>
      </c>
      <c r="B93" t="s">
        <v>350</v>
      </c>
      <c r="D93" t="s">
        <v>1414</v>
      </c>
      <c r="E93" t="s">
        <v>1439</v>
      </c>
      <c r="F93" t="s">
        <v>1440</v>
      </c>
      <c r="G93" t="s">
        <v>1441</v>
      </c>
      <c r="I93" s="4" t="s">
        <v>1528</v>
      </c>
      <c r="J93" s="10" t="s">
        <v>1529</v>
      </c>
      <c r="K93" t="s">
        <v>1442</v>
      </c>
      <c r="L93" s="4" t="s">
        <v>386</v>
      </c>
      <c r="M93" t="s">
        <v>129</v>
      </c>
      <c r="N93" s="7" t="s">
        <v>1818</v>
      </c>
      <c r="O93" s="21"/>
    </row>
    <row r="94" spans="1:15" x14ac:dyDescent="0.25">
      <c r="A94" s="7" t="s">
        <v>557</v>
      </c>
      <c r="B94" t="s">
        <v>350</v>
      </c>
      <c r="D94" t="s">
        <v>1414</v>
      </c>
      <c r="E94" t="s">
        <v>1439</v>
      </c>
      <c r="F94" t="s">
        <v>1440</v>
      </c>
      <c r="G94" t="s">
        <v>1441</v>
      </c>
      <c r="I94" s="4" t="s">
        <v>1528</v>
      </c>
      <c r="J94" s="10" t="s">
        <v>1529</v>
      </c>
      <c r="K94" t="s">
        <v>1442</v>
      </c>
      <c r="L94" s="4" t="s">
        <v>386</v>
      </c>
      <c r="M94" t="s">
        <v>129</v>
      </c>
      <c r="N94" s="7" t="s">
        <v>1819</v>
      </c>
      <c r="O94" s="21"/>
    </row>
    <row r="95" spans="1:15" x14ac:dyDescent="0.25">
      <c r="A95" s="7" t="s">
        <v>557</v>
      </c>
      <c r="B95" t="s">
        <v>350</v>
      </c>
      <c r="D95" t="s">
        <v>1414</v>
      </c>
      <c r="E95" t="s">
        <v>1439</v>
      </c>
      <c r="F95" t="s">
        <v>1440</v>
      </c>
      <c r="G95" t="s">
        <v>1441</v>
      </c>
      <c r="I95" s="4" t="s">
        <v>1528</v>
      </c>
      <c r="J95" s="10" t="s">
        <v>1529</v>
      </c>
      <c r="K95" t="s">
        <v>1442</v>
      </c>
      <c r="L95" s="4" t="s">
        <v>386</v>
      </c>
      <c r="M95" t="s">
        <v>129</v>
      </c>
      <c r="N95" s="7" t="s">
        <v>1817</v>
      </c>
      <c r="O95" s="21"/>
    </row>
    <row r="96" spans="1:15" x14ac:dyDescent="0.25">
      <c r="A96" s="7" t="s">
        <v>557</v>
      </c>
      <c r="B96" t="s">
        <v>105</v>
      </c>
      <c r="D96" t="s">
        <v>1142</v>
      </c>
      <c r="E96" t="s">
        <v>1443</v>
      </c>
      <c r="F96" t="s">
        <v>1444</v>
      </c>
      <c r="G96" t="s">
        <v>1445</v>
      </c>
      <c r="H96" t="s">
        <v>1530</v>
      </c>
      <c r="I96" s="4" t="s">
        <v>1531</v>
      </c>
      <c r="J96" s="10" t="s">
        <v>1532</v>
      </c>
      <c r="K96" t="s">
        <v>990</v>
      </c>
      <c r="L96" s="4" t="s">
        <v>100</v>
      </c>
      <c r="M96" t="s">
        <v>79</v>
      </c>
      <c r="N96" s="7" t="s">
        <v>1446</v>
      </c>
      <c r="O96" s="21"/>
    </row>
    <row r="97" spans="1:15" x14ac:dyDescent="0.25">
      <c r="A97" s="7" t="s">
        <v>557</v>
      </c>
      <c r="B97" t="s">
        <v>105</v>
      </c>
      <c r="D97" t="s">
        <v>1570</v>
      </c>
      <c r="E97" t="s">
        <v>1447</v>
      </c>
      <c r="F97" t="s">
        <v>1448</v>
      </c>
      <c r="G97" t="s">
        <v>1449</v>
      </c>
      <c r="H97" t="s">
        <v>1259</v>
      </c>
      <c r="I97" s="4" t="s">
        <v>1533</v>
      </c>
      <c r="J97" s="10" t="s">
        <v>1534</v>
      </c>
      <c r="K97" t="s">
        <v>1450</v>
      </c>
      <c r="L97" s="4" t="s">
        <v>100</v>
      </c>
      <c r="M97" t="s">
        <v>50</v>
      </c>
      <c r="N97" s="7" t="s">
        <v>1451</v>
      </c>
      <c r="O97" s="21"/>
    </row>
    <row r="98" spans="1:15" x14ac:dyDescent="0.25">
      <c r="A98" s="7" t="s">
        <v>557</v>
      </c>
      <c r="B98" t="s">
        <v>90</v>
      </c>
      <c r="D98" t="s">
        <v>1151</v>
      </c>
      <c r="E98" t="s">
        <v>1452</v>
      </c>
      <c r="F98" t="s">
        <v>1453</v>
      </c>
      <c r="G98" t="s">
        <v>1454</v>
      </c>
      <c r="H98" t="s">
        <v>1535</v>
      </c>
      <c r="I98" s="4" t="s">
        <v>1536</v>
      </c>
      <c r="J98" s="10" t="s">
        <v>1537</v>
      </c>
      <c r="K98" t="s">
        <v>223</v>
      </c>
      <c r="L98" s="4" t="s">
        <v>48</v>
      </c>
      <c r="M98" t="s">
        <v>79</v>
      </c>
      <c r="N98" s="7" t="s">
        <v>1455</v>
      </c>
      <c r="O98" s="21"/>
    </row>
    <row r="99" spans="1:15" x14ac:dyDescent="0.25">
      <c r="A99" s="7" t="s">
        <v>557</v>
      </c>
      <c r="B99" t="s">
        <v>1077</v>
      </c>
      <c r="E99" t="s">
        <v>1456</v>
      </c>
      <c r="F99" t="s">
        <v>1355</v>
      </c>
      <c r="G99" t="s">
        <v>1382</v>
      </c>
      <c r="H99" t="s">
        <v>404</v>
      </c>
      <c r="I99" s="4" t="s">
        <v>1538</v>
      </c>
      <c r="J99" s="10" t="s">
        <v>625</v>
      </c>
      <c r="K99" t="s">
        <v>99</v>
      </c>
      <c r="L99" s="4" t="s">
        <v>100</v>
      </c>
      <c r="M99" t="s">
        <v>339</v>
      </c>
      <c r="N99" s="7" t="s">
        <v>1815</v>
      </c>
      <c r="O99" s="21"/>
    </row>
    <row r="100" spans="1:15" x14ac:dyDescent="0.25">
      <c r="A100" s="7" t="s">
        <v>557</v>
      </c>
      <c r="B100" t="s">
        <v>1077</v>
      </c>
      <c r="E100" t="s">
        <v>1456</v>
      </c>
      <c r="F100" t="s">
        <v>1355</v>
      </c>
      <c r="G100" t="s">
        <v>1382</v>
      </c>
      <c r="H100" t="s">
        <v>404</v>
      </c>
      <c r="I100" s="4" t="s">
        <v>1538</v>
      </c>
      <c r="J100" s="10" t="s">
        <v>625</v>
      </c>
      <c r="K100" t="s">
        <v>99</v>
      </c>
      <c r="L100" s="4" t="s">
        <v>100</v>
      </c>
      <c r="M100" t="s">
        <v>339</v>
      </c>
      <c r="N100" s="7" t="s">
        <v>1816</v>
      </c>
      <c r="O100" s="21"/>
    </row>
    <row r="101" spans="1:15" x14ac:dyDescent="0.25">
      <c r="A101" s="7" t="s">
        <v>557</v>
      </c>
      <c r="B101" t="s">
        <v>1077</v>
      </c>
      <c r="E101" t="s">
        <v>1456</v>
      </c>
      <c r="F101" t="s">
        <v>1355</v>
      </c>
      <c r="G101" t="s">
        <v>1382</v>
      </c>
      <c r="H101" t="s">
        <v>404</v>
      </c>
      <c r="I101" s="4" t="s">
        <v>1538</v>
      </c>
      <c r="J101" s="10" t="s">
        <v>625</v>
      </c>
      <c r="K101" t="s">
        <v>99</v>
      </c>
      <c r="L101" s="4" t="s">
        <v>100</v>
      </c>
      <c r="M101" t="s">
        <v>339</v>
      </c>
      <c r="N101" s="7" t="s">
        <v>1814</v>
      </c>
      <c r="O101" s="21"/>
    </row>
    <row r="102" spans="1:15" x14ac:dyDescent="0.25">
      <c r="A102" s="7" t="s">
        <v>557</v>
      </c>
      <c r="B102" t="s">
        <v>1077</v>
      </c>
      <c r="E102" t="s">
        <v>1456</v>
      </c>
      <c r="F102" t="s">
        <v>1355</v>
      </c>
      <c r="G102" t="s">
        <v>1382</v>
      </c>
      <c r="H102" t="s">
        <v>404</v>
      </c>
      <c r="I102" s="4" t="s">
        <v>1538</v>
      </c>
      <c r="J102" s="10" t="s">
        <v>625</v>
      </c>
      <c r="K102" t="s">
        <v>99</v>
      </c>
      <c r="L102" s="4" t="s">
        <v>100</v>
      </c>
      <c r="M102" t="s">
        <v>339</v>
      </c>
      <c r="N102" s="7" t="s">
        <v>1813</v>
      </c>
      <c r="O102" s="21"/>
    </row>
    <row r="103" spans="1:15" x14ac:dyDescent="0.25">
      <c r="A103" s="7" t="s">
        <v>557</v>
      </c>
      <c r="B103" t="s">
        <v>90</v>
      </c>
      <c r="D103" t="s">
        <v>1402</v>
      </c>
      <c r="E103" t="s">
        <v>1457</v>
      </c>
      <c r="F103" t="s">
        <v>1458</v>
      </c>
      <c r="G103" t="s">
        <v>1459</v>
      </c>
      <c r="H103" t="s">
        <v>1539</v>
      </c>
      <c r="I103" s="4" t="s">
        <v>1540</v>
      </c>
      <c r="J103" s="10" t="s">
        <v>1541</v>
      </c>
      <c r="K103" t="s">
        <v>1460</v>
      </c>
      <c r="L103" s="4" t="s">
        <v>9</v>
      </c>
      <c r="M103" t="s">
        <v>79</v>
      </c>
      <c r="N103" s="7" t="s">
        <v>1461</v>
      </c>
      <c r="O103" s="21"/>
    </row>
    <row r="104" spans="1:15" x14ac:dyDescent="0.25">
      <c r="A104" s="7" t="s">
        <v>557</v>
      </c>
      <c r="B104" t="s">
        <v>90</v>
      </c>
      <c r="D104" t="s">
        <v>919</v>
      </c>
      <c r="E104" t="s">
        <v>1464</v>
      </c>
      <c r="F104" t="s">
        <v>1465</v>
      </c>
      <c r="G104" t="s">
        <v>1466</v>
      </c>
      <c r="H104" t="s">
        <v>1542</v>
      </c>
      <c r="I104" s="4" t="s">
        <v>1544</v>
      </c>
      <c r="J104" s="10" t="s">
        <v>1543</v>
      </c>
      <c r="K104" t="s">
        <v>1467</v>
      </c>
      <c r="L104" s="4" t="s">
        <v>48</v>
      </c>
      <c r="M104" t="s">
        <v>50</v>
      </c>
      <c r="N104" s="7" t="s">
        <v>1472</v>
      </c>
      <c r="O104" s="21"/>
    </row>
    <row r="105" spans="1:15" x14ac:dyDescent="0.25">
      <c r="A105" s="7" t="s">
        <v>557</v>
      </c>
      <c r="B105" t="s">
        <v>90</v>
      </c>
      <c r="E105" t="s">
        <v>1468</v>
      </c>
      <c r="F105" t="s">
        <v>1476</v>
      </c>
      <c r="G105" t="s">
        <v>1469</v>
      </c>
      <c r="H105" t="s">
        <v>1517</v>
      </c>
      <c r="I105" s="4" t="s">
        <v>1545</v>
      </c>
      <c r="J105" s="10" t="s">
        <v>1546</v>
      </c>
      <c r="K105" t="s">
        <v>1470</v>
      </c>
      <c r="L105" s="4" t="s">
        <v>48</v>
      </c>
      <c r="M105" t="s">
        <v>79</v>
      </c>
      <c r="N105" s="7" t="s">
        <v>1471</v>
      </c>
      <c r="O105" s="21"/>
    </row>
    <row r="106" spans="1:15" x14ac:dyDescent="0.25">
      <c r="A106" s="7" t="s">
        <v>557</v>
      </c>
      <c r="B106" t="s">
        <v>1077</v>
      </c>
      <c r="C106" s="7" t="s">
        <v>152</v>
      </c>
      <c r="E106" t="s">
        <v>1473</v>
      </c>
      <c r="F106" t="s">
        <v>1477</v>
      </c>
      <c r="G106" t="s">
        <v>1474</v>
      </c>
      <c r="H106" t="s">
        <v>1547</v>
      </c>
      <c r="I106" s="4" t="s">
        <v>1548</v>
      </c>
      <c r="K106" t="s">
        <v>1481</v>
      </c>
      <c r="L106" s="4" t="s">
        <v>158</v>
      </c>
      <c r="M106" t="s">
        <v>339</v>
      </c>
      <c r="N106" s="7" t="s">
        <v>1475</v>
      </c>
      <c r="O106" s="21"/>
    </row>
    <row r="107" spans="1:15" x14ac:dyDescent="0.25">
      <c r="A107" s="7" t="s">
        <v>557</v>
      </c>
      <c r="B107" t="s">
        <v>90</v>
      </c>
      <c r="C107" t="s">
        <v>103</v>
      </c>
      <c r="D107" t="s">
        <v>725</v>
      </c>
      <c r="E107" t="s">
        <v>1478</v>
      </c>
      <c r="F107" t="s">
        <v>1479</v>
      </c>
      <c r="G107" t="s">
        <v>1480</v>
      </c>
      <c r="H107" t="s">
        <v>1549</v>
      </c>
      <c r="I107" s="4" t="s">
        <v>1550</v>
      </c>
      <c r="K107" t="s">
        <v>47</v>
      </c>
      <c r="L107" s="4" t="s">
        <v>48</v>
      </c>
      <c r="M107" t="s">
        <v>50</v>
      </c>
      <c r="N107" s="7" t="s">
        <v>1482</v>
      </c>
      <c r="O107" s="21"/>
    </row>
    <row r="108" spans="1:15" x14ac:dyDescent="0.25">
      <c r="A108" s="7" t="s">
        <v>557</v>
      </c>
      <c r="B108" t="s">
        <v>105</v>
      </c>
      <c r="D108" t="s">
        <v>1271</v>
      </c>
      <c r="E108" t="s">
        <v>1483</v>
      </c>
      <c r="F108" t="s">
        <v>1484</v>
      </c>
      <c r="G108" t="s">
        <v>1485</v>
      </c>
      <c r="H108" t="s">
        <v>1551</v>
      </c>
      <c r="I108" s="4" t="s">
        <v>1553</v>
      </c>
      <c r="J108" s="10" t="s">
        <v>1552</v>
      </c>
      <c r="K108" t="s">
        <v>1486</v>
      </c>
      <c r="L108" s="4" t="s">
        <v>1487</v>
      </c>
      <c r="M108" t="s">
        <v>111</v>
      </c>
      <c r="N108" s="7" t="s">
        <v>1488</v>
      </c>
      <c r="O108" s="21"/>
    </row>
    <row r="109" spans="1:15" x14ac:dyDescent="0.25">
      <c r="A109" s="7" t="s">
        <v>557</v>
      </c>
      <c r="B109" t="s">
        <v>1077</v>
      </c>
      <c r="C109" s="7" t="s">
        <v>152</v>
      </c>
      <c r="E109" t="s">
        <v>1489</v>
      </c>
      <c r="F109" t="s">
        <v>1490</v>
      </c>
      <c r="G109" t="s">
        <v>1491</v>
      </c>
      <c r="H109" t="s">
        <v>1554</v>
      </c>
      <c r="I109" s="4" t="s">
        <v>1556</v>
      </c>
      <c r="J109" s="10" t="s">
        <v>1555</v>
      </c>
      <c r="K109" t="s">
        <v>1492</v>
      </c>
      <c r="L109" s="4" t="s">
        <v>158</v>
      </c>
      <c r="M109" t="s">
        <v>50</v>
      </c>
      <c r="N109" s="7" t="s">
        <v>1493</v>
      </c>
      <c r="O109" s="21"/>
    </row>
    <row r="110" spans="1:15" x14ac:dyDescent="0.25">
      <c r="A110" s="7" t="s">
        <v>557</v>
      </c>
      <c r="B110" t="s">
        <v>90</v>
      </c>
      <c r="E110" t="s">
        <v>1494</v>
      </c>
      <c r="F110" t="s">
        <v>1496</v>
      </c>
      <c r="G110" t="s">
        <v>1495</v>
      </c>
      <c r="I110" s="4" t="s">
        <v>1557</v>
      </c>
      <c r="J110" s="10" t="s">
        <v>1403</v>
      </c>
      <c r="K110" t="s">
        <v>1081</v>
      </c>
      <c r="L110" s="4" t="s">
        <v>9</v>
      </c>
      <c r="M110" t="s">
        <v>50</v>
      </c>
      <c r="N110" s="7" t="s">
        <v>1811</v>
      </c>
      <c r="O110" s="21"/>
    </row>
    <row r="111" spans="1:15" x14ac:dyDescent="0.25">
      <c r="A111" s="7" t="s">
        <v>557</v>
      </c>
      <c r="B111" t="s">
        <v>90</v>
      </c>
      <c r="E111" t="s">
        <v>1494</v>
      </c>
      <c r="F111" t="s">
        <v>1496</v>
      </c>
      <c r="G111" t="s">
        <v>1495</v>
      </c>
      <c r="I111" s="4" t="s">
        <v>1557</v>
      </c>
      <c r="J111" s="10" t="s">
        <v>1403</v>
      </c>
      <c r="K111" t="s">
        <v>1081</v>
      </c>
      <c r="L111" s="4" t="s">
        <v>9</v>
      </c>
      <c r="M111" t="s">
        <v>50</v>
      </c>
      <c r="N111" s="7" t="s">
        <v>1812</v>
      </c>
      <c r="O111" s="21"/>
    </row>
    <row r="112" spans="1:15" x14ac:dyDescent="0.25">
      <c r="A112" s="7" t="s">
        <v>557</v>
      </c>
      <c r="B112" t="s">
        <v>90</v>
      </c>
      <c r="E112" t="s">
        <v>1494</v>
      </c>
      <c r="F112" t="s">
        <v>1496</v>
      </c>
      <c r="G112" t="s">
        <v>1495</v>
      </c>
      <c r="I112" s="4" t="s">
        <v>1557</v>
      </c>
      <c r="J112" s="10" t="s">
        <v>1403</v>
      </c>
      <c r="K112" t="s">
        <v>1081</v>
      </c>
      <c r="L112" s="4" t="s">
        <v>9</v>
      </c>
      <c r="M112" t="s">
        <v>50</v>
      </c>
      <c r="N112" s="7" t="s">
        <v>1810</v>
      </c>
      <c r="O112" s="21"/>
    </row>
    <row r="113" spans="1:15" x14ac:dyDescent="0.25">
      <c r="A113" s="7" t="s">
        <v>557</v>
      </c>
      <c r="B113" t="s">
        <v>90</v>
      </c>
      <c r="E113" t="s">
        <v>1497</v>
      </c>
      <c r="F113" t="s">
        <v>1498</v>
      </c>
      <c r="G113" t="s">
        <v>1499</v>
      </c>
      <c r="H113" t="s">
        <v>1558</v>
      </c>
      <c r="I113" s="4" t="s">
        <v>1559</v>
      </c>
      <c r="J113" s="10" t="s">
        <v>1560</v>
      </c>
      <c r="K113" t="s">
        <v>932</v>
      </c>
      <c r="L113" s="4" t="s">
        <v>48</v>
      </c>
      <c r="M113" t="s">
        <v>79</v>
      </c>
      <c r="N113" s="7" t="s">
        <v>1500</v>
      </c>
      <c r="O113" s="21"/>
    </row>
    <row r="114" spans="1:15" x14ac:dyDescent="0.25">
      <c r="A114" s="7" t="s">
        <v>557</v>
      </c>
      <c r="B114" t="s">
        <v>105</v>
      </c>
      <c r="D114" t="s">
        <v>428</v>
      </c>
      <c r="E114" t="s">
        <v>1501</v>
      </c>
      <c r="F114" t="s">
        <v>1502</v>
      </c>
      <c r="G114" t="s">
        <v>1503</v>
      </c>
      <c r="H114" t="s">
        <v>1561</v>
      </c>
      <c r="I114" s="4" t="s">
        <v>1562</v>
      </c>
      <c r="J114" s="10" t="s">
        <v>1563</v>
      </c>
      <c r="K114" t="s">
        <v>1504</v>
      </c>
      <c r="L114" s="4" t="s">
        <v>100</v>
      </c>
      <c r="M114" t="s">
        <v>111</v>
      </c>
      <c r="N114" s="7" t="s">
        <v>1808</v>
      </c>
      <c r="O114" s="21"/>
    </row>
    <row r="115" spans="1:15" x14ac:dyDescent="0.25">
      <c r="A115" s="7" t="s">
        <v>557</v>
      </c>
      <c r="B115" t="s">
        <v>105</v>
      </c>
      <c r="D115" t="s">
        <v>428</v>
      </c>
      <c r="E115" t="s">
        <v>1501</v>
      </c>
      <c r="F115" t="s">
        <v>1502</v>
      </c>
      <c r="G115" t="s">
        <v>1503</v>
      </c>
      <c r="H115" t="s">
        <v>1561</v>
      </c>
      <c r="I115" s="4" t="s">
        <v>1562</v>
      </c>
      <c r="J115" s="10" t="s">
        <v>1563</v>
      </c>
      <c r="K115" t="s">
        <v>1504</v>
      </c>
      <c r="L115" s="4" t="s">
        <v>100</v>
      </c>
      <c r="M115" t="s">
        <v>1807</v>
      </c>
      <c r="N115" s="7" t="s">
        <v>1809</v>
      </c>
      <c r="O115" s="21"/>
    </row>
    <row r="116" spans="1:15" x14ac:dyDescent="0.25">
      <c r="A116" s="7" t="s">
        <v>557</v>
      </c>
      <c r="B116" t="s">
        <v>105</v>
      </c>
      <c r="D116" t="s">
        <v>428</v>
      </c>
      <c r="E116" t="s">
        <v>1505</v>
      </c>
      <c r="F116" t="s">
        <v>1502</v>
      </c>
      <c r="G116" t="s">
        <v>1506</v>
      </c>
      <c r="H116" t="s">
        <v>1243</v>
      </c>
      <c r="I116" s="4" t="s">
        <v>1564</v>
      </c>
      <c r="J116" s="10" t="s">
        <v>1563</v>
      </c>
      <c r="K116" t="s">
        <v>1092</v>
      </c>
      <c r="L116" s="4" t="s">
        <v>100</v>
      </c>
      <c r="M116" t="s">
        <v>111</v>
      </c>
      <c r="N116" s="7" t="s">
        <v>2220</v>
      </c>
      <c r="O116" s="21"/>
    </row>
    <row r="117" spans="1:15" x14ac:dyDescent="0.25">
      <c r="A117" s="7" t="s">
        <v>557</v>
      </c>
      <c r="B117" t="s">
        <v>1225</v>
      </c>
      <c r="D117" t="s">
        <v>1571</v>
      </c>
      <c r="E117" t="s">
        <v>1508</v>
      </c>
      <c r="F117" t="s">
        <v>1509</v>
      </c>
      <c r="G117" t="s">
        <v>1510</v>
      </c>
      <c r="H117" t="s">
        <v>1565</v>
      </c>
      <c r="I117" s="4" t="s">
        <v>1566</v>
      </c>
      <c r="J117" s="10" t="s">
        <v>1567</v>
      </c>
      <c r="K117" t="s">
        <v>1511</v>
      </c>
      <c r="L117" s="4" t="s">
        <v>1512</v>
      </c>
      <c r="M117" t="s">
        <v>79</v>
      </c>
      <c r="N117" s="7" t="s">
        <v>1513</v>
      </c>
      <c r="O117" s="21"/>
    </row>
    <row r="118" spans="1:15" x14ac:dyDescent="0.25">
      <c r="A118" s="7" t="s">
        <v>698</v>
      </c>
      <c r="B118" t="s">
        <v>90</v>
      </c>
      <c r="D118" t="s">
        <v>1151</v>
      </c>
      <c r="E118" t="s">
        <v>1572</v>
      </c>
      <c r="F118" t="s">
        <v>1573</v>
      </c>
      <c r="G118" t="s">
        <v>1574</v>
      </c>
      <c r="H118" t="s">
        <v>1593</v>
      </c>
      <c r="I118" s="4" t="s">
        <v>1594</v>
      </c>
      <c r="J118" s="10" t="s">
        <v>1595</v>
      </c>
      <c r="K118" t="s">
        <v>194</v>
      </c>
      <c r="L118" s="4" t="s">
        <v>48</v>
      </c>
      <c r="M118" t="s">
        <v>79</v>
      </c>
      <c r="N118" s="7" t="s">
        <v>1575</v>
      </c>
      <c r="O118" s="21"/>
    </row>
    <row r="119" spans="1:15" x14ac:dyDescent="0.25">
      <c r="A119" s="7" t="s">
        <v>698</v>
      </c>
      <c r="B119" t="s">
        <v>350</v>
      </c>
      <c r="D119" t="s">
        <v>1142</v>
      </c>
      <c r="E119" t="s">
        <v>1576</v>
      </c>
      <c r="F119" t="s">
        <v>1577</v>
      </c>
      <c r="G119" t="s">
        <v>1578</v>
      </c>
      <c r="H119" t="s">
        <v>1596</v>
      </c>
      <c r="I119" s="4" t="s">
        <v>1597</v>
      </c>
      <c r="J119" s="10" t="s">
        <v>1598</v>
      </c>
      <c r="K119" t="s">
        <v>1579</v>
      </c>
      <c r="L119" s="4" t="s">
        <v>48</v>
      </c>
      <c r="M119" t="s">
        <v>111</v>
      </c>
      <c r="N119" s="7" t="s">
        <v>1580</v>
      </c>
      <c r="O119" s="21"/>
    </row>
    <row r="120" spans="1:15" x14ac:dyDescent="0.25">
      <c r="A120" s="7" t="s">
        <v>698</v>
      </c>
      <c r="B120" t="s">
        <v>350</v>
      </c>
      <c r="D120" t="s">
        <v>1581</v>
      </c>
      <c r="E120" t="s">
        <v>1582</v>
      </c>
      <c r="F120" t="s">
        <v>1583</v>
      </c>
      <c r="G120" t="s">
        <v>1584</v>
      </c>
      <c r="H120" t="s">
        <v>1599</v>
      </c>
      <c r="I120" s="4" t="s">
        <v>1600</v>
      </c>
      <c r="J120" s="10" t="s">
        <v>1601</v>
      </c>
      <c r="K120" t="s">
        <v>1585</v>
      </c>
      <c r="L120" s="4" t="s">
        <v>48</v>
      </c>
      <c r="M120" t="s">
        <v>111</v>
      </c>
      <c r="N120" s="7" t="s">
        <v>1586</v>
      </c>
      <c r="O120" s="21"/>
    </row>
    <row r="121" spans="1:15" x14ac:dyDescent="0.25">
      <c r="A121" s="7" t="s">
        <v>698</v>
      </c>
      <c r="B121" t="s">
        <v>90</v>
      </c>
      <c r="D121" t="s">
        <v>1587</v>
      </c>
      <c r="E121" t="s">
        <v>1588</v>
      </c>
      <c r="F121" t="s">
        <v>1589</v>
      </c>
      <c r="G121" t="s">
        <v>1590</v>
      </c>
      <c r="H121" t="s">
        <v>1602</v>
      </c>
      <c r="I121" s="4" t="s">
        <v>1603</v>
      </c>
      <c r="J121" s="10" t="s">
        <v>1604</v>
      </c>
      <c r="K121" t="s">
        <v>1591</v>
      </c>
      <c r="L121" s="4" t="s">
        <v>48</v>
      </c>
      <c r="M121" t="s">
        <v>50</v>
      </c>
      <c r="N121" s="7" t="s">
        <v>1592</v>
      </c>
      <c r="O121" s="21"/>
    </row>
    <row r="122" spans="1:15" x14ac:dyDescent="0.25">
      <c r="A122" s="7" t="s">
        <v>698</v>
      </c>
      <c r="B122" t="s">
        <v>350</v>
      </c>
      <c r="E122" t="s">
        <v>1605</v>
      </c>
      <c r="F122" t="s">
        <v>1606</v>
      </c>
      <c r="G122" t="s">
        <v>1607</v>
      </c>
      <c r="I122" s="4" t="s">
        <v>1732</v>
      </c>
      <c r="J122" s="10" t="s">
        <v>1727</v>
      </c>
      <c r="K122" t="s">
        <v>1608</v>
      </c>
      <c r="L122" s="4" t="s">
        <v>100</v>
      </c>
      <c r="M122" t="s">
        <v>79</v>
      </c>
      <c r="N122" t="s">
        <v>1341</v>
      </c>
      <c r="O122" s="21"/>
    </row>
    <row r="123" spans="1:15" x14ac:dyDescent="0.25">
      <c r="A123" s="7" t="s">
        <v>698</v>
      </c>
      <c r="B123" t="s">
        <v>1285</v>
      </c>
      <c r="E123" t="s">
        <v>1609</v>
      </c>
      <c r="F123" t="s">
        <v>1287</v>
      </c>
      <c r="G123" t="s">
        <v>1610</v>
      </c>
      <c r="H123" t="s">
        <v>1728</v>
      </c>
      <c r="I123" s="4" t="s">
        <v>1733</v>
      </c>
      <c r="J123" s="10" t="s">
        <v>644</v>
      </c>
      <c r="K123" t="s">
        <v>544</v>
      </c>
      <c r="L123" s="4" t="s">
        <v>48</v>
      </c>
      <c r="M123" t="s">
        <v>79</v>
      </c>
      <c r="N123" s="7" t="s">
        <v>1611</v>
      </c>
      <c r="O123" s="21"/>
    </row>
    <row r="124" spans="1:15" x14ac:dyDescent="0.25">
      <c r="A124" s="7" t="s">
        <v>698</v>
      </c>
      <c r="B124" t="s">
        <v>90</v>
      </c>
      <c r="D124" t="s">
        <v>1172</v>
      </c>
      <c r="E124" t="s">
        <v>1612</v>
      </c>
      <c r="F124" t="s">
        <v>1613</v>
      </c>
      <c r="G124" t="s">
        <v>1614</v>
      </c>
      <c r="H124" t="s">
        <v>1729</v>
      </c>
      <c r="I124" s="4" t="s">
        <v>1730</v>
      </c>
      <c r="J124" s="10" t="s">
        <v>1731</v>
      </c>
      <c r="K124" t="s">
        <v>1615</v>
      </c>
      <c r="L124" s="4" t="s">
        <v>48</v>
      </c>
      <c r="M124" t="s">
        <v>50</v>
      </c>
      <c r="N124" s="7" t="s">
        <v>1616</v>
      </c>
      <c r="O124" s="21"/>
    </row>
    <row r="125" spans="1:15" x14ac:dyDescent="0.25">
      <c r="A125" s="7" t="s">
        <v>698</v>
      </c>
      <c r="B125" t="s">
        <v>1077</v>
      </c>
      <c r="C125" t="s">
        <v>1711</v>
      </c>
      <c r="D125" t="s">
        <v>1803</v>
      </c>
      <c r="E125" t="s">
        <v>1617</v>
      </c>
      <c r="F125" t="s">
        <v>1618</v>
      </c>
      <c r="G125" t="s">
        <v>1619</v>
      </c>
      <c r="H125" t="s">
        <v>1716</v>
      </c>
      <c r="I125" s="4" t="s">
        <v>1734</v>
      </c>
      <c r="J125" s="10"/>
      <c r="K125" t="s">
        <v>1620</v>
      </c>
      <c r="L125" s="4" t="s">
        <v>58</v>
      </c>
      <c r="M125" t="s">
        <v>1621</v>
      </c>
      <c r="N125" s="7" t="s">
        <v>1622</v>
      </c>
      <c r="O125" s="21"/>
    </row>
    <row r="126" spans="1:15" x14ac:dyDescent="0.25">
      <c r="A126" s="7" t="s">
        <v>698</v>
      </c>
      <c r="B126" t="s">
        <v>1077</v>
      </c>
      <c r="C126" t="s">
        <v>1711</v>
      </c>
      <c r="D126" t="s">
        <v>1172</v>
      </c>
      <c r="E126" t="s">
        <v>1623</v>
      </c>
      <c r="F126" t="s">
        <v>1624</v>
      </c>
      <c r="G126" t="s">
        <v>1625</v>
      </c>
      <c r="H126" t="s">
        <v>1717</v>
      </c>
      <c r="I126" s="4" t="s">
        <v>1735</v>
      </c>
      <c r="J126" s="10"/>
      <c r="K126" t="s">
        <v>825</v>
      </c>
      <c r="L126" s="4" t="s">
        <v>58</v>
      </c>
      <c r="M126" t="s">
        <v>1621</v>
      </c>
      <c r="N126" s="7" t="s">
        <v>1626</v>
      </c>
      <c r="O126" s="21"/>
    </row>
    <row r="127" spans="1:15" x14ac:dyDescent="0.25">
      <c r="A127" s="7" t="s">
        <v>698</v>
      </c>
      <c r="B127" t="s">
        <v>1077</v>
      </c>
      <c r="C127" t="s">
        <v>1711</v>
      </c>
      <c r="D127" t="s">
        <v>1172</v>
      </c>
      <c r="E127" t="s">
        <v>1627</v>
      </c>
      <c r="F127" t="s">
        <v>1628</v>
      </c>
      <c r="G127" t="s">
        <v>1629</v>
      </c>
      <c r="H127" t="s">
        <v>1717</v>
      </c>
      <c r="I127" s="4" t="s">
        <v>1736</v>
      </c>
      <c r="J127" s="10"/>
      <c r="K127" t="s">
        <v>825</v>
      </c>
      <c r="L127" s="4" t="s">
        <v>58</v>
      </c>
      <c r="M127" t="s">
        <v>1621</v>
      </c>
      <c r="N127" s="7" t="s">
        <v>1630</v>
      </c>
      <c r="O127" s="21"/>
    </row>
    <row r="128" spans="1:15" x14ac:dyDescent="0.25">
      <c r="A128" s="7" t="s">
        <v>698</v>
      </c>
      <c r="B128" t="s">
        <v>1077</v>
      </c>
      <c r="C128" t="s">
        <v>1711</v>
      </c>
      <c r="D128" t="s">
        <v>1172</v>
      </c>
      <c r="E128" t="s">
        <v>1631</v>
      </c>
      <c r="F128" t="s">
        <v>1632</v>
      </c>
      <c r="G128" t="s">
        <v>1633</v>
      </c>
      <c r="H128" t="s">
        <v>1717</v>
      </c>
      <c r="I128" s="4" t="s">
        <v>1737</v>
      </c>
      <c r="J128" s="10"/>
      <c r="K128" t="s">
        <v>825</v>
      </c>
      <c r="L128" s="4" t="s">
        <v>58</v>
      </c>
      <c r="M128" t="s">
        <v>1621</v>
      </c>
      <c r="N128" s="7" t="s">
        <v>1634</v>
      </c>
      <c r="O128" s="21"/>
    </row>
    <row r="129" spans="1:15" x14ac:dyDescent="0.25">
      <c r="A129" s="7" t="s">
        <v>698</v>
      </c>
      <c r="B129" t="s">
        <v>1077</v>
      </c>
      <c r="C129" t="s">
        <v>1711</v>
      </c>
      <c r="D129" t="s">
        <v>1172</v>
      </c>
      <c r="E129" t="s">
        <v>1636</v>
      </c>
      <c r="F129" t="s">
        <v>1637</v>
      </c>
      <c r="G129" t="s">
        <v>1638</v>
      </c>
      <c r="H129" t="s">
        <v>1717</v>
      </c>
      <c r="I129" s="4" t="s">
        <v>1738</v>
      </c>
      <c r="J129" s="10"/>
      <c r="K129" t="s">
        <v>825</v>
      </c>
      <c r="L129" s="4" t="s">
        <v>58</v>
      </c>
      <c r="M129" t="s">
        <v>1621</v>
      </c>
      <c r="N129" s="7" t="s">
        <v>1639</v>
      </c>
      <c r="O129" s="21"/>
    </row>
    <row r="130" spans="1:15" x14ac:dyDescent="0.25">
      <c r="A130" s="7" t="s">
        <v>698</v>
      </c>
      <c r="B130" t="s">
        <v>1077</v>
      </c>
      <c r="C130" t="s">
        <v>1711</v>
      </c>
      <c r="D130" t="s">
        <v>1804</v>
      </c>
      <c r="E130" t="s">
        <v>1642</v>
      </c>
      <c r="F130" t="s">
        <v>1643</v>
      </c>
      <c r="G130" t="s">
        <v>1644</v>
      </c>
      <c r="H130" t="s">
        <v>1718</v>
      </c>
      <c r="I130" s="4" t="s">
        <v>1739</v>
      </c>
      <c r="J130" s="10"/>
      <c r="K130" t="s">
        <v>1640</v>
      </c>
      <c r="L130" s="4" t="s">
        <v>58</v>
      </c>
      <c r="M130" t="s">
        <v>1621</v>
      </c>
      <c r="N130" s="7" t="s">
        <v>1645</v>
      </c>
      <c r="O130" s="21"/>
    </row>
    <row r="131" spans="1:15" x14ac:dyDescent="0.25">
      <c r="A131" s="7" t="s">
        <v>698</v>
      </c>
      <c r="B131" t="s">
        <v>1077</v>
      </c>
      <c r="C131" t="s">
        <v>1711</v>
      </c>
      <c r="D131" t="s">
        <v>1805</v>
      </c>
      <c r="E131" t="s">
        <v>1646</v>
      </c>
      <c r="F131" t="s">
        <v>1647</v>
      </c>
      <c r="G131" t="s">
        <v>1648</v>
      </c>
      <c r="H131" t="s">
        <v>1719</v>
      </c>
      <c r="I131" s="4" t="s">
        <v>1740</v>
      </c>
      <c r="J131" s="10"/>
      <c r="K131" t="s">
        <v>825</v>
      </c>
      <c r="L131" s="4" t="s">
        <v>58</v>
      </c>
      <c r="M131" t="s">
        <v>1621</v>
      </c>
      <c r="N131" s="7" t="s">
        <v>1649</v>
      </c>
      <c r="O131" s="21"/>
    </row>
    <row r="132" spans="1:15" x14ac:dyDescent="0.25">
      <c r="A132" s="7" t="s">
        <v>698</v>
      </c>
      <c r="B132" t="s">
        <v>1077</v>
      </c>
      <c r="C132" t="s">
        <v>1711</v>
      </c>
      <c r="D132" t="s">
        <v>1805</v>
      </c>
      <c r="E132" t="s">
        <v>1650</v>
      </c>
      <c r="F132" t="s">
        <v>1651</v>
      </c>
      <c r="G132" t="s">
        <v>1652</v>
      </c>
      <c r="H132" t="s">
        <v>1719</v>
      </c>
      <c r="I132" s="4" t="s">
        <v>1720</v>
      </c>
      <c r="J132" s="10"/>
      <c r="K132" t="s">
        <v>825</v>
      </c>
      <c r="L132" s="4" t="s">
        <v>58</v>
      </c>
      <c r="M132" t="s">
        <v>1621</v>
      </c>
      <c r="N132" t="s">
        <v>1653</v>
      </c>
      <c r="O132" s="21"/>
    </row>
    <row r="133" spans="1:15" x14ac:dyDescent="0.25">
      <c r="A133" s="7" t="s">
        <v>698</v>
      </c>
      <c r="B133" t="s">
        <v>1077</v>
      </c>
      <c r="C133" t="s">
        <v>1711</v>
      </c>
      <c r="E133" t="s">
        <v>1655</v>
      </c>
      <c r="F133" t="s">
        <v>1656</v>
      </c>
      <c r="G133" t="s">
        <v>1657</v>
      </c>
      <c r="H133" t="s">
        <v>1756</v>
      </c>
      <c r="I133" s="4" t="s">
        <v>1742</v>
      </c>
      <c r="J133" s="10"/>
      <c r="K133" t="s">
        <v>66</v>
      </c>
      <c r="L133" s="4" t="s">
        <v>58</v>
      </c>
      <c r="M133" t="s">
        <v>1621</v>
      </c>
      <c r="N133" s="7" t="s">
        <v>1658</v>
      </c>
      <c r="O133" s="21"/>
    </row>
    <row r="134" spans="1:15" x14ac:dyDescent="0.25">
      <c r="A134" s="7" t="s">
        <v>698</v>
      </c>
      <c r="B134" t="s">
        <v>1077</v>
      </c>
      <c r="C134" t="s">
        <v>1711</v>
      </c>
      <c r="D134" t="s">
        <v>76</v>
      </c>
      <c r="E134" t="s">
        <v>1659</v>
      </c>
      <c r="F134" t="s">
        <v>1660</v>
      </c>
      <c r="G134" t="s">
        <v>1661</v>
      </c>
      <c r="H134" t="s">
        <v>1721</v>
      </c>
      <c r="I134" s="4" t="s">
        <v>1743</v>
      </c>
      <c r="J134" s="10"/>
      <c r="K134" t="s">
        <v>66</v>
      </c>
      <c r="L134" s="4" t="s">
        <v>58</v>
      </c>
      <c r="M134" t="s">
        <v>1621</v>
      </c>
      <c r="N134" s="7" t="s">
        <v>1662</v>
      </c>
      <c r="O134" s="21"/>
    </row>
    <row r="135" spans="1:15" x14ac:dyDescent="0.25">
      <c r="A135" s="7" t="s">
        <v>698</v>
      </c>
      <c r="B135" t="s">
        <v>1077</v>
      </c>
      <c r="C135" t="s">
        <v>1711</v>
      </c>
      <c r="D135" t="s">
        <v>76</v>
      </c>
      <c r="E135" t="s">
        <v>1663</v>
      </c>
      <c r="F135" t="s">
        <v>1664</v>
      </c>
      <c r="G135" t="s">
        <v>1665</v>
      </c>
      <c r="H135" t="s">
        <v>1721</v>
      </c>
      <c r="I135" s="4" t="s">
        <v>1744</v>
      </c>
      <c r="J135" s="10"/>
      <c r="K135" t="s">
        <v>66</v>
      </c>
      <c r="L135" s="4" t="s">
        <v>58</v>
      </c>
      <c r="M135" t="s">
        <v>1621</v>
      </c>
      <c r="N135" s="7" t="s">
        <v>1666</v>
      </c>
      <c r="O135" s="21"/>
    </row>
    <row r="136" spans="1:15" x14ac:dyDescent="0.25">
      <c r="A136" s="7" t="s">
        <v>698</v>
      </c>
      <c r="B136" t="s">
        <v>1077</v>
      </c>
      <c r="C136" t="s">
        <v>1711</v>
      </c>
      <c r="D136" t="s">
        <v>76</v>
      </c>
      <c r="E136" t="s">
        <v>1667</v>
      </c>
      <c r="F136" t="s">
        <v>1668</v>
      </c>
      <c r="G136" t="s">
        <v>1669</v>
      </c>
      <c r="H136" t="s">
        <v>1721</v>
      </c>
      <c r="I136" s="4" t="s">
        <v>1745</v>
      </c>
      <c r="J136" s="10"/>
      <c r="K136" t="s">
        <v>66</v>
      </c>
      <c r="L136" s="4" t="s">
        <v>58</v>
      </c>
      <c r="M136" t="s">
        <v>1621</v>
      </c>
      <c r="N136" s="7" t="s">
        <v>1670</v>
      </c>
      <c r="O136" s="21"/>
    </row>
    <row r="137" spans="1:15" x14ac:dyDescent="0.25">
      <c r="A137" s="7" t="s">
        <v>698</v>
      </c>
      <c r="B137" t="s">
        <v>1077</v>
      </c>
      <c r="C137" t="s">
        <v>1711</v>
      </c>
      <c r="D137" t="s">
        <v>76</v>
      </c>
      <c r="E137" t="s">
        <v>1671</v>
      </c>
      <c r="F137" t="s">
        <v>1672</v>
      </c>
      <c r="G137" t="s">
        <v>1673</v>
      </c>
      <c r="H137" t="s">
        <v>1721</v>
      </c>
      <c r="I137" s="4" t="s">
        <v>1746</v>
      </c>
      <c r="J137" s="10"/>
      <c r="K137" t="s">
        <v>66</v>
      </c>
      <c r="L137" s="4" t="s">
        <v>58</v>
      </c>
      <c r="M137" t="s">
        <v>1621</v>
      </c>
      <c r="N137" s="7" t="s">
        <v>1674</v>
      </c>
      <c r="O137" s="21"/>
    </row>
    <row r="138" spans="1:15" x14ac:dyDescent="0.25">
      <c r="A138" s="7" t="s">
        <v>698</v>
      </c>
      <c r="B138" t="s">
        <v>1077</v>
      </c>
      <c r="C138" t="s">
        <v>1711</v>
      </c>
      <c r="D138" t="s">
        <v>1806</v>
      </c>
      <c r="E138" t="s">
        <v>1675</v>
      </c>
      <c r="F138" t="s">
        <v>1676</v>
      </c>
      <c r="G138" t="s">
        <v>1677</v>
      </c>
      <c r="H138" t="s">
        <v>1755</v>
      </c>
      <c r="I138" s="4" t="s">
        <v>1747</v>
      </c>
      <c r="J138" s="10"/>
      <c r="K138" t="s">
        <v>825</v>
      </c>
      <c r="L138" s="4" t="s">
        <v>58</v>
      </c>
      <c r="M138" t="s">
        <v>1621</v>
      </c>
      <c r="N138" s="7" t="s">
        <v>1678</v>
      </c>
      <c r="O138" s="21"/>
    </row>
    <row r="139" spans="1:15" x14ac:dyDescent="0.25">
      <c r="A139" s="7" t="s">
        <v>698</v>
      </c>
      <c r="B139" t="s">
        <v>1077</v>
      </c>
      <c r="C139" t="s">
        <v>1711</v>
      </c>
      <c r="D139" t="s">
        <v>1806</v>
      </c>
      <c r="E139" t="s">
        <v>1679</v>
      </c>
      <c r="F139" t="s">
        <v>1680</v>
      </c>
      <c r="G139" t="s">
        <v>1681</v>
      </c>
      <c r="H139" t="s">
        <v>1755</v>
      </c>
      <c r="I139" s="4" t="s">
        <v>1748</v>
      </c>
      <c r="J139" s="10"/>
      <c r="K139" t="s">
        <v>825</v>
      </c>
      <c r="L139" s="4" t="s">
        <v>58</v>
      </c>
      <c r="M139" t="s">
        <v>1621</v>
      </c>
      <c r="N139" s="7" t="s">
        <v>2138</v>
      </c>
      <c r="O139" s="21"/>
    </row>
    <row r="140" spans="1:15" x14ac:dyDescent="0.25">
      <c r="A140" s="7" t="s">
        <v>698</v>
      </c>
      <c r="B140" t="s">
        <v>1077</v>
      </c>
      <c r="C140" t="s">
        <v>1711</v>
      </c>
      <c r="D140" t="s">
        <v>1806</v>
      </c>
      <c r="E140" t="s">
        <v>1683</v>
      </c>
      <c r="F140" t="s">
        <v>1684</v>
      </c>
      <c r="G140" t="s">
        <v>1685</v>
      </c>
      <c r="H140" t="s">
        <v>1755</v>
      </c>
      <c r="I140" s="4" t="s">
        <v>1749</v>
      </c>
      <c r="J140" s="10"/>
      <c r="K140" t="s">
        <v>825</v>
      </c>
      <c r="L140" s="4" t="s">
        <v>58</v>
      </c>
      <c r="M140" t="s">
        <v>1621</v>
      </c>
      <c r="N140" s="7" t="s">
        <v>1686</v>
      </c>
      <c r="O140" s="21"/>
    </row>
    <row r="141" spans="1:15" x14ac:dyDescent="0.25">
      <c r="A141" s="7" t="s">
        <v>698</v>
      </c>
      <c r="B141" t="s">
        <v>1077</v>
      </c>
      <c r="C141" t="s">
        <v>1711</v>
      </c>
      <c r="D141" t="s">
        <v>1806</v>
      </c>
      <c r="E141" t="s">
        <v>1687</v>
      </c>
      <c r="F141" t="s">
        <v>1688</v>
      </c>
      <c r="G141" t="s">
        <v>1689</v>
      </c>
      <c r="H141" t="s">
        <v>1755</v>
      </c>
      <c r="I141" s="4" t="s">
        <v>1750</v>
      </c>
      <c r="J141" s="10"/>
      <c r="K141" t="s">
        <v>825</v>
      </c>
      <c r="L141" s="4" t="s">
        <v>58</v>
      </c>
      <c r="M141" t="s">
        <v>1621</v>
      </c>
      <c r="N141" s="7" t="s">
        <v>1690</v>
      </c>
      <c r="O141" s="21"/>
    </row>
    <row r="142" spans="1:15" x14ac:dyDescent="0.25">
      <c r="A142" s="7" t="s">
        <v>698</v>
      </c>
      <c r="B142" t="s">
        <v>1077</v>
      </c>
      <c r="C142" t="s">
        <v>1711</v>
      </c>
      <c r="D142" t="s">
        <v>1806</v>
      </c>
      <c r="E142" t="s">
        <v>1691</v>
      </c>
      <c r="F142" t="s">
        <v>1692</v>
      </c>
      <c r="G142" t="s">
        <v>1693</v>
      </c>
      <c r="H142" t="s">
        <v>1755</v>
      </c>
      <c r="I142" s="4" t="s">
        <v>1751</v>
      </c>
      <c r="J142" s="10"/>
      <c r="K142" t="s">
        <v>825</v>
      </c>
      <c r="L142" s="4" t="s">
        <v>58</v>
      </c>
      <c r="M142" t="s">
        <v>1621</v>
      </c>
      <c r="N142" s="7" t="s">
        <v>1694</v>
      </c>
      <c r="O142" s="21"/>
    </row>
    <row r="143" spans="1:15" x14ac:dyDescent="0.25">
      <c r="A143" s="7" t="s">
        <v>698</v>
      </c>
      <c r="B143" t="s">
        <v>1077</v>
      </c>
      <c r="C143" t="s">
        <v>1711</v>
      </c>
      <c r="D143" t="s">
        <v>1806</v>
      </c>
      <c r="E143" t="s">
        <v>1695</v>
      </c>
      <c r="F143" t="s">
        <v>1696</v>
      </c>
      <c r="G143" t="s">
        <v>1697</v>
      </c>
      <c r="H143" t="s">
        <v>1755</v>
      </c>
      <c r="I143" s="4" t="s">
        <v>1752</v>
      </c>
      <c r="J143" s="10"/>
      <c r="K143" t="s">
        <v>825</v>
      </c>
      <c r="L143" s="4" t="s">
        <v>58</v>
      </c>
      <c r="M143" t="s">
        <v>1621</v>
      </c>
      <c r="N143" s="7" t="s">
        <v>1698</v>
      </c>
      <c r="O143" s="21"/>
    </row>
    <row r="144" spans="1:15" x14ac:dyDescent="0.25">
      <c r="A144" s="7" t="s">
        <v>698</v>
      </c>
      <c r="B144" t="s">
        <v>1077</v>
      </c>
      <c r="E144" t="s">
        <v>1699</v>
      </c>
      <c r="F144" t="s">
        <v>1700</v>
      </c>
      <c r="G144" t="s">
        <v>1701</v>
      </c>
      <c r="H144" t="s">
        <v>138</v>
      </c>
      <c r="I144" s="4" t="s">
        <v>1722</v>
      </c>
      <c r="J144" s="10" t="s">
        <v>1723</v>
      </c>
      <c r="K144" t="s">
        <v>1702</v>
      </c>
      <c r="L144" s="4" t="s">
        <v>48</v>
      </c>
      <c r="M144" t="s">
        <v>1621</v>
      </c>
      <c r="N144" s="7" t="s">
        <v>1703</v>
      </c>
      <c r="O144" s="21"/>
    </row>
    <row r="145" spans="1:15" x14ac:dyDescent="0.25">
      <c r="A145" s="7" t="s">
        <v>698</v>
      </c>
      <c r="B145" t="s">
        <v>1062</v>
      </c>
      <c r="E145" t="s">
        <v>1704</v>
      </c>
      <c r="F145" t="s">
        <v>1180</v>
      </c>
      <c r="G145" t="s">
        <v>1705</v>
      </c>
      <c r="H145" t="s">
        <v>76</v>
      </c>
      <c r="I145" s="4" t="s">
        <v>1753</v>
      </c>
      <c r="J145" s="10" t="s">
        <v>1724</v>
      </c>
      <c r="K145" t="s">
        <v>194</v>
      </c>
      <c r="L145" s="4" t="s">
        <v>48</v>
      </c>
      <c r="M145" t="s">
        <v>111</v>
      </c>
      <c r="N145" s="7" t="s">
        <v>1706</v>
      </c>
      <c r="O145" s="21"/>
    </row>
    <row r="146" spans="1:15" x14ac:dyDescent="0.25">
      <c r="A146" s="7" t="s">
        <v>698</v>
      </c>
      <c r="B146" t="s">
        <v>90</v>
      </c>
      <c r="D146" t="s">
        <v>1151</v>
      </c>
      <c r="E146" t="s">
        <v>1712</v>
      </c>
      <c r="F146" t="s">
        <v>1713</v>
      </c>
      <c r="G146" t="s">
        <v>1714</v>
      </c>
      <c r="H146" t="s">
        <v>406</v>
      </c>
      <c r="I146" s="4" t="s">
        <v>1725</v>
      </c>
      <c r="J146" s="10" t="s">
        <v>1726</v>
      </c>
      <c r="K146" t="s">
        <v>544</v>
      </c>
      <c r="L146" s="4" t="s">
        <v>48</v>
      </c>
      <c r="M146" t="s">
        <v>79</v>
      </c>
      <c r="N146" s="7" t="s">
        <v>1715</v>
      </c>
      <c r="O146" s="21"/>
    </row>
    <row r="147" spans="1:15" x14ac:dyDescent="0.25">
      <c r="A147" s="7" t="s">
        <v>698</v>
      </c>
      <c r="B147" t="s">
        <v>1077</v>
      </c>
      <c r="C147" t="s">
        <v>1711</v>
      </c>
      <c r="D147" t="s">
        <v>1806</v>
      </c>
      <c r="E147" t="s">
        <v>1707</v>
      </c>
      <c r="F147" t="s">
        <v>1708</v>
      </c>
      <c r="G147" t="s">
        <v>1709</v>
      </c>
      <c r="H147" t="s">
        <v>1755</v>
      </c>
      <c r="I147" s="4" t="s">
        <v>1754</v>
      </c>
      <c r="J147" s="10"/>
      <c r="K147" t="s">
        <v>825</v>
      </c>
      <c r="L147" s="4" t="s">
        <v>58</v>
      </c>
      <c r="M147" t="s">
        <v>1621</v>
      </c>
      <c r="N147" s="7" t="s">
        <v>1710</v>
      </c>
      <c r="O147" s="21"/>
    </row>
    <row r="148" spans="1:15" x14ac:dyDescent="0.25">
      <c r="A148" s="7" t="s">
        <v>698</v>
      </c>
      <c r="B148" t="s">
        <v>1146</v>
      </c>
      <c r="E148" t="s">
        <v>1861</v>
      </c>
      <c r="F148" t="s">
        <v>1862</v>
      </c>
      <c r="G148" t="s">
        <v>1863</v>
      </c>
      <c r="K148" t="s">
        <v>622</v>
      </c>
      <c r="L148" s="4" t="s">
        <v>39</v>
      </c>
      <c r="M148" t="s">
        <v>79</v>
      </c>
      <c r="N148" s="7" t="s">
        <v>1864</v>
      </c>
      <c r="O148" s="21"/>
    </row>
    <row r="149" spans="1:15" x14ac:dyDescent="0.25">
      <c r="A149" s="7" t="s">
        <v>698</v>
      </c>
      <c r="B149" t="s">
        <v>1077</v>
      </c>
      <c r="E149" t="s">
        <v>1865</v>
      </c>
      <c r="F149" t="s">
        <v>1866</v>
      </c>
      <c r="G149" t="s">
        <v>1867</v>
      </c>
      <c r="H149" t="s">
        <v>1907</v>
      </c>
      <c r="I149" s="4" t="s">
        <v>1906</v>
      </c>
      <c r="J149" s="10" t="s">
        <v>1905</v>
      </c>
      <c r="K149" t="s">
        <v>1442</v>
      </c>
      <c r="L149" s="4" t="s">
        <v>386</v>
      </c>
      <c r="M149" t="s">
        <v>1621</v>
      </c>
      <c r="N149" s="7" t="s">
        <v>1868</v>
      </c>
      <c r="O149" s="21"/>
    </row>
    <row r="150" spans="1:15" x14ac:dyDescent="0.25">
      <c r="A150" s="7" t="s">
        <v>698</v>
      </c>
      <c r="B150" t="s">
        <v>1077</v>
      </c>
      <c r="E150" t="s">
        <v>1869</v>
      </c>
      <c r="F150" t="s">
        <v>1870</v>
      </c>
      <c r="G150" t="s">
        <v>1871</v>
      </c>
      <c r="H150" t="s">
        <v>1907</v>
      </c>
      <c r="I150" s="4" t="s">
        <v>1908</v>
      </c>
      <c r="J150" s="10" t="s">
        <v>1905</v>
      </c>
      <c r="K150" t="s">
        <v>1872</v>
      </c>
      <c r="L150" s="4" t="s">
        <v>1512</v>
      </c>
      <c r="M150" t="s">
        <v>1621</v>
      </c>
      <c r="N150" s="7" t="s">
        <v>1873</v>
      </c>
      <c r="O150" s="21"/>
    </row>
    <row r="151" spans="1:15" x14ac:dyDescent="0.25">
      <c r="A151" s="7" t="s">
        <v>698</v>
      </c>
      <c r="B151" t="s">
        <v>1077</v>
      </c>
      <c r="E151" t="s">
        <v>1869</v>
      </c>
      <c r="F151" t="s">
        <v>1870</v>
      </c>
      <c r="G151" t="s">
        <v>1871</v>
      </c>
      <c r="H151" t="s">
        <v>1907</v>
      </c>
      <c r="I151" s="4" t="s">
        <v>1908</v>
      </c>
      <c r="J151" s="10" t="s">
        <v>1905</v>
      </c>
      <c r="K151" t="s">
        <v>1872</v>
      </c>
      <c r="L151" s="4" t="s">
        <v>1512</v>
      </c>
      <c r="M151" t="s">
        <v>1621</v>
      </c>
      <c r="N151" s="7" t="s">
        <v>1874</v>
      </c>
      <c r="O151" s="21"/>
    </row>
    <row r="152" spans="1:15" x14ac:dyDescent="0.25">
      <c r="A152" s="7" t="s">
        <v>698</v>
      </c>
      <c r="B152" t="s">
        <v>90</v>
      </c>
      <c r="E152" t="s">
        <v>1875</v>
      </c>
      <c r="F152" t="s">
        <v>1876</v>
      </c>
      <c r="G152" t="s">
        <v>1877</v>
      </c>
      <c r="H152" t="s">
        <v>1909</v>
      </c>
      <c r="I152" s="4" t="s">
        <v>1910</v>
      </c>
      <c r="J152" s="10" t="s">
        <v>1911</v>
      </c>
      <c r="K152" t="s">
        <v>1071</v>
      </c>
      <c r="L152" s="4" t="s">
        <v>48</v>
      </c>
      <c r="M152" t="s">
        <v>79</v>
      </c>
      <c r="N152" s="7" t="s">
        <v>1878</v>
      </c>
      <c r="O152" s="21"/>
    </row>
    <row r="153" spans="1:15" x14ac:dyDescent="0.25">
      <c r="A153" s="7" t="s">
        <v>698</v>
      </c>
      <c r="B153" t="s">
        <v>1062</v>
      </c>
      <c r="E153" t="s">
        <v>1879</v>
      </c>
      <c r="F153" t="s">
        <v>1880</v>
      </c>
      <c r="G153" t="s">
        <v>1881</v>
      </c>
      <c r="H153" t="s">
        <v>1912</v>
      </c>
      <c r="I153" s="4" t="s">
        <v>1913</v>
      </c>
      <c r="J153" s="10" t="s">
        <v>1914</v>
      </c>
      <c r="K153" t="s">
        <v>1882</v>
      </c>
      <c r="L153" s="4" t="s">
        <v>48</v>
      </c>
      <c r="M153" t="s">
        <v>111</v>
      </c>
      <c r="N153" s="7" t="s">
        <v>1883</v>
      </c>
      <c r="O153" s="21"/>
    </row>
    <row r="154" spans="1:15" x14ac:dyDescent="0.25">
      <c r="A154" s="7" t="s">
        <v>698</v>
      </c>
      <c r="B154" t="s">
        <v>1077</v>
      </c>
      <c r="C154" t="s">
        <v>1711</v>
      </c>
      <c r="D154" t="s">
        <v>1803</v>
      </c>
      <c r="E154" t="s">
        <v>1884</v>
      </c>
      <c r="F154" t="s">
        <v>1885</v>
      </c>
      <c r="G154" t="s">
        <v>1886</v>
      </c>
      <c r="H154" t="s">
        <v>1915</v>
      </c>
      <c r="I154" s="4" t="s">
        <v>1741</v>
      </c>
      <c r="K154" t="s">
        <v>1887</v>
      </c>
      <c r="L154" s="4" t="s">
        <v>58</v>
      </c>
      <c r="M154" t="s">
        <v>1621</v>
      </c>
      <c r="N154" s="7" t="s">
        <v>1654</v>
      </c>
      <c r="O154" s="21"/>
    </row>
    <row r="155" spans="1:15" x14ac:dyDescent="0.25">
      <c r="A155" s="7" t="s">
        <v>698</v>
      </c>
      <c r="B155" t="s">
        <v>1077</v>
      </c>
      <c r="E155" t="s">
        <v>1888</v>
      </c>
      <c r="F155" t="s">
        <v>1889</v>
      </c>
      <c r="G155" t="s">
        <v>1890</v>
      </c>
      <c r="K155" t="s">
        <v>825</v>
      </c>
      <c r="L155" s="4" t="s">
        <v>58</v>
      </c>
      <c r="M155" t="s">
        <v>1621</v>
      </c>
      <c r="N155" s="7" t="s">
        <v>1891</v>
      </c>
      <c r="O155" s="21"/>
    </row>
    <row r="156" spans="1:15" x14ac:dyDescent="0.25">
      <c r="A156" s="7" t="s">
        <v>698</v>
      </c>
      <c r="B156" t="s">
        <v>1062</v>
      </c>
      <c r="E156" t="s">
        <v>1892</v>
      </c>
      <c r="F156" t="s">
        <v>1893</v>
      </c>
      <c r="G156" t="s">
        <v>1894</v>
      </c>
      <c r="H156" t="s">
        <v>1916</v>
      </c>
      <c r="I156" s="4" t="s">
        <v>1917</v>
      </c>
      <c r="J156" s="10" t="s">
        <v>1918</v>
      </c>
      <c r="K156" t="s">
        <v>1895</v>
      </c>
      <c r="L156" s="4" t="s">
        <v>58</v>
      </c>
      <c r="M156" t="s">
        <v>79</v>
      </c>
      <c r="N156" s="7" t="s">
        <v>1896</v>
      </c>
      <c r="O156" s="21"/>
    </row>
    <row r="157" spans="1:15" x14ac:dyDescent="0.25">
      <c r="A157" s="7" t="s">
        <v>698</v>
      </c>
      <c r="B157" t="s">
        <v>1077</v>
      </c>
      <c r="C157" t="s">
        <v>1711</v>
      </c>
      <c r="D157" t="s">
        <v>1804</v>
      </c>
      <c r="E157" t="s">
        <v>1897</v>
      </c>
      <c r="F157" t="s">
        <v>1900</v>
      </c>
      <c r="G157" t="s">
        <v>1898</v>
      </c>
      <c r="H157" t="s">
        <v>1919</v>
      </c>
      <c r="I157" s="4" t="s">
        <v>1920</v>
      </c>
      <c r="K157" t="s">
        <v>1899</v>
      </c>
      <c r="L157" s="4" t="s">
        <v>58</v>
      </c>
      <c r="M157" t="s">
        <v>1621</v>
      </c>
      <c r="N157" s="7" t="s">
        <v>1641</v>
      </c>
      <c r="O157" s="21"/>
    </row>
    <row r="158" spans="1:15" x14ac:dyDescent="0.25">
      <c r="A158" s="7" t="s">
        <v>698</v>
      </c>
      <c r="B158" t="s">
        <v>1062</v>
      </c>
      <c r="E158" t="s">
        <v>1901</v>
      </c>
      <c r="F158" t="s">
        <v>1902</v>
      </c>
      <c r="G158" t="s">
        <v>1903</v>
      </c>
      <c r="H158" t="s">
        <v>1921</v>
      </c>
      <c r="I158" s="4" t="s">
        <v>1922</v>
      </c>
      <c r="J158" s="10" t="s">
        <v>1923</v>
      </c>
      <c r="K158" t="s">
        <v>544</v>
      </c>
      <c r="L158" s="4" t="s">
        <v>48</v>
      </c>
      <c r="M158" t="s">
        <v>79</v>
      </c>
      <c r="N158" s="7" t="s">
        <v>1904</v>
      </c>
      <c r="O158" s="21"/>
    </row>
    <row r="159" spans="1:15" x14ac:dyDescent="0.25">
      <c r="A159" s="7" t="s">
        <v>698</v>
      </c>
      <c r="B159" t="s">
        <v>1062</v>
      </c>
      <c r="E159" t="s">
        <v>1924</v>
      </c>
      <c r="F159" t="s">
        <v>1925</v>
      </c>
      <c r="G159" t="s">
        <v>1926</v>
      </c>
      <c r="H159" t="s">
        <v>1932</v>
      </c>
      <c r="I159" s="4" t="s">
        <v>1933</v>
      </c>
      <c r="J159" s="10" t="s">
        <v>1934</v>
      </c>
      <c r="K159" t="s">
        <v>1927</v>
      </c>
      <c r="L159" s="4" t="s">
        <v>100</v>
      </c>
      <c r="M159" t="s">
        <v>79</v>
      </c>
      <c r="N159" s="7" t="s">
        <v>1928</v>
      </c>
      <c r="O159" s="21"/>
    </row>
    <row r="160" spans="1:15" x14ac:dyDescent="0.25">
      <c r="A160" s="7" t="s">
        <v>821</v>
      </c>
      <c r="B160" t="s">
        <v>350</v>
      </c>
      <c r="E160" t="s">
        <v>1937</v>
      </c>
      <c r="F160" t="s">
        <v>1929</v>
      </c>
      <c r="G160" t="s">
        <v>1930</v>
      </c>
      <c r="H160" t="s">
        <v>1935</v>
      </c>
      <c r="I160" s="4" t="s">
        <v>1936</v>
      </c>
      <c r="K160" t="s">
        <v>1144</v>
      </c>
      <c r="L160" s="4" t="s">
        <v>9</v>
      </c>
      <c r="M160" t="s">
        <v>111</v>
      </c>
      <c r="N160" s="7" t="s">
        <v>1931</v>
      </c>
      <c r="O160" s="21"/>
    </row>
    <row r="161" spans="1:15" x14ac:dyDescent="0.25">
      <c r="A161" s="7" t="s">
        <v>821</v>
      </c>
      <c r="B161" t="s">
        <v>350</v>
      </c>
      <c r="E161" t="s">
        <v>1938</v>
      </c>
      <c r="F161" t="s">
        <v>1939</v>
      </c>
      <c r="G161" t="s">
        <v>1940</v>
      </c>
      <c r="H161" t="s">
        <v>1977</v>
      </c>
      <c r="I161" s="4" t="s">
        <v>1978</v>
      </c>
      <c r="J161" s="10" t="s">
        <v>1979</v>
      </c>
      <c r="K161" t="s">
        <v>1941</v>
      </c>
      <c r="L161" s="4" t="s">
        <v>9</v>
      </c>
      <c r="M161" t="s">
        <v>79</v>
      </c>
      <c r="N161" s="7" t="s">
        <v>1942</v>
      </c>
      <c r="O161" s="21"/>
    </row>
    <row r="162" spans="1:15" x14ac:dyDescent="0.25">
      <c r="A162" s="7" t="s">
        <v>821</v>
      </c>
      <c r="B162" t="s">
        <v>105</v>
      </c>
      <c r="E162" t="s">
        <v>1943</v>
      </c>
      <c r="F162" t="s">
        <v>1944</v>
      </c>
      <c r="G162" t="s">
        <v>1945</v>
      </c>
      <c r="H162" t="s">
        <v>1980</v>
      </c>
      <c r="I162" s="4" t="s">
        <v>1981</v>
      </c>
      <c r="J162" s="10" t="s">
        <v>1982</v>
      </c>
      <c r="K162" t="s">
        <v>1947</v>
      </c>
      <c r="L162" s="4" t="s">
        <v>9</v>
      </c>
      <c r="M162" t="s">
        <v>79</v>
      </c>
      <c r="N162" s="7" t="s">
        <v>1946</v>
      </c>
      <c r="O162" s="21"/>
    </row>
    <row r="163" spans="1:15" x14ac:dyDescent="0.25">
      <c r="A163" s="7" t="s">
        <v>821</v>
      </c>
      <c r="B163" t="s">
        <v>1077</v>
      </c>
      <c r="E163" t="s">
        <v>1948</v>
      </c>
      <c r="F163" t="s">
        <v>1949</v>
      </c>
      <c r="G163" t="s">
        <v>1950</v>
      </c>
      <c r="H163" t="s">
        <v>1907</v>
      </c>
      <c r="I163" s="4" t="s">
        <v>1983</v>
      </c>
      <c r="K163" t="s">
        <v>1951</v>
      </c>
      <c r="L163" s="4" t="s">
        <v>100</v>
      </c>
      <c r="M163" t="s">
        <v>1621</v>
      </c>
      <c r="N163" s="7" t="s">
        <v>1952</v>
      </c>
      <c r="O163" s="21"/>
    </row>
    <row r="164" spans="1:15" x14ac:dyDescent="0.25">
      <c r="A164" s="7" t="s">
        <v>821</v>
      </c>
      <c r="B164" t="s">
        <v>350</v>
      </c>
      <c r="E164" t="s">
        <v>1953</v>
      </c>
      <c r="F164" t="s">
        <v>1954</v>
      </c>
      <c r="G164" t="s">
        <v>1955</v>
      </c>
      <c r="H164" t="s">
        <v>1984</v>
      </c>
      <c r="I164" s="4" t="s">
        <v>1985</v>
      </c>
      <c r="J164" s="10" t="s">
        <v>1986</v>
      </c>
      <c r="K164" t="s">
        <v>202</v>
      </c>
      <c r="L164" s="4" t="s">
        <v>48</v>
      </c>
      <c r="M164" t="s">
        <v>1621</v>
      </c>
      <c r="N164" s="7" t="s">
        <v>1956</v>
      </c>
      <c r="O164" s="21"/>
    </row>
    <row r="165" spans="1:15" x14ac:dyDescent="0.25">
      <c r="A165" s="7" t="s">
        <v>821</v>
      </c>
      <c r="B165" t="s">
        <v>1077</v>
      </c>
      <c r="E165" t="s">
        <v>1957</v>
      </c>
      <c r="F165" t="s">
        <v>1328</v>
      </c>
      <c r="G165" t="s">
        <v>1329</v>
      </c>
      <c r="H165" t="s">
        <v>1344</v>
      </c>
      <c r="I165" s="4" t="s">
        <v>1790</v>
      </c>
      <c r="J165" s="10" t="s">
        <v>1345</v>
      </c>
      <c r="K165" t="s">
        <v>1330</v>
      </c>
      <c r="L165" s="4" t="s">
        <v>295</v>
      </c>
      <c r="M165" t="s">
        <v>1621</v>
      </c>
      <c r="N165" s="7" t="s">
        <v>1958</v>
      </c>
      <c r="O165" s="21"/>
    </row>
    <row r="166" spans="1:15" x14ac:dyDescent="0.25">
      <c r="A166" s="7" t="s">
        <v>821</v>
      </c>
      <c r="B166" t="s">
        <v>1077</v>
      </c>
      <c r="E166" t="s">
        <v>1957</v>
      </c>
      <c r="F166" t="s">
        <v>1328</v>
      </c>
      <c r="G166" t="s">
        <v>1329</v>
      </c>
      <c r="H166" t="s">
        <v>1344</v>
      </c>
      <c r="I166" s="4" t="s">
        <v>1790</v>
      </c>
      <c r="J166" s="10" t="s">
        <v>1345</v>
      </c>
      <c r="K166" t="s">
        <v>1330</v>
      </c>
      <c r="L166" s="4" t="s">
        <v>295</v>
      </c>
      <c r="M166" t="s">
        <v>1621</v>
      </c>
      <c r="N166" s="7" t="s">
        <v>1959</v>
      </c>
      <c r="O166" s="21"/>
    </row>
    <row r="167" spans="1:15" x14ac:dyDescent="0.25">
      <c r="A167" s="7" t="s">
        <v>821</v>
      </c>
      <c r="B167" t="s">
        <v>1077</v>
      </c>
      <c r="E167" t="s">
        <v>1957</v>
      </c>
      <c r="F167" t="s">
        <v>1328</v>
      </c>
      <c r="G167" t="s">
        <v>1329</v>
      </c>
      <c r="H167" t="s">
        <v>1344</v>
      </c>
      <c r="I167" s="4" t="s">
        <v>1790</v>
      </c>
      <c r="J167" s="10" t="s">
        <v>1345</v>
      </c>
      <c r="K167" t="s">
        <v>1330</v>
      </c>
      <c r="L167" s="4" t="s">
        <v>295</v>
      </c>
      <c r="M167" t="s">
        <v>1621</v>
      </c>
      <c r="N167" s="7" t="s">
        <v>1960</v>
      </c>
      <c r="O167" s="21"/>
    </row>
    <row r="168" spans="1:15" x14ac:dyDescent="0.25">
      <c r="A168" s="7" t="s">
        <v>821</v>
      </c>
      <c r="B168" t="s">
        <v>1077</v>
      </c>
      <c r="E168" t="s">
        <v>1957</v>
      </c>
      <c r="F168" t="s">
        <v>1328</v>
      </c>
      <c r="G168" t="s">
        <v>1329</v>
      </c>
      <c r="H168" t="s">
        <v>1344</v>
      </c>
      <c r="I168" s="4" t="s">
        <v>1790</v>
      </c>
      <c r="J168" s="10" t="s">
        <v>1345</v>
      </c>
      <c r="K168" t="s">
        <v>1330</v>
      </c>
      <c r="L168" s="4" t="s">
        <v>295</v>
      </c>
      <c r="M168" t="s">
        <v>1621</v>
      </c>
      <c r="N168" s="7" t="s">
        <v>1961</v>
      </c>
      <c r="O168" s="21"/>
    </row>
    <row r="169" spans="1:15" x14ac:dyDescent="0.25">
      <c r="A169" s="7" t="s">
        <v>821</v>
      </c>
      <c r="B169" t="s">
        <v>90</v>
      </c>
      <c r="E169" t="s">
        <v>1962</v>
      </c>
      <c r="F169" t="s">
        <v>1963</v>
      </c>
      <c r="G169" t="s">
        <v>1964</v>
      </c>
      <c r="H169" t="s">
        <v>1987</v>
      </c>
      <c r="I169" s="4" t="s">
        <v>1988</v>
      </c>
      <c r="J169" s="10" t="s">
        <v>1989</v>
      </c>
      <c r="K169" t="s">
        <v>1965</v>
      </c>
      <c r="L169" s="4" t="s">
        <v>48</v>
      </c>
      <c r="M169" t="s">
        <v>79</v>
      </c>
      <c r="N169" s="7" t="s">
        <v>1966</v>
      </c>
      <c r="O169" s="21"/>
    </row>
    <row r="170" spans="1:15" x14ac:dyDescent="0.25">
      <c r="A170" s="7" t="s">
        <v>821</v>
      </c>
      <c r="B170" t="s">
        <v>1077</v>
      </c>
      <c r="E170" t="s">
        <v>1967</v>
      </c>
      <c r="F170" t="s">
        <v>1968</v>
      </c>
      <c r="G170" t="s">
        <v>1969</v>
      </c>
      <c r="H170" t="s">
        <v>240</v>
      </c>
      <c r="I170" s="4" t="s">
        <v>1990</v>
      </c>
      <c r="J170" s="10" t="s">
        <v>1991</v>
      </c>
      <c r="K170" t="s">
        <v>1970</v>
      </c>
      <c r="L170" s="4" t="s">
        <v>48</v>
      </c>
      <c r="M170" t="s">
        <v>1621</v>
      </c>
      <c r="N170" s="7" t="s">
        <v>1971</v>
      </c>
      <c r="O170" s="21"/>
    </row>
    <row r="171" spans="1:15" x14ac:dyDescent="0.25">
      <c r="A171" s="7" t="s">
        <v>821</v>
      </c>
      <c r="B171" t="s">
        <v>90</v>
      </c>
      <c r="E171" t="s">
        <v>1972</v>
      </c>
      <c r="F171" t="s">
        <v>1973</v>
      </c>
      <c r="G171" t="s">
        <v>1974</v>
      </c>
      <c r="H171" t="s">
        <v>1992</v>
      </c>
      <c r="I171" s="4" t="s">
        <v>1993</v>
      </c>
      <c r="J171" s="10" t="s">
        <v>1994</v>
      </c>
      <c r="K171" t="s">
        <v>1975</v>
      </c>
      <c r="L171" s="4" t="s">
        <v>48</v>
      </c>
      <c r="M171" t="s">
        <v>79</v>
      </c>
      <c r="N171" s="7" t="s">
        <v>1976</v>
      </c>
      <c r="O171" s="21"/>
    </row>
    <row r="172" spans="1:15" x14ac:dyDescent="0.25">
      <c r="A172" s="7" t="s">
        <v>821</v>
      </c>
      <c r="B172" t="s">
        <v>1285</v>
      </c>
      <c r="E172" t="s">
        <v>1997</v>
      </c>
      <c r="F172" t="s">
        <v>1998</v>
      </c>
      <c r="G172" t="s">
        <v>1999</v>
      </c>
      <c r="H172" t="s">
        <v>1415</v>
      </c>
      <c r="I172" s="4" t="s">
        <v>2030</v>
      </c>
      <c r="J172" s="10" t="s">
        <v>2031</v>
      </c>
      <c r="K172" t="s">
        <v>544</v>
      </c>
      <c r="L172" s="4" t="s">
        <v>48</v>
      </c>
      <c r="M172" t="s">
        <v>111</v>
      </c>
      <c r="N172" s="7" t="s">
        <v>2000</v>
      </c>
      <c r="O172" s="21"/>
    </row>
    <row r="173" spans="1:15" x14ac:dyDescent="0.25">
      <c r="A173" s="7" t="s">
        <v>821</v>
      </c>
      <c r="B173" t="s">
        <v>90</v>
      </c>
      <c r="E173" t="s">
        <v>2001</v>
      </c>
      <c r="F173" t="s">
        <v>2002</v>
      </c>
      <c r="G173" t="s">
        <v>2003</v>
      </c>
      <c r="H173" t="s">
        <v>2032</v>
      </c>
      <c r="I173" s="4" t="s">
        <v>2033</v>
      </c>
      <c r="J173" s="10" t="s">
        <v>883</v>
      </c>
      <c r="K173" t="s">
        <v>194</v>
      </c>
      <c r="L173" s="4" t="s">
        <v>48</v>
      </c>
      <c r="M173" t="s">
        <v>79</v>
      </c>
      <c r="N173" s="7" t="s">
        <v>2004</v>
      </c>
      <c r="O173" s="21"/>
    </row>
    <row r="174" spans="1:15" x14ac:dyDescent="0.25">
      <c r="A174" s="7" t="s">
        <v>821</v>
      </c>
      <c r="B174" t="s">
        <v>90</v>
      </c>
      <c r="E174" t="s">
        <v>2005</v>
      </c>
      <c r="F174" t="s">
        <v>2006</v>
      </c>
      <c r="G174" t="s">
        <v>2007</v>
      </c>
      <c r="H174" t="s">
        <v>2034</v>
      </c>
      <c r="I174" s="4" t="s">
        <v>2035</v>
      </c>
      <c r="J174" s="10" t="s">
        <v>854</v>
      </c>
      <c r="K174" t="s">
        <v>2008</v>
      </c>
      <c r="L174" s="4" t="s">
        <v>9</v>
      </c>
      <c r="M174" t="s">
        <v>1807</v>
      </c>
      <c r="N174" s="7" t="s">
        <v>2009</v>
      </c>
      <c r="O174" s="21"/>
    </row>
    <row r="175" spans="1:15" x14ac:dyDescent="0.25">
      <c r="A175" s="7" t="s">
        <v>821</v>
      </c>
      <c r="B175" t="s">
        <v>90</v>
      </c>
      <c r="E175" t="s">
        <v>2010</v>
      </c>
      <c r="F175" t="s">
        <v>2011</v>
      </c>
      <c r="G175" t="s">
        <v>2012</v>
      </c>
      <c r="H175" t="s">
        <v>2036</v>
      </c>
      <c r="I175" s="4" t="s">
        <v>2037</v>
      </c>
      <c r="J175" s="10" t="s">
        <v>2038</v>
      </c>
      <c r="K175" t="s">
        <v>47</v>
      </c>
      <c r="L175" s="4" t="s">
        <v>48</v>
      </c>
      <c r="M175" t="s">
        <v>50</v>
      </c>
      <c r="N175" s="7" t="s">
        <v>2013</v>
      </c>
      <c r="O175" s="21"/>
    </row>
    <row r="176" spans="1:15" x14ac:dyDescent="0.25">
      <c r="A176" s="7" t="s">
        <v>821</v>
      </c>
      <c r="B176" t="s">
        <v>2014</v>
      </c>
      <c r="E176" t="s">
        <v>2015</v>
      </c>
      <c r="F176" t="s">
        <v>2016</v>
      </c>
      <c r="G176" t="s">
        <v>2017</v>
      </c>
      <c r="H176" t="s">
        <v>2039</v>
      </c>
      <c r="I176" s="4" t="s">
        <v>2040</v>
      </c>
      <c r="J176" s="10" t="s">
        <v>2041</v>
      </c>
      <c r="K176" t="s">
        <v>2018</v>
      </c>
      <c r="L176" s="4" t="s">
        <v>48</v>
      </c>
      <c r="M176" t="s">
        <v>50</v>
      </c>
      <c r="N176" s="7" t="s">
        <v>2019</v>
      </c>
      <c r="O176" s="21"/>
    </row>
    <row r="177" spans="1:15" x14ac:dyDescent="0.25">
      <c r="A177" s="7" t="s">
        <v>821</v>
      </c>
      <c r="B177" t="s">
        <v>1062</v>
      </c>
      <c r="E177" t="s">
        <v>2042</v>
      </c>
      <c r="F177" t="s">
        <v>2046</v>
      </c>
      <c r="G177" t="s">
        <v>2043</v>
      </c>
      <c r="H177" t="s">
        <v>1806</v>
      </c>
      <c r="I177" s="4" t="s">
        <v>2144</v>
      </c>
      <c r="J177" s="10" t="s">
        <v>927</v>
      </c>
      <c r="K177" t="s">
        <v>2044</v>
      </c>
      <c r="L177" s="4" t="s">
        <v>48</v>
      </c>
      <c r="M177" t="s">
        <v>111</v>
      </c>
      <c r="N177" s="7" t="s">
        <v>2045</v>
      </c>
      <c r="O177" s="21"/>
    </row>
    <row r="178" spans="1:15" x14ac:dyDescent="0.25">
      <c r="A178" s="7" t="s">
        <v>821</v>
      </c>
      <c r="B178" t="s">
        <v>105</v>
      </c>
      <c r="D178" t="s">
        <v>2145</v>
      </c>
      <c r="E178" t="s">
        <v>2047</v>
      </c>
      <c r="F178" t="s">
        <v>2048</v>
      </c>
      <c r="G178" t="s">
        <v>2049</v>
      </c>
      <c r="H178" t="s">
        <v>2145</v>
      </c>
      <c r="I178" s="4" t="s">
        <v>2146</v>
      </c>
      <c r="J178" s="10" t="s">
        <v>2147</v>
      </c>
      <c r="K178" t="s">
        <v>1189</v>
      </c>
      <c r="L178" s="4" t="s">
        <v>386</v>
      </c>
      <c r="M178" t="s">
        <v>111</v>
      </c>
      <c r="N178" s="7" t="s">
        <v>2050</v>
      </c>
      <c r="O178" s="21"/>
    </row>
    <row r="179" spans="1:15" x14ac:dyDescent="0.25">
      <c r="A179" s="7" t="s">
        <v>821</v>
      </c>
      <c r="B179" t="s">
        <v>105</v>
      </c>
      <c r="D179" t="s">
        <v>2145</v>
      </c>
      <c r="E179" t="s">
        <v>2051</v>
      </c>
      <c r="F179" t="s">
        <v>2052</v>
      </c>
      <c r="G179" t="s">
        <v>2053</v>
      </c>
      <c r="H179" t="s">
        <v>2145</v>
      </c>
      <c r="I179" s="4" t="s">
        <v>2146</v>
      </c>
      <c r="J179" s="10" t="s">
        <v>2147</v>
      </c>
      <c r="K179" t="s">
        <v>2054</v>
      </c>
      <c r="L179" s="4" t="s">
        <v>386</v>
      </c>
      <c r="M179" t="s">
        <v>111</v>
      </c>
      <c r="N179" s="7" t="s">
        <v>2055</v>
      </c>
      <c r="O179" s="21"/>
    </row>
    <row r="180" spans="1:15" x14ac:dyDescent="0.25">
      <c r="A180" s="7" t="s">
        <v>821</v>
      </c>
      <c r="B180" t="s">
        <v>105</v>
      </c>
      <c r="E180" t="s">
        <v>2056</v>
      </c>
      <c r="F180" t="s">
        <v>2057</v>
      </c>
      <c r="G180" t="s">
        <v>2058</v>
      </c>
      <c r="H180" t="s">
        <v>2148</v>
      </c>
      <c r="I180" s="4" t="s">
        <v>2149</v>
      </c>
      <c r="J180" s="10" t="s">
        <v>2150</v>
      </c>
      <c r="K180" t="s">
        <v>2059</v>
      </c>
      <c r="L180" s="4" t="s">
        <v>100</v>
      </c>
      <c r="M180" t="s">
        <v>111</v>
      </c>
      <c r="N180" s="7" t="s">
        <v>2060</v>
      </c>
      <c r="O180" s="21"/>
    </row>
    <row r="181" spans="1:15" x14ac:dyDescent="0.25">
      <c r="A181" s="7" t="s">
        <v>821</v>
      </c>
      <c r="B181" t="s">
        <v>90</v>
      </c>
      <c r="E181" t="s">
        <v>2061</v>
      </c>
      <c r="F181" t="s">
        <v>2062</v>
      </c>
      <c r="G181" t="s">
        <v>2063</v>
      </c>
      <c r="H181" t="s">
        <v>919</v>
      </c>
      <c r="I181" s="4" t="s">
        <v>2151</v>
      </c>
      <c r="J181" s="10" t="s">
        <v>2152</v>
      </c>
      <c r="K181" t="s">
        <v>47</v>
      </c>
      <c r="L181" s="4" t="s">
        <v>48</v>
      </c>
      <c r="M181" t="s">
        <v>50</v>
      </c>
      <c r="N181" s="7" t="s">
        <v>2064</v>
      </c>
      <c r="O181" s="21"/>
    </row>
    <row r="182" spans="1:15" x14ac:dyDescent="0.25">
      <c r="A182" s="7" t="s">
        <v>821</v>
      </c>
      <c r="B182" t="s">
        <v>90</v>
      </c>
      <c r="E182" t="s">
        <v>2065</v>
      </c>
      <c r="F182" t="s">
        <v>1105</v>
      </c>
      <c r="G182" t="s">
        <v>2066</v>
      </c>
      <c r="I182" s="4" t="s">
        <v>1769</v>
      </c>
      <c r="J182" s="10" t="s">
        <v>2153</v>
      </c>
      <c r="K182" t="s">
        <v>1140</v>
      </c>
      <c r="L182" s="4" t="s">
        <v>295</v>
      </c>
      <c r="M182" t="s">
        <v>50</v>
      </c>
      <c r="N182" s="7" t="s">
        <v>2067</v>
      </c>
      <c r="O182" s="21"/>
    </row>
    <row r="183" spans="1:15" x14ac:dyDescent="0.25">
      <c r="A183" s="7" t="s">
        <v>821</v>
      </c>
      <c r="B183" t="s">
        <v>90</v>
      </c>
      <c r="E183" t="s">
        <v>2065</v>
      </c>
      <c r="F183" t="s">
        <v>1105</v>
      </c>
      <c r="G183" t="s">
        <v>2066</v>
      </c>
      <c r="I183" s="4" t="s">
        <v>1769</v>
      </c>
      <c r="J183" s="10" t="s">
        <v>2153</v>
      </c>
      <c r="K183" t="s">
        <v>1140</v>
      </c>
      <c r="L183" s="4" t="s">
        <v>295</v>
      </c>
      <c r="M183" t="s">
        <v>50</v>
      </c>
      <c r="N183" s="7" t="s">
        <v>2068</v>
      </c>
      <c r="O183" s="21"/>
    </row>
    <row r="184" spans="1:15" x14ac:dyDescent="0.25">
      <c r="A184" s="7" t="s">
        <v>821</v>
      </c>
      <c r="B184" t="s">
        <v>1077</v>
      </c>
      <c r="E184" t="s">
        <v>2069</v>
      </c>
      <c r="F184" t="s">
        <v>1328</v>
      </c>
      <c r="G184" t="s">
        <v>1329</v>
      </c>
      <c r="H184" t="s">
        <v>1344</v>
      </c>
      <c r="I184" s="4" t="s">
        <v>1790</v>
      </c>
      <c r="J184" s="10" t="s">
        <v>1345</v>
      </c>
      <c r="K184" t="s">
        <v>1330</v>
      </c>
      <c r="L184" s="4" t="s">
        <v>295</v>
      </c>
      <c r="M184" t="s">
        <v>1621</v>
      </c>
      <c r="N184" s="7" t="s">
        <v>2070</v>
      </c>
      <c r="O184" s="21"/>
    </row>
    <row r="185" spans="1:15" x14ac:dyDescent="0.25">
      <c r="A185" s="7" t="s">
        <v>821</v>
      </c>
      <c r="B185" t="s">
        <v>1077</v>
      </c>
      <c r="E185" t="s">
        <v>2069</v>
      </c>
      <c r="F185" t="s">
        <v>1328</v>
      </c>
      <c r="G185" t="s">
        <v>1329</v>
      </c>
      <c r="H185" t="s">
        <v>1344</v>
      </c>
      <c r="I185" s="4" t="s">
        <v>1790</v>
      </c>
      <c r="J185" s="10" t="s">
        <v>1345</v>
      </c>
      <c r="K185" t="s">
        <v>1330</v>
      </c>
      <c r="L185" s="4" t="s">
        <v>295</v>
      </c>
      <c r="M185" t="s">
        <v>1621</v>
      </c>
      <c r="N185" s="7" t="s">
        <v>2071</v>
      </c>
      <c r="O185" s="21"/>
    </row>
    <row r="186" spans="1:15" x14ac:dyDescent="0.25">
      <c r="A186" s="7" t="s">
        <v>821</v>
      </c>
      <c r="B186" t="s">
        <v>1077</v>
      </c>
      <c r="E186" t="s">
        <v>2069</v>
      </c>
      <c r="F186" t="s">
        <v>1328</v>
      </c>
      <c r="G186" t="s">
        <v>1329</v>
      </c>
      <c r="H186" t="s">
        <v>1344</v>
      </c>
      <c r="I186" s="4" t="s">
        <v>1790</v>
      </c>
      <c r="J186" s="10" t="s">
        <v>1345</v>
      </c>
      <c r="K186" t="s">
        <v>1330</v>
      </c>
      <c r="L186" s="4" t="s">
        <v>295</v>
      </c>
      <c r="M186" t="s">
        <v>1621</v>
      </c>
      <c r="N186" s="7" t="s">
        <v>2072</v>
      </c>
      <c r="O186" s="21"/>
    </row>
    <row r="187" spans="1:15" x14ac:dyDescent="0.25">
      <c r="A187" s="7" t="s">
        <v>821</v>
      </c>
      <c r="B187" t="s">
        <v>1077</v>
      </c>
      <c r="E187" t="s">
        <v>2069</v>
      </c>
      <c r="F187" t="s">
        <v>1328</v>
      </c>
      <c r="G187" t="s">
        <v>1329</v>
      </c>
      <c r="H187" t="s">
        <v>1344</v>
      </c>
      <c r="I187" s="4" t="s">
        <v>1790</v>
      </c>
      <c r="J187" s="10" t="s">
        <v>1345</v>
      </c>
      <c r="K187" t="s">
        <v>1330</v>
      </c>
      <c r="L187" s="4" t="s">
        <v>295</v>
      </c>
      <c r="M187" t="s">
        <v>1621</v>
      </c>
      <c r="N187" s="7" t="s">
        <v>2073</v>
      </c>
      <c r="O187" s="21"/>
    </row>
    <row r="188" spans="1:15" x14ac:dyDescent="0.25">
      <c r="A188" s="7" t="s">
        <v>821</v>
      </c>
      <c r="B188" t="s">
        <v>350</v>
      </c>
      <c r="E188" t="s">
        <v>2074</v>
      </c>
      <c r="F188" t="s">
        <v>2075</v>
      </c>
      <c r="G188" t="s">
        <v>2076</v>
      </c>
      <c r="H188" t="s">
        <v>2154</v>
      </c>
      <c r="I188" s="4" t="s">
        <v>2155</v>
      </c>
      <c r="K188" t="s">
        <v>2077</v>
      </c>
      <c r="L188" s="4" t="s">
        <v>9</v>
      </c>
      <c r="M188" t="s">
        <v>1621</v>
      </c>
      <c r="N188" s="7" t="s">
        <v>2078</v>
      </c>
      <c r="O188" s="21"/>
    </row>
    <row r="189" spans="1:15" x14ac:dyDescent="0.25">
      <c r="A189" s="7" t="s">
        <v>1995</v>
      </c>
      <c r="B189" t="s">
        <v>90</v>
      </c>
      <c r="E189" t="s">
        <v>2079</v>
      </c>
      <c r="F189" t="s">
        <v>2080</v>
      </c>
      <c r="G189" t="s">
        <v>2081</v>
      </c>
      <c r="H189" t="s">
        <v>2156</v>
      </c>
      <c r="I189" s="4" t="s">
        <v>2157</v>
      </c>
      <c r="K189" t="s">
        <v>2082</v>
      </c>
      <c r="L189" s="4" t="s">
        <v>9</v>
      </c>
      <c r="M189" t="s">
        <v>50</v>
      </c>
      <c r="N189" s="7" t="s">
        <v>2083</v>
      </c>
    </row>
    <row r="190" spans="1:15" x14ac:dyDescent="0.25">
      <c r="A190" s="7" t="s">
        <v>1995</v>
      </c>
      <c r="B190" t="s">
        <v>90</v>
      </c>
      <c r="E190" t="s">
        <v>2084</v>
      </c>
      <c r="F190" t="s">
        <v>2085</v>
      </c>
      <c r="G190" t="s">
        <v>2086</v>
      </c>
      <c r="H190" t="s">
        <v>2158</v>
      </c>
      <c r="I190" s="4" t="s">
        <v>2159</v>
      </c>
      <c r="J190" s="10" t="s">
        <v>2160</v>
      </c>
      <c r="K190" t="s">
        <v>47</v>
      </c>
      <c r="L190" s="4" t="s">
        <v>48</v>
      </c>
      <c r="M190" t="s">
        <v>79</v>
      </c>
      <c r="N190" s="7" t="s">
        <v>2087</v>
      </c>
    </row>
    <row r="191" spans="1:15" x14ac:dyDescent="0.25">
      <c r="A191" s="7" t="s">
        <v>1995</v>
      </c>
      <c r="B191" t="s">
        <v>90</v>
      </c>
      <c r="E191" t="s">
        <v>2088</v>
      </c>
      <c r="F191" t="s">
        <v>2089</v>
      </c>
      <c r="G191" t="s">
        <v>2090</v>
      </c>
      <c r="H191" t="s">
        <v>2161</v>
      </c>
      <c r="I191" s="4" t="s">
        <v>2162</v>
      </c>
      <c r="J191" s="10" t="s">
        <v>2163</v>
      </c>
      <c r="K191" t="s">
        <v>1585</v>
      </c>
      <c r="L191" s="4" t="s">
        <v>48</v>
      </c>
      <c r="M191" t="s">
        <v>50</v>
      </c>
      <c r="N191" s="7" t="s">
        <v>2091</v>
      </c>
    </row>
    <row r="192" spans="1:15" x14ac:dyDescent="0.25">
      <c r="A192" s="7" t="s">
        <v>1995</v>
      </c>
      <c r="B192" t="s">
        <v>1062</v>
      </c>
      <c r="E192" t="s">
        <v>2092</v>
      </c>
      <c r="F192" t="s">
        <v>2093</v>
      </c>
      <c r="G192" t="s">
        <v>2094</v>
      </c>
      <c r="H192" t="s">
        <v>2164</v>
      </c>
      <c r="I192" s="4" t="s">
        <v>2165</v>
      </c>
      <c r="J192" s="10" t="s">
        <v>2166</v>
      </c>
      <c r="K192" t="s">
        <v>2095</v>
      </c>
      <c r="L192" s="4" t="s">
        <v>58</v>
      </c>
      <c r="M192" t="s">
        <v>111</v>
      </c>
      <c r="N192" s="7" t="s">
        <v>2096</v>
      </c>
    </row>
    <row r="193" spans="1:14" x14ac:dyDescent="0.25">
      <c r="A193" s="7" t="s">
        <v>1995</v>
      </c>
      <c r="B193" t="s">
        <v>1062</v>
      </c>
      <c r="E193" t="s">
        <v>2097</v>
      </c>
      <c r="F193" t="s">
        <v>2098</v>
      </c>
      <c r="G193" t="s">
        <v>2099</v>
      </c>
      <c r="H193" t="s">
        <v>2167</v>
      </c>
      <c r="I193" s="4" t="s">
        <v>2168</v>
      </c>
      <c r="J193" s="10" t="s">
        <v>2169</v>
      </c>
      <c r="K193" t="s">
        <v>2100</v>
      </c>
      <c r="L193" s="4" t="s">
        <v>100</v>
      </c>
      <c r="M193" t="s">
        <v>111</v>
      </c>
      <c r="N193" s="7" t="s">
        <v>2101</v>
      </c>
    </row>
    <row r="194" spans="1:14" x14ac:dyDescent="0.25">
      <c r="A194" s="7" t="s">
        <v>1995</v>
      </c>
      <c r="B194" t="s">
        <v>350</v>
      </c>
      <c r="E194" t="s">
        <v>2102</v>
      </c>
      <c r="F194" t="s">
        <v>2103</v>
      </c>
      <c r="G194" t="s">
        <v>2104</v>
      </c>
      <c r="H194" t="s">
        <v>108</v>
      </c>
      <c r="I194" s="4" t="s">
        <v>2170</v>
      </c>
      <c r="J194" s="10" t="s">
        <v>2171</v>
      </c>
      <c r="K194" t="s">
        <v>313</v>
      </c>
      <c r="L194" s="4" t="s">
        <v>9</v>
      </c>
      <c r="M194" t="s">
        <v>111</v>
      </c>
      <c r="N194" s="7" t="s">
        <v>2105</v>
      </c>
    </row>
    <row r="195" spans="1:14" x14ac:dyDescent="0.25">
      <c r="A195" s="7" t="s">
        <v>1995</v>
      </c>
      <c r="B195" t="s">
        <v>350</v>
      </c>
      <c r="E195" t="s">
        <v>2102</v>
      </c>
      <c r="F195" t="s">
        <v>2103</v>
      </c>
      <c r="G195" t="s">
        <v>2104</v>
      </c>
      <c r="H195" t="s">
        <v>108</v>
      </c>
      <c r="I195" s="4" t="s">
        <v>2170</v>
      </c>
      <c r="J195" s="10" t="s">
        <v>2171</v>
      </c>
      <c r="K195" t="s">
        <v>313</v>
      </c>
      <c r="L195" s="4" t="s">
        <v>9</v>
      </c>
      <c r="M195" t="s">
        <v>1807</v>
      </c>
      <c r="N195" s="7" t="s">
        <v>2106</v>
      </c>
    </row>
    <row r="196" spans="1:14" x14ac:dyDescent="0.25">
      <c r="A196" s="7" t="s">
        <v>1995</v>
      </c>
      <c r="B196" t="s">
        <v>2107</v>
      </c>
      <c r="E196" t="s">
        <v>2108</v>
      </c>
      <c r="F196" t="s">
        <v>2109</v>
      </c>
      <c r="G196" t="s">
        <v>2110</v>
      </c>
      <c r="H196" t="s">
        <v>2172</v>
      </c>
      <c r="I196" s="4" t="s">
        <v>2173</v>
      </c>
      <c r="J196" s="10" t="s">
        <v>2174</v>
      </c>
      <c r="K196" t="s">
        <v>1585</v>
      </c>
      <c r="L196" s="4" t="s">
        <v>48</v>
      </c>
      <c r="M196" t="s">
        <v>67</v>
      </c>
      <c r="N196" s="7" t="s">
        <v>2111</v>
      </c>
    </row>
    <row r="197" spans="1:14" x14ac:dyDescent="0.25">
      <c r="A197" s="7" t="s">
        <v>1995</v>
      </c>
      <c r="B197" t="s">
        <v>90</v>
      </c>
      <c r="E197" t="s">
        <v>2112</v>
      </c>
      <c r="F197" t="s">
        <v>2113</v>
      </c>
      <c r="G197" t="s">
        <v>2114</v>
      </c>
      <c r="H197" t="s">
        <v>2175</v>
      </c>
      <c r="I197" s="4" t="s">
        <v>2176</v>
      </c>
      <c r="J197" s="10" t="s">
        <v>2177</v>
      </c>
      <c r="K197" t="s">
        <v>1307</v>
      </c>
      <c r="L197" s="4" t="s">
        <v>48</v>
      </c>
      <c r="M197" t="s">
        <v>50</v>
      </c>
      <c r="N197" s="7" t="s">
        <v>2115</v>
      </c>
    </row>
    <row r="198" spans="1:14" x14ac:dyDescent="0.25">
      <c r="A198" s="7" t="s">
        <v>1995</v>
      </c>
      <c r="B198" t="s">
        <v>90</v>
      </c>
      <c r="E198" t="s">
        <v>2116</v>
      </c>
      <c r="F198" t="s">
        <v>2117</v>
      </c>
      <c r="G198" t="s">
        <v>2118</v>
      </c>
      <c r="H198" t="s">
        <v>2178</v>
      </c>
      <c r="I198" s="4" t="s">
        <v>2180</v>
      </c>
      <c r="J198" s="10" t="s">
        <v>2179</v>
      </c>
      <c r="K198" t="s">
        <v>544</v>
      </c>
      <c r="L198" s="4" t="s">
        <v>48</v>
      </c>
      <c r="M198" t="s">
        <v>79</v>
      </c>
      <c r="N198" s="7" t="s">
        <v>2119</v>
      </c>
    </row>
    <row r="199" spans="1:14" x14ac:dyDescent="0.25">
      <c r="A199" s="7" t="s">
        <v>1995</v>
      </c>
      <c r="B199" t="s">
        <v>90</v>
      </c>
      <c r="E199" t="s">
        <v>2120</v>
      </c>
      <c r="F199" t="s">
        <v>2121</v>
      </c>
      <c r="G199" t="s">
        <v>2122</v>
      </c>
      <c r="H199" t="s">
        <v>2181</v>
      </c>
      <c r="I199" s="4" t="s">
        <v>2182</v>
      </c>
      <c r="J199" s="10" t="s">
        <v>2179</v>
      </c>
      <c r="K199" t="s">
        <v>544</v>
      </c>
      <c r="L199" s="4" t="s">
        <v>48</v>
      </c>
      <c r="M199" t="s">
        <v>79</v>
      </c>
      <c r="N199" s="7" t="s">
        <v>2123</v>
      </c>
    </row>
    <row r="200" spans="1:14" x14ac:dyDescent="0.25">
      <c r="A200" s="7" t="s">
        <v>1995</v>
      </c>
      <c r="B200" t="s">
        <v>90</v>
      </c>
      <c r="E200" t="s">
        <v>2124</v>
      </c>
      <c r="F200" t="s">
        <v>2125</v>
      </c>
      <c r="G200" t="s">
        <v>2126</v>
      </c>
      <c r="H200" t="s">
        <v>2183</v>
      </c>
      <c r="I200" s="4" t="s">
        <v>2184</v>
      </c>
      <c r="J200" s="10" t="s">
        <v>2185</v>
      </c>
      <c r="K200" t="s">
        <v>2127</v>
      </c>
      <c r="L200" s="4" t="s">
        <v>9</v>
      </c>
      <c r="M200" t="s">
        <v>50</v>
      </c>
      <c r="N200" s="7" t="s">
        <v>2128</v>
      </c>
    </row>
    <row r="201" spans="1:14" x14ac:dyDescent="0.25">
      <c r="A201" s="7" t="s">
        <v>1995</v>
      </c>
      <c r="B201" t="s">
        <v>90</v>
      </c>
      <c r="E201" t="s">
        <v>2129</v>
      </c>
      <c r="F201" t="s">
        <v>2130</v>
      </c>
      <c r="G201" t="s">
        <v>2131</v>
      </c>
      <c r="H201" t="s">
        <v>2186</v>
      </c>
      <c r="I201" s="4" t="s">
        <v>2187</v>
      </c>
      <c r="J201" s="10" t="s">
        <v>2188</v>
      </c>
      <c r="K201" t="s">
        <v>2018</v>
      </c>
      <c r="L201" s="4" t="s">
        <v>48</v>
      </c>
      <c r="M201" t="s">
        <v>79</v>
      </c>
      <c r="N201" s="7" t="s">
        <v>2132</v>
      </c>
    </row>
    <row r="202" spans="1:14" x14ac:dyDescent="0.25">
      <c r="A202" s="7" t="s">
        <v>1995</v>
      </c>
      <c r="B202" t="s">
        <v>90</v>
      </c>
      <c r="E202" t="s">
        <v>2133</v>
      </c>
      <c r="F202" t="s">
        <v>2134</v>
      </c>
      <c r="G202" t="s">
        <v>2135</v>
      </c>
      <c r="H202" t="s">
        <v>2189</v>
      </c>
      <c r="I202" s="4" t="s">
        <v>2190</v>
      </c>
      <c r="J202" s="10" t="s">
        <v>2191</v>
      </c>
      <c r="K202" t="s">
        <v>165</v>
      </c>
      <c r="L202" s="4" t="s">
        <v>48</v>
      </c>
      <c r="M202" t="s">
        <v>79</v>
      </c>
      <c r="N202" s="7" t="s">
        <v>2136</v>
      </c>
    </row>
    <row r="203" spans="1:14" x14ac:dyDescent="0.25">
      <c r="A203" s="7" t="s">
        <v>913</v>
      </c>
      <c r="B203" t="s">
        <v>1077</v>
      </c>
      <c r="E203" t="s">
        <v>2137</v>
      </c>
      <c r="F203" t="s">
        <v>1423</v>
      </c>
      <c r="G203" t="s">
        <v>1424</v>
      </c>
      <c r="H203" t="s">
        <v>1517</v>
      </c>
      <c r="I203" s="4" t="s">
        <v>2192</v>
      </c>
      <c r="J203" s="10" t="s">
        <v>2193</v>
      </c>
      <c r="K203" t="s">
        <v>230</v>
      </c>
      <c r="L203" s="4" t="s">
        <v>100</v>
      </c>
      <c r="M203" t="s">
        <v>1621</v>
      </c>
      <c r="N203" s="7" t="s">
        <v>1682</v>
      </c>
    </row>
    <row r="204" spans="1:14" x14ac:dyDescent="0.25">
      <c r="A204" s="7" t="s">
        <v>913</v>
      </c>
      <c r="B204" t="s">
        <v>1062</v>
      </c>
      <c r="E204" t="s">
        <v>2139</v>
      </c>
      <c r="F204" t="s">
        <v>2140</v>
      </c>
      <c r="G204" t="s">
        <v>2141</v>
      </c>
      <c r="H204" t="s">
        <v>2194</v>
      </c>
      <c r="I204" s="4" t="s">
        <v>2195</v>
      </c>
      <c r="J204" s="10" t="s">
        <v>2196</v>
      </c>
      <c r="K204" t="s">
        <v>2142</v>
      </c>
      <c r="L204" s="4" t="s">
        <v>9</v>
      </c>
      <c r="M204" t="s">
        <v>314</v>
      </c>
      <c r="N204" s="7" t="s">
        <v>2143</v>
      </c>
    </row>
    <row r="205" spans="1:14" x14ac:dyDescent="0.25">
      <c r="A205" s="7" t="s">
        <v>913</v>
      </c>
      <c r="B205" t="s">
        <v>105</v>
      </c>
      <c r="E205" t="s">
        <v>2197</v>
      </c>
      <c r="F205" t="s">
        <v>2198</v>
      </c>
      <c r="G205" t="s">
        <v>2199</v>
      </c>
      <c r="H205" t="s">
        <v>2304</v>
      </c>
      <c r="I205" s="4" t="s">
        <v>2305</v>
      </c>
      <c r="J205" s="10" t="s">
        <v>2306</v>
      </c>
      <c r="K205" t="s">
        <v>2200</v>
      </c>
      <c r="L205" s="4" t="s">
        <v>100</v>
      </c>
      <c r="M205" t="s">
        <v>50</v>
      </c>
      <c r="N205" s="7" t="s">
        <v>2201</v>
      </c>
    </row>
    <row r="206" spans="1:14" x14ac:dyDescent="0.25">
      <c r="A206" s="7" t="s">
        <v>913</v>
      </c>
      <c r="B206" t="s">
        <v>1077</v>
      </c>
      <c r="C206" t="s">
        <v>1711</v>
      </c>
      <c r="E206" t="s">
        <v>2202</v>
      </c>
      <c r="F206" t="s">
        <v>2203</v>
      </c>
      <c r="G206" t="s">
        <v>2204</v>
      </c>
      <c r="I206" s="4" t="s">
        <v>2307</v>
      </c>
      <c r="J206" s="10" t="s">
        <v>2308</v>
      </c>
      <c r="K206" t="s">
        <v>66</v>
      </c>
      <c r="L206" s="4" t="s">
        <v>58</v>
      </c>
      <c r="M206" t="s">
        <v>1621</v>
      </c>
      <c r="N206" s="7" t="s">
        <v>1635</v>
      </c>
    </row>
    <row r="207" spans="1:14" x14ac:dyDescent="0.25">
      <c r="A207" s="7" t="s">
        <v>913</v>
      </c>
      <c r="B207" t="s">
        <v>350</v>
      </c>
      <c r="E207" t="s">
        <v>2205</v>
      </c>
      <c r="F207" t="s">
        <v>2206</v>
      </c>
      <c r="G207" t="s">
        <v>2207</v>
      </c>
      <c r="H207" t="s">
        <v>2309</v>
      </c>
      <c r="I207" s="4" t="s">
        <v>2310</v>
      </c>
      <c r="J207" s="10" t="s">
        <v>2311</v>
      </c>
      <c r="K207" t="s">
        <v>839</v>
      </c>
      <c r="L207" s="4" t="s">
        <v>48</v>
      </c>
      <c r="M207" t="s">
        <v>50</v>
      </c>
      <c r="N207" s="7" t="s">
        <v>2208</v>
      </c>
    </row>
    <row r="208" spans="1:14" x14ac:dyDescent="0.25">
      <c r="A208" s="7" t="s">
        <v>913</v>
      </c>
      <c r="B208" t="s">
        <v>350</v>
      </c>
      <c r="E208" t="s">
        <v>2205</v>
      </c>
      <c r="F208" t="s">
        <v>2206</v>
      </c>
      <c r="G208" t="s">
        <v>2207</v>
      </c>
      <c r="H208" t="s">
        <v>2309</v>
      </c>
      <c r="I208" s="4" t="s">
        <v>2310</v>
      </c>
      <c r="J208" s="10" t="s">
        <v>2311</v>
      </c>
      <c r="K208" t="s">
        <v>839</v>
      </c>
      <c r="L208" s="4" t="s">
        <v>48</v>
      </c>
      <c r="M208" t="s">
        <v>50</v>
      </c>
      <c r="N208" s="7" t="s">
        <v>2209</v>
      </c>
    </row>
    <row r="209" spans="1:14" x14ac:dyDescent="0.25">
      <c r="A209" s="7" t="s">
        <v>913</v>
      </c>
      <c r="B209" t="s">
        <v>350</v>
      </c>
      <c r="E209" t="s">
        <v>2205</v>
      </c>
      <c r="F209" t="s">
        <v>2206</v>
      </c>
      <c r="G209" t="s">
        <v>2207</v>
      </c>
      <c r="H209" t="s">
        <v>2309</v>
      </c>
      <c r="I209" s="4" t="s">
        <v>2310</v>
      </c>
      <c r="J209" s="10" t="s">
        <v>2311</v>
      </c>
      <c r="K209" t="s">
        <v>839</v>
      </c>
      <c r="L209" s="4" t="s">
        <v>48</v>
      </c>
      <c r="M209" t="s">
        <v>1807</v>
      </c>
      <c r="N209" s="7" t="s">
        <v>2210</v>
      </c>
    </row>
    <row r="210" spans="1:14" x14ac:dyDescent="0.25">
      <c r="A210" s="7" t="s">
        <v>913</v>
      </c>
      <c r="B210" t="s">
        <v>350</v>
      </c>
      <c r="E210" t="s">
        <v>2205</v>
      </c>
      <c r="F210" t="s">
        <v>2206</v>
      </c>
      <c r="G210" t="s">
        <v>2207</v>
      </c>
      <c r="H210" t="s">
        <v>2309</v>
      </c>
      <c r="I210" s="4" t="s">
        <v>2310</v>
      </c>
      <c r="J210" s="10" t="s">
        <v>2311</v>
      </c>
      <c r="K210" t="s">
        <v>839</v>
      </c>
      <c r="L210" s="4" t="s">
        <v>48</v>
      </c>
      <c r="M210" t="s">
        <v>1807</v>
      </c>
      <c r="N210" s="7" t="s">
        <v>2211</v>
      </c>
    </row>
    <row r="211" spans="1:14" x14ac:dyDescent="0.25">
      <c r="A211" s="7" t="s">
        <v>913</v>
      </c>
      <c r="B211" t="s">
        <v>90</v>
      </c>
      <c r="E211" t="s">
        <v>2212</v>
      </c>
      <c r="F211" t="s">
        <v>2213</v>
      </c>
      <c r="G211" t="s">
        <v>2214</v>
      </c>
      <c r="H211" t="s">
        <v>2312</v>
      </c>
      <c r="I211" s="4" t="s">
        <v>2313</v>
      </c>
      <c r="J211" s="10" t="s">
        <v>2314</v>
      </c>
      <c r="K211" t="s">
        <v>2008</v>
      </c>
      <c r="L211" s="4" t="s">
        <v>9</v>
      </c>
      <c r="M211" t="s">
        <v>79</v>
      </c>
      <c r="N211" s="7" t="s">
        <v>2215</v>
      </c>
    </row>
    <row r="212" spans="1:14" x14ac:dyDescent="0.25">
      <c r="A212" s="7" t="s">
        <v>913</v>
      </c>
      <c r="B212" t="s">
        <v>90</v>
      </c>
      <c r="E212" t="s">
        <v>2216</v>
      </c>
      <c r="F212" t="s">
        <v>2217</v>
      </c>
      <c r="G212" t="s">
        <v>2218</v>
      </c>
      <c r="H212" t="s">
        <v>2315</v>
      </c>
      <c r="I212" s="4" t="s">
        <v>2316</v>
      </c>
      <c r="J212" s="10" t="s">
        <v>2317</v>
      </c>
      <c r="K212" t="s">
        <v>2219</v>
      </c>
      <c r="L212" s="4" t="s">
        <v>48</v>
      </c>
      <c r="M212" t="s">
        <v>79</v>
      </c>
      <c r="N212" s="7" t="s">
        <v>1507</v>
      </c>
    </row>
    <row r="213" spans="1:14" x14ac:dyDescent="0.25">
      <c r="A213" s="7" t="s">
        <v>913</v>
      </c>
      <c r="B213" t="s">
        <v>90</v>
      </c>
      <c r="E213" t="s">
        <v>2221</v>
      </c>
      <c r="F213" t="s">
        <v>2222</v>
      </c>
      <c r="G213" t="s">
        <v>2223</v>
      </c>
      <c r="H213" t="s">
        <v>263</v>
      </c>
      <c r="I213" s="4" t="s">
        <v>2318</v>
      </c>
      <c r="J213" s="10" t="s">
        <v>2319</v>
      </c>
      <c r="K213" t="s">
        <v>2224</v>
      </c>
      <c r="L213" s="4" t="s">
        <v>48</v>
      </c>
      <c r="M213" t="s">
        <v>79</v>
      </c>
      <c r="N213" s="7" t="s">
        <v>2225</v>
      </c>
    </row>
    <row r="214" spans="1:14" x14ac:dyDescent="0.25">
      <c r="A214" s="7" t="s">
        <v>913</v>
      </c>
      <c r="B214" t="s">
        <v>1077</v>
      </c>
      <c r="E214" t="s">
        <v>2226</v>
      </c>
      <c r="F214" t="s">
        <v>1328</v>
      </c>
      <c r="G214" t="s">
        <v>1329</v>
      </c>
      <c r="H214" t="s">
        <v>263</v>
      </c>
      <c r="I214" s="4" t="s">
        <v>2318</v>
      </c>
      <c r="J214" s="10" t="s">
        <v>2319</v>
      </c>
      <c r="K214" t="s">
        <v>1330</v>
      </c>
      <c r="L214" s="4" t="s">
        <v>295</v>
      </c>
      <c r="M214" t="s">
        <v>1621</v>
      </c>
      <c r="N214" s="7" t="s">
        <v>2227</v>
      </c>
    </row>
    <row r="215" spans="1:14" x14ac:dyDescent="0.25">
      <c r="A215" s="7" t="s">
        <v>913</v>
      </c>
      <c r="B215" t="s">
        <v>1077</v>
      </c>
      <c r="E215" t="s">
        <v>2226</v>
      </c>
      <c r="F215" t="s">
        <v>1328</v>
      </c>
      <c r="G215" t="s">
        <v>1329</v>
      </c>
      <c r="H215" t="s">
        <v>263</v>
      </c>
      <c r="I215" s="4" t="s">
        <v>2318</v>
      </c>
      <c r="J215" s="10" t="s">
        <v>2319</v>
      </c>
      <c r="K215" t="s">
        <v>1330</v>
      </c>
      <c r="L215" s="4" t="s">
        <v>295</v>
      </c>
      <c r="M215" t="s">
        <v>1621</v>
      </c>
      <c r="N215" s="7" t="s">
        <v>2228</v>
      </c>
    </row>
    <row r="216" spans="1:14" x14ac:dyDescent="0.25">
      <c r="A216" s="7" t="s">
        <v>913</v>
      </c>
      <c r="B216" t="s">
        <v>1077</v>
      </c>
      <c r="E216" t="s">
        <v>2226</v>
      </c>
      <c r="F216" t="s">
        <v>1328</v>
      </c>
      <c r="G216" t="s">
        <v>1329</v>
      </c>
      <c r="H216" t="s">
        <v>263</v>
      </c>
      <c r="I216" s="4" t="s">
        <v>2318</v>
      </c>
      <c r="J216" s="10" t="s">
        <v>2319</v>
      </c>
      <c r="K216" t="s">
        <v>1330</v>
      </c>
      <c r="L216" s="4" t="s">
        <v>295</v>
      </c>
      <c r="M216" t="s">
        <v>1621</v>
      </c>
      <c r="N216" s="7" t="s">
        <v>2229</v>
      </c>
    </row>
    <row r="217" spans="1:14" x14ac:dyDescent="0.25">
      <c r="A217" s="7" t="s">
        <v>913</v>
      </c>
      <c r="B217" t="s">
        <v>1077</v>
      </c>
      <c r="E217" t="s">
        <v>2226</v>
      </c>
      <c r="F217" t="s">
        <v>1328</v>
      </c>
      <c r="G217" t="s">
        <v>1329</v>
      </c>
      <c r="H217" t="s">
        <v>263</v>
      </c>
      <c r="I217" s="4" t="s">
        <v>2318</v>
      </c>
      <c r="J217" s="10" t="s">
        <v>2319</v>
      </c>
      <c r="K217" t="s">
        <v>1330</v>
      </c>
      <c r="L217" s="4" t="s">
        <v>295</v>
      </c>
      <c r="M217" t="s">
        <v>1621</v>
      </c>
      <c r="N217" s="7" t="s">
        <v>2230</v>
      </c>
    </row>
    <row r="218" spans="1:14" x14ac:dyDescent="0.25">
      <c r="A218" s="7" t="s">
        <v>913</v>
      </c>
      <c r="B218" t="s">
        <v>1077</v>
      </c>
      <c r="E218" t="s">
        <v>2226</v>
      </c>
      <c r="F218" t="s">
        <v>1328</v>
      </c>
      <c r="G218" t="s">
        <v>1329</v>
      </c>
      <c r="H218" t="s">
        <v>263</v>
      </c>
      <c r="I218" s="4" t="s">
        <v>2318</v>
      </c>
      <c r="J218" s="10" t="s">
        <v>2319</v>
      </c>
      <c r="K218" t="s">
        <v>1330</v>
      </c>
      <c r="L218" s="4" t="s">
        <v>295</v>
      </c>
      <c r="M218" t="s">
        <v>1621</v>
      </c>
      <c r="N218" s="7" t="s">
        <v>2231</v>
      </c>
    </row>
    <row r="219" spans="1:14" x14ac:dyDescent="0.25">
      <c r="A219" s="7" t="s">
        <v>913</v>
      </c>
      <c r="B219" t="s">
        <v>1077</v>
      </c>
      <c r="E219" t="s">
        <v>2226</v>
      </c>
      <c r="F219" t="s">
        <v>1328</v>
      </c>
      <c r="G219" t="s">
        <v>1329</v>
      </c>
      <c r="H219" t="s">
        <v>263</v>
      </c>
      <c r="I219" s="4" t="s">
        <v>2318</v>
      </c>
      <c r="J219" s="10" t="s">
        <v>2319</v>
      </c>
      <c r="K219" t="s">
        <v>1330</v>
      </c>
      <c r="L219" s="4" t="s">
        <v>295</v>
      </c>
      <c r="M219" t="s">
        <v>1621</v>
      </c>
      <c r="N219" s="7" t="s">
        <v>2232</v>
      </c>
    </row>
    <row r="220" spans="1:14" x14ac:dyDescent="0.25">
      <c r="A220" s="7" t="s">
        <v>913</v>
      </c>
      <c r="B220" t="s">
        <v>1077</v>
      </c>
      <c r="E220" t="s">
        <v>2226</v>
      </c>
      <c r="F220" t="s">
        <v>1328</v>
      </c>
      <c r="G220" t="s">
        <v>1329</v>
      </c>
      <c r="H220" t="s">
        <v>263</v>
      </c>
      <c r="I220" s="4" t="s">
        <v>2318</v>
      </c>
      <c r="J220" s="10" t="s">
        <v>2319</v>
      </c>
      <c r="K220" t="s">
        <v>1330</v>
      </c>
      <c r="L220" s="4" t="s">
        <v>295</v>
      </c>
      <c r="M220" t="s">
        <v>1621</v>
      </c>
      <c r="N220" s="7" t="s">
        <v>2233</v>
      </c>
    </row>
    <row r="221" spans="1:14" x14ac:dyDescent="0.25">
      <c r="A221" s="7" t="s">
        <v>913</v>
      </c>
      <c r="B221" t="s">
        <v>1077</v>
      </c>
      <c r="E221" t="s">
        <v>2226</v>
      </c>
      <c r="F221" t="s">
        <v>1328</v>
      </c>
      <c r="G221" t="s">
        <v>1329</v>
      </c>
      <c r="H221" t="s">
        <v>263</v>
      </c>
      <c r="I221" s="4" t="s">
        <v>2318</v>
      </c>
      <c r="J221" s="10" t="s">
        <v>2319</v>
      </c>
      <c r="K221" t="s">
        <v>1330</v>
      </c>
      <c r="L221" s="4" t="s">
        <v>295</v>
      </c>
      <c r="M221" t="s">
        <v>1621</v>
      </c>
      <c r="N221" s="7" t="s">
        <v>2234</v>
      </c>
    </row>
    <row r="222" spans="1:14" x14ac:dyDescent="0.25">
      <c r="A222" s="7" t="s">
        <v>913</v>
      </c>
      <c r="B222" t="s">
        <v>1077</v>
      </c>
      <c r="E222" t="s">
        <v>2226</v>
      </c>
      <c r="F222" t="s">
        <v>1328</v>
      </c>
      <c r="G222" t="s">
        <v>1329</v>
      </c>
      <c r="H222" t="s">
        <v>263</v>
      </c>
      <c r="I222" s="4" t="s">
        <v>2318</v>
      </c>
      <c r="J222" s="10" t="s">
        <v>2319</v>
      </c>
      <c r="K222" t="s">
        <v>1330</v>
      </c>
      <c r="L222" s="4" t="s">
        <v>295</v>
      </c>
      <c r="M222" t="s">
        <v>1621</v>
      </c>
      <c r="N222" s="7" t="s">
        <v>2235</v>
      </c>
    </row>
    <row r="223" spans="1:14" x14ac:dyDescent="0.25">
      <c r="A223" s="7" t="s">
        <v>913</v>
      </c>
      <c r="B223" t="s">
        <v>1077</v>
      </c>
      <c r="E223" t="s">
        <v>2226</v>
      </c>
      <c r="F223" t="s">
        <v>1328</v>
      </c>
      <c r="G223" t="s">
        <v>1329</v>
      </c>
      <c r="H223" t="s">
        <v>263</v>
      </c>
      <c r="I223" s="4" t="s">
        <v>2318</v>
      </c>
      <c r="J223" s="10" t="s">
        <v>2319</v>
      </c>
      <c r="K223" t="s">
        <v>1330</v>
      </c>
      <c r="L223" s="4" t="s">
        <v>295</v>
      </c>
      <c r="M223" t="s">
        <v>1621</v>
      </c>
      <c r="N223" s="7" t="s">
        <v>2236</v>
      </c>
    </row>
    <row r="224" spans="1:14" x14ac:dyDescent="0.25">
      <c r="A224" s="7" t="s">
        <v>913</v>
      </c>
      <c r="B224" t="s">
        <v>90</v>
      </c>
      <c r="E224" t="s">
        <v>2237</v>
      </c>
      <c r="F224" t="s">
        <v>2238</v>
      </c>
      <c r="G224" t="s">
        <v>2239</v>
      </c>
      <c r="H224" t="s">
        <v>1568</v>
      </c>
      <c r="I224" s="4" t="s">
        <v>2320</v>
      </c>
      <c r="J224" s="10" t="s">
        <v>2321</v>
      </c>
      <c r="K224" t="s">
        <v>2240</v>
      </c>
      <c r="L224" s="4" t="s">
        <v>48</v>
      </c>
      <c r="M224" t="s">
        <v>79</v>
      </c>
      <c r="N224" s="7" t="s">
        <v>2241</v>
      </c>
    </row>
    <row r="225" spans="1:14" x14ac:dyDescent="0.25">
      <c r="A225" s="7" t="s">
        <v>913</v>
      </c>
      <c r="E225" t="s">
        <v>2242</v>
      </c>
      <c r="F225" t="s">
        <v>2243</v>
      </c>
      <c r="G225" t="s">
        <v>2244</v>
      </c>
      <c r="H225" t="s">
        <v>316</v>
      </c>
      <c r="I225" s="4" t="s">
        <v>2322</v>
      </c>
      <c r="J225" s="10" t="s">
        <v>2323</v>
      </c>
      <c r="K225" t="s">
        <v>2248</v>
      </c>
      <c r="L225" s="4" t="s">
        <v>58</v>
      </c>
      <c r="M225" t="s">
        <v>50</v>
      </c>
      <c r="N225" s="7" t="s">
        <v>2245</v>
      </c>
    </row>
    <row r="226" spans="1:14" x14ac:dyDescent="0.25">
      <c r="A226" s="7" t="s">
        <v>997</v>
      </c>
      <c r="B226" t="s">
        <v>90</v>
      </c>
      <c r="E226" t="s">
        <v>2246</v>
      </c>
      <c r="F226" t="s">
        <v>1180</v>
      </c>
      <c r="G226" t="s">
        <v>2247</v>
      </c>
      <c r="H226" t="s">
        <v>1571</v>
      </c>
      <c r="I226" s="4" t="s">
        <v>2325</v>
      </c>
      <c r="J226" s="10" t="s">
        <v>2324</v>
      </c>
      <c r="K226" t="s">
        <v>338</v>
      </c>
      <c r="L226" s="4" t="s">
        <v>48</v>
      </c>
      <c r="M226" t="s">
        <v>79</v>
      </c>
      <c r="N226" s="7" t="s">
        <v>2249</v>
      </c>
    </row>
    <row r="227" spans="1:14" x14ac:dyDescent="0.25">
      <c r="A227" s="7" t="s">
        <v>997</v>
      </c>
      <c r="B227" t="s">
        <v>1077</v>
      </c>
      <c r="E227" t="s">
        <v>2250</v>
      </c>
      <c r="F227" t="s">
        <v>2251</v>
      </c>
      <c r="G227" t="s">
        <v>2252</v>
      </c>
      <c r="H227" t="s">
        <v>240</v>
      </c>
      <c r="I227" s="4" t="s">
        <v>1990</v>
      </c>
      <c r="J227" s="10" t="s">
        <v>1991</v>
      </c>
      <c r="K227" t="s">
        <v>1970</v>
      </c>
      <c r="L227" s="4" t="s">
        <v>48</v>
      </c>
      <c r="M227" t="s">
        <v>1621</v>
      </c>
      <c r="N227" s="7" t="s">
        <v>2253</v>
      </c>
    </row>
    <row r="228" spans="1:14" x14ac:dyDescent="0.25">
      <c r="A228" s="7" t="s">
        <v>997</v>
      </c>
      <c r="E228" t="s">
        <v>2254</v>
      </c>
      <c r="F228" t="s">
        <v>2255</v>
      </c>
      <c r="G228" t="s">
        <v>2256</v>
      </c>
      <c r="H228" t="s">
        <v>2326</v>
      </c>
      <c r="I228" s="4" t="s">
        <v>2327</v>
      </c>
      <c r="J228" s="10" t="s">
        <v>2328</v>
      </c>
      <c r="K228" t="s">
        <v>1608</v>
      </c>
      <c r="L228" s="4" t="s">
        <v>100</v>
      </c>
      <c r="M228" t="s">
        <v>111</v>
      </c>
      <c r="N228" s="7" t="s">
        <v>2257</v>
      </c>
    </row>
    <row r="229" spans="1:14" x14ac:dyDescent="0.25">
      <c r="A229" s="7" t="s">
        <v>997</v>
      </c>
      <c r="E229" t="s">
        <v>2258</v>
      </c>
      <c r="F229" t="s">
        <v>2259</v>
      </c>
      <c r="G229" t="s">
        <v>2260</v>
      </c>
      <c r="H229" t="s">
        <v>2329</v>
      </c>
      <c r="I229" s="4" t="s">
        <v>2330</v>
      </c>
      <c r="J229" s="10" t="s">
        <v>2331</v>
      </c>
      <c r="K229" t="s">
        <v>2261</v>
      </c>
      <c r="L229" s="4" t="s">
        <v>48</v>
      </c>
      <c r="M229" t="s">
        <v>79</v>
      </c>
      <c r="N229" s="7" t="s">
        <v>2262</v>
      </c>
    </row>
    <row r="230" spans="1:14" x14ac:dyDescent="0.25">
      <c r="A230" s="7" t="s">
        <v>997</v>
      </c>
      <c r="E230" t="s">
        <v>2263</v>
      </c>
      <c r="F230" t="s">
        <v>1502</v>
      </c>
      <c r="G230" t="s">
        <v>2264</v>
      </c>
      <c r="H230" t="s">
        <v>76</v>
      </c>
      <c r="I230" s="4" t="s">
        <v>1564</v>
      </c>
      <c r="J230" s="10" t="s">
        <v>1563</v>
      </c>
      <c r="K230" t="s">
        <v>2265</v>
      </c>
      <c r="L230" s="4" t="s">
        <v>100</v>
      </c>
      <c r="M230" t="s">
        <v>111</v>
      </c>
      <c r="N230" s="7" t="s">
        <v>2266</v>
      </c>
    </row>
    <row r="231" spans="1:14" x14ac:dyDescent="0.25">
      <c r="A231" s="7" t="s">
        <v>997</v>
      </c>
      <c r="B231" t="s">
        <v>1077</v>
      </c>
      <c r="E231" t="s">
        <v>2267</v>
      </c>
      <c r="F231" t="s">
        <v>2268</v>
      </c>
      <c r="G231" t="s">
        <v>2269</v>
      </c>
      <c r="H231" t="s">
        <v>2332</v>
      </c>
      <c r="I231" s="4" t="s">
        <v>2333</v>
      </c>
      <c r="J231" s="10" t="s">
        <v>2334</v>
      </c>
      <c r="K231" t="s">
        <v>969</v>
      </c>
      <c r="L231" s="4" t="s">
        <v>273</v>
      </c>
      <c r="M231" t="s">
        <v>1621</v>
      </c>
      <c r="N231" s="7" t="s">
        <v>2270</v>
      </c>
    </row>
    <row r="232" spans="1:14" x14ac:dyDescent="0.25">
      <c r="A232" s="7" t="s">
        <v>997</v>
      </c>
      <c r="B232" t="s">
        <v>1077</v>
      </c>
      <c r="E232" t="s">
        <v>2267</v>
      </c>
      <c r="F232" t="s">
        <v>2268</v>
      </c>
      <c r="G232" t="s">
        <v>2269</v>
      </c>
      <c r="H232" t="s">
        <v>2332</v>
      </c>
      <c r="I232" s="4" t="s">
        <v>2333</v>
      </c>
      <c r="J232" s="10" t="s">
        <v>2334</v>
      </c>
      <c r="K232" t="s">
        <v>969</v>
      </c>
      <c r="L232" s="4" t="s">
        <v>273</v>
      </c>
      <c r="M232" t="s">
        <v>1621</v>
      </c>
      <c r="N232" s="7" t="s">
        <v>2271</v>
      </c>
    </row>
    <row r="233" spans="1:14" x14ac:dyDescent="0.25">
      <c r="A233" s="7" t="s">
        <v>997</v>
      </c>
      <c r="B233" t="s">
        <v>90</v>
      </c>
      <c r="E233" t="s">
        <v>2272</v>
      </c>
      <c r="F233" t="s">
        <v>2273</v>
      </c>
      <c r="G233" t="s">
        <v>2274</v>
      </c>
      <c r="H233" t="s">
        <v>889</v>
      </c>
      <c r="I233" s="4" t="s">
        <v>2335</v>
      </c>
      <c r="J233" s="10" t="s">
        <v>2336</v>
      </c>
      <c r="K233" t="s">
        <v>2261</v>
      </c>
      <c r="L233" s="4" t="s">
        <v>48</v>
      </c>
      <c r="M233" t="s">
        <v>111</v>
      </c>
      <c r="N233" s="7" t="s">
        <v>2275</v>
      </c>
    </row>
    <row r="234" spans="1:14" x14ac:dyDescent="0.25">
      <c r="A234" s="7" t="s">
        <v>997</v>
      </c>
      <c r="B234" t="s">
        <v>90</v>
      </c>
      <c r="E234" t="s">
        <v>2276</v>
      </c>
      <c r="F234" t="s">
        <v>2277</v>
      </c>
      <c r="G234" t="s">
        <v>2278</v>
      </c>
      <c r="H234" t="s">
        <v>2337</v>
      </c>
      <c r="I234" s="4" t="s">
        <v>2338</v>
      </c>
      <c r="J234" s="10" t="s">
        <v>510</v>
      </c>
      <c r="K234" t="s">
        <v>544</v>
      </c>
      <c r="L234" s="4" t="s">
        <v>48</v>
      </c>
      <c r="M234" t="s">
        <v>79</v>
      </c>
    </row>
    <row r="235" spans="1:14" x14ac:dyDescent="0.25">
      <c r="A235" s="7" t="s">
        <v>997</v>
      </c>
      <c r="B235" t="s">
        <v>90</v>
      </c>
      <c r="E235" t="s">
        <v>2279</v>
      </c>
      <c r="F235" t="s">
        <v>2280</v>
      </c>
      <c r="G235" t="s">
        <v>2281</v>
      </c>
      <c r="H235" t="s">
        <v>2339</v>
      </c>
      <c r="I235" s="4" t="s">
        <v>2340</v>
      </c>
      <c r="J235" s="10" t="s">
        <v>2341</v>
      </c>
      <c r="K235" t="s">
        <v>379</v>
      </c>
      <c r="L235" s="4" t="s">
        <v>9</v>
      </c>
      <c r="M235" t="s">
        <v>1621</v>
      </c>
      <c r="N235" s="7" t="s">
        <v>2282</v>
      </c>
    </row>
    <row r="236" spans="1:14" x14ac:dyDescent="0.25">
      <c r="A236" s="7" t="s">
        <v>997</v>
      </c>
      <c r="E236" t="s">
        <v>2283</v>
      </c>
      <c r="F236" t="s">
        <v>2280</v>
      </c>
      <c r="G236" t="s">
        <v>2281</v>
      </c>
      <c r="H236" t="s">
        <v>2339</v>
      </c>
      <c r="I236" s="4" t="s">
        <v>2340</v>
      </c>
      <c r="J236" s="10" t="s">
        <v>2341</v>
      </c>
      <c r="K236" t="s">
        <v>379</v>
      </c>
      <c r="L236" s="4" t="s">
        <v>9</v>
      </c>
      <c r="M236" t="s">
        <v>1807</v>
      </c>
      <c r="N236" s="7" t="s">
        <v>2284</v>
      </c>
    </row>
    <row r="237" spans="1:14" x14ac:dyDescent="0.25">
      <c r="A237" s="7" t="s">
        <v>997</v>
      </c>
      <c r="B237" t="s">
        <v>105</v>
      </c>
      <c r="E237" t="s">
        <v>2285</v>
      </c>
      <c r="F237" t="s">
        <v>2286</v>
      </c>
      <c r="G237" t="s">
        <v>2287</v>
      </c>
      <c r="H237" t="s">
        <v>2342</v>
      </c>
      <c r="I237" s="4" t="s">
        <v>2343</v>
      </c>
      <c r="J237" s="10" t="s">
        <v>848</v>
      </c>
      <c r="K237" t="s">
        <v>2288</v>
      </c>
      <c r="L237" s="4" t="s">
        <v>58</v>
      </c>
      <c r="M237" t="s">
        <v>111</v>
      </c>
      <c r="N237" s="7" t="s">
        <v>2289</v>
      </c>
    </row>
    <row r="238" spans="1:14" x14ac:dyDescent="0.25">
      <c r="A238" s="7" t="s">
        <v>997</v>
      </c>
      <c r="B238" t="s">
        <v>105</v>
      </c>
      <c r="E238" t="s">
        <v>2285</v>
      </c>
      <c r="F238" t="s">
        <v>2286</v>
      </c>
      <c r="G238" t="s">
        <v>2287</v>
      </c>
      <c r="H238" t="s">
        <v>2342</v>
      </c>
      <c r="I238" s="4" t="s">
        <v>2343</v>
      </c>
      <c r="J238" s="10" t="s">
        <v>848</v>
      </c>
      <c r="K238" t="s">
        <v>2288</v>
      </c>
      <c r="L238" s="4" t="s">
        <v>58</v>
      </c>
      <c r="M238" t="s">
        <v>111</v>
      </c>
      <c r="N238" s="7" t="s">
        <v>2290</v>
      </c>
    </row>
    <row r="239" spans="1:14" x14ac:dyDescent="0.25">
      <c r="A239" s="7" t="s">
        <v>997</v>
      </c>
      <c r="B239" t="s">
        <v>105</v>
      </c>
      <c r="E239" t="s">
        <v>2285</v>
      </c>
      <c r="F239" t="s">
        <v>2286</v>
      </c>
      <c r="G239" t="s">
        <v>2287</v>
      </c>
      <c r="H239" t="s">
        <v>2342</v>
      </c>
      <c r="I239" s="4" t="s">
        <v>2343</v>
      </c>
      <c r="J239" s="10" t="s">
        <v>848</v>
      </c>
      <c r="K239" t="s">
        <v>2288</v>
      </c>
      <c r="L239" s="4" t="s">
        <v>58</v>
      </c>
      <c r="M239" t="s">
        <v>111</v>
      </c>
      <c r="N239" s="7" t="s">
        <v>2291</v>
      </c>
    </row>
    <row r="240" spans="1:14" x14ac:dyDescent="0.25">
      <c r="A240" s="7" t="s">
        <v>997</v>
      </c>
      <c r="B240" t="s">
        <v>105</v>
      </c>
      <c r="E240" t="s">
        <v>2285</v>
      </c>
      <c r="F240" t="s">
        <v>2286</v>
      </c>
      <c r="G240" t="s">
        <v>2287</v>
      </c>
      <c r="H240" t="s">
        <v>2342</v>
      </c>
      <c r="I240" s="4" t="s">
        <v>2343</v>
      </c>
      <c r="J240" s="10" t="s">
        <v>848</v>
      </c>
      <c r="K240" t="s">
        <v>2288</v>
      </c>
      <c r="L240" s="4" t="s">
        <v>58</v>
      </c>
      <c r="M240" t="s">
        <v>111</v>
      </c>
      <c r="N240" s="7" t="s">
        <v>2292</v>
      </c>
    </row>
    <row r="241" spans="1:14" x14ac:dyDescent="0.25">
      <c r="A241" s="7" t="s">
        <v>997</v>
      </c>
      <c r="B241" t="s">
        <v>105</v>
      </c>
      <c r="E241" t="s">
        <v>2285</v>
      </c>
      <c r="F241" t="s">
        <v>2286</v>
      </c>
      <c r="G241" t="s">
        <v>2287</v>
      </c>
      <c r="H241" t="s">
        <v>2342</v>
      </c>
      <c r="I241" s="4" t="s">
        <v>2343</v>
      </c>
      <c r="J241" s="10" t="s">
        <v>848</v>
      </c>
      <c r="K241" t="s">
        <v>2288</v>
      </c>
      <c r="L241" s="4" t="s">
        <v>58</v>
      </c>
      <c r="M241" t="s">
        <v>111</v>
      </c>
      <c r="N241" s="7" t="s">
        <v>2293</v>
      </c>
    </row>
    <row r="242" spans="1:14" x14ac:dyDescent="0.25">
      <c r="A242" s="7" t="s">
        <v>997</v>
      </c>
      <c r="B242" t="s">
        <v>105</v>
      </c>
      <c r="E242" t="s">
        <v>2285</v>
      </c>
      <c r="F242" t="s">
        <v>2286</v>
      </c>
      <c r="G242" t="s">
        <v>2287</v>
      </c>
      <c r="H242" t="s">
        <v>2342</v>
      </c>
      <c r="I242" s="4" t="s">
        <v>2343</v>
      </c>
      <c r="J242" s="10" t="s">
        <v>848</v>
      </c>
      <c r="K242" t="s">
        <v>2288</v>
      </c>
      <c r="L242" s="4" t="s">
        <v>58</v>
      </c>
      <c r="M242" t="s">
        <v>111</v>
      </c>
      <c r="N242" s="7" t="s">
        <v>2294</v>
      </c>
    </row>
    <row r="243" spans="1:14" x14ac:dyDescent="0.25">
      <c r="A243" s="7" t="s">
        <v>997</v>
      </c>
      <c r="B243" t="s">
        <v>105</v>
      </c>
      <c r="E243" t="s">
        <v>2285</v>
      </c>
      <c r="F243" t="s">
        <v>2286</v>
      </c>
      <c r="G243" t="s">
        <v>2287</v>
      </c>
      <c r="H243" t="s">
        <v>2342</v>
      </c>
      <c r="I243" s="4" t="s">
        <v>2343</v>
      </c>
      <c r="J243" s="10" t="s">
        <v>848</v>
      </c>
      <c r="K243" t="s">
        <v>2288</v>
      </c>
      <c r="L243" s="4" t="s">
        <v>58</v>
      </c>
      <c r="M243" t="s">
        <v>111</v>
      </c>
      <c r="N243" s="7" t="s">
        <v>2295</v>
      </c>
    </row>
    <row r="244" spans="1:14" x14ac:dyDescent="0.25">
      <c r="A244" s="7" t="s">
        <v>997</v>
      </c>
      <c r="B244" t="s">
        <v>105</v>
      </c>
      <c r="E244" t="s">
        <v>2285</v>
      </c>
      <c r="F244" t="s">
        <v>2286</v>
      </c>
      <c r="G244" t="s">
        <v>2287</v>
      </c>
      <c r="H244" t="s">
        <v>2342</v>
      </c>
      <c r="I244" s="4" t="s">
        <v>2343</v>
      </c>
      <c r="J244" s="10" t="s">
        <v>848</v>
      </c>
      <c r="K244" t="s">
        <v>2288</v>
      </c>
      <c r="L244" s="4" t="s">
        <v>58</v>
      </c>
      <c r="M244" t="s">
        <v>111</v>
      </c>
      <c r="N244" s="7" t="s">
        <v>2296</v>
      </c>
    </row>
    <row r="245" spans="1:14" x14ac:dyDescent="0.25">
      <c r="A245" s="7" t="s">
        <v>997</v>
      </c>
      <c r="B245" t="s">
        <v>105</v>
      </c>
      <c r="E245" t="s">
        <v>2285</v>
      </c>
      <c r="F245" t="s">
        <v>2286</v>
      </c>
      <c r="G245" t="s">
        <v>2287</v>
      </c>
      <c r="H245" t="s">
        <v>2342</v>
      </c>
      <c r="I245" s="4" t="s">
        <v>2343</v>
      </c>
      <c r="J245" s="10" t="s">
        <v>848</v>
      </c>
      <c r="K245" t="s">
        <v>2288</v>
      </c>
      <c r="L245" s="4" t="s">
        <v>58</v>
      </c>
      <c r="M245" t="s">
        <v>111</v>
      </c>
      <c r="N245" s="7" t="s">
        <v>2297</v>
      </c>
    </row>
    <row r="246" spans="1:14" x14ac:dyDescent="0.25">
      <c r="A246" s="7" t="s">
        <v>997</v>
      </c>
      <c r="B246" t="s">
        <v>105</v>
      </c>
      <c r="E246" t="s">
        <v>2285</v>
      </c>
      <c r="F246" t="s">
        <v>2286</v>
      </c>
      <c r="G246" t="s">
        <v>2287</v>
      </c>
      <c r="H246" t="s">
        <v>2342</v>
      </c>
      <c r="I246" s="4" t="s">
        <v>2343</v>
      </c>
      <c r="J246" s="10" t="s">
        <v>848</v>
      </c>
      <c r="K246" t="s">
        <v>2288</v>
      </c>
      <c r="L246" s="4" t="s">
        <v>58</v>
      </c>
      <c r="M246" t="s">
        <v>111</v>
      </c>
      <c r="N246" s="7" t="s">
        <v>2298</v>
      </c>
    </row>
    <row r="247" spans="1:14" x14ac:dyDescent="0.25">
      <c r="A247" s="7" t="s">
        <v>997</v>
      </c>
      <c r="B247" t="s">
        <v>105</v>
      </c>
      <c r="E247" t="s">
        <v>2285</v>
      </c>
      <c r="F247" t="s">
        <v>2286</v>
      </c>
      <c r="G247" t="s">
        <v>2287</v>
      </c>
      <c r="H247" t="s">
        <v>2342</v>
      </c>
      <c r="I247" s="4" t="s">
        <v>2343</v>
      </c>
      <c r="J247" s="10" t="s">
        <v>848</v>
      </c>
      <c r="K247" t="s">
        <v>2288</v>
      </c>
      <c r="L247" s="4" t="s">
        <v>58</v>
      </c>
      <c r="M247" t="s">
        <v>111</v>
      </c>
      <c r="N247" s="7" t="s">
        <v>2299</v>
      </c>
    </row>
    <row r="248" spans="1:14" x14ac:dyDescent="0.25">
      <c r="A248" s="7" t="s">
        <v>997</v>
      </c>
      <c r="B248" t="s">
        <v>90</v>
      </c>
      <c r="E248" t="s">
        <v>2300</v>
      </c>
      <c r="F248" t="s">
        <v>2301</v>
      </c>
      <c r="G248" t="s">
        <v>2302</v>
      </c>
      <c r="I248" s="4" t="s">
        <v>2344</v>
      </c>
      <c r="J248" s="10" t="s">
        <v>2345</v>
      </c>
      <c r="K248" t="s">
        <v>639</v>
      </c>
      <c r="L248" s="4" t="s">
        <v>9</v>
      </c>
      <c r="M248" t="s">
        <v>79</v>
      </c>
      <c r="N248" s="7" t="s">
        <v>2303</v>
      </c>
    </row>
  </sheetData>
  <autoFilter ref="A1:N248"/>
  <phoneticPr fontId="6" type="noConversion"/>
  <hyperlinks>
    <hyperlink ref="J2" display="silviotaguatinga@uol.com.br"/>
    <hyperlink ref="J3" display="gildoavila@ibest.com.br"/>
    <hyperlink ref="J6" display="zanattadiego@gmail.com"/>
    <hyperlink ref="J7" display="campolin@bol.com.br"/>
    <hyperlink ref="J8" display="casanostra01@hotmail.com"/>
    <hyperlink ref="J4" display="guilherme@comtintas.com.br"/>
    <hyperlink ref="J9" display="eloibauer@hotmail.com"/>
    <hyperlink ref="J12" display="mercadaototal@hotmail.com"/>
    <hyperlink ref="J13" display="arq_tetos@hotmail.com"/>
    <hyperlink ref="J14" display="matriz@santanaferroeaco.com.br"/>
    <hyperlink ref="J20" display="construgil_@hotmail.com"/>
    <hyperlink ref="J22" display="flavio@vivacortintas.com.br"/>
    <hyperlink ref="J24" display="adilio@comab.com.br"/>
    <hyperlink ref="J23" display="karen@eucatex.com.br"/>
    <hyperlink ref="J38" display="destakltda@bewnet.com.br"/>
    <hyperlink ref="J39" display="piccolytintas@sinos.net"/>
    <hyperlink ref="J40" display="egildope@hotmail.com"/>
    <hyperlink ref="J42" display="madessul@hotmail.com"/>
    <hyperlink ref="J27" display="nobrecolor@bol.com.br"/>
    <hyperlink ref="J28" display="nacional@distribuidoranacional.com.br"/>
    <hyperlink ref="J43" display="haratintas@terra.com.br"/>
    <hyperlink ref="J26" display="lojatk@comnet.com.br"/>
    <hyperlink ref="J44" display="tania.dias@hydronorth.com.br"/>
    <hyperlink ref="J45" display="alessandrodutra@terra.com.br "/>
    <hyperlink ref="J46" display="eduardomelo@pazinitintas.com.br"/>
    <hyperlink ref="J47" display="lopesb2@hotmail.com"/>
    <hyperlink ref="J48" display="rondoagro_smg@hotmail.com"/>
    <hyperlink ref="J49" display="financeiro@transcor.com.br"/>
    <hyperlink ref="J50" display="luisclaudios2@hotmail.com"/>
    <hyperlink ref="J59" display="maba@netuno.com.br"/>
    <hyperlink ref="J60" display="amanda@killing.com.br"/>
    <hyperlink ref="J61" display="nilorispoli15@brturbo.com.br"/>
    <hyperlink ref="J51" display="alvaro@dinac.com.br"/>
    <hyperlink ref="J62" display="redemaccjb.marcos@tca.com.br"/>
    <hyperlink ref="J63" display="josi.nevess@hotmail.com"/>
    <hyperlink ref="J64" display="tania.dias@hydronorth.com.br"/>
    <hyperlink ref="J67" display="juninho@maiscortintas.com.br"/>
    <hyperlink ref="J73" display="crbogo@hotmail.com"/>
    <hyperlink ref="J66" display="gerencia@bauwelt.com.br"/>
    <hyperlink ref="J74" display="sorriso.apt@uol.com.br"/>
    <hyperlink ref="J75" r:id="rId1"/>
    <hyperlink ref="J76" r:id="rId2"/>
    <hyperlink ref="J77" r:id="rId3"/>
    <hyperlink ref="J79" r:id="rId4"/>
    <hyperlink ref="J80" r:id="rId5"/>
    <hyperlink ref="J81" r:id="rId6"/>
    <hyperlink ref="J82" r:id="rId7"/>
    <hyperlink ref="J83" r:id="rId8"/>
    <hyperlink ref="J84" r:id="rId9"/>
    <hyperlink ref="J85" r:id="rId10"/>
    <hyperlink ref="J86" r:id="rId11"/>
    <hyperlink ref="J87" r:id="rId12"/>
    <hyperlink ref="J88" r:id="rId13"/>
    <hyperlink ref="J89" r:id="rId14"/>
    <hyperlink ref="J90" r:id="rId15"/>
    <hyperlink ref="J91" r:id="rId16"/>
    <hyperlink ref="J92" r:id="rId17"/>
    <hyperlink ref="J93" r:id="rId18"/>
    <hyperlink ref="J96" r:id="rId19"/>
    <hyperlink ref="J97" r:id="rId20"/>
    <hyperlink ref="J98" r:id="rId21"/>
    <hyperlink ref="J99" r:id="rId22"/>
    <hyperlink ref="J103" r:id="rId23"/>
    <hyperlink ref="J104" r:id="rId24"/>
    <hyperlink ref="J105" r:id="rId25"/>
    <hyperlink ref="J108" r:id="rId26"/>
    <hyperlink ref="J109" r:id="rId27"/>
    <hyperlink ref="J110" r:id="rId28"/>
    <hyperlink ref="J113" r:id="rId29"/>
    <hyperlink ref="J114" r:id="rId30"/>
    <hyperlink ref="J116" r:id="rId31"/>
    <hyperlink ref="J117" r:id="rId32"/>
    <hyperlink ref="J118" r:id="rId33"/>
    <hyperlink ref="J119" r:id="rId34"/>
    <hyperlink ref="J120" r:id="rId35"/>
    <hyperlink ref="J121" r:id="rId36"/>
    <hyperlink ref="J144" r:id="rId37"/>
    <hyperlink ref="J145" r:id="rId38"/>
    <hyperlink ref="J146" r:id="rId39"/>
    <hyperlink ref="J122" r:id="rId40"/>
    <hyperlink ref="J124" r:id="rId41"/>
    <hyperlink ref="J115" r:id="rId42"/>
    <hyperlink ref="J111" r:id="rId43"/>
    <hyperlink ref="J112" r:id="rId44"/>
    <hyperlink ref="J100" r:id="rId45"/>
    <hyperlink ref="J101" r:id="rId46"/>
    <hyperlink ref="J102" r:id="rId47"/>
    <hyperlink ref="J94" r:id="rId48"/>
    <hyperlink ref="J95" r:id="rId49"/>
    <hyperlink ref="J68" display="juninho@maiscortintas.com.br"/>
    <hyperlink ref="J69" display="juninho@maiscortintas.com.br"/>
    <hyperlink ref="J70" display="juninho@maiscortintas.com.br"/>
    <hyperlink ref="J71" display="juninho@maiscortintas.com.br"/>
    <hyperlink ref="J72" display="juninho@maiscortintas.com.br"/>
    <hyperlink ref="J65" display="tania.dias@hydronorth.com.br"/>
    <hyperlink ref="J52" display="alvaro@dinac.com.br"/>
    <hyperlink ref="J53" display="alvaro@dinac.com.br"/>
    <hyperlink ref="J54" display="alvaro@dinac.com.br"/>
    <hyperlink ref="J55" display="alvaro@dinac.com.br"/>
    <hyperlink ref="J56" display="alvaro@dinac.com.br"/>
    <hyperlink ref="J57" display="alvaro@dinac.com.br"/>
    <hyperlink ref="J58" display="alvaro@dinac.com.br"/>
    <hyperlink ref="J41" display="egildope@hotmail.com"/>
    <hyperlink ref="J29" display="nacional@distribuidoranacional.com.br"/>
    <hyperlink ref="J30" display="nacional@distribuidoranacional.com.br"/>
    <hyperlink ref="J31" display="nacional@distribuidoranacional.com.br"/>
    <hyperlink ref="J32" display="nacional@distribuidoranacional.com.br"/>
    <hyperlink ref="J33" display="nacional@distribuidoranacional.com.br"/>
    <hyperlink ref="J34" display="nacional@distribuidoranacional.com.br"/>
    <hyperlink ref="J35" display="nacional@distribuidoranacional.com.br"/>
    <hyperlink ref="J36" display="nacional@distribuidoranacional.com.br"/>
    <hyperlink ref="J37" display="nacional@distribuidoranacional.com.br"/>
    <hyperlink ref="J25" display="adilio@comab.com.br"/>
    <hyperlink ref="J15" display="matriz@santanaferroeaco.com.br"/>
    <hyperlink ref="J16" display="matriz@santanaferroeaco.com.br"/>
    <hyperlink ref="J17" display="matriz@santanaferroeaco.com.br"/>
    <hyperlink ref="J18" display="matriz@santanaferroeaco.com.br"/>
    <hyperlink ref="J19" display="matriz@santanaferroeaco.com.br"/>
    <hyperlink ref="J149" r:id="rId50"/>
    <hyperlink ref="J150" r:id="rId51"/>
    <hyperlink ref="J151" r:id="rId52"/>
    <hyperlink ref="J152" r:id="rId53"/>
    <hyperlink ref="J153" r:id="rId54"/>
    <hyperlink ref="J156" r:id="rId55"/>
    <hyperlink ref="J158" r:id="rId56"/>
    <hyperlink ref="J159" r:id="rId57"/>
    <hyperlink ref="J161" r:id="rId58"/>
    <hyperlink ref="J162" r:id="rId59"/>
    <hyperlink ref="J164" r:id="rId60"/>
    <hyperlink ref="J165" r:id="rId61"/>
    <hyperlink ref="J166" r:id="rId62"/>
    <hyperlink ref="J167" r:id="rId63"/>
    <hyperlink ref="J168" r:id="rId64"/>
    <hyperlink ref="J169" r:id="rId65"/>
    <hyperlink ref="J170" r:id="rId66"/>
    <hyperlink ref="J171" r:id="rId67"/>
    <hyperlink ref="J172" r:id="rId68"/>
    <hyperlink ref="J173" r:id="rId69"/>
    <hyperlink ref="J174" r:id="rId70"/>
    <hyperlink ref="J175" r:id="rId71"/>
    <hyperlink ref="J176" r:id="rId72"/>
    <hyperlink ref="J177" r:id="rId73"/>
    <hyperlink ref="J178" r:id="rId74"/>
    <hyperlink ref="J179" r:id="rId75"/>
    <hyperlink ref="J180" r:id="rId76"/>
    <hyperlink ref="J181" r:id="rId77"/>
    <hyperlink ref="J182" r:id="rId78"/>
    <hyperlink ref="J183" r:id="rId79"/>
    <hyperlink ref="J184" r:id="rId80"/>
    <hyperlink ref="J185" r:id="rId81"/>
    <hyperlink ref="J186" r:id="rId82"/>
    <hyperlink ref="J187" r:id="rId83"/>
    <hyperlink ref="J190" r:id="rId84"/>
    <hyperlink ref="J191" r:id="rId85"/>
    <hyperlink ref="J192" r:id="rId86"/>
    <hyperlink ref="J193" r:id="rId87"/>
    <hyperlink ref="J194" r:id="rId88"/>
    <hyperlink ref="J195" r:id="rId89"/>
    <hyperlink ref="J196" r:id="rId90"/>
    <hyperlink ref="J197" r:id="rId91"/>
    <hyperlink ref="J198" r:id="rId92"/>
    <hyperlink ref="J199" r:id="rId93"/>
    <hyperlink ref="J200" r:id="rId94"/>
    <hyperlink ref="J201" r:id="rId95"/>
    <hyperlink ref="J202" r:id="rId96"/>
    <hyperlink ref="J203" r:id="rId97"/>
    <hyperlink ref="J204" r:id="rId98"/>
    <hyperlink ref="J205" r:id="rId99"/>
    <hyperlink ref="J206" r:id="rId100"/>
    <hyperlink ref="J207" r:id="rId101"/>
    <hyperlink ref="J208" r:id="rId102"/>
    <hyperlink ref="J209" r:id="rId103"/>
    <hyperlink ref="J210" r:id="rId104"/>
    <hyperlink ref="J211" r:id="rId105"/>
    <hyperlink ref="J212" r:id="rId106"/>
    <hyperlink ref="J213" r:id="rId107"/>
    <hyperlink ref="J214" r:id="rId108"/>
    <hyperlink ref="J215" r:id="rId109"/>
    <hyperlink ref="J216" r:id="rId110"/>
    <hyperlink ref="J217" r:id="rId111"/>
    <hyperlink ref="J218" r:id="rId112"/>
    <hyperlink ref="J219" r:id="rId113"/>
    <hyperlink ref="J220" r:id="rId114"/>
    <hyperlink ref="J221" r:id="rId115"/>
    <hyperlink ref="J222" r:id="rId116"/>
    <hyperlink ref="J223" r:id="rId117"/>
    <hyperlink ref="J225" r:id="rId118"/>
    <hyperlink ref="J226" r:id="rId119"/>
    <hyperlink ref="J227" r:id="rId120"/>
    <hyperlink ref="J228" r:id="rId121"/>
    <hyperlink ref="J229" r:id="rId122"/>
    <hyperlink ref="J230" r:id="rId123"/>
    <hyperlink ref="J231" r:id="rId124"/>
    <hyperlink ref="J232" r:id="rId125"/>
    <hyperlink ref="J233" r:id="rId126"/>
    <hyperlink ref="J234" r:id="rId127"/>
    <hyperlink ref="J235" r:id="rId128"/>
    <hyperlink ref="J236" r:id="rId129"/>
    <hyperlink ref="J248" r:id="rId130"/>
  </hyperlinks>
  <pageMargins left="0.511811024" right="0.511811024" top="0.78740157499999996" bottom="0.78740157499999996" header="0.31496062000000002" footer="0.31496062000000002"/>
  <pageSetup paperSize="9" scale="70" orientation="landscape" r:id="rId13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topLeftCell="D1" workbookViewId="0">
      <selection activeCell="V25" sqref="V25"/>
    </sheetView>
  </sheetViews>
  <sheetFormatPr defaultRowHeight="15" x14ac:dyDescent="0.25"/>
  <cols>
    <col min="1" max="1" width="16.140625" style="36" bestFit="1" customWidth="1"/>
    <col min="2" max="16384" width="9.140625" style="36"/>
  </cols>
  <sheetData>
    <row r="1" spans="1:16" ht="26.25" x14ac:dyDescent="0.4">
      <c r="D1" s="134">
        <v>2015</v>
      </c>
      <c r="E1" s="135"/>
      <c r="F1" s="135"/>
      <c r="G1" s="135"/>
      <c r="H1" s="135"/>
      <c r="I1" s="135"/>
      <c r="J1" s="135"/>
      <c r="K1" s="135"/>
      <c r="L1" s="135"/>
      <c r="M1" s="135"/>
      <c r="N1" s="135"/>
      <c r="O1" s="135"/>
      <c r="P1" s="136"/>
    </row>
    <row r="2" spans="1:16" x14ac:dyDescent="0.25">
      <c r="A2" s="137">
        <v>2015</v>
      </c>
      <c r="B2" s="137"/>
      <c r="D2" s="80"/>
      <c r="E2" s="81"/>
      <c r="F2" s="81"/>
      <c r="G2" s="81"/>
      <c r="H2" s="81"/>
      <c r="I2" s="81"/>
      <c r="J2" s="81"/>
      <c r="K2" s="81"/>
      <c r="L2" s="81"/>
      <c r="M2" s="81"/>
      <c r="N2" s="81"/>
      <c r="O2" s="81"/>
      <c r="P2" s="82"/>
    </row>
    <row r="3" spans="1:16" x14ac:dyDescent="0.25">
      <c r="A3" s="36" t="s">
        <v>5815</v>
      </c>
      <c r="B3" s="36">
        <f>COUNTIF('Master 2015'!B:B,A3)</f>
        <v>2</v>
      </c>
      <c r="D3" s="80"/>
      <c r="E3" s="81"/>
      <c r="F3" s="81"/>
      <c r="G3" s="81"/>
      <c r="H3" s="81"/>
      <c r="I3" s="81"/>
      <c r="J3" s="81"/>
      <c r="K3" s="81"/>
      <c r="L3" s="81"/>
      <c r="M3" s="81"/>
      <c r="N3" s="81"/>
      <c r="O3" s="81"/>
      <c r="P3" s="82"/>
    </row>
    <row r="4" spans="1:16" x14ac:dyDescent="0.25">
      <c r="A4" s="36" t="s">
        <v>630</v>
      </c>
      <c r="B4" s="36">
        <f>COUNTIF('Master 2015'!B:B,A4)</f>
        <v>116</v>
      </c>
      <c r="D4" s="80"/>
      <c r="E4" s="81"/>
      <c r="F4" s="81"/>
      <c r="G4" s="81"/>
      <c r="H4" s="81"/>
      <c r="I4" s="81"/>
      <c r="J4" s="81"/>
      <c r="K4" s="81"/>
      <c r="L4" s="81"/>
      <c r="M4" s="81"/>
      <c r="N4" s="81"/>
      <c r="O4" s="81"/>
      <c r="P4" s="82"/>
    </row>
    <row r="5" spans="1:16" x14ac:dyDescent="0.25">
      <c r="A5" s="36" t="s">
        <v>5170</v>
      </c>
      <c r="B5" s="36">
        <f>COUNTIF('Master 2015'!B:B,A5)</f>
        <v>1</v>
      </c>
      <c r="D5" s="80"/>
      <c r="E5" s="81"/>
      <c r="F5" s="81"/>
      <c r="G5" s="81"/>
      <c r="H5" s="81"/>
      <c r="I5" s="81"/>
      <c r="J5" s="81"/>
      <c r="K5" s="81"/>
      <c r="L5" s="81"/>
      <c r="M5" s="81"/>
      <c r="N5" s="81"/>
      <c r="O5" s="81"/>
      <c r="P5" s="82"/>
    </row>
    <row r="6" spans="1:16" x14ac:dyDescent="0.25">
      <c r="A6" s="36" t="s">
        <v>87</v>
      </c>
      <c r="B6" s="36">
        <f>COUNTIF('Master 2015'!B:B,A6)</f>
        <v>14</v>
      </c>
      <c r="D6" s="80"/>
      <c r="E6" s="81"/>
      <c r="F6" s="81"/>
      <c r="G6" s="81"/>
      <c r="H6" s="81"/>
      <c r="I6" s="81"/>
      <c r="J6" s="81"/>
      <c r="K6" s="81"/>
      <c r="L6" s="81"/>
      <c r="M6" s="81"/>
      <c r="N6" s="81"/>
      <c r="O6" s="81"/>
      <c r="P6" s="82"/>
    </row>
    <row r="7" spans="1:16" x14ac:dyDescent="0.25">
      <c r="A7" s="36" t="s">
        <v>5174</v>
      </c>
      <c r="B7" s="36">
        <f>COUNTIF('Master 2015'!B:B,A7)</f>
        <v>3</v>
      </c>
      <c r="D7" s="80"/>
      <c r="E7" s="81"/>
      <c r="F7" s="81"/>
      <c r="G7" s="81"/>
      <c r="H7" s="81"/>
      <c r="I7" s="81"/>
      <c r="J7" s="81"/>
      <c r="K7" s="81"/>
      <c r="L7" s="81"/>
      <c r="M7" s="81"/>
      <c r="N7" s="81"/>
      <c r="O7" s="81"/>
      <c r="P7" s="82"/>
    </row>
    <row r="8" spans="1:16" x14ac:dyDescent="0.25">
      <c r="A8" s="36" t="s">
        <v>507</v>
      </c>
      <c r="B8" s="36">
        <f>COUNTIF('Master 2015'!B:B,A8)</f>
        <v>14</v>
      </c>
      <c r="D8" s="80"/>
      <c r="E8" s="81"/>
      <c r="F8" s="81"/>
      <c r="G8" s="81"/>
      <c r="H8" s="81"/>
      <c r="I8" s="81"/>
      <c r="J8" s="81"/>
      <c r="K8" s="81"/>
      <c r="L8" s="81"/>
      <c r="M8" s="81"/>
      <c r="N8" s="81"/>
      <c r="O8" s="81"/>
      <c r="P8" s="82"/>
    </row>
    <row r="9" spans="1:16" x14ac:dyDescent="0.25">
      <c r="A9" s="36" t="s">
        <v>6514</v>
      </c>
      <c r="B9" s="36">
        <f>COUNTIF('Master 2015'!B:B,A9)</f>
        <v>6</v>
      </c>
      <c r="D9" s="80"/>
      <c r="E9" s="81"/>
      <c r="F9" s="81"/>
      <c r="G9" s="81"/>
      <c r="H9" s="81"/>
      <c r="I9" s="81"/>
      <c r="J9" s="81"/>
      <c r="K9" s="81"/>
      <c r="L9" s="81"/>
      <c r="M9" s="81"/>
      <c r="N9" s="81"/>
      <c r="O9" s="81"/>
      <c r="P9" s="82"/>
    </row>
    <row r="10" spans="1:16" x14ac:dyDescent="0.25">
      <c r="A10" s="36" t="s">
        <v>93</v>
      </c>
      <c r="B10" s="36">
        <f>COUNTIF('Master 2015'!B:B,A10)</f>
        <v>1</v>
      </c>
      <c r="D10" s="80"/>
      <c r="E10" s="81"/>
      <c r="F10" s="81"/>
      <c r="G10" s="81"/>
      <c r="H10" s="81"/>
      <c r="I10" s="81"/>
      <c r="J10" s="81"/>
      <c r="K10" s="81"/>
      <c r="L10" s="81"/>
      <c r="M10" s="81"/>
      <c r="N10" s="81"/>
      <c r="O10" s="81"/>
      <c r="P10" s="82"/>
    </row>
    <row r="11" spans="1:16" x14ac:dyDescent="0.25">
      <c r="A11" s="36" t="s">
        <v>641</v>
      </c>
      <c r="B11" s="36">
        <f>COUNTIF('Master 2015'!B:B,A11)</f>
        <v>21</v>
      </c>
      <c r="D11" s="80"/>
      <c r="E11" s="81"/>
      <c r="F11" s="81"/>
      <c r="G11" s="81"/>
      <c r="H11" s="81"/>
      <c r="I11" s="81"/>
      <c r="J11" s="81"/>
      <c r="K11" s="81"/>
      <c r="L11" s="81"/>
      <c r="M11" s="81"/>
      <c r="N11" s="81"/>
      <c r="O11" s="81"/>
      <c r="P11" s="82"/>
    </row>
    <row r="12" spans="1:16" x14ac:dyDescent="0.25">
      <c r="A12" s="36" t="s">
        <v>7195</v>
      </c>
      <c r="B12" s="36">
        <f>COUNTIF('Master 2015'!B:B,A12)</f>
        <v>1</v>
      </c>
      <c r="D12" s="80"/>
      <c r="E12" s="81"/>
      <c r="F12" s="81"/>
      <c r="G12" s="81"/>
      <c r="H12" s="81"/>
      <c r="I12" s="81"/>
      <c r="J12" s="81"/>
      <c r="K12" s="81"/>
      <c r="L12" s="81"/>
      <c r="M12" s="81"/>
      <c r="N12" s="81"/>
      <c r="O12" s="81"/>
      <c r="P12" s="82"/>
    </row>
    <row r="13" spans="1:16" x14ac:dyDescent="0.25">
      <c r="A13" s="36" t="s">
        <v>350</v>
      </c>
      <c r="B13" s="36">
        <f>COUNTIF('Master 2015'!B:B,A13)</f>
        <v>13</v>
      </c>
      <c r="D13" s="80"/>
      <c r="E13" s="81"/>
      <c r="F13" s="81"/>
      <c r="G13" s="81"/>
      <c r="H13" s="81"/>
      <c r="I13" s="81"/>
      <c r="J13" s="81"/>
      <c r="K13" s="81"/>
      <c r="L13" s="81"/>
      <c r="M13" s="81"/>
      <c r="N13" s="81"/>
      <c r="O13" s="81"/>
      <c r="P13" s="82"/>
    </row>
    <row r="14" spans="1:16" x14ac:dyDescent="0.25">
      <c r="A14" s="36" t="s">
        <v>6796</v>
      </c>
      <c r="B14" s="36">
        <f>COUNTIF('Master 2015'!B:B,A14)</f>
        <v>14</v>
      </c>
      <c r="D14" s="80"/>
      <c r="E14" s="81"/>
      <c r="F14" s="81"/>
      <c r="G14" s="81"/>
      <c r="H14" s="81"/>
      <c r="I14" s="81"/>
      <c r="J14" s="81"/>
      <c r="K14" s="81"/>
      <c r="L14" s="81"/>
      <c r="M14" s="81"/>
      <c r="N14" s="81"/>
      <c r="O14" s="81"/>
      <c r="P14" s="82"/>
    </row>
    <row r="15" spans="1:16" x14ac:dyDescent="0.25">
      <c r="A15" s="36" t="s">
        <v>5938</v>
      </c>
      <c r="B15" s="36">
        <f>COUNTIF('Master 2015'!B:B,A15)</f>
        <v>54</v>
      </c>
      <c r="D15" s="80"/>
      <c r="E15" s="81"/>
      <c r="F15" s="81"/>
      <c r="G15" s="81"/>
      <c r="H15" s="81"/>
      <c r="I15" s="81"/>
      <c r="J15" s="81"/>
      <c r="K15" s="81"/>
      <c r="L15" s="81"/>
      <c r="M15" s="81"/>
      <c r="N15" s="81"/>
      <c r="O15" s="81"/>
      <c r="P15" s="82"/>
    </row>
    <row r="16" spans="1:16" x14ac:dyDescent="0.25">
      <c r="A16" s="36" t="s">
        <v>565</v>
      </c>
      <c r="B16" s="36">
        <f>COUNTIF('Master 2015'!B:B,A16)</f>
        <v>3</v>
      </c>
      <c r="D16" s="80"/>
      <c r="E16" s="81"/>
      <c r="F16" s="81"/>
      <c r="G16" s="81"/>
      <c r="H16" s="81"/>
      <c r="I16" s="81"/>
      <c r="J16" s="81"/>
      <c r="K16" s="81"/>
      <c r="L16" s="81"/>
      <c r="M16" s="81"/>
      <c r="N16" s="81"/>
      <c r="O16" s="81"/>
      <c r="P16" s="82"/>
    </row>
    <row r="17" spans="2:16" x14ac:dyDescent="0.25">
      <c r="D17" s="80"/>
      <c r="E17" s="81"/>
      <c r="F17" s="81"/>
      <c r="G17" s="81"/>
      <c r="H17" s="81"/>
      <c r="I17" s="81"/>
      <c r="J17" s="81"/>
      <c r="K17" s="81"/>
      <c r="L17" s="81"/>
      <c r="M17" s="81"/>
      <c r="N17" s="81"/>
      <c r="O17" s="81"/>
      <c r="P17" s="82"/>
    </row>
    <row r="18" spans="2:16" x14ac:dyDescent="0.25">
      <c r="D18" s="80"/>
      <c r="E18" s="81"/>
      <c r="F18" s="81"/>
      <c r="G18" s="81"/>
      <c r="H18" s="81"/>
      <c r="I18" s="81"/>
      <c r="J18" s="81"/>
      <c r="K18" s="81"/>
      <c r="L18" s="81"/>
      <c r="M18" s="81"/>
      <c r="N18" s="81"/>
      <c r="O18" s="81"/>
      <c r="P18" s="82"/>
    </row>
    <row r="19" spans="2:16" x14ac:dyDescent="0.25">
      <c r="D19" s="80"/>
      <c r="E19" s="81"/>
      <c r="F19" s="81"/>
      <c r="G19" s="81"/>
      <c r="H19" s="81"/>
      <c r="I19" s="81"/>
      <c r="J19" s="81"/>
      <c r="K19" s="81"/>
      <c r="L19" s="81"/>
      <c r="M19" s="81"/>
      <c r="N19" s="81"/>
      <c r="O19" s="81"/>
      <c r="P19" s="82"/>
    </row>
    <row r="20" spans="2:16" x14ac:dyDescent="0.25">
      <c r="D20" s="80"/>
      <c r="E20" s="81"/>
      <c r="F20" s="81"/>
      <c r="G20" s="81"/>
      <c r="H20" s="81"/>
      <c r="I20" s="81"/>
      <c r="J20" s="81"/>
      <c r="K20" s="81"/>
      <c r="L20" s="81"/>
      <c r="M20" s="81"/>
      <c r="N20" s="81"/>
      <c r="O20" s="81"/>
      <c r="P20" s="82"/>
    </row>
    <row r="21" spans="2:16" x14ac:dyDescent="0.25">
      <c r="D21" s="80"/>
      <c r="E21" s="81"/>
      <c r="F21" s="81"/>
      <c r="G21" s="81"/>
      <c r="H21" s="81"/>
      <c r="I21" s="81"/>
      <c r="J21" s="81"/>
      <c r="K21" s="81"/>
      <c r="L21" s="81"/>
      <c r="M21" s="81"/>
      <c r="N21" s="81"/>
      <c r="O21" s="81"/>
      <c r="P21" s="82"/>
    </row>
    <row r="22" spans="2:16" x14ac:dyDescent="0.25">
      <c r="D22" s="80"/>
      <c r="E22" s="81"/>
      <c r="F22" s="81"/>
      <c r="G22" s="81"/>
      <c r="H22" s="81"/>
      <c r="I22" s="81"/>
      <c r="J22" s="81"/>
      <c r="K22" s="81"/>
      <c r="L22" s="81"/>
      <c r="M22" s="81"/>
      <c r="N22" s="81"/>
      <c r="O22" s="81"/>
      <c r="P22" s="82"/>
    </row>
    <row r="23" spans="2:16" x14ac:dyDescent="0.25">
      <c r="D23" s="80"/>
      <c r="E23" s="81"/>
      <c r="F23" s="81"/>
      <c r="G23" s="81"/>
      <c r="H23" s="81"/>
      <c r="I23" s="81"/>
      <c r="J23" s="81"/>
      <c r="K23" s="81"/>
      <c r="L23" s="81"/>
      <c r="M23" s="81"/>
      <c r="N23" s="81"/>
      <c r="O23" s="81"/>
      <c r="P23" s="82"/>
    </row>
    <row r="24" spans="2:16" x14ac:dyDescent="0.25">
      <c r="B24" s="36">
        <f>SUM(B3:B23)</f>
        <v>263</v>
      </c>
      <c r="D24" s="80"/>
      <c r="E24" s="81"/>
      <c r="F24" s="81"/>
      <c r="G24" s="81"/>
      <c r="H24" s="81"/>
      <c r="I24" s="81"/>
      <c r="J24" s="81"/>
      <c r="K24" s="81"/>
      <c r="L24" s="81"/>
      <c r="M24" s="81"/>
      <c r="N24" s="81"/>
      <c r="O24" s="81"/>
      <c r="P24" s="82"/>
    </row>
    <row r="25" spans="2:16" x14ac:dyDescent="0.25">
      <c r="D25" s="80"/>
      <c r="E25" s="81"/>
      <c r="F25" s="81"/>
      <c r="G25" s="81"/>
      <c r="H25" s="81"/>
      <c r="I25" s="81"/>
      <c r="J25" s="81"/>
      <c r="K25" s="81"/>
      <c r="L25" s="81"/>
      <c r="M25" s="81"/>
      <c r="N25" s="81"/>
      <c r="O25" s="81"/>
      <c r="P25" s="82"/>
    </row>
    <row r="26" spans="2:16" x14ac:dyDescent="0.25">
      <c r="D26" s="80"/>
      <c r="E26" s="81"/>
      <c r="F26" s="81"/>
      <c r="G26" s="81"/>
      <c r="H26" s="81"/>
      <c r="I26" s="81"/>
      <c r="J26" s="81"/>
      <c r="K26" s="81"/>
      <c r="L26" s="81"/>
      <c r="M26" s="81"/>
      <c r="N26" s="81"/>
      <c r="O26" s="81"/>
      <c r="P26" s="82"/>
    </row>
    <row r="27" spans="2:16" x14ac:dyDescent="0.25">
      <c r="D27" s="80"/>
      <c r="E27" s="81"/>
      <c r="F27" s="81"/>
      <c r="G27" s="81"/>
      <c r="H27" s="81"/>
      <c r="I27" s="81"/>
      <c r="J27" s="81"/>
      <c r="K27" s="81"/>
      <c r="L27" s="81"/>
      <c r="M27" s="81"/>
      <c r="N27" s="81"/>
      <c r="O27" s="81"/>
      <c r="P27" s="82"/>
    </row>
    <row r="28" spans="2:16" x14ac:dyDescent="0.25">
      <c r="D28" s="80"/>
      <c r="E28" s="81"/>
      <c r="F28" s="81"/>
      <c r="G28" s="81"/>
      <c r="H28" s="81"/>
      <c r="I28" s="81"/>
      <c r="J28" s="81"/>
      <c r="K28" s="81"/>
      <c r="L28" s="81"/>
      <c r="M28" s="81"/>
      <c r="N28" s="81"/>
      <c r="O28" s="81"/>
      <c r="P28" s="82"/>
    </row>
    <row r="29" spans="2:16" x14ac:dyDescent="0.25">
      <c r="D29" s="80"/>
      <c r="E29" s="81"/>
      <c r="F29" s="81"/>
      <c r="G29" s="81"/>
      <c r="H29" s="81"/>
      <c r="I29" s="81"/>
      <c r="J29" s="81"/>
      <c r="K29" s="81"/>
      <c r="L29" s="81"/>
      <c r="M29" s="81"/>
      <c r="N29" s="81"/>
      <c r="O29" s="81"/>
      <c r="P29" s="82"/>
    </row>
    <row r="30" spans="2:16" x14ac:dyDescent="0.25">
      <c r="D30" s="80"/>
      <c r="E30" s="81"/>
      <c r="F30" s="81"/>
      <c r="G30" s="81"/>
      <c r="H30" s="81"/>
      <c r="I30" s="81"/>
      <c r="J30" s="81"/>
      <c r="K30" s="81"/>
      <c r="L30" s="81"/>
      <c r="M30" s="81"/>
      <c r="N30" s="81"/>
      <c r="O30" s="81"/>
      <c r="P30" s="82"/>
    </row>
    <row r="31" spans="2:16" x14ac:dyDescent="0.25">
      <c r="D31" s="80"/>
      <c r="E31" s="81"/>
      <c r="F31" s="81"/>
      <c r="G31" s="81"/>
      <c r="H31" s="81"/>
      <c r="I31" s="81"/>
      <c r="J31" s="81"/>
      <c r="K31" s="81"/>
      <c r="L31" s="81"/>
      <c r="M31" s="81"/>
      <c r="N31" s="81"/>
      <c r="O31" s="81"/>
      <c r="P31" s="82"/>
    </row>
    <row r="32" spans="2:16" x14ac:dyDescent="0.25">
      <c r="D32" s="80"/>
      <c r="E32" s="81"/>
      <c r="F32" s="81"/>
      <c r="G32" s="81"/>
      <c r="H32" s="81"/>
      <c r="I32" s="81"/>
      <c r="J32" s="81"/>
      <c r="K32" s="81"/>
      <c r="L32" s="81"/>
      <c r="M32" s="81"/>
      <c r="N32" s="81"/>
      <c r="O32" s="81"/>
      <c r="P32" s="82"/>
    </row>
    <row r="33" spans="1:16" ht="15.75" thickBot="1" x14ac:dyDescent="0.3">
      <c r="D33" s="83"/>
      <c r="E33" s="84"/>
      <c r="F33" s="84"/>
      <c r="G33" s="84"/>
      <c r="H33" s="84"/>
      <c r="I33" s="84"/>
      <c r="J33" s="84"/>
      <c r="K33" s="84"/>
      <c r="L33" s="84"/>
      <c r="M33" s="84"/>
      <c r="N33" s="84"/>
      <c r="O33" s="84"/>
      <c r="P33" s="85"/>
    </row>
    <row r="34" spans="1:16" ht="15.75" thickBot="1" x14ac:dyDescent="0.3"/>
    <row r="35" spans="1:16" ht="26.25" x14ac:dyDescent="0.4">
      <c r="D35" s="134">
        <v>2014</v>
      </c>
      <c r="E35" s="135"/>
      <c r="F35" s="135"/>
      <c r="G35" s="135"/>
      <c r="H35" s="135"/>
      <c r="I35" s="135"/>
      <c r="J35" s="135"/>
      <c r="K35" s="135"/>
      <c r="L35" s="135"/>
      <c r="M35" s="135"/>
      <c r="N35" s="135"/>
      <c r="O35" s="135"/>
      <c r="P35" s="136"/>
    </row>
    <row r="36" spans="1:16" x14ac:dyDescent="0.25">
      <c r="D36" s="80"/>
      <c r="E36" s="81"/>
      <c r="F36" s="81"/>
      <c r="G36" s="81"/>
      <c r="H36" s="81"/>
      <c r="I36" s="81"/>
      <c r="J36" s="81"/>
      <c r="K36" s="81"/>
      <c r="L36" s="81"/>
      <c r="M36" s="81"/>
      <c r="N36" s="81"/>
      <c r="O36" s="81"/>
      <c r="P36" s="82"/>
    </row>
    <row r="37" spans="1:16" x14ac:dyDescent="0.25">
      <c r="A37" s="137">
        <v>2014</v>
      </c>
      <c r="B37" s="137"/>
      <c r="D37" s="80"/>
      <c r="E37" s="81"/>
      <c r="F37" s="81"/>
      <c r="G37" s="81"/>
      <c r="H37" s="81"/>
      <c r="I37" s="81"/>
      <c r="J37" s="81"/>
      <c r="K37" s="81"/>
      <c r="L37" s="81"/>
      <c r="M37" s="81"/>
      <c r="N37" s="81"/>
      <c r="O37" s="81"/>
      <c r="P37" s="82"/>
    </row>
    <row r="38" spans="1:16" x14ac:dyDescent="0.25">
      <c r="A38" s="36" t="s">
        <v>5815</v>
      </c>
      <c r="B38" s="36">
        <f>COUNTIF('MASTER 2014'!B:B,'Vendas por Master'!A38)</f>
        <v>2</v>
      </c>
      <c r="D38" s="80"/>
      <c r="E38" s="81"/>
      <c r="F38" s="81"/>
      <c r="G38" s="81"/>
      <c r="H38" s="81"/>
      <c r="I38" s="81"/>
      <c r="J38" s="81"/>
      <c r="K38" s="81"/>
      <c r="L38" s="81"/>
      <c r="M38" s="81"/>
      <c r="N38" s="81"/>
      <c r="O38" s="81"/>
      <c r="P38" s="82"/>
    </row>
    <row r="39" spans="1:16" x14ac:dyDescent="0.25">
      <c r="A39" s="36" t="s">
        <v>5169</v>
      </c>
      <c r="B39" s="36">
        <f>COUNTIF('MASTER 2014'!B:B,'Vendas por Master'!A39)</f>
        <v>2</v>
      </c>
      <c r="D39" s="80"/>
      <c r="E39" s="81"/>
      <c r="F39" s="81"/>
      <c r="G39" s="81"/>
      <c r="H39" s="81"/>
      <c r="I39" s="81"/>
      <c r="J39" s="81"/>
      <c r="K39" s="81"/>
      <c r="L39" s="81"/>
      <c r="M39" s="81"/>
      <c r="N39" s="81"/>
      <c r="O39" s="81"/>
      <c r="P39" s="82"/>
    </row>
    <row r="40" spans="1:16" x14ac:dyDescent="0.25">
      <c r="A40" s="36" t="s">
        <v>630</v>
      </c>
      <c r="B40" s="36">
        <f>COUNTIF('MASTER 2014'!B:B,'Vendas por Master'!A40)</f>
        <v>208</v>
      </c>
      <c r="D40" s="80"/>
      <c r="E40" s="81"/>
      <c r="F40" s="81"/>
      <c r="G40" s="81"/>
      <c r="H40" s="81"/>
      <c r="I40" s="81"/>
      <c r="J40" s="81"/>
      <c r="K40" s="81"/>
      <c r="L40" s="81"/>
      <c r="M40" s="81"/>
      <c r="N40" s="81"/>
      <c r="O40" s="81"/>
      <c r="P40" s="82"/>
    </row>
    <row r="41" spans="1:16" x14ac:dyDescent="0.25">
      <c r="A41" s="36" t="s">
        <v>5170</v>
      </c>
      <c r="B41" s="36">
        <f>COUNTIF('MASTER 2014'!B:B,'Vendas por Master'!A41)</f>
        <v>14</v>
      </c>
      <c r="D41" s="80"/>
      <c r="E41" s="81"/>
      <c r="F41" s="81"/>
      <c r="G41" s="81"/>
      <c r="H41" s="81"/>
      <c r="I41" s="81"/>
      <c r="J41" s="81"/>
      <c r="K41" s="81"/>
      <c r="L41" s="81"/>
      <c r="M41" s="81"/>
      <c r="N41" s="81"/>
      <c r="O41" s="81"/>
      <c r="P41" s="82"/>
    </row>
    <row r="42" spans="1:16" x14ac:dyDescent="0.25">
      <c r="A42" s="36" t="s">
        <v>87</v>
      </c>
      <c r="B42" s="36">
        <f>COUNTIF('MASTER 2014'!B:B,'Vendas por Master'!A42)</f>
        <v>27</v>
      </c>
      <c r="D42" s="80"/>
      <c r="E42" s="81"/>
      <c r="F42" s="81"/>
      <c r="G42" s="81"/>
      <c r="H42" s="81"/>
      <c r="I42" s="81"/>
      <c r="J42" s="81"/>
      <c r="K42" s="81"/>
      <c r="L42" s="81"/>
      <c r="M42" s="81"/>
      <c r="N42" s="81"/>
      <c r="O42" s="81"/>
      <c r="P42" s="82"/>
    </row>
    <row r="43" spans="1:16" x14ac:dyDescent="0.25">
      <c r="A43" s="36" t="s">
        <v>5174</v>
      </c>
      <c r="B43" s="36">
        <f>COUNTIF('MASTER 2014'!B:B,'Vendas por Master'!A43)</f>
        <v>24</v>
      </c>
      <c r="D43" s="80"/>
      <c r="E43" s="81"/>
      <c r="F43" s="81"/>
      <c r="G43" s="81"/>
      <c r="H43" s="81"/>
      <c r="I43" s="81"/>
      <c r="J43" s="81"/>
      <c r="K43" s="81"/>
      <c r="L43" s="81"/>
      <c r="M43" s="81"/>
      <c r="N43" s="81"/>
      <c r="O43" s="81"/>
      <c r="P43" s="82"/>
    </row>
    <row r="44" spans="1:16" x14ac:dyDescent="0.25">
      <c r="A44" s="36" t="s">
        <v>507</v>
      </c>
      <c r="B44" s="36">
        <f>COUNTIF('MASTER 2014'!B:B,'Vendas por Master'!A44)</f>
        <v>11</v>
      </c>
      <c r="D44" s="80"/>
      <c r="E44" s="81"/>
      <c r="F44" s="81"/>
      <c r="G44" s="81"/>
      <c r="H44" s="81"/>
      <c r="I44" s="81"/>
      <c r="J44" s="81"/>
      <c r="K44" s="81"/>
      <c r="L44" s="81"/>
      <c r="M44" s="81"/>
      <c r="N44" s="81"/>
      <c r="O44" s="81"/>
      <c r="P44" s="82"/>
    </row>
    <row r="45" spans="1:16" x14ac:dyDescent="0.25">
      <c r="A45" s="36" t="s">
        <v>341</v>
      </c>
      <c r="B45" s="36">
        <f>COUNTIF('MASTER 2014'!B:B,'Vendas por Master'!A45)</f>
        <v>22</v>
      </c>
      <c r="D45" s="80"/>
      <c r="E45" s="81"/>
      <c r="F45" s="81"/>
      <c r="G45" s="81"/>
      <c r="H45" s="81"/>
      <c r="I45" s="81"/>
      <c r="J45" s="81"/>
      <c r="K45" s="81"/>
      <c r="L45" s="81"/>
      <c r="M45" s="81"/>
      <c r="N45" s="81"/>
      <c r="O45" s="81"/>
      <c r="P45" s="82"/>
    </row>
    <row r="46" spans="1:16" x14ac:dyDescent="0.25">
      <c r="A46" s="36" t="s">
        <v>641</v>
      </c>
      <c r="B46" s="36">
        <f>COUNTIF('MASTER 2014'!B:B,'Vendas por Master'!A46)</f>
        <v>13</v>
      </c>
      <c r="D46" s="80"/>
      <c r="E46" s="81"/>
      <c r="F46" s="81"/>
      <c r="G46" s="81"/>
      <c r="H46" s="81"/>
      <c r="I46" s="81"/>
      <c r="J46" s="81"/>
      <c r="K46" s="81"/>
      <c r="L46" s="81"/>
      <c r="M46" s="81"/>
      <c r="N46" s="81"/>
      <c r="O46" s="81"/>
      <c r="P46" s="82"/>
    </row>
    <row r="47" spans="1:16" x14ac:dyDescent="0.25">
      <c r="A47" s="36" t="s">
        <v>5626</v>
      </c>
      <c r="B47" s="36">
        <f>COUNTIF('MASTER 2014'!B:B,'Vendas por Master'!A47)</f>
        <v>2</v>
      </c>
      <c r="D47" s="80"/>
      <c r="E47" s="81"/>
      <c r="F47" s="81"/>
      <c r="G47" s="81"/>
      <c r="H47" s="81"/>
      <c r="I47" s="81"/>
      <c r="J47" s="81"/>
      <c r="K47" s="81"/>
      <c r="L47" s="81"/>
      <c r="M47" s="81"/>
      <c r="N47" s="81"/>
      <c r="O47" s="81"/>
      <c r="P47" s="82"/>
    </row>
    <row r="48" spans="1:16" x14ac:dyDescent="0.25">
      <c r="A48" s="36" t="s">
        <v>6369</v>
      </c>
      <c r="B48" s="36">
        <f>COUNTIF('MASTER 2014'!B:B,'Vendas por Master'!A48)</f>
        <v>1</v>
      </c>
      <c r="D48" s="80"/>
      <c r="E48" s="81"/>
      <c r="F48" s="81"/>
      <c r="G48" s="81"/>
      <c r="H48" s="81"/>
      <c r="I48" s="81"/>
      <c r="J48" s="81"/>
      <c r="K48" s="81"/>
      <c r="L48" s="81"/>
      <c r="M48" s="81"/>
      <c r="N48" s="81"/>
      <c r="O48" s="81"/>
      <c r="P48" s="82"/>
    </row>
    <row r="49" spans="1:16" x14ac:dyDescent="0.25">
      <c r="A49" s="36" t="s">
        <v>350</v>
      </c>
      <c r="B49" s="36">
        <f>COUNTIF('MASTER 2014'!B:B,'Vendas por Master'!A49)</f>
        <v>15</v>
      </c>
      <c r="D49" s="80"/>
      <c r="E49" s="81"/>
      <c r="F49" s="81"/>
      <c r="G49" s="81"/>
      <c r="H49" s="81"/>
      <c r="I49" s="81"/>
      <c r="J49" s="81"/>
      <c r="K49" s="81"/>
      <c r="L49" s="81"/>
      <c r="M49" s="81"/>
      <c r="N49" s="81"/>
      <c r="O49" s="81"/>
      <c r="P49" s="82"/>
    </row>
    <row r="50" spans="1:16" x14ac:dyDescent="0.25">
      <c r="A50" s="36" t="s">
        <v>6796</v>
      </c>
      <c r="B50" s="36">
        <f>COUNTIF('MASTER 2014'!B:B,'Vendas por Master'!A50)</f>
        <v>3</v>
      </c>
      <c r="D50" s="80"/>
      <c r="E50" s="81"/>
      <c r="F50" s="81"/>
      <c r="G50" s="81"/>
      <c r="H50" s="81"/>
      <c r="I50" s="81"/>
      <c r="J50" s="81"/>
      <c r="K50" s="81"/>
      <c r="L50" s="81"/>
      <c r="M50" s="81"/>
      <c r="N50" s="81"/>
      <c r="O50" s="81"/>
      <c r="P50" s="82"/>
    </row>
    <row r="51" spans="1:16" x14ac:dyDescent="0.25">
      <c r="A51" s="36" t="s">
        <v>5173</v>
      </c>
      <c r="B51" s="36">
        <f>COUNTIF('MASTER 2014'!B:B,'Vendas por Master'!A51)</f>
        <v>1</v>
      </c>
      <c r="D51" s="80"/>
      <c r="E51" s="81"/>
      <c r="F51" s="81"/>
      <c r="G51" s="81"/>
      <c r="H51" s="81"/>
      <c r="I51" s="81"/>
      <c r="J51" s="81"/>
      <c r="K51" s="81"/>
      <c r="L51" s="81"/>
      <c r="M51" s="81"/>
      <c r="N51" s="81"/>
      <c r="O51" s="81"/>
      <c r="P51" s="82"/>
    </row>
    <row r="52" spans="1:16" x14ac:dyDescent="0.25">
      <c r="A52" s="36" t="s">
        <v>5913</v>
      </c>
      <c r="B52" s="36">
        <f>COUNTIF('MASTER 2014'!B:B,'Vendas por Master'!A52)</f>
        <v>1</v>
      </c>
      <c r="D52" s="80"/>
      <c r="E52" s="81"/>
      <c r="F52" s="81"/>
      <c r="G52" s="81"/>
      <c r="H52" s="81"/>
      <c r="I52" s="81"/>
      <c r="J52" s="81"/>
      <c r="K52" s="81"/>
      <c r="L52" s="81"/>
      <c r="M52" s="81"/>
      <c r="N52" s="81"/>
      <c r="O52" s="81"/>
      <c r="P52" s="82"/>
    </row>
    <row r="53" spans="1:16" x14ac:dyDescent="0.25">
      <c r="A53" s="36" t="s">
        <v>5937</v>
      </c>
      <c r="B53" s="36">
        <f>COUNTIF('MASTER 2014'!B:B,'Vendas por Master'!A53)</f>
        <v>1</v>
      </c>
      <c r="D53" s="80"/>
      <c r="E53" s="81"/>
      <c r="F53" s="81"/>
      <c r="G53" s="81"/>
      <c r="H53" s="81"/>
      <c r="I53" s="81"/>
      <c r="J53" s="81"/>
      <c r="K53" s="81"/>
      <c r="L53" s="81"/>
      <c r="M53" s="81"/>
      <c r="N53" s="81"/>
      <c r="O53" s="81"/>
      <c r="P53" s="82"/>
    </row>
    <row r="54" spans="1:16" x14ac:dyDescent="0.25">
      <c r="A54" s="36" t="s">
        <v>5938</v>
      </c>
      <c r="B54" s="36">
        <f>COUNTIF('MASTER 2014'!B:B,'Vendas por Master'!A54)</f>
        <v>74</v>
      </c>
      <c r="D54" s="80"/>
      <c r="E54" s="81"/>
      <c r="F54" s="81"/>
      <c r="G54" s="81"/>
      <c r="H54" s="81"/>
      <c r="I54" s="81"/>
      <c r="J54" s="81"/>
      <c r="K54" s="81"/>
      <c r="L54" s="81"/>
      <c r="M54" s="81"/>
      <c r="N54" s="81"/>
      <c r="O54" s="81"/>
      <c r="P54" s="82"/>
    </row>
    <row r="55" spans="1:16" x14ac:dyDescent="0.25">
      <c r="A55" s="36" t="s">
        <v>6368</v>
      </c>
      <c r="B55" s="36">
        <f>COUNTIF('MASTER 2014'!B:B,'Vendas por Master'!A55)</f>
        <v>4</v>
      </c>
      <c r="D55" s="80"/>
      <c r="E55" s="81"/>
      <c r="F55" s="81"/>
      <c r="G55" s="81"/>
      <c r="H55" s="81"/>
      <c r="I55" s="81"/>
      <c r="J55" s="81"/>
      <c r="K55" s="81"/>
      <c r="L55" s="81"/>
      <c r="M55" s="81"/>
      <c r="N55" s="81"/>
      <c r="O55" s="81"/>
      <c r="P55" s="82"/>
    </row>
    <row r="56" spans="1:16" x14ac:dyDescent="0.25">
      <c r="A56" s="36" t="s">
        <v>5814</v>
      </c>
      <c r="B56" s="36">
        <f>COUNTIF('MASTER 2014'!B:B,'Vendas por Master'!A56)</f>
        <v>2</v>
      </c>
      <c r="D56" s="80"/>
      <c r="E56" s="81"/>
      <c r="F56" s="81"/>
      <c r="G56" s="81"/>
      <c r="H56" s="81"/>
      <c r="I56" s="81"/>
      <c r="J56" s="81"/>
      <c r="K56" s="81"/>
      <c r="L56" s="81"/>
      <c r="M56" s="81"/>
      <c r="N56" s="81"/>
      <c r="O56" s="81"/>
      <c r="P56" s="82"/>
    </row>
    <row r="57" spans="1:16" x14ac:dyDescent="0.25">
      <c r="A57" s="36" t="s">
        <v>6370</v>
      </c>
      <c r="B57" s="36">
        <f>COUNTIF('MASTER 2014'!B:B,'Vendas por Master'!A57)</f>
        <v>2</v>
      </c>
      <c r="D57" s="80"/>
      <c r="E57" s="81"/>
      <c r="F57" s="81"/>
      <c r="G57" s="81"/>
      <c r="H57" s="81"/>
      <c r="I57" s="81"/>
      <c r="J57" s="81"/>
      <c r="K57" s="81"/>
      <c r="L57" s="81"/>
      <c r="M57" s="81"/>
      <c r="N57" s="81"/>
      <c r="O57" s="81"/>
      <c r="P57" s="82"/>
    </row>
    <row r="58" spans="1:16" x14ac:dyDescent="0.25">
      <c r="A58" s="36" t="s">
        <v>565</v>
      </c>
      <c r="B58" s="36">
        <f>COUNTIF('MASTER 2014'!B:B,'Vendas por Master'!A58)</f>
        <v>3</v>
      </c>
      <c r="D58" s="80"/>
      <c r="E58" s="81"/>
      <c r="F58" s="81"/>
      <c r="G58" s="81"/>
      <c r="H58" s="81"/>
      <c r="I58" s="81"/>
      <c r="J58" s="81"/>
      <c r="K58" s="81"/>
      <c r="L58" s="81"/>
      <c r="M58" s="81"/>
      <c r="N58" s="81"/>
      <c r="O58" s="81"/>
      <c r="P58" s="82"/>
    </row>
    <row r="59" spans="1:16" x14ac:dyDescent="0.25">
      <c r="B59" s="36">
        <f>SUM(B38:B58)</f>
        <v>432</v>
      </c>
      <c r="D59" s="80"/>
      <c r="E59" s="81"/>
      <c r="F59" s="81"/>
      <c r="G59" s="81"/>
      <c r="H59" s="81"/>
      <c r="I59" s="81"/>
      <c r="J59" s="81"/>
      <c r="K59" s="81"/>
      <c r="L59" s="81"/>
      <c r="M59" s="81"/>
      <c r="N59" s="81"/>
      <c r="O59" s="81"/>
      <c r="P59" s="82"/>
    </row>
    <row r="60" spans="1:16" x14ac:dyDescent="0.25">
      <c r="D60" s="80"/>
      <c r="E60" s="81"/>
      <c r="F60" s="81"/>
      <c r="G60" s="81"/>
      <c r="H60" s="81"/>
      <c r="I60" s="81"/>
      <c r="J60" s="81"/>
      <c r="K60" s="81"/>
      <c r="L60" s="81"/>
      <c r="M60" s="81"/>
      <c r="N60" s="81"/>
      <c r="O60" s="81"/>
      <c r="P60" s="82"/>
    </row>
    <row r="61" spans="1:16" x14ac:dyDescent="0.25">
      <c r="D61" s="80"/>
      <c r="E61" s="81"/>
      <c r="F61" s="81"/>
      <c r="G61" s="81"/>
      <c r="H61" s="81"/>
      <c r="I61" s="81"/>
      <c r="J61" s="81"/>
      <c r="K61" s="81"/>
      <c r="L61" s="81"/>
      <c r="M61" s="81"/>
      <c r="N61" s="81"/>
      <c r="O61" s="81"/>
      <c r="P61" s="82"/>
    </row>
    <row r="62" spans="1:16" x14ac:dyDescent="0.25">
      <c r="D62" s="80"/>
      <c r="E62" s="81"/>
      <c r="F62" s="81"/>
      <c r="G62" s="81"/>
      <c r="H62" s="81"/>
      <c r="I62" s="81"/>
      <c r="J62" s="81"/>
      <c r="K62" s="81"/>
      <c r="L62" s="81"/>
      <c r="M62" s="81"/>
      <c r="N62" s="81"/>
      <c r="O62" s="81"/>
      <c r="P62" s="82"/>
    </row>
    <row r="63" spans="1:16" x14ac:dyDescent="0.25">
      <c r="D63" s="80"/>
      <c r="E63" s="81"/>
      <c r="F63" s="81"/>
      <c r="G63" s="81"/>
      <c r="H63" s="81"/>
      <c r="I63" s="81"/>
      <c r="J63" s="81"/>
      <c r="K63" s="81"/>
      <c r="L63" s="81"/>
      <c r="M63" s="81"/>
      <c r="N63" s="81"/>
      <c r="O63" s="81"/>
      <c r="P63" s="82"/>
    </row>
    <row r="64" spans="1:16" x14ac:dyDescent="0.25">
      <c r="D64" s="80"/>
      <c r="E64" s="81"/>
      <c r="F64" s="81"/>
      <c r="G64" s="81"/>
      <c r="H64" s="81"/>
      <c r="I64" s="81"/>
      <c r="J64" s="81"/>
      <c r="K64" s="81"/>
      <c r="L64" s="81"/>
      <c r="M64" s="81"/>
      <c r="N64" s="81"/>
      <c r="O64" s="81"/>
      <c r="P64" s="82"/>
    </row>
    <row r="65" spans="1:16" x14ac:dyDescent="0.25">
      <c r="D65" s="80"/>
      <c r="E65" s="81"/>
      <c r="F65" s="81"/>
      <c r="G65" s="81"/>
      <c r="H65" s="81"/>
      <c r="I65" s="81"/>
      <c r="J65" s="81"/>
      <c r="K65" s="81"/>
      <c r="L65" s="81"/>
      <c r="M65" s="81"/>
      <c r="N65" s="81"/>
      <c r="O65" s="81"/>
      <c r="P65" s="82"/>
    </row>
    <row r="66" spans="1:16" x14ac:dyDescent="0.25">
      <c r="D66" s="80"/>
      <c r="E66" s="81"/>
      <c r="F66" s="81"/>
      <c r="G66" s="81"/>
      <c r="H66" s="81"/>
      <c r="I66" s="81"/>
      <c r="J66" s="81"/>
      <c r="K66" s="81"/>
      <c r="L66" s="81"/>
      <c r="M66" s="81"/>
      <c r="N66" s="81"/>
      <c r="O66" s="81"/>
      <c r="P66" s="82"/>
    </row>
    <row r="67" spans="1:16" ht="15.75" thickBot="1" x14ac:dyDescent="0.3">
      <c r="D67" s="83"/>
      <c r="E67" s="84"/>
      <c r="F67" s="84"/>
      <c r="G67" s="84"/>
      <c r="H67" s="84"/>
      <c r="I67" s="84"/>
      <c r="J67" s="84"/>
      <c r="K67" s="84"/>
      <c r="L67" s="84"/>
      <c r="M67" s="84"/>
      <c r="N67" s="84"/>
      <c r="O67" s="84"/>
      <c r="P67" s="85"/>
    </row>
    <row r="68" spans="1:16" ht="15.75" thickBot="1" x14ac:dyDescent="0.3"/>
    <row r="69" spans="1:16" ht="26.25" x14ac:dyDescent="0.4">
      <c r="D69" s="134">
        <v>2013</v>
      </c>
      <c r="E69" s="135"/>
      <c r="F69" s="135"/>
      <c r="G69" s="135"/>
      <c r="H69" s="135"/>
      <c r="I69" s="135"/>
      <c r="J69" s="135"/>
      <c r="K69" s="135"/>
      <c r="L69" s="135"/>
      <c r="M69" s="135"/>
      <c r="N69" s="135"/>
      <c r="O69" s="135"/>
      <c r="P69" s="136"/>
    </row>
    <row r="70" spans="1:16" x14ac:dyDescent="0.25">
      <c r="D70" s="80"/>
      <c r="E70" s="81"/>
      <c r="F70" s="81"/>
      <c r="G70" s="81"/>
      <c r="H70" s="81"/>
      <c r="I70" s="81"/>
      <c r="J70" s="81"/>
      <c r="K70" s="81"/>
      <c r="L70" s="81"/>
      <c r="M70" s="81"/>
      <c r="N70" s="81"/>
      <c r="O70" s="81"/>
      <c r="P70" s="82"/>
    </row>
    <row r="71" spans="1:16" x14ac:dyDescent="0.25">
      <c r="D71" s="80"/>
      <c r="E71" s="81"/>
      <c r="F71" s="81"/>
      <c r="G71" s="81"/>
      <c r="H71" s="81"/>
      <c r="I71" s="81"/>
      <c r="J71" s="81"/>
      <c r="K71" s="81"/>
      <c r="L71" s="81"/>
      <c r="M71" s="81"/>
      <c r="N71" s="81"/>
      <c r="O71" s="81"/>
      <c r="P71" s="82"/>
    </row>
    <row r="72" spans="1:16" x14ac:dyDescent="0.25">
      <c r="D72" s="80"/>
      <c r="E72" s="81"/>
      <c r="F72" s="81"/>
      <c r="G72" s="81"/>
      <c r="H72" s="81"/>
      <c r="I72" s="81"/>
      <c r="J72" s="81"/>
      <c r="K72" s="81"/>
      <c r="L72" s="81"/>
      <c r="M72" s="81"/>
      <c r="N72" s="81"/>
      <c r="O72" s="81"/>
      <c r="P72" s="82"/>
    </row>
    <row r="73" spans="1:16" x14ac:dyDescent="0.25">
      <c r="A73" s="137">
        <v>2013</v>
      </c>
      <c r="B73" s="137"/>
      <c r="D73" s="80"/>
      <c r="E73" s="81"/>
      <c r="F73" s="81"/>
      <c r="G73" s="81"/>
      <c r="H73" s="81"/>
      <c r="I73" s="81"/>
      <c r="J73" s="81"/>
      <c r="K73" s="81"/>
      <c r="L73" s="81"/>
      <c r="M73" s="81"/>
      <c r="N73" s="81"/>
      <c r="O73" s="81"/>
      <c r="P73" s="82"/>
    </row>
    <row r="74" spans="1:16" x14ac:dyDescent="0.25">
      <c r="A74" s="36" t="s">
        <v>5815</v>
      </c>
      <c r="B74" s="36">
        <f>COUNTIF('MASTER 2013'!B:B,'Vendas por Master'!A74)</f>
        <v>6</v>
      </c>
      <c r="D74" s="80"/>
      <c r="E74" s="81"/>
      <c r="F74" s="81"/>
      <c r="G74" s="81"/>
      <c r="H74" s="81"/>
      <c r="I74" s="81"/>
      <c r="J74" s="81"/>
      <c r="K74" s="81"/>
      <c r="L74" s="81"/>
      <c r="M74" s="81"/>
      <c r="N74" s="81"/>
      <c r="O74" s="81"/>
      <c r="P74" s="82"/>
    </row>
    <row r="75" spans="1:16" x14ac:dyDescent="0.25">
      <c r="A75" s="36" t="s">
        <v>630</v>
      </c>
      <c r="B75" s="36">
        <f>COUNTIF('MASTER 2013'!B:B,'Vendas por Master'!A75)</f>
        <v>115</v>
      </c>
      <c r="D75" s="80"/>
      <c r="E75" s="81"/>
      <c r="F75" s="81"/>
      <c r="G75" s="81"/>
      <c r="H75" s="81"/>
      <c r="I75" s="81"/>
      <c r="J75" s="81"/>
      <c r="K75" s="81"/>
      <c r="L75" s="81"/>
      <c r="M75" s="81"/>
      <c r="N75" s="81"/>
      <c r="O75" s="81"/>
      <c r="P75" s="82"/>
    </row>
    <row r="76" spans="1:16" x14ac:dyDescent="0.25">
      <c r="A76" s="36" t="s">
        <v>87</v>
      </c>
      <c r="B76" s="36">
        <f>COUNTIF('MASTER 2013'!B:B,'Vendas por Master'!A76)</f>
        <v>13</v>
      </c>
      <c r="D76" s="80"/>
      <c r="E76" s="81"/>
      <c r="F76" s="81"/>
      <c r="G76" s="81"/>
      <c r="H76" s="81"/>
      <c r="I76" s="81"/>
      <c r="J76" s="81"/>
      <c r="K76" s="81"/>
      <c r="L76" s="81"/>
      <c r="M76" s="81"/>
      <c r="N76" s="81"/>
      <c r="O76" s="81"/>
      <c r="P76" s="82"/>
    </row>
    <row r="77" spans="1:16" x14ac:dyDescent="0.25">
      <c r="A77" s="36" t="s">
        <v>5174</v>
      </c>
      <c r="B77" s="36">
        <f>COUNTIF('MASTER 2013'!B:B,'Vendas por Master'!A77)</f>
        <v>4</v>
      </c>
      <c r="D77" s="80"/>
      <c r="E77" s="81"/>
      <c r="F77" s="81"/>
      <c r="G77" s="81"/>
      <c r="H77" s="81"/>
      <c r="I77" s="81"/>
      <c r="J77" s="81"/>
      <c r="K77" s="81"/>
      <c r="L77" s="81"/>
      <c r="M77" s="81"/>
      <c r="N77" s="81"/>
      <c r="O77" s="81"/>
      <c r="P77" s="82"/>
    </row>
    <row r="78" spans="1:16" x14ac:dyDescent="0.25">
      <c r="A78" s="36" t="s">
        <v>507</v>
      </c>
      <c r="B78" s="36">
        <f>COUNTIF('MASTER 2013'!B:B,'Vendas por Master'!A78)</f>
        <v>30</v>
      </c>
      <c r="D78" s="80"/>
      <c r="E78" s="81"/>
      <c r="F78" s="81"/>
      <c r="G78" s="81"/>
      <c r="H78" s="81"/>
      <c r="I78" s="81"/>
      <c r="J78" s="81"/>
      <c r="K78" s="81"/>
      <c r="L78" s="81"/>
      <c r="M78" s="81"/>
      <c r="N78" s="81"/>
      <c r="O78" s="81"/>
      <c r="P78" s="82"/>
    </row>
    <row r="79" spans="1:16" x14ac:dyDescent="0.25">
      <c r="A79" s="36" t="s">
        <v>676</v>
      </c>
      <c r="B79" s="36">
        <f>COUNTIF('MASTER 2013'!B:B,'Vendas por Master'!A79)</f>
        <v>1</v>
      </c>
      <c r="D79" s="80"/>
      <c r="E79" s="81"/>
      <c r="F79" s="81"/>
      <c r="G79" s="81"/>
      <c r="H79" s="81"/>
      <c r="I79" s="81"/>
      <c r="J79" s="81"/>
      <c r="K79" s="81"/>
      <c r="L79" s="81"/>
      <c r="M79" s="81"/>
      <c r="N79" s="81"/>
      <c r="O79" s="81"/>
      <c r="P79" s="82"/>
    </row>
    <row r="80" spans="1:16" x14ac:dyDescent="0.25">
      <c r="A80" s="36" t="s">
        <v>5935</v>
      </c>
      <c r="B80" s="36">
        <f>COUNTIF('MASTER 2013'!B:B,'Vendas por Master'!A80)</f>
        <v>1</v>
      </c>
      <c r="D80" s="80"/>
      <c r="E80" s="81"/>
      <c r="F80" s="81"/>
      <c r="G80" s="81"/>
      <c r="H80" s="81"/>
      <c r="I80" s="81"/>
      <c r="J80" s="81"/>
      <c r="K80" s="81"/>
      <c r="L80" s="81"/>
      <c r="M80" s="81"/>
      <c r="N80" s="81"/>
      <c r="O80" s="81"/>
      <c r="P80" s="82"/>
    </row>
    <row r="81" spans="1:16" x14ac:dyDescent="0.25">
      <c r="A81" s="36" t="s">
        <v>641</v>
      </c>
      <c r="B81" s="36">
        <f>COUNTIF('MASTER 2013'!B:B,'Vendas por Master'!A81)</f>
        <v>13</v>
      </c>
      <c r="D81" s="80"/>
      <c r="E81" s="81"/>
      <c r="F81" s="81"/>
      <c r="G81" s="81"/>
      <c r="H81" s="81"/>
      <c r="I81" s="81"/>
      <c r="J81" s="81"/>
      <c r="K81" s="81"/>
      <c r="L81" s="81"/>
      <c r="M81" s="81"/>
      <c r="N81" s="81"/>
      <c r="O81" s="81"/>
      <c r="P81" s="82"/>
    </row>
    <row r="82" spans="1:16" x14ac:dyDescent="0.25">
      <c r="A82" s="36" t="s">
        <v>5626</v>
      </c>
      <c r="B82" s="36">
        <f>COUNTIF('MASTER 2013'!B:B,'Vendas por Master'!A82)</f>
        <v>1</v>
      </c>
      <c r="D82" s="80"/>
      <c r="E82" s="81"/>
      <c r="F82" s="81"/>
      <c r="G82" s="81"/>
      <c r="H82" s="81"/>
      <c r="I82" s="81"/>
      <c r="J82" s="81"/>
      <c r="K82" s="81"/>
      <c r="L82" s="81"/>
      <c r="M82" s="81"/>
      <c r="N82" s="81"/>
      <c r="O82" s="81"/>
      <c r="P82" s="82"/>
    </row>
    <row r="83" spans="1:16" x14ac:dyDescent="0.25">
      <c r="A83" s="36" t="s">
        <v>5936</v>
      </c>
      <c r="B83" s="36">
        <f>COUNTIF('MASTER 2013'!B:B,'Vendas por Master'!A83)</f>
        <v>3</v>
      </c>
      <c r="D83" s="80"/>
      <c r="E83" s="81"/>
      <c r="F83" s="81"/>
      <c r="G83" s="81"/>
      <c r="H83" s="81"/>
      <c r="I83" s="81"/>
      <c r="J83" s="81"/>
      <c r="K83" s="81"/>
      <c r="L83" s="81"/>
      <c r="M83" s="81"/>
      <c r="N83" s="81"/>
      <c r="O83" s="81"/>
      <c r="P83" s="82"/>
    </row>
    <row r="84" spans="1:16" x14ac:dyDescent="0.25">
      <c r="A84" s="36" t="s">
        <v>745</v>
      </c>
      <c r="B84" s="36">
        <f>COUNTIF('MASTER 2013'!B:B,'Vendas por Master'!A84)</f>
        <v>1</v>
      </c>
      <c r="D84" s="80"/>
      <c r="E84" s="81"/>
      <c r="F84" s="81"/>
      <c r="G84" s="81"/>
      <c r="H84" s="81"/>
      <c r="I84" s="81"/>
      <c r="J84" s="81"/>
      <c r="K84" s="81"/>
      <c r="L84" s="81"/>
      <c r="M84" s="81"/>
      <c r="N84" s="81"/>
      <c r="O84" s="81"/>
      <c r="P84" s="82"/>
    </row>
    <row r="85" spans="1:16" x14ac:dyDescent="0.25">
      <c r="A85" s="36" t="s">
        <v>350</v>
      </c>
      <c r="B85" s="36">
        <f>COUNTIF('MASTER 2013'!B:B,'Vendas por Master'!A85)</f>
        <v>38</v>
      </c>
      <c r="D85" s="80"/>
      <c r="E85" s="81"/>
      <c r="F85" s="81"/>
      <c r="G85" s="81"/>
      <c r="H85" s="81"/>
      <c r="I85" s="81"/>
      <c r="J85" s="81"/>
      <c r="K85" s="81"/>
      <c r="L85" s="81"/>
      <c r="M85" s="81"/>
      <c r="N85" s="81"/>
      <c r="O85" s="81"/>
      <c r="P85" s="82"/>
    </row>
    <row r="86" spans="1:16" x14ac:dyDescent="0.25">
      <c r="A86" s="36" t="s">
        <v>6796</v>
      </c>
      <c r="B86" s="36">
        <f>COUNTIF('MASTER 2013'!B:B,'Vendas por Master'!A86)</f>
        <v>14</v>
      </c>
      <c r="D86" s="80"/>
      <c r="E86" s="81"/>
      <c r="F86" s="81"/>
      <c r="G86" s="81"/>
      <c r="H86" s="81"/>
      <c r="I86" s="81"/>
      <c r="J86" s="81"/>
      <c r="K86" s="81"/>
      <c r="L86" s="81"/>
      <c r="M86" s="81"/>
      <c r="N86" s="81"/>
      <c r="O86" s="81"/>
      <c r="P86" s="82"/>
    </row>
    <row r="87" spans="1:16" x14ac:dyDescent="0.25">
      <c r="A87" s="36" t="s">
        <v>5937</v>
      </c>
      <c r="B87" s="36">
        <f>COUNTIF('MASTER 2013'!B:B,'Vendas por Master'!A87)</f>
        <v>2</v>
      </c>
      <c r="D87" s="80"/>
      <c r="E87" s="81"/>
      <c r="F87" s="81"/>
      <c r="G87" s="81"/>
      <c r="H87" s="81"/>
      <c r="I87" s="81"/>
      <c r="J87" s="81"/>
      <c r="K87" s="81"/>
      <c r="L87" s="81"/>
      <c r="M87" s="81"/>
      <c r="N87" s="81"/>
      <c r="O87" s="81"/>
      <c r="P87" s="82"/>
    </row>
    <row r="88" spans="1:16" x14ac:dyDescent="0.25">
      <c r="A88" s="36" t="s">
        <v>5938</v>
      </c>
      <c r="B88" s="36">
        <f>COUNTIF('MASTER 2013'!B:B,'Vendas por Master'!A88)</f>
        <v>32</v>
      </c>
      <c r="D88" s="80"/>
      <c r="E88" s="81"/>
      <c r="F88" s="81"/>
      <c r="G88" s="81"/>
      <c r="H88" s="81"/>
      <c r="I88" s="81"/>
      <c r="J88" s="81"/>
      <c r="K88" s="81"/>
      <c r="L88" s="81"/>
      <c r="M88" s="81"/>
      <c r="N88" s="81"/>
      <c r="O88" s="81"/>
      <c r="P88" s="82"/>
    </row>
    <row r="89" spans="1:16" x14ac:dyDescent="0.25">
      <c r="A89" s="36" t="s">
        <v>6368</v>
      </c>
      <c r="B89" s="36">
        <f>COUNTIF('MASTER 2013'!B:B,'Vendas por Master'!A89)</f>
        <v>5</v>
      </c>
      <c r="D89" s="80"/>
      <c r="E89" s="81"/>
      <c r="F89" s="81"/>
      <c r="G89" s="81"/>
      <c r="H89" s="81"/>
      <c r="I89" s="81"/>
      <c r="J89" s="81"/>
      <c r="K89" s="81"/>
      <c r="L89" s="81"/>
      <c r="M89" s="81"/>
      <c r="N89" s="81"/>
      <c r="O89" s="81"/>
      <c r="P89" s="82"/>
    </row>
    <row r="90" spans="1:16" x14ac:dyDescent="0.25">
      <c r="A90" s="36" t="s">
        <v>5939</v>
      </c>
      <c r="B90" s="36">
        <f>COUNTIF('MASTER 2013'!B:B,'Vendas por Master'!A90)</f>
        <v>1</v>
      </c>
      <c r="D90" s="80"/>
      <c r="E90" s="81"/>
      <c r="F90" s="81"/>
      <c r="G90" s="81"/>
      <c r="H90" s="81"/>
      <c r="I90" s="81"/>
      <c r="J90" s="81"/>
      <c r="K90" s="81"/>
      <c r="L90" s="81"/>
      <c r="M90" s="81"/>
      <c r="N90" s="81"/>
      <c r="O90" s="81"/>
      <c r="P90" s="82"/>
    </row>
    <row r="91" spans="1:16" x14ac:dyDescent="0.25">
      <c r="B91" s="36">
        <f>SUM(B74:B90)</f>
        <v>280</v>
      </c>
      <c r="D91" s="80"/>
      <c r="E91" s="81"/>
      <c r="F91" s="81"/>
      <c r="G91" s="81"/>
      <c r="H91" s="81"/>
      <c r="I91" s="81"/>
      <c r="J91" s="81"/>
      <c r="K91" s="81"/>
      <c r="L91" s="81"/>
      <c r="M91" s="81"/>
      <c r="N91" s="81"/>
      <c r="O91" s="81"/>
      <c r="P91" s="82"/>
    </row>
    <row r="92" spans="1:16" x14ac:dyDescent="0.25">
      <c r="D92" s="80"/>
      <c r="E92" s="81"/>
      <c r="F92" s="81"/>
      <c r="G92" s="81"/>
      <c r="H92" s="81"/>
      <c r="I92" s="81"/>
      <c r="J92" s="81"/>
      <c r="K92" s="81"/>
      <c r="L92" s="81"/>
      <c r="M92" s="81"/>
      <c r="N92" s="81"/>
      <c r="O92" s="81"/>
      <c r="P92" s="82"/>
    </row>
    <row r="93" spans="1:16" x14ac:dyDescent="0.25">
      <c r="D93" s="80"/>
      <c r="E93" s="81"/>
      <c r="F93" s="81"/>
      <c r="G93" s="81"/>
      <c r="H93" s="81"/>
      <c r="I93" s="81"/>
      <c r="J93" s="81"/>
      <c r="K93" s="81"/>
      <c r="L93" s="81"/>
      <c r="M93" s="81"/>
      <c r="N93" s="81"/>
      <c r="O93" s="81"/>
      <c r="P93" s="82"/>
    </row>
    <row r="94" spans="1:16" x14ac:dyDescent="0.25">
      <c r="D94" s="80"/>
      <c r="E94" s="81"/>
      <c r="F94" s="81"/>
      <c r="G94" s="81"/>
      <c r="H94" s="81"/>
      <c r="I94" s="81"/>
      <c r="J94" s="81"/>
      <c r="K94" s="81"/>
      <c r="L94" s="81"/>
      <c r="M94" s="81"/>
      <c r="N94" s="81"/>
      <c r="O94" s="81"/>
      <c r="P94" s="82"/>
    </row>
    <row r="95" spans="1:16" x14ac:dyDescent="0.25">
      <c r="D95" s="80"/>
      <c r="E95" s="81"/>
      <c r="F95" s="81"/>
      <c r="G95" s="81"/>
      <c r="H95" s="81"/>
      <c r="I95" s="81"/>
      <c r="J95" s="81"/>
      <c r="K95" s="81"/>
      <c r="L95" s="81"/>
      <c r="M95" s="81"/>
      <c r="N95" s="81"/>
      <c r="O95" s="81"/>
      <c r="P95" s="82"/>
    </row>
    <row r="96" spans="1:16" x14ac:dyDescent="0.25">
      <c r="D96" s="80"/>
      <c r="E96" s="81"/>
      <c r="F96" s="81"/>
      <c r="G96" s="81"/>
      <c r="H96" s="81"/>
      <c r="I96" s="81"/>
      <c r="J96" s="81"/>
      <c r="K96" s="81"/>
      <c r="L96" s="81"/>
      <c r="M96" s="81"/>
      <c r="N96" s="81"/>
      <c r="O96" s="81"/>
      <c r="P96" s="82"/>
    </row>
    <row r="97" spans="4:16" x14ac:dyDescent="0.25">
      <c r="D97" s="80"/>
      <c r="E97" s="81"/>
      <c r="F97" s="81"/>
      <c r="G97" s="81"/>
      <c r="H97" s="81"/>
      <c r="I97" s="81"/>
      <c r="J97" s="81"/>
      <c r="K97" s="81"/>
      <c r="L97" s="81"/>
      <c r="M97" s="81"/>
      <c r="N97" s="81"/>
      <c r="O97" s="81"/>
      <c r="P97" s="82"/>
    </row>
    <row r="98" spans="4:16" x14ac:dyDescent="0.25">
      <c r="D98" s="80"/>
      <c r="E98" s="81"/>
      <c r="F98" s="81"/>
      <c r="G98" s="81"/>
      <c r="H98" s="81"/>
      <c r="I98" s="81"/>
      <c r="J98" s="81"/>
      <c r="K98" s="81"/>
      <c r="L98" s="81"/>
      <c r="M98" s="81"/>
      <c r="N98" s="81"/>
      <c r="O98" s="81"/>
      <c r="P98" s="82"/>
    </row>
    <row r="99" spans="4:16" x14ac:dyDescent="0.25">
      <c r="D99" s="80"/>
      <c r="E99" s="81"/>
      <c r="F99" s="81"/>
      <c r="G99" s="81"/>
      <c r="H99" s="81"/>
      <c r="I99" s="81"/>
      <c r="J99" s="81"/>
      <c r="K99" s="81"/>
      <c r="L99" s="81"/>
      <c r="M99" s="81"/>
      <c r="N99" s="81"/>
      <c r="O99" s="81"/>
      <c r="P99" s="82"/>
    </row>
    <row r="100" spans="4:16" x14ac:dyDescent="0.25">
      <c r="D100" s="80"/>
      <c r="E100" s="81"/>
      <c r="F100" s="81"/>
      <c r="G100" s="81"/>
      <c r="H100" s="81"/>
      <c r="I100" s="81"/>
      <c r="J100" s="81"/>
      <c r="K100" s="81"/>
      <c r="L100" s="81"/>
      <c r="M100" s="81"/>
      <c r="N100" s="81"/>
      <c r="O100" s="81"/>
      <c r="P100" s="82"/>
    </row>
    <row r="101" spans="4:16" x14ac:dyDescent="0.25">
      <c r="D101" s="80"/>
      <c r="E101" s="81"/>
      <c r="F101" s="81"/>
      <c r="G101" s="81"/>
      <c r="H101" s="81"/>
      <c r="I101" s="81"/>
      <c r="J101" s="81"/>
      <c r="K101" s="81"/>
      <c r="L101" s="81"/>
      <c r="M101" s="81"/>
      <c r="N101" s="81"/>
      <c r="O101" s="81"/>
      <c r="P101" s="82"/>
    </row>
    <row r="102" spans="4:16" ht="15.75" thickBot="1" x14ac:dyDescent="0.3">
      <c r="D102" s="83"/>
      <c r="E102" s="84"/>
      <c r="F102" s="84"/>
      <c r="G102" s="84"/>
      <c r="H102" s="84"/>
      <c r="I102" s="84"/>
      <c r="J102" s="84"/>
      <c r="K102" s="84"/>
      <c r="L102" s="84"/>
      <c r="M102" s="84"/>
      <c r="N102" s="84"/>
      <c r="O102" s="84"/>
      <c r="P102" s="85"/>
    </row>
  </sheetData>
  <sortState ref="A2:B16">
    <sortCondition ref="A2:A16"/>
  </sortState>
  <mergeCells count="6">
    <mergeCell ref="D1:P1"/>
    <mergeCell ref="A2:B2"/>
    <mergeCell ref="A37:B37"/>
    <mergeCell ref="A73:B73"/>
    <mergeCell ref="D35:P35"/>
    <mergeCell ref="D69:P69"/>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47"/>
  <sheetViews>
    <sheetView workbookViewId="0"/>
  </sheetViews>
  <sheetFormatPr defaultRowHeight="15" x14ac:dyDescent="0.25"/>
  <cols>
    <col min="1" max="1" width="9.140625" style="39"/>
    <col min="2" max="2" width="11.42578125" style="39" customWidth="1"/>
    <col min="3" max="13" width="12.7109375" style="40" customWidth="1"/>
    <col min="14" max="16384" width="9.140625" style="39"/>
  </cols>
  <sheetData>
    <row r="3" spans="2:13" ht="15.75" thickBot="1" x14ac:dyDescent="0.3">
      <c r="B3" s="117" t="s">
        <v>1996</v>
      </c>
      <c r="C3" s="117"/>
      <c r="D3" s="117"/>
      <c r="E3" s="117"/>
      <c r="F3" s="117"/>
      <c r="G3" s="117"/>
      <c r="H3" s="117"/>
      <c r="I3" s="117"/>
      <c r="J3" s="117"/>
      <c r="K3" s="117"/>
      <c r="L3" s="117"/>
      <c r="M3" s="117"/>
    </row>
    <row r="4" spans="2:13" ht="16.5" thickTop="1" thickBot="1" x14ac:dyDescent="0.3">
      <c r="B4" s="50"/>
      <c r="C4" s="54" t="s">
        <v>1621</v>
      </c>
      <c r="D4" s="55" t="s">
        <v>129</v>
      </c>
      <c r="E4" s="55" t="s">
        <v>339</v>
      </c>
      <c r="F4" s="55" t="s">
        <v>50</v>
      </c>
      <c r="G4" s="55" t="s">
        <v>570</v>
      </c>
      <c r="H4" s="55" t="s">
        <v>111</v>
      </c>
      <c r="I4" s="55" t="s">
        <v>79</v>
      </c>
      <c r="J4" s="55" t="s">
        <v>314</v>
      </c>
      <c r="K4" s="55" t="s">
        <v>1283</v>
      </c>
      <c r="L4" s="57" t="s">
        <v>67</v>
      </c>
      <c r="M4" s="56" t="s">
        <v>41</v>
      </c>
    </row>
    <row r="5" spans="2:13" x14ac:dyDescent="0.25">
      <c r="B5" s="47" t="s">
        <v>85</v>
      </c>
      <c r="C5" s="51"/>
      <c r="D5" s="52"/>
      <c r="E5" s="52">
        <v>2</v>
      </c>
      <c r="F5" s="52">
        <v>3</v>
      </c>
      <c r="G5" s="52"/>
      <c r="H5" s="52"/>
      <c r="I5" s="52">
        <v>2</v>
      </c>
      <c r="J5" s="52"/>
      <c r="K5" s="52"/>
      <c r="L5" s="58"/>
      <c r="M5" s="53"/>
    </row>
    <row r="6" spans="2:13" x14ac:dyDescent="0.25">
      <c r="B6" s="48" t="s">
        <v>104</v>
      </c>
      <c r="C6" s="45"/>
      <c r="D6" s="41"/>
      <c r="E6" s="41">
        <v>3</v>
      </c>
      <c r="F6" s="41">
        <v>8</v>
      </c>
      <c r="G6" s="41"/>
      <c r="H6" s="41">
        <v>1</v>
      </c>
      <c r="I6" s="41">
        <v>4</v>
      </c>
      <c r="J6" s="41"/>
      <c r="K6" s="41"/>
      <c r="L6" s="59"/>
      <c r="M6" s="42">
        <v>1</v>
      </c>
    </row>
    <row r="7" spans="2:13" x14ac:dyDescent="0.25">
      <c r="B7" s="48" t="s">
        <v>175</v>
      </c>
      <c r="C7" s="45"/>
      <c r="D7" s="41"/>
      <c r="E7" s="41">
        <v>12</v>
      </c>
      <c r="F7" s="41">
        <v>2</v>
      </c>
      <c r="G7" s="41"/>
      <c r="H7" s="41">
        <v>2</v>
      </c>
      <c r="I7" s="41">
        <v>1</v>
      </c>
      <c r="J7" s="41"/>
      <c r="K7" s="41"/>
      <c r="L7" s="59"/>
      <c r="M7" s="42">
        <v>1</v>
      </c>
    </row>
    <row r="8" spans="2:13" x14ac:dyDescent="0.25">
      <c r="B8" s="48" t="s">
        <v>299</v>
      </c>
      <c r="C8" s="45"/>
      <c r="D8" s="41"/>
      <c r="E8" s="41">
        <v>9</v>
      </c>
      <c r="F8" s="41"/>
      <c r="G8" s="41"/>
      <c r="H8" s="41">
        <v>10</v>
      </c>
      <c r="I8" s="41">
        <v>1</v>
      </c>
      <c r="J8" s="41"/>
      <c r="K8" s="41">
        <v>2</v>
      </c>
      <c r="L8" s="59"/>
      <c r="M8" s="42"/>
    </row>
    <row r="9" spans="2:13" x14ac:dyDescent="0.25">
      <c r="B9" s="48" t="s">
        <v>373</v>
      </c>
      <c r="C9" s="45"/>
      <c r="D9" s="41"/>
      <c r="E9" s="41">
        <v>6</v>
      </c>
      <c r="F9" s="41"/>
      <c r="G9" s="41"/>
      <c r="H9" s="41"/>
      <c r="I9" s="41">
        <v>3</v>
      </c>
      <c r="J9" s="41"/>
      <c r="K9" s="41"/>
      <c r="L9" s="59"/>
      <c r="M9" s="42"/>
    </row>
    <row r="10" spans="2:13" x14ac:dyDescent="0.25">
      <c r="B10" s="48" t="s">
        <v>465</v>
      </c>
      <c r="C10" s="45"/>
      <c r="D10" s="41">
        <v>1</v>
      </c>
      <c r="E10" s="41">
        <v>2</v>
      </c>
      <c r="F10" s="41">
        <v>5</v>
      </c>
      <c r="G10" s="41"/>
      <c r="H10" s="41"/>
      <c r="I10" s="41">
        <v>5</v>
      </c>
      <c r="J10" s="41"/>
      <c r="K10" s="41"/>
      <c r="L10" s="59"/>
      <c r="M10" s="42"/>
    </row>
    <row r="11" spans="2:13" x14ac:dyDescent="0.25">
      <c r="B11" s="48" t="s">
        <v>557</v>
      </c>
      <c r="C11" s="45"/>
      <c r="D11" s="41">
        <v>3</v>
      </c>
      <c r="E11" s="41">
        <v>7</v>
      </c>
      <c r="F11" s="41">
        <v>7</v>
      </c>
      <c r="G11" s="41"/>
      <c r="H11" s="41">
        <v>5</v>
      </c>
      <c r="I11" s="41">
        <v>7</v>
      </c>
      <c r="J11" s="41"/>
      <c r="K11" s="41"/>
      <c r="L11" s="59"/>
      <c r="M11" s="42">
        <v>1</v>
      </c>
    </row>
    <row r="12" spans="2:13" x14ac:dyDescent="0.25">
      <c r="B12" s="48" t="s">
        <v>698</v>
      </c>
      <c r="C12" s="45">
        <v>28</v>
      </c>
      <c r="D12" s="41"/>
      <c r="E12" s="41"/>
      <c r="F12" s="41">
        <v>2</v>
      </c>
      <c r="G12" s="41"/>
      <c r="H12" s="41">
        <v>4</v>
      </c>
      <c r="I12" s="41">
        <v>9</v>
      </c>
      <c r="J12" s="41"/>
      <c r="K12" s="41"/>
      <c r="L12" s="59"/>
      <c r="M12" s="42"/>
    </row>
    <row r="13" spans="2:13" x14ac:dyDescent="0.25">
      <c r="B13" s="48" t="s">
        <v>821</v>
      </c>
      <c r="C13" s="45">
        <v>12</v>
      </c>
      <c r="D13" s="41"/>
      <c r="E13" s="41"/>
      <c r="F13" s="41">
        <v>5</v>
      </c>
      <c r="G13" s="41"/>
      <c r="H13" s="41">
        <v>6</v>
      </c>
      <c r="I13" s="41">
        <v>5</v>
      </c>
      <c r="J13" s="41"/>
      <c r="K13" s="41"/>
      <c r="L13" s="59"/>
      <c r="M13" s="42">
        <v>1</v>
      </c>
    </row>
    <row r="14" spans="2:13" x14ac:dyDescent="0.25">
      <c r="B14" s="48" t="s">
        <v>1995</v>
      </c>
      <c r="C14" s="45"/>
      <c r="D14" s="41"/>
      <c r="E14" s="41"/>
      <c r="F14" s="41">
        <v>4</v>
      </c>
      <c r="G14" s="41"/>
      <c r="H14" s="41">
        <v>3</v>
      </c>
      <c r="I14" s="41">
        <v>5</v>
      </c>
      <c r="J14" s="41"/>
      <c r="K14" s="41"/>
      <c r="L14" s="59">
        <v>1</v>
      </c>
      <c r="M14" s="42">
        <v>1</v>
      </c>
    </row>
    <row r="15" spans="2:13" x14ac:dyDescent="0.25">
      <c r="B15" s="48" t="s">
        <v>913</v>
      </c>
      <c r="C15" s="45">
        <v>12</v>
      </c>
      <c r="D15" s="41"/>
      <c r="E15" s="41"/>
      <c r="F15" s="41">
        <v>4</v>
      </c>
      <c r="G15" s="41"/>
      <c r="H15" s="41"/>
      <c r="I15" s="41">
        <v>4</v>
      </c>
      <c r="J15" s="41">
        <v>1</v>
      </c>
      <c r="K15" s="41"/>
      <c r="L15" s="59"/>
      <c r="M15" s="42">
        <v>2</v>
      </c>
    </row>
    <row r="16" spans="2:13" ht="15.75" thickBot="1" x14ac:dyDescent="0.3">
      <c r="B16" s="49" t="s">
        <v>997</v>
      </c>
      <c r="C16" s="46">
        <v>4</v>
      </c>
      <c r="D16" s="43"/>
      <c r="E16" s="43"/>
      <c r="F16" s="43"/>
      <c r="G16" s="43"/>
      <c r="H16" s="43">
        <v>14</v>
      </c>
      <c r="I16" s="43">
        <v>4</v>
      </c>
      <c r="J16" s="43"/>
      <c r="K16" s="43"/>
      <c r="L16" s="60"/>
      <c r="M16" s="44">
        <v>1</v>
      </c>
    </row>
    <row r="17" spans="2:14" ht="15.75" thickTop="1" x14ac:dyDescent="0.25"/>
    <row r="18" spans="2:14" ht="15.75" thickBot="1" x14ac:dyDescent="0.3"/>
    <row r="19" spans="2:14" ht="16.5" thickTop="1" thickBot="1" x14ac:dyDescent="0.3">
      <c r="B19" s="50"/>
      <c r="C19" s="54" t="s">
        <v>1621</v>
      </c>
      <c r="D19" s="55" t="s">
        <v>129</v>
      </c>
      <c r="E19" s="55" t="s">
        <v>339</v>
      </c>
      <c r="F19" s="55" t="s">
        <v>50</v>
      </c>
      <c r="G19" s="55" t="s">
        <v>570</v>
      </c>
      <c r="H19" s="55" t="s">
        <v>111</v>
      </c>
      <c r="I19" s="55" t="s">
        <v>79</v>
      </c>
      <c r="J19" s="55" t="s">
        <v>314</v>
      </c>
      <c r="K19" s="55" t="s">
        <v>1283</v>
      </c>
      <c r="L19" s="57" t="s">
        <v>67</v>
      </c>
      <c r="M19" s="56" t="s">
        <v>41</v>
      </c>
    </row>
    <row r="20" spans="2:14" x14ac:dyDescent="0.25">
      <c r="B20" s="47" t="s">
        <v>1487</v>
      </c>
      <c r="C20" s="51"/>
      <c r="D20" s="52"/>
      <c r="E20" s="52"/>
      <c r="F20" s="52"/>
      <c r="G20" s="52"/>
      <c r="H20" s="52">
        <v>1</v>
      </c>
      <c r="I20" s="52"/>
      <c r="J20" s="52"/>
      <c r="K20" s="52"/>
      <c r="L20" s="58"/>
      <c r="M20" s="53"/>
      <c r="N20" s="39">
        <f t="shared" ref="N20:N46" si="0">SUM(C20:M20)</f>
        <v>1</v>
      </c>
    </row>
    <row r="21" spans="2:14" hidden="1" x14ac:dyDescent="0.25">
      <c r="B21" s="48" t="s">
        <v>2020</v>
      </c>
      <c r="C21" s="45"/>
      <c r="D21" s="41"/>
      <c r="E21" s="41"/>
      <c r="F21" s="41"/>
      <c r="G21" s="41"/>
      <c r="H21" s="41"/>
      <c r="I21" s="41"/>
      <c r="J21" s="41"/>
      <c r="K21" s="41"/>
      <c r="L21" s="59"/>
      <c r="M21" s="42"/>
      <c r="N21" s="39">
        <f t="shared" si="0"/>
        <v>0</v>
      </c>
    </row>
    <row r="22" spans="2:14" hidden="1" x14ac:dyDescent="0.25">
      <c r="B22" s="48" t="s">
        <v>2021</v>
      </c>
      <c r="C22" s="45"/>
      <c r="D22" s="41"/>
      <c r="E22" s="41"/>
      <c r="F22" s="41"/>
      <c r="G22" s="41"/>
      <c r="H22" s="41"/>
      <c r="I22" s="41"/>
      <c r="J22" s="41"/>
      <c r="K22" s="41"/>
      <c r="L22" s="59"/>
      <c r="M22" s="42"/>
      <c r="N22" s="39">
        <f t="shared" si="0"/>
        <v>0</v>
      </c>
    </row>
    <row r="23" spans="2:14" hidden="1" x14ac:dyDescent="0.25">
      <c r="B23" s="48" t="s">
        <v>2022</v>
      </c>
      <c r="C23" s="45"/>
      <c r="D23" s="41"/>
      <c r="E23" s="41"/>
      <c r="F23" s="41"/>
      <c r="G23" s="41"/>
      <c r="H23" s="41"/>
      <c r="I23" s="41"/>
      <c r="J23" s="41"/>
      <c r="K23" s="41"/>
      <c r="L23" s="59"/>
      <c r="M23" s="42"/>
      <c r="N23" s="39">
        <f t="shared" si="0"/>
        <v>0</v>
      </c>
    </row>
    <row r="24" spans="2:14" x14ac:dyDescent="0.25">
      <c r="B24" s="48" t="s">
        <v>273</v>
      </c>
      <c r="C24" s="45">
        <v>2</v>
      </c>
      <c r="D24" s="41"/>
      <c r="E24" s="41">
        <v>1</v>
      </c>
      <c r="F24" s="41"/>
      <c r="G24" s="41"/>
      <c r="H24" s="41"/>
      <c r="I24" s="41"/>
      <c r="J24" s="41"/>
      <c r="K24" s="41"/>
      <c r="L24" s="59"/>
      <c r="M24" s="42"/>
      <c r="N24" s="39">
        <f t="shared" si="0"/>
        <v>3</v>
      </c>
    </row>
    <row r="25" spans="2:14" x14ac:dyDescent="0.25">
      <c r="B25" s="48" t="s">
        <v>39</v>
      </c>
      <c r="C25" s="45"/>
      <c r="D25" s="41"/>
      <c r="E25" s="41"/>
      <c r="F25" s="41"/>
      <c r="G25" s="41"/>
      <c r="H25" s="41"/>
      <c r="I25" s="41">
        <v>2</v>
      </c>
      <c r="J25" s="41"/>
      <c r="K25" s="41"/>
      <c r="L25" s="59"/>
      <c r="M25" s="42"/>
      <c r="N25" s="39">
        <f t="shared" si="0"/>
        <v>2</v>
      </c>
    </row>
    <row r="26" spans="2:14" x14ac:dyDescent="0.25">
      <c r="B26" s="48" t="s">
        <v>364</v>
      </c>
      <c r="C26" s="45"/>
      <c r="D26" s="41"/>
      <c r="E26" s="41"/>
      <c r="F26" s="41"/>
      <c r="G26" s="41"/>
      <c r="H26" s="41">
        <v>1</v>
      </c>
      <c r="I26" s="41"/>
      <c r="J26" s="41"/>
      <c r="K26" s="41"/>
      <c r="L26" s="59"/>
      <c r="M26" s="42"/>
      <c r="N26" s="39">
        <f t="shared" si="0"/>
        <v>1</v>
      </c>
    </row>
    <row r="27" spans="2:14" x14ac:dyDescent="0.25">
      <c r="B27" s="48" t="s">
        <v>158</v>
      </c>
      <c r="C27" s="45"/>
      <c r="D27" s="41"/>
      <c r="E27" s="41">
        <v>2</v>
      </c>
      <c r="F27" s="41">
        <v>2</v>
      </c>
      <c r="G27" s="41"/>
      <c r="H27" s="41"/>
      <c r="I27" s="41"/>
      <c r="J27" s="41"/>
      <c r="K27" s="41"/>
      <c r="L27" s="59"/>
      <c r="M27" s="42"/>
      <c r="N27" s="39">
        <f t="shared" si="0"/>
        <v>4</v>
      </c>
    </row>
    <row r="28" spans="2:14" hidden="1" x14ac:dyDescent="0.25">
      <c r="B28" s="48" t="s">
        <v>173</v>
      </c>
      <c r="C28" s="45"/>
      <c r="D28" s="41"/>
      <c r="E28" s="41"/>
      <c r="F28" s="41"/>
      <c r="G28" s="41"/>
      <c r="H28" s="41"/>
      <c r="I28" s="41"/>
      <c r="J28" s="41"/>
      <c r="K28" s="41"/>
      <c r="L28" s="59"/>
      <c r="M28" s="42"/>
      <c r="N28" s="39">
        <f t="shared" si="0"/>
        <v>0</v>
      </c>
    </row>
    <row r="29" spans="2:14" hidden="1" x14ac:dyDescent="0.25">
      <c r="B29" s="48" t="s">
        <v>2023</v>
      </c>
      <c r="C29" s="45"/>
      <c r="D29" s="41"/>
      <c r="E29" s="41"/>
      <c r="F29" s="41"/>
      <c r="G29" s="41"/>
      <c r="H29" s="41"/>
      <c r="I29" s="41"/>
      <c r="J29" s="41"/>
      <c r="K29" s="41"/>
      <c r="L29" s="59"/>
      <c r="M29" s="42"/>
      <c r="N29" s="39">
        <f t="shared" si="0"/>
        <v>0</v>
      </c>
    </row>
    <row r="30" spans="2:14" x14ac:dyDescent="0.25">
      <c r="B30" s="48" t="s">
        <v>295</v>
      </c>
      <c r="C30" s="45">
        <v>18</v>
      </c>
      <c r="D30" s="41"/>
      <c r="E30" s="41">
        <v>6</v>
      </c>
      <c r="F30" s="41">
        <v>8</v>
      </c>
      <c r="G30" s="41"/>
      <c r="H30" s="41"/>
      <c r="I30" s="41"/>
      <c r="J30" s="41"/>
      <c r="K30" s="41"/>
      <c r="L30" s="59"/>
      <c r="M30" s="42"/>
      <c r="N30" s="39">
        <f t="shared" si="0"/>
        <v>32</v>
      </c>
    </row>
    <row r="31" spans="2:14" x14ac:dyDescent="0.25">
      <c r="B31" s="48" t="s">
        <v>1512</v>
      </c>
      <c r="C31" s="45">
        <v>2</v>
      </c>
      <c r="D31" s="41"/>
      <c r="E31" s="41"/>
      <c r="F31" s="41"/>
      <c r="G31" s="41"/>
      <c r="H31" s="41"/>
      <c r="I31" s="41">
        <v>1</v>
      </c>
      <c r="J31" s="41"/>
      <c r="K31" s="41"/>
      <c r="L31" s="59"/>
      <c r="M31" s="42"/>
      <c r="N31" s="39">
        <f t="shared" si="0"/>
        <v>3</v>
      </c>
    </row>
    <row r="32" spans="2:14" x14ac:dyDescent="0.25">
      <c r="B32" s="48" t="s">
        <v>386</v>
      </c>
      <c r="C32" s="45">
        <v>1</v>
      </c>
      <c r="D32" s="41">
        <v>3</v>
      </c>
      <c r="E32" s="41">
        <v>1</v>
      </c>
      <c r="F32" s="41"/>
      <c r="G32" s="41"/>
      <c r="H32" s="41">
        <v>4</v>
      </c>
      <c r="I32" s="41"/>
      <c r="J32" s="41"/>
      <c r="K32" s="41"/>
      <c r="L32" s="59"/>
      <c r="M32" s="42">
        <v>1</v>
      </c>
      <c r="N32" s="39">
        <f t="shared" si="0"/>
        <v>10</v>
      </c>
    </row>
    <row r="33" spans="2:14" hidden="1" x14ac:dyDescent="0.25">
      <c r="B33" s="48" t="s">
        <v>908</v>
      </c>
      <c r="C33" s="45"/>
      <c r="D33" s="41"/>
      <c r="E33" s="41"/>
      <c r="F33" s="41"/>
      <c r="G33" s="41"/>
      <c r="H33" s="41"/>
      <c r="I33" s="41"/>
      <c r="J33" s="41"/>
      <c r="K33" s="41"/>
      <c r="L33" s="59"/>
      <c r="M33" s="42"/>
      <c r="N33" s="39">
        <f t="shared" si="0"/>
        <v>0</v>
      </c>
    </row>
    <row r="34" spans="2:14" hidden="1" x14ac:dyDescent="0.25">
      <c r="B34" s="48" t="s">
        <v>2024</v>
      </c>
      <c r="C34" s="45"/>
      <c r="D34" s="41"/>
      <c r="E34" s="41"/>
      <c r="F34" s="41"/>
      <c r="G34" s="41"/>
      <c r="H34" s="41"/>
      <c r="I34" s="41"/>
      <c r="J34" s="41"/>
      <c r="K34" s="41"/>
      <c r="L34" s="59"/>
      <c r="M34" s="42"/>
      <c r="N34" s="39">
        <f t="shared" si="0"/>
        <v>0</v>
      </c>
    </row>
    <row r="35" spans="2:14" x14ac:dyDescent="0.25">
      <c r="B35" s="48" t="s">
        <v>1135</v>
      </c>
      <c r="C35" s="45"/>
      <c r="D35" s="41"/>
      <c r="E35" s="41"/>
      <c r="F35" s="41"/>
      <c r="G35" s="41"/>
      <c r="H35" s="41"/>
      <c r="I35" s="41">
        <v>1</v>
      </c>
      <c r="J35" s="41"/>
      <c r="K35" s="41"/>
      <c r="L35" s="59"/>
      <c r="M35" s="42"/>
      <c r="N35" s="39">
        <f t="shared" si="0"/>
        <v>1</v>
      </c>
    </row>
    <row r="36" spans="2:14" hidden="1" x14ac:dyDescent="0.25">
      <c r="B36" s="48" t="s">
        <v>1018</v>
      </c>
      <c r="C36" s="45"/>
      <c r="D36" s="41"/>
      <c r="E36" s="41"/>
      <c r="F36" s="41"/>
      <c r="G36" s="41"/>
      <c r="H36" s="41"/>
      <c r="I36" s="41"/>
      <c r="J36" s="41"/>
      <c r="K36" s="41"/>
      <c r="L36" s="59"/>
      <c r="M36" s="42"/>
      <c r="N36" s="39">
        <f t="shared" si="0"/>
        <v>0</v>
      </c>
    </row>
    <row r="37" spans="2:14" x14ac:dyDescent="0.25">
      <c r="B37" s="48" t="s">
        <v>100</v>
      </c>
      <c r="C37" s="45">
        <v>2</v>
      </c>
      <c r="D37" s="41">
        <v>1</v>
      </c>
      <c r="E37" s="41">
        <v>5</v>
      </c>
      <c r="F37" s="41">
        <v>2</v>
      </c>
      <c r="G37" s="41"/>
      <c r="H37" s="41">
        <v>9</v>
      </c>
      <c r="I37" s="41">
        <v>10</v>
      </c>
      <c r="J37" s="41"/>
      <c r="K37" s="41"/>
      <c r="L37" s="59"/>
      <c r="M37" s="42">
        <v>2</v>
      </c>
      <c r="N37" s="39">
        <f t="shared" si="0"/>
        <v>31</v>
      </c>
    </row>
    <row r="38" spans="2:14" hidden="1" x14ac:dyDescent="0.25">
      <c r="B38" s="48" t="s">
        <v>10</v>
      </c>
      <c r="C38" s="45"/>
      <c r="D38" s="41"/>
      <c r="E38" s="41"/>
      <c r="F38" s="41"/>
      <c r="G38" s="41"/>
      <c r="H38" s="41"/>
      <c r="I38" s="41"/>
      <c r="J38" s="41"/>
      <c r="K38" s="41"/>
      <c r="L38" s="59"/>
      <c r="M38" s="42"/>
      <c r="N38" s="39">
        <f t="shared" si="0"/>
        <v>0</v>
      </c>
    </row>
    <row r="39" spans="2:14" hidden="1" x14ac:dyDescent="0.25">
      <c r="B39" s="48" t="s">
        <v>2025</v>
      </c>
      <c r="C39" s="45"/>
      <c r="D39" s="41"/>
      <c r="E39" s="41"/>
      <c r="F39" s="41"/>
      <c r="G39" s="41"/>
      <c r="H39" s="41"/>
      <c r="I39" s="41"/>
      <c r="J39" s="41"/>
      <c r="K39" s="41"/>
      <c r="L39" s="59"/>
      <c r="M39" s="42"/>
      <c r="N39" s="39">
        <f t="shared" si="0"/>
        <v>0</v>
      </c>
    </row>
    <row r="40" spans="2:14" x14ac:dyDescent="0.25">
      <c r="B40" s="48" t="s">
        <v>33</v>
      </c>
      <c r="C40" s="45"/>
      <c r="D40" s="41"/>
      <c r="E40" s="41">
        <v>1</v>
      </c>
      <c r="F40" s="41"/>
      <c r="G40" s="41"/>
      <c r="H40" s="41">
        <v>1</v>
      </c>
      <c r="I40" s="41"/>
      <c r="J40" s="41"/>
      <c r="K40" s="41"/>
      <c r="L40" s="59"/>
      <c r="M40" s="42"/>
      <c r="N40" s="39">
        <f t="shared" si="0"/>
        <v>2</v>
      </c>
    </row>
    <row r="41" spans="2:14" hidden="1" x14ac:dyDescent="0.25">
      <c r="B41" s="48" t="s">
        <v>2026</v>
      </c>
      <c r="C41" s="45"/>
      <c r="D41" s="41"/>
      <c r="E41" s="41"/>
      <c r="F41" s="41"/>
      <c r="G41" s="41"/>
      <c r="H41" s="41"/>
      <c r="I41" s="41"/>
      <c r="J41" s="41"/>
      <c r="K41" s="41"/>
      <c r="L41" s="59"/>
      <c r="M41" s="42"/>
      <c r="N41" s="39">
        <f t="shared" si="0"/>
        <v>0</v>
      </c>
    </row>
    <row r="42" spans="2:14" x14ac:dyDescent="0.25">
      <c r="B42" s="48" t="s">
        <v>48</v>
      </c>
      <c r="C42" s="45">
        <v>4</v>
      </c>
      <c r="D42" s="41"/>
      <c r="E42" s="41">
        <v>4</v>
      </c>
      <c r="F42" s="41">
        <v>18</v>
      </c>
      <c r="G42" s="41"/>
      <c r="H42" s="41">
        <v>10</v>
      </c>
      <c r="I42" s="41">
        <v>26</v>
      </c>
      <c r="J42" s="41"/>
      <c r="K42" s="41">
        <v>1</v>
      </c>
      <c r="L42" s="59">
        <v>1</v>
      </c>
      <c r="M42" s="42">
        <v>2</v>
      </c>
      <c r="N42" s="39">
        <f t="shared" si="0"/>
        <v>66</v>
      </c>
    </row>
    <row r="43" spans="2:14" x14ac:dyDescent="0.25">
      <c r="B43" s="48" t="s">
        <v>9</v>
      </c>
      <c r="C43" s="45">
        <v>2</v>
      </c>
      <c r="D43" s="41"/>
      <c r="E43" s="41">
        <v>20</v>
      </c>
      <c r="F43" s="41">
        <v>9</v>
      </c>
      <c r="G43" s="41"/>
      <c r="H43" s="41">
        <v>4</v>
      </c>
      <c r="I43" s="41">
        <v>9</v>
      </c>
      <c r="J43" s="41">
        <v>1</v>
      </c>
      <c r="K43" s="41">
        <v>1</v>
      </c>
      <c r="L43" s="59"/>
      <c r="M43" s="42">
        <v>3</v>
      </c>
      <c r="N43" s="39">
        <f t="shared" si="0"/>
        <v>49</v>
      </c>
    </row>
    <row r="44" spans="2:14" hidden="1" x14ac:dyDescent="0.25">
      <c r="B44" s="48" t="s">
        <v>2027</v>
      </c>
      <c r="C44" s="45"/>
      <c r="D44" s="41"/>
      <c r="E44" s="41"/>
      <c r="F44" s="41"/>
      <c r="G44" s="41"/>
      <c r="H44" s="41"/>
      <c r="I44" s="41"/>
      <c r="J44" s="41"/>
      <c r="K44" s="41"/>
      <c r="L44" s="59"/>
      <c r="M44" s="42"/>
      <c r="N44" s="39">
        <f t="shared" si="0"/>
        <v>0</v>
      </c>
    </row>
    <row r="45" spans="2:14" x14ac:dyDescent="0.25">
      <c r="B45" s="48" t="s">
        <v>58</v>
      </c>
      <c r="C45" s="45">
        <v>24</v>
      </c>
      <c r="D45" s="41"/>
      <c r="E45" s="41"/>
      <c r="F45" s="41">
        <v>1</v>
      </c>
      <c r="G45" s="41"/>
      <c r="H45" s="41">
        <v>15</v>
      </c>
      <c r="I45" s="41">
        <v>1</v>
      </c>
      <c r="J45" s="41"/>
      <c r="K45" s="41"/>
      <c r="L45" s="59"/>
      <c r="M45" s="42"/>
      <c r="N45" s="39">
        <f t="shared" si="0"/>
        <v>41</v>
      </c>
    </row>
    <row r="46" spans="2:14" ht="15.75" thickBot="1" x14ac:dyDescent="0.3">
      <c r="B46" s="49" t="s">
        <v>1067</v>
      </c>
      <c r="C46" s="46"/>
      <c r="D46" s="43"/>
      <c r="E46" s="43">
        <v>1</v>
      </c>
      <c r="F46" s="43"/>
      <c r="G46" s="43"/>
      <c r="H46" s="43"/>
      <c r="I46" s="43"/>
      <c r="J46" s="43"/>
      <c r="K46" s="43"/>
      <c r="L46" s="60"/>
      <c r="M46" s="44"/>
      <c r="N46" s="39">
        <f t="shared" si="0"/>
        <v>1</v>
      </c>
    </row>
    <row r="47" spans="2:14" ht="15.75" thickTop="1" x14ac:dyDescent="0.25"/>
  </sheetData>
  <sortState ref="B20:J46">
    <sortCondition ref="B20"/>
  </sortState>
  <mergeCells count="1">
    <mergeCell ref="B3:M3"/>
  </mergeCells>
  <pageMargins left="0.511811024" right="0.511811024" top="0.78740157499999996" bottom="0.78740157499999996" header="0.31496062000000002" footer="0.31496062000000002"/>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9"/>
  <sheetViews>
    <sheetView workbookViewId="0"/>
  </sheetViews>
  <sheetFormatPr defaultRowHeight="15" x14ac:dyDescent="0.25"/>
  <cols>
    <col min="1" max="1" width="1.5703125" style="39" customWidth="1"/>
    <col min="2" max="16384" width="9.140625" style="39"/>
  </cols>
  <sheetData>
    <row r="1" spans="2:19" ht="15.75" thickBot="1" x14ac:dyDescent="0.3"/>
    <row r="2" spans="2:19" ht="19.5" thickTop="1" x14ac:dyDescent="0.25">
      <c r="B2" s="118" t="s">
        <v>2413</v>
      </c>
      <c r="C2" s="121" t="s">
        <v>2028</v>
      </c>
      <c r="D2" s="121"/>
      <c r="E2" s="121"/>
      <c r="F2" s="121"/>
      <c r="G2" s="121"/>
      <c r="H2" s="121"/>
      <c r="I2" s="121"/>
      <c r="J2" s="121"/>
      <c r="K2" s="121"/>
      <c r="L2" s="121"/>
      <c r="M2" s="121"/>
      <c r="N2" s="121"/>
      <c r="O2" s="121"/>
      <c r="P2" s="121"/>
      <c r="Q2" s="121"/>
      <c r="R2" s="121"/>
      <c r="S2" s="122" t="s">
        <v>2413</v>
      </c>
    </row>
    <row r="3" spans="2:19" x14ac:dyDescent="0.25">
      <c r="B3" s="119"/>
      <c r="C3" s="61"/>
      <c r="D3" s="61"/>
      <c r="E3" s="61"/>
      <c r="F3" s="61"/>
      <c r="G3" s="61"/>
      <c r="H3" s="61"/>
      <c r="I3" s="61"/>
      <c r="J3" s="61"/>
      <c r="K3" s="61"/>
      <c r="L3" s="61"/>
      <c r="M3" s="61"/>
      <c r="N3" s="61"/>
      <c r="O3" s="61"/>
      <c r="P3" s="61"/>
      <c r="Q3" s="61"/>
      <c r="R3" s="61"/>
      <c r="S3" s="123"/>
    </row>
    <row r="4" spans="2:19" x14ac:dyDescent="0.25">
      <c r="B4" s="119"/>
      <c r="C4" s="61"/>
      <c r="D4" s="61"/>
      <c r="E4" s="61"/>
      <c r="F4" s="61"/>
      <c r="G4" s="61"/>
      <c r="H4" s="61"/>
      <c r="I4" s="61"/>
      <c r="J4" s="61"/>
      <c r="K4" s="61"/>
      <c r="L4" s="61"/>
      <c r="M4" s="61"/>
      <c r="N4" s="61"/>
      <c r="O4" s="61"/>
      <c r="P4" s="61"/>
      <c r="Q4" s="61"/>
      <c r="R4" s="61"/>
      <c r="S4" s="123"/>
    </row>
    <row r="5" spans="2:19" x14ac:dyDescent="0.25">
      <c r="B5" s="119"/>
      <c r="C5" s="61"/>
      <c r="D5" s="61"/>
      <c r="E5" s="61"/>
      <c r="F5" s="61"/>
      <c r="G5" s="61"/>
      <c r="H5" s="61"/>
      <c r="I5" s="61"/>
      <c r="J5" s="61"/>
      <c r="K5" s="61"/>
      <c r="L5" s="61"/>
      <c r="M5" s="61"/>
      <c r="N5" s="61"/>
      <c r="O5" s="61"/>
      <c r="P5" s="61"/>
      <c r="Q5" s="61"/>
      <c r="R5" s="61"/>
      <c r="S5" s="123"/>
    </row>
    <row r="6" spans="2:19" x14ac:dyDescent="0.25">
      <c r="B6" s="119"/>
      <c r="C6" s="61"/>
      <c r="D6" s="61"/>
      <c r="E6" s="61"/>
      <c r="F6" s="61"/>
      <c r="G6" s="61"/>
      <c r="H6" s="61"/>
      <c r="I6" s="61"/>
      <c r="J6" s="61"/>
      <c r="K6" s="61"/>
      <c r="L6" s="61"/>
      <c r="M6" s="61"/>
      <c r="N6" s="61"/>
      <c r="O6" s="61"/>
      <c r="P6" s="61"/>
      <c r="Q6" s="61"/>
      <c r="R6" s="61"/>
      <c r="S6" s="123"/>
    </row>
    <row r="7" spans="2:19" x14ac:dyDescent="0.25">
      <c r="B7" s="119"/>
      <c r="C7" s="61"/>
      <c r="D7" s="61"/>
      <c r="E7" s="61"/>
      <c r="F7" s="61"/>
      <c r="G7" s="61"/>
      <c r="H7" s="61"/>
      <c r="I7" s="61"/>
      <c r="J7" s="61"/>
      <c r="K7" s="61"/>
      <c r="L7" s="61"/>
      <c r="M7" s="61"/>
      <c r="N7" s="61"/>
      <c r="O7" s="61"/>
      <c r="P7" s="61"/>
      <c r="Q7" s="61"/>
      <c r="R7" s="61"/>
      <c r="S7" s="123"/>
    </row>
    <row r="8" spans="2:19" x14ac:dyDescent="0.25">
      <c r="B8" s="119"/>
      <c r="C8" s="61"/>
      <c r="D8" s="61"/>
      <c r="E8" s="61"/>
      <c r="F8" s="61"/>
      <c r="G8" s="61"/>
      <c r="H8" s="61"/>
      <c r="I8" s="61"/>
      <c r="J8" s="61"/>
      <c r="K8" s="61"/>
      <c r="L8" s="61"/>
      <c r="M8" s="61"/>
      <c r="N8" s="61"/>
      <c r="O8" s="61"/>
      <c r="P8" s="61"/>
      <c r="Q8" s="61"/>
      <c r="R8" s="61"/>
      <c r="S8" s="123"/>
    </row>
    <row r="9" spans="2:19" x14ac:dyDescent="0.25">
      <c r="B9" s="119"/>
      <c r="C9" s="61"/>
      <c r="D9" s="61"/>
      <c r="E9" s="61"/>
      <c r="F9" s="61"/>
      <c r="G9" s="61"/>
      <c r="H9" s="61"/>
      <c r="I9" s="61"/>
      <c r="J9" s="61"/>
      <c r="K9" s="61"/>
      <c r="L9" s="61"/>
      <c r="M9" s="61"/>
      <c r="N9" s="61"/>
      <c r="O9" s="61"/>
      <c r="P9" s="61"/>
      <c r="Q9" s="61"/>
      <c r="R9" s="61"/>
      <c r="S9" s="123"/>
    </row>
    <row r="10" spans="2:19" x14ac:dyDescent="0.25">
      <c r="B10" s="119"/>
      <c r="C10" s="61"/>
      <c r="D10" s="61"/>
      <c r="E10" s="61"/>
      <c r="F10" s="61"/>
      <c r="G10" s="61"/>
      <c r="H10" s="61"/>
      <c r="I10" s="61"/>
      <c r="J10" s="61"/>
      <c r="K10" s="61"/>
      <c r="L10" s="61"/>
      <c r="M10" s="61"/>
      <c r="N10" s="61"/>
      <c r="O10" s="61"/>
      <c r="P10" s="61"/>
      <c r="Q10" s="61"/>
      <c r="R10" s="61"/>
      <c r="S10" s="123"/>
    </row>
    <row r="11" spans="2:19" x14ac:dyDescent="0.25">
      <c r="B11" s="119"/>
      <c r="C11" s="61"/>
      <c r="D11" s="61"/>
      <c r="E11" s="61"/>
      <c r="F11" s="61"/>
      <c r="G11" s="61"/>
      <c r="H11" s="61"/>
      <c r="I11" s="61"/>
      <c r="J11" s="61"/>
      <c r="K11" s="61"/>
      <c r="L11" s="61"/>
      <c r="M11" s="61"/>
      <c r="N11" s="61"/>
      <c r="O11" s="61"/>
      <c r="P11" s="61"/>
      <c r="Q11" s="61"/>
      <c r="R11" s="61"/>
      <c r="S11" s="123"/>
    </row>
    <row r="12" spans="2:19" x14ac:dyDescent="0.25">
      <c r="B12" s="119"/>
      <c r="C12" s="61"/>
      <c r="D12" s="61"/>
      <c r="E12" s="61"/>
      <c r="F12" s="61"/>
      <c r="G12" s="61"/>
      <c r="H12" s="61"/>
      <c r="I12" s="61"/>
      <c r="J12" s="61"/>
      <c r="K12" s="61"/>
      <c r="L12" s="61"/>
      <c r="M12" s="61"/>
      <c r="N12" s="61"/>
      <c r="O12" s="61"/>
      <c r="P12" s="61"/>
      <c r="Q12" s="61"/>
      <c r="R12" s="61"/>
      <c r="S12" s="123"/>
    </row>
    <row r="13" spans="2:19" x14ac:dyDescent="0.25">
      <c r="B13" s="119"/>
      <c r="C13" s="61"/>
      <c r="D13" s="61"/>
      <c r="E13" s="61"/>
      <c r="F13" s="61"/>
      <c r="G13" s="61"/>
      <c r="H13" s="61"/>
      <c r="I13" s="61"/>
      <c r="J13" s="61"/>
      <c r="K13" s="61"/>
      <c r="L13" s="61"/>
      <c r="M13" s="61"/>
      <c r="N13" s="61"/>
      <c r="O13" s="61"/>
      <c r="P13" s="61"/>
      <c r="Q13" s="61"/>
      <c r="R13" s="61"/>
      <c r="S13" s="123"/>
    </row>
    <row r="14" spans="2:19" x14ac:dyDescent="0.25">
      <c r="B14" s="119"/>
      <c r="C14" s="61"/>
      <c r="D14" s="61"/>
      <c r="E14" s="61"/>
      <c r="F14" s="61"/>
      <c r="G14" s="61"/>
      <c r="H14" s="61"/>
      <c r="I14" s="61"/>
      <c r="J14" s="61"/>
      <c r="K14" s="61"/>
      <c r="L14" s="61"/>
      <c r="M14" s="61"/>
      <c r="N14" s="61"/>
      <c r="O14" s="61"/>
      <c r="P14" s="61"/>
      <c r="Q14" s="61"/>
      <c r="R14" s="61"/>
      <c r="S14" s="123"/>
    </row>
    <row r="15" spans="2:19" x14ac:dyDescent="0.25">
      <c r="B15" s="119"/>
      <c r="C15" s="61"/>
      <c r="D15" s="61"/>
      <c r="E15" s="61"/>
      <c r="F15" s="61"/>
      <c r="G15" s="61"/>
      <c r="H15" s="61"/>
      <c r="I15" s="61"/>
      <c r="J15" s="61"/>
      <c r="K15" s="61"/>
      <c r="L15" s="61"/>
      <c r="M15" s="61"/>
      <c r="N15" s="61"/>
      <c r="O15" s="61"/>
      <c r="P15" s="61"/>
      <c r="Q15" s="61"/>
      <c r="R15" s="61"/>
      <c r="S15" s="123"/>
    </row>
    <row r="16" spans="2:19" x14ac:dyDescent="0.25">
      <c r="B16" s="119"/>
      <c r="C16" s="61"/>
      <c r="D16" s="61"/>
      <c r="E16" s="61"/>
      <c r="F16" s="61"/>
      <c r="G16" s="61"/>
      <c r="H16" s="61"/>
      <c r="I16" s="61"/>
      <c r="J16" s="61"/>
      <c r="K16" s="61"/>
      <c r="L16" s="61"/>
      <c r="M16" s="61"/>
      <c r="N16" s="61"/>
      <c r="O16" s="61"/>
      <c r="P16" s="61"/>
      <c r="Q16" s="61"/>
      <c r="R16" s="61"/>
      <c r="S16" s="123"/>
    </row>
    <row r="17" spans="2:19" x14ac:dyDescent="0.25">
      <c r="B17" s="119"/>
      <c r="C17" s="61"/>
      <c r="D17" s="61"/>
      <c r="E17" s="61"/>
      <c r="F17" s="61"/>
      <c r="G17" s="61"/>
      <c r="H17" s="61"/>
      <c r="I17" s="61"/>
      <c r="J17" s="61"/>
      <c r="K17" s="61"/>
      <c r="L17" s="61"/>
      <c r="M17" s="61"/>
      <c r="N17" s="61"/>
      <c r="O17" s="61"/>
      <c r="P17" s="61"/>
      <c r="Q17" s="61"/>
      <c r="R17" s="61"/>
      <c r="S17" s="123"/>
    </row>
    <row r="18" spans="2:19" x14ac:dyDescent="0.25">
      <c r="B18" s="119"/>
      <c r="C18" s="61"/>
      <c r="D18" s="61"/>
      <c r="E18" s="61"/>
      <c r="F18" s="61"/>
      <c r="G18" s="61"/>
      <c r="H18" s="61"/>
      <c r="I18" s="61"/>
      <c r="J18" s="61"/>
      <c r="K18" s="61"/>
      <c r="L18" s="61"/>
      <c r="M18" s="61"/>
      <c r="N18" s="61"/>
      <c r="O18" s="61"/>
      <c r="P18" s="61"/>
      <c r="Q18" s="61"/>
      <c r="R18" s="61"/>
      <c r="S18" s="123"/>
    </row>
    <row r="19" spans="2:19" x14ac:dyDescent="0.25">
      <c r="B19" s="119"/>
      <c r="C19" s="61"/>
      <c r="D19" s="61"/>
      <c r="E19" s="61"/>
      <c r="F19" s="61"/>
      <c r="G19" s="61"/>
      <c r="H19" s="61"/>
      <c r="I19" s="61"/>
      <c r="J19" s="61"/>
      <c r="K19" s="61"/>
      <c r="L19" s="61"/>
      <c r="M19" s="61"/>
      <c r="N19" s="61"/>
      <c r="O19" s="61"/>
      <c r="P19" s="61"/>
      <c r="Q19" s="61"/>
      <c r="R19" s="61"/>
      <c r="S19" s="123"/>
    </row>
    <row r="20" spans="2:19" ht="18.75" x14ac:dyDescent="0.25">
      <c r="B20" s="119"/>
      <c r="C20" s="125" t="s">
        <v>2029</v>
      </c>
      <c r="D20" s="125"/>
      <c r="E20" s="125"/>
      <c r="F20" s="125"/>
      <c r="G20" s="125"/>
      <c r="H20" s="125"/>
      <c r="I20" s="125"/>
      <c r="J20" s="125"/>
      <c r="K20" s="125"/>
      <c r="L20" s="125"/>
      <c r="M20" s="125"/>
      <c r="N20" s="125"/>
      <c r="O20" s="125"/>
      <c r="P20" s="125"/>
      <c r="Q20" s="125"/>
      <c r="R20" s="125"/>
      <c r="S20" s="123"/>
    </row>
    <row r="21" spans="2:19" x14ac:dyDescent="0.25">
      <c r="B21" s="119"/>
      <c r="C21" s="61"/>
      <c r="D21" s="61"/>
      <c r="E21" s="61"/>
      <c r="F21" s="61"/>
      <c r="G21" s="61"/>
      <c r="H21" s="61"/>
      <c r="I21" s="61"/>
      <c r="J21" s="61"/>
      <c r="K21" s="61"/>
      <c r="L21" s="61"/>
      <c r="M21" s="61"/>
      <c r="N21" s="61"/>
      <c r="O21" s="61"/>
      <c r="P21" s="61"/>
      <c r="Q21" s="61"/>
      <c r="R21" s="61"/>
      <c r="S21" s="123"/>
    </row>
    <row r="22" spans="2:19" x14ac:dyDescent="0.25">
      <c r="B22" s="119"/>
      <c r="C22" s="61"/>
      <c r="D22" s="61"/>
      <c r="E22" s="61"/>
      <c r="F22" s="61"/>
      <c r="G22" s="61"/>
      <c r="H22" s="61"/>
      <c r="I22" s="61"/>
      <c r="J22" s="61"/>
      <c r="K22" s="61"/>
      <c r="L22" s="61"/>
      <c r="M22" s="61"/>
      <c r="N22" s="61"/>
      <c r="O22" s="61"/>
      <c r="P22" s="61"/>
      <c r="Q22" s="61"/>
      <c r="R22" s="61"/>
      <c r="S22" s="123"/>
    </row>
    <row r="23" spans="2:19" x14ac:dyDescent="0.25">
      <c r="B23" s="119"/>
      <c r="C23" s="61"/>
      <c r="D23" s="61"/>
      <c r="E23" s="61"/>
      <c r="F23" s="61"/>
      <c r="G23" s="61"/>
      <c r="H23" s="61"/>
      <c r="I23" s="61"/>
      <c r="J23" s="61"/>
      <c r="K23" s="61"/>
      <c r="L23" s="61"/>
      <c r="M23" s="61"/>
      <c r="N23" s="61"/>
      <c r="O23" s="61"/>
      <c r="P23" s="61"/>
      <c r="Q23" s="61"/>
      <c r="R23" s="61"/>
      <c r="S23" s="123"/>
    </row>
    <row r="24" spans="2:19" x14ac:dyDescent="0.25">
      <c r="B24" s="119"/>
      <c r="C24" s="61"/>
      <c r="D24" s="61"/>
      <c r="E24" s="61"/>
      <c r="F24" s="61"/>
      <c r="G24" s="61"/>
      <c r="H24" s="61"/>
      <c r="I24" s="61"/>
      <c r="J24" s="61"/>
      <c r="K24" s="61"/>
      <c r="L24" s="61"/>
      <c r="M24" s="61"/>
      <c r="N24" s="61"/>
      <c r="O24" s="61"/>
      <c r="P24" s="61"/>
      <c r="Q24" s="61"/>
      <c r="R24" s="61"/>
      <c r="S24" s="123"/>
    </row>
    <row r="25" spans="2:19" x14ac:dyDescent="0.25">
      <c r="B25" s="119"/>
      <c r="C25" s="61"/>
      <c r="D25" s="61"/>
      <c r="E25" s="61"/>
      <c r="F25" s="61"/>
      <c r="G25" s="61"/>
      <c r="H25" s="61"/>
      <c r="I25" s="61"/>
      <c r="J25" s="61"/>
      <c r="K25" s="61"/>
      <c r="L25" s="61"/>
      <c r="M25" s="61"/>
      <c r="N25" s="61"/>
      <c r="O25" s="61"/>
      <c r="P25" s="61"/>
      <c r="Q25" s="61"/>
      <c r="R25" s="61"/>
      <c r="S25" s="123"/>
    </row>
    <row r="26" spans="2:19" x14ac:dyDescent="0.25">
      <c r="B26" s="119"/>
      <c r="C26" s="61"/>
      <c r="D26" s="61"/>
      <c r="E26" s="61"/>
      <c r="F26" s="61"/>
      <c r="G26" s="61"/>
      <c r="H26" s="61"/>
      <c r="I26" s="61"/>
      <c r="J26" s="61"/>
      <c r="K26" s="61"/>
      <c r="L26" s="61"/>
      <c r="M26" s="61"/>
      <c r="N26" s="61"/>
      <c r="O26" s="61"/>
      <c r="P26" s="61"/>
      <c r="Q26" s="61"/>
      <c r="R26" s="61"/>
      <c r="S26" s="123"/>
    </row>
    <row r="27" spans="2:19" x14ac:dyDescent="0.25">
      <c r="B27" s="119"/>
      <c r="C27" s="61"/>
      <c r="D27" s="61"/>
      <c r="E27" s="61"/>
      <c r="F27" s="61"/>
      <c r="G27" s="61"/>
      <c r="H27" s="61"/>
      <c r="I27" s="61"/>
      <c r="J27" s="61"/>
      <c r="K27" s="61"/>
      <c r="L27" s="61"/>
      <c r="M27" s="61"/>
      <c r="N27" s="61"/>
      <c r="O27" s="61"/>
      <c r="P27" s="61"/>
      <c r="Q27" s="61"/>
      <c r="R27" s="61"/>
      <c r="S27" s="123"/>
    </row>
    <row r="28" spans="2:19" x14ac:dyDescent="0.25">
      <c r="B28" s="119"/>
      <c r="C28" s="61"/>
      <c r="D28" s="61"/>
      <c r="E28" s="61"/>
      <c r="F28" s="61"/>
      <c r="G28" s="61"/>
      <c r="H28" s="61"/>
      <c r="I28" s="61"/>
      <c r="J28" s="61"/>
      <c r="K28" s="61"/>
      <c r="L28" s="61"/>
      <c r="M28" s="61"/>
      <c r="N28" s="61"/>
      <c r="O28" s="61"/>
      <c r="P28" s="61"/>
      <c r="Q28" s="61"/>
      <c r="R28" s="61"/>
      <c r="S28" s="123"/>
    </row>
    <row r="29" spans="2:19" x14ac:dyDescent="0.25">
      <c r="B29" s="119"/>
      <c r="C29" s="61"/>
      <c r="D29" s="61"/>
      <c r="E29" s="61"/>
      <c r="F29" s="61"/>
      <c r="G29" s="61"/>
      <c r="H29" s="61"/>
      <c r="I29" s="61"/>
      <c r="J29" s="61"/>
      <c r="K29" s="61"/>
      <c r="L29" s="61"/>
      <c r="M29" s="61"/>
      <c r="N29" s="61"/>
      <c r="O29" s="61"/>
      <c r="P29" s="61"/>
      <c r="Q29" s="61"/>
      <c r="R29" s="61"/>
      <c r="S29" s="123"/>
    </row>
    <row r="30" spans="2:19" x14ac:dyDescent="0.25">
      <c r="B30" s="119"/>
      <c r="C30" s="61"/>
      <c r="D30" s="61"/>
      <c r="E30" s="61"/>
      <c r="F30" s="61"/>
      <c r="G30" s="61"/>
      <c r="H30" s="61"/>
      <c r="I30" s="61"/>
      <c r="J30" s="61"/>
      <c r="K30" s="61"/>
      <c r="L30" s="61"/>
      <c r="M30" s="61"/>
      <c r="N30" s="61"/>
      <c r="O30" s="61"/>
      <c r="P30" s="61"/>
      <c r="Q30" s="61"/>
      <c r="R30" s="61"/>
      <c r="S30" s="123"/>
    </row>
    <row r="31" spans="2:19" x14ac:dyDescent="0.25">
      <c r="B31" s="119"/>
      <c r="C31" s="61"/>
      <c r="D31" s="61"/>
      <c r="E31" s="61"/>
      <c r="F31" s="61"/>
      <c r="G31" s="61"/>
      <c r="H31" s="61"/>
      <c r="I31" s="61"/>
      <c r="J31" s="61"/>
      <c r="K31" s="61"/>
      <c r="L31" s="61"/>
      <c r="M31" s="61"/>
      <c r="N31" s="61"/>
      <c r="O31" s="61"/>
      <c r="P31" s="61"/>
      <c r="Q31" s="61"/>
      <c r="R31" s="61"/>
      <c r="S31" s="123"/>
    </row>
    <row r="32" spans="2:19" x14ac:dyDescent="0.25">
      <c r="B32" s="119"/>
      <c r="C32" s="61"/>
      <c r="D32" s="61"/>
      <c r="E32" s="61"/>
      <c r="F32" s="61"/>
      <c r="G32" s="61"/>
      <c r="H32" s="61"/>
      <c r="I32" s="61"/>
      <c r="J32" s="61"/>
      <c r="K32" s="61"/>
      <c r="L32" s="61"/>
      <c r="M32" s="61"/>
      <c r="N32" s="61"/>
      <c r="O32" s="61"/>
      <c r="P32" s="61"/>
      <c r="Q32" s="61"/>
      <c r="R32" s="61"/>
      <c r="S32" s="123"/>
    </row>
    <row r="33" spans="2:19" x14ac:dyDescent="0.25">
      <c r="B33" s="119"/>
      <c r="C33" s="61"/>
      <c r="D33" s="61"/>
      <c r="E33" s="61"/>
      <c r="F33" s="61"/>
      <c r="G33" s="61"/>
      <c r="H33" s="61"/>
      <c r="I33" s="61"/>
      <c r="J33" s="61"/>
      <c r="K33" s="61"/>
      <c r="L33" s="61"/>
      <c r="M33" s="61"/>
      <c r="N33" s="61"/>
      <c r="O33" s="61"/>
      <c r="P33" s="61"/>
      <c r="Q33" s="61"/>
      <c r="R33" s="61"/>
      <c r="S33" s="123"/>
    </row>
    <row r="34" spans="2:19" x14ac:dyDescent="0.25">
      <c r="B34" s="119"/>
      <c r="C34" s="61"/>
      <c r="D34" s="61"/>
      <c r="E34" s="61"/>
      <c r="F34" s="61"/>
      <c r="G34" s="61"/>
      <c r="H34" s="61"/>
      <c r="I34" s="61"/>
      <c r="J34" s="61"/>
      <c r="K34" s="61"/>
      <c r="L34" s="61"/>
      <c r="M34" s="61"/>
      <c r="N34" s="61"/>
      <c r="O34" s="61"/>
      <c r="P34" s="61"/>
      <c r="Q34" s="61"/>
      <c r="R34" s="61"/>
      <c r="S34" s="123"/>
    </row>
    <row r="35" spans="2:19" x14ac:dyDescent="0.25">
      <c r="B35" s="119"/>
      <c r="C35" s="61"/>
      <c r="D35" s="61"/>
      <c r="E35" s="61"/>
      <c r="F35" s="61"/>
      <c r="G35" s="61"/>
      <c r="H35" s="61"/>
      <c r="I35" s="61"/>
      <c r="J35" s="61"/>
      <c r="K35" s="61"/>
      <c r="L35" s="61"/>
      <c r="M35" s="61"/>
      <c r="N35" s="61"/>
      <c r="O35" s="61"/>
      <c r="P35" s="61"/>
      <c r="Q35" s="61"/>
      <c r="R35" s="61"/>
      <c r="S35" s="123"/>
    </row>
    <row r="36" spans="2:19" x14ac:dyDescent="0.25">
      <c r="B36" s="119"/>
      <c r="C36" s="61"/>
      <c r="D36" s="61"/>
      <c r="E36" s="61"/>
      <c r="F36" s="61"/>
      <c r="G36" s="61"/>
      <c r="H36" s="61"/>
      <c r="I36" s="61"/>
      <c r="J36" s="61"/>
      <c r="K36" s="61"/>
      <c r="L36" s="61"/>
      <c r="M36" s="61"/>
      <c r="N36" s="61"/>
      <c r="O36" s="61"/>
      <c r="P36" s="61"/>
      <c r="Q36" s="61"/>
      <c r="R36" s="61"/>
      <c r="S36" s="123"/>
    </row>
    <row r="37" spans="2:19" x14ac:dyDescent="0.25">
      <c r="B37" s="119"/>
      <c r="C37" s="61"/>
      <c r="D37" s="61"/>
      <c r="E37" s="61"/>
      <c r="F37" s="61"/>
      <c r="G37" s="61"/>
      <c r="H37" s="61"/>
      <c r="I37" s="61"/>
      <c r="J37" s="61"/>
      <c r="K37" s="61"/>
      <c r="L37" s="61"/>
      <c r="M37" s="61"/>
      <c r="N37" s="61"/>
      <c r="O37" s="61"/>
      <c r="P37" s="61"/>
      <c r="Q37" s="61"/>
      <c r="R37" s="61"/>
      <c r="S37" s="123"/>
    </row>
    <row r="38" spans="2:19" ht="15.75" thickBot="1" x14ac:dyDescent="0.3">
      <c r="B38" s="120"/>
      <c r="C38" s="62"/>
      <c r="D38" s="62"/>
      <c r="E38" s="62"/>
      <c r="F38" s="62"/>
      <c r="G38" s="62"/>
      <c r="H38" s="62"/>
      <c r="I38" s="62"/>
      <c r="J38" s="62"/>
      <c r="K38" s="62"/>
      <c r="L38" s="62"/>
      <c r="M38" s="62"/>
      <c r="N38" s="62"/>
      <c r="O38" s="62"/>
      <c r="P38" s="62"/>
      <c r="Q38" s="62"/>
      <c r="R38" s="62"/>
      <c r="S38" s="124"/>
    </row>
    <row r="39" spans="2:19" ht="15.75" thickTop="1" x14ac:dyDescent="0.25"/>
  </sheetData>
  <mergeCells count="4">
    <mergeCell ref="B2:B38"/>
    <mergeCell ref="C2:R2"/>
    <mergeCell ref="S2:S38"/>
    <mergeCell ref="C20:R20"/>
  </mergeCells>
  <pageMargins left="0.511811024" right="0.511811024" top="0.78740157499999996" bottom="0.78740157499999996" header="0.31496062000000002" footer="0.31496062000000002"/>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9"/>
  <sheetViews>
    <sheetView showGridLines="0" zoomScale="75" zoomScaleNormal="75" workbookViewId="0">
      <pane xSplit="1" ySplit="1" topLeftCell="E51" activePane="bottomRight" state="frozen"/>
      <selection pane="topRight" activeCell="B1" sqref="B1"/>
      <selection pane="bottomLeft" activeCell="A2" sqref="A2"/>
      <selection pane="bottomRight" activeCell="N71" sqref="N71"/>
    </sheetView>
  </sheetViews>
  <sheetFormatPr defaultRowHeight="15" x14ac:dyDescent="0.25"/>
  <cols>
    <col min="1" max="1" width="18" style="7" bestFit="1" customWidth="1"/>
    <col min="2" max="2" width="15.5703125" bestFit="1" customWidth="1"/>
    <col min="3" max="3" width="13.85546875" bestFit="1" customWidth="1"/>
    <col min="4" max="4" width="20.28515625" customWidth="1"/>
    <col min="5" max="5" width="11.140625" bestFit="1" customWidth="1"/>
    <col min="6" max="6" width="46.85546875" bestFit="1" customWidth="1"/>
    <col min="7" max="7" width="20.5703125" customWidth="1"/>
    <col min="8" max="8" width="22.85546875" bestFit="1" customWidth="1"/>
    <col min="9" max="9" width="14.85546875" style="4" bestFit="1" customWidth="1"/>
    <col min="10" max="10" width="42" bestFit="1" customWidth="1"/>
    <col min="11" max="11" width="25.42578125" bestFit="1" customWidth="1"/>
    <col min="12" max="12" width="9.140625" style="4"/>
    <col min="13" max="13" width="19.5703125" bestFit="1" customWidth="1"/>
    <col min="14" max="14" width="28.7109375" style="7" bestFit="1" customWidth="1"/>
  </cols>
  <sheetData>
    <row r="1" spans="1:18" x14ac:dyDescent="0.25">
      <c r="A1" s="32" t="s">
        <v>1224</v>
      </c>
      <c r="B1" s="13" t="s">
        <v>81</v>
      </c>
      <c r="C1" s="13" t="s">
        <v>82</v>
      </c>
      <c r="D1" s="13" t="s">
        <v>83</v>
      </c>
      <c r="E1" s="11" t="s">
        <v>5</v>
      </c>
      <c r="F1" s="1" t="s">
        <v>0</v>
      </c>
      <c r="G1" s="31" t="s">
        <v>1</v>
      </c>
      <c r="H1" s="11" t="s">
        <v>2</v>
      </c>
      <c r="I1" s="6" t="s">
        <v>3</v>
      </c>
      <c r="J1" s="20" t="s">
        <v>8</v>
      </c>
      <c r="K1" s="8" t="s">
        <v>4</v>
      </c>
      <c r="L1" s="20" t="s">
        <v>29</v>
      </c>
      <c r="M1" s="9" t="s">
        <v>6</v>
      </c>
      <c r="N1" s="33" t="s">
        <v>7</v>
      </c>
    </row>
    <row r="2" spans="1:18" x14ac:dyDescent="0.25">
      <c r="A2" s="7" t="s">
        <v>85</v>
      </c>
      <c r="B2" t="s">
        <v>90</v>
      </c>
      <c r="C2" t="s">
        <v>103</v>
      </c>
      <c r="D2" t="s">
        <v>804</v>
      </c>
      <c r="E2" t="s">
        <v>2346</v>
      </c>
      <c r="F2" t="s">
        <v>2347</v>
      </c>
      <c r="G2" s="24" t="s">
        <v>2348</v>
      </c>
      <c r="H2" s="26" t="s">
        <v>2415</v>
      </c>
      <c r="I2" s="5" t="s">
        <v>2416</v>
      </c>
      <c r="J2" s="22" t="s">
        <v>2417</v>
      </c>
      <c r="K2" s="19" t="s">
        <v>2349</v>
      </c>
      <c r="L2" s="25" t="s">
        <v>48</v>
      </c>
      <c r="M2" s="19" t="s">
        <v>79</v>
      </c>
      <c r="N2" s="15" t="s">
        <v>2350</v>
      </c>
      <c r="O2" s="21">
        <f t="shared" ref="O2:O65" si="0">COUNTIF(N:N,N2)</f>
        <v>1</v>
      </c>
    </row>
    <row r="3" spans="1:18" x14ac:dyDescent="0.25">
      <c r="A3" s="7" t="s">
        <v>85</v>
      </c>
      <c r="D3" s="21"/>
      <c r="E3" t="s">
        <v>2352</v>
      </c>
      <c r="F3" t="s">
        <v>2353</v>
      </c>
      <c r="G3" s="24" t="s">
        <v>2354</v>
      </c>
      <c r="H3" s="26" t="s">
        <v>2420</v>
      </c>
      <c r="I3" s="5" t="s">
        <v>2418</v>
      </c>
      <c r="J3" s="22" t="s">
        <v>2419</v>
      </c>
      <c r="K3" s="19" t="s">
        <v>825</v>
      </c>
      <c r="L3" s="25" t="s">
        <v>58</v>
      </c>
      <c r="M3" s="24" t="s">
        <v>67</v>
      </c>
      <c r="N3" s="26" t="s">
        <v>2394</v>
      </c>
      <c r="O3" s="21">
        <f t="shared" si="0"/>
        <v>1</v>
      </c>
    </row>
    <row r="4" spans="1:18" x14ac:dyDescent="0.25">
      <c r="A4" s="7" t="s">
        <v>85</v>
      </c>
      <c r="B4" t="s">
        <v>90</v>
      </c>
      <c r="D4" s="21"/>
      <c r="E4" t="s">
        <v>2355</v>
      </c>
      <c r="F4" t="s">
        <v>2356</v>
      </c>
      <c r="G4" s="24" t="s">
        <v>2357</v>
      </c>
      <c r="H4" s="26" t="s">
        <v>1243</v>
      </c>
      <c r="I4" s="25" t="s">
        <v>1799</v>
      </c>
      <c r="J4" s="14" t="s">
        <v>1403</v>
      </c>
      <c r="K4" s="26" t="s">
        <v>2358</v>
      </c>
      <c r="L4" s="5" t="s">
        <v>9</v>
      </c>
      <c r="M4" s="2" t="s">
        <v>50</v>
      </c>
      <c r="N4" s="15" t="s">
        <v>2359</v>
      </c>
      <c r="O4" s="21">
        <f t="shared" si="0"/>
        <v>1</v>
      </c>
      <c r="P4" s="21"/>
      <c r="R4" s="21"/>
    </row>
    <row r="5" spans="1:18" x14ac:dyDescent="0.25">
      <c r="A5" s="7" t="s">
        <v>85</v>
      </c>
      <c r="B5" t="s">
        <v>350</v>
      </c>
      <c r="D5" t="s">
        <v>2526</v>
      </c>
      <c r="E5" t="s">
        <v>2364</v>
      </c>
      <c r="F5" t="s">
        <v>2365</v>
      </c>
      <c r="G5" s="19" t="s">
        <v>2366</v>
      </c>
      <c r="H5" s="26" t="s">
        <v>227</v>
      </c>
      <c r="I5" s="5" t="s">
        <v>2479</v>
      </c>
      <c r="J5" s="22" t="s">
        <v>2480</v>
      </c>
      <c r="K5" s="19" t="s">
        <v>2367</v>
      </c>
      <c r="L5" s="5" t="s">
        <v>48</v>
      </c>
      <c r="M5" s="19" t="s">
        <v>79</v>
      </c>
      <c r="N5" s="15" t="s">
        <v>2368</v>
      </c>
      <c r="O5" s="21">
        <f t="shared" si="0"/>
        <v>1</v>
      </c>
      <c r="P5" s="21"/>
      <c r="R5" s="21"/>
    </row>
    <row r="6" spans="1:18" x14ac:dyDescent="0.25">
      <c r="A6" s="7" t="s">
        <v>85</v>
      </c>
      <c r="B6" t="s">
        <v>350</v>
      </c>
      <c r="D6" t="s">
        <v>2526</v>
      </c>
      <c r="E6" t="s">
        <v>2364</v>
      </c>
      <c r="F6" t="s">
        <v>2365</v>
      </c>
      <c r="G6" s="19" t="s">
        <v>2366</v>
      </c>
      <c r="H6" s="26" t="s">
        <v>227</v>
      </c>
      <c r="I6" s="5" t="s">
        <v>2479</v>
      </c>
      <c r="J6" s="22" t="s">
        <v>2480</v>
      </c>
      <c r="K6" s="19" t="s">
        <v>2367</v>
      </c>
      <c r="L6" s="5" t="s">
        <v>48</v>
      </c>
      <c r="M6" s="15" t="s">
        <v>1807</v>
      </c>
      <c r="N6" s="15" t="s">
        <v>2369</v>
      </c>
      <c r="O6" s="21">
        <f t="shared" si="0"/>
        <v>1</v>
      </c>
      <c r="P6" s="21"/>
      <c r="R6" s="21"/>
    </row>
    <row r="7" spans="1:18" x14ac:dyDescent="0.25">
      <c r="A7" s="7" t="s">
        <v>85</v>
      </c>
      <c r="B7" s="7" t="s">
        <v>90</v>
      </c>
      <c r="D7" s="21"/>
      <c r="E7" t="s">
        <v>2370</v>
      </c>
      <c r="F7" t="s">
        <v>2371</v>
      </c>
      <c r="G7" s="19" t="s">
        <v>2372</v>
      </c>
      <c r="H7" s="26" t="s">
        <v>1912</v>
      </c>
      <c r="I7" s="5" t="s">
        <v>2035</v>
      </c>
      <c r="J7" s="29" t="s">
        <v>854</v>
      </c>
      <c r="K7" s="15" t="s">
        <v>322</v>
      </c>
      <c r="L7" s="5" t="s">
        <v>9</v>
      </c>
      <c r="M7" s="19" t="s">
        <v>1283</v>
      </c>
      <c r="N7" s="15" t="s">
        <v>2373</v>
      </c>
      <c r="O7" s="21">
        <f t="shared" si="0"/>
        <v>1</v>
      </c>
      <c r="P7" s="30"/>
      <c r="R7" s="21"/>
    </row>
    <row r="8" spans="1:18" x14ac:dyDescent="0.25">
      <c r="A8" s="7" t="s">
        <v>85</v>
      </c>
      <c r="B8" t="s">
        <v>1062</v>
      </c>
      <c r="C8" s="7"/>
      <c r="D8" s="21"/>
      <c r="E8" t="s">
        <v>2374</v>
      </c>
      <c r="F8" t="s">
        <v>2371</v>
      </c>
      <c r="G8" s="19" t="s">
        <v>2372</v>
      </c>
      <c r="H8" s="26" t="s">
        <v>1912</v>
      </c>
      <c r="I8" s="5" t="s">
        <v>2035</v>
      </c>
      <c r="J8" s="29" t="s">
        <v>854</v>
      </c>
      <c r="K8" s="15" t="s">
        <v>322</v>
      </c>
      <c r="L8" s="5" t="s">
        <v>9</v>
      </c>
      <c r="M8" s="15" t="s">
        <v>111</v>
      </c>
      <c r="N8" s="15" t="s">
        <v>2375</v>
      </c>
      <c r="O8" s="21">
        <f t="shared" si="0"/>
        <v>1</v>
      </c>
      <c r="P8" s="30"/>
      <c r="R8" s="21"/>
    </row>
    <row r="9" spans="1:18" x14ac:dyDescent="0.25">
      <c r="A9" s="7" t="s">
        <v>85</v>
      </c>
      <c r="B9" t="s">
        <v>90</v>
      </c>
      <c r="C9" t="s">
        <v>103</v>
      </c>
      <c r="D9" s="21"/>
      <c r="E9" t="s">
        <v>2376</v>
      </c>
      <c r="F9" t="s">
        <v>2377</v>
      </c>
      <c r="G9" s="19" t="s">
        <v>2378</v>
      </c>
      <c r="H9" s="26" t="s">
        <v>2481</v>
      </c>
      <c r="I9" s="25" t="s">
        <v>2482</v>
      </c>
      <c r="J9" s="14" t="s">
        <v>2483</v>
      </c>
      <c r="K9" s="26" t="s">
        <v>47</v>
      </c>
      <c r="L9" s="5" t="s">
        <v>48</v>
      </c>
      <c r="M9" s="15" t="s">
        <v>79</v>
      </c>
      <c r="N9" s="34" t="s">
        <v>2379</v>
      </c>
      <c r="O9" s="21">
        <f t="shared" si="0"/>
        <v>1</v>
      </c>
      <c r="P9" s="21"/>
      <c r="R9" s="21"/>
    </row>
    <row r="10" spans="1:18" x14ac:dyDescent="0.25">
      <c r="A10" s="7" t="s">
        <v>85</v>
      </c>
      <c r="B10" t="s">
        <v>105</v>
      </c>
      <c r="D10" s="21" t="s">
        <v>2529</v>
      </c>
      <c r="E10" t="s">
        <v>2380</v>
      </c>
      <c r="F10" t="s">
        <v>2381</v>
      </c>
      <c r="G10" s="19" t="s">
        <v>2382</v>
      </c>
      <c r="H10" s="26" t="s">
        <v>2484</v>
      </c>
      <c r="I10" s="5" t="s">
        <v>2485</v>
      </c>
      <c r="J10" s="3" t="s">
        <v>2486</v>
      </c>
      <c r="K10" s="15" t="s">
        <v>1218</v>
      </c>
      <c r="L10" s="25" t="s">
        <v>386</v>
      </c>
      <c r="M10" s="15" t="s">
        <v>79</v>
      </c>
      <c r="N10" s="15" t="s">
        <v>2383</v>
      </c>
      <c r="O10" s="21">
        <f t="shared" si="0"/>
        <v>1</v>
      </c>
      <c r="P10" s="21"/>
      <c r="R10" s="21"/>
    </row>
    <row r="11" spans="1:18" x14ac:dyDescent="0.25">
      <c r="A11" s="7" t="s">
        <v>85</v>
      </c>
      <c r="B11" t="s">
        <v>105</v>
      </c>
      <c r="D11" t="s">
        <v>1259</v>
      </c>
      <c r="E11" t="s">
        <v>2384</v>
      </c>
      <c r="F11" t="s">
        <v>2385</v>
      </c>
      <c r="G11" s="19" t="s">
        <v>2386</v>
      </c>
      <c r="H11" s="7" t="s">
        <v>2487</v>
      </c>
      <c r="I11" s="4" t="s">
        <v>2488</v>
      </c>
      <c r="J11" s="29" t="s">
        <v>2489</v>
      </c>
      <c r="K11" s="15" t="s">
        <v>2387</v>
      </c>
      <c r="L11" s="25" t="s">
        <v>2026</v>
      </c>
      <c r="M11" s="15" t="s">
        <v>79</v>
      </c>
      <c r="N11" s="15" t="s">
        <v>2388</v>
      </c>
      <c r="O11" s="21">
        <f t="shared" si="0"/>
        <v>1</v>
      </c>
      <c r="P11" s="21"/>
      <c r="R11" s="21"/>
    </row>
    <row r="12" spans="1:18" x14ac:dyDescent="0.25">
      <c r="A12" s="7" t="s">
        <v>104</v>
      </c>
      <c r="B12" t="s">
        <v>2014</v>
      </c>
      <c r="D12" t="s">
        <v>1414</v>
      </c>
      <c r="E12" t="s">
        <v>2389</v>
      </c>
      <c r="F12" t="s">
        <v>2390</v>
      </c>
      <c r="G12" s="19" t="s">
        <v>2391</v>
      </c>
      <c r="H12" t="s">
        <v>2490</v>
      </c>
      <c r="I12" s="4" t="s">
        <v>2491</v>
      </c>
      <c r="J12" s="10" t="s">
        <v>2492</v>
      </c>
      <c r="K12" s="15" t="s">
        <v>2392</v>
      </c>
      <c r="L12" s="5" t="s">
        <v>386</v>
      </c>
      <c r="M12" s="15" t="s">
        <v>1621</v>
      </c>
      <c r="N12" s="15" t="s">
        <v>2393</v>
      </c>
      <c r="O12" s="21">
        <f t="shared" si="0"/>
        <v>1</v>
      </c>
    </row>
    <row r="13" spans="1:18" x14ac:dyDescent="0.25">
      <c r="A13" s="7" t="s">
        <v>104</v>
      </c>
      <c r="B13" t="s">
        <v>1225</v>
      </c>
      <c r="E13" t="s">
        <v>2395</v>
      </c>
      <c r="F13" t="s">
        <v>2396</v>
      </c>
      <c r="G13" s="19" t="s">
        <v>1391</v>
      </c>
      <c r="H13" t="s">
        <v>1162</v>
      </c>
      <c r="I13" s="4" t="s">
        <v>1796</v>
      </c>
      <c r="J13" s="10" t="s">
        <v>1392</v>
      </c>
      <c r="K13" s="15" t="s">
        <v>1393</v>
      </c>
      <c r="L13" s="5" t="s">
        <v>9</v>
      </c>
      <c r="M13" s="15" t="s">
        <v>1621</v>
      </c>
      <c r="N13" s="15" t="s">
        <v>2397</v>
      </c>
      <c r="O13" s="21">
        <f t="shared" si="0"/>
        <v>1</v>
      </c>
    </row>
    <row r="14" spans="1:18" x14ac:dyDescent="0.25">
      <c r="A14" s="7" t="s">
        <v>104</v>
      </c>
      <c r="B14" t="s">
        <v>1225</v>
      </c>
      <c r="E14" t="s">
        <v>2395</v>
      </c>
      <c r="F14" t="s">
        <v>2396</v>
      </c>
      <c r="G14" s="19" t="s">
        <v>1391</v>
      </c>
      <c r="H14" t="s">
        <v>1162</v>
      </c>
      <c r="I14" s="4" t="s">
        <v>1796</v>
      </c>
      <c r="J14" s="10" t="s">
        <v>1392</v>
      </c>
      <c r="K14" s="15" t="s">
        <v>1393</v>
      </c>
      <c r="L14" s="5" t="s">
        <v>9</v>
      </c>
      <c r="M14" s="15" t="s">
        <v>1621</v>
      </c>
      <c r="N14" s="15" t="s">
        <v>2398</v>
      </c>
      <c r="O14" s="21">
        <f t="shared" si="0"/>
        <v>1</v>
      </c>
    </row>
    <row r="15" spans="1:18" x14ac:dyDescent="0.25">
      <c r="A15" s="7" t="s">
        <v>104</v>
      </c>
      <c r="B15" t="s">
        <v>1225</v>
      </c>
      <c r="E15" t="s">
        <v>2399</v>
      </c>
      <c r="F15" t="s">
        <v>2400</v>
      </c>
      <c r="G15" s="19" t="s">
        <v>1394</v>
      </c>
      <c r="H15" t="s">
        <v>1162</v>
      </c>
      <c r="I15" s="4" t="s">
        <v>1797</v>
      </c>
      <c r="J15" s="10" t="s">
        <v>1392</v>
      </c>
      <c r="K15" s="15" t="s">
        <v>2401</v>
      </c>
      <c r="L15" s="5" t="s">
        <v>48</v>
      </c>
      <c r="M15" s="15" t="s">
        <v>1621</v>
      </c>
      <c r="N15" s="15" t="s">
        <v>2402</v>
      </c>
      <c r="O15" s="21">
        <f t="shared" si="0"/>
        <v>1</v>
      </c>
    </row>
    <row r="16" spans="1:18" x14ac:dyDescent="0.25">
      <c r="A16" s="7" t="s">
        <v>104</v>
      </c>
      <c r="B16" t="s">
        <v>1225</v>
      </c>
      <c r="E16" t="s">
        <v>2399</v>
      </c>
      <c r="F16" t="s">
        <v>2400</v>
      </c>
      <c r="G16" s="19" t="s">
        <v>1394</v>
      </c>
      <c r="H16" t="s">
        <v>1162</v>
      </c>
      <c r="I16" s="4" t="s">
        <v>1797</v>
      </c>
      <c r="J16" s="10" t="s">
        <v>1392</v>
      </c>
      <c r="K16" s="15" t="s">
        <v>2401</v>
      </c>
      <c r="L16" s="5" t="s">
        <v>48</v>
      </c>
      <c r="M16" s="15" t="s">
        <v>1621</v>
      </c>
      <c r="N16" s="15" t="s">
        <v>2403</v>
      </c>
      <c r="O16" s="21">
        <f t="shared" si="0"/>
        <v>1</v>
      </c>
    </row>
    <row r="17" spans="1:15" x14ac:dyDescent="0.25">
      <c r="A17" s="7" t="s">
        <v>104</v>
      </c>
      <c r="B17" t="s">
        <v>2404</v>
      </c>
      <c r="E17" t="s">
        <v>2405</v>
      </c>
      <c r="F17" t="s">
        <v>2406</v>
      </c>
      <c r="G17" s="19" t="s">
        <v>2407</v>
      </c>
      <c r="H17" t="s">
        <v>76</v>
      </c>
      <c r="I17" s="4" t="s">
        <v>2493</v>
      </c>
      <c r="J17" s="10" t="s">
        <v>2494</v>
      </c>
      <c r="K17" s="15" t="s">
        <v>923</v>
      </c>
      <c r="L17" s="5" t="s">
        <v>10</v>
      </c>
      <c r="M17" s="15" t="s">
        <v>2408</v>
      </c>
      <c r="N17" s="15">
        <v>5302577</v>
      </c>
      <c r="O17" s="21">
        <f t="shared" si="0"/>
        <v>1</v>
      </c>
    </row>
    <row r="18" spans="1:15" x14ac:dyDescent="0.25">
      <c r="A18" s="7" t="s">
        <v>104</v>
      </c>
      <c r="B18" t="s">
        <v>2404</v>
      </c>
      <c r="E18" t="s">
        <v>2409</v>
      </c>
      <c r="F18" t="s">
        <v>2410</v>
      </c>
      <c r="G18" s="19" t="s">
        <v>2411</v>
      </c>
      <c r="H18" t="s">
        <v>2495</v>
      </c>
      <c r="I18" s="4" t="s">
        <v>2496</v>
      </c>
      <c r="J18" s="10" t="s">
        <v>2497</v>
      </c>
      <c r="K18" s="15" t="s">
        <v>2412</v>
      </c>
      <c r="L18" s="5" t="s">
        <v>10</v>
      </c>
      <c r="M18" s="15" t="s">
        <v>2408</v>
      </c>
      <c r="N18" s="7">
        <v>5302576</v>
      </c>
      <c r="O18" s="21">
        <f t="shared" si="0"/>
        <v>1</v>
      </c>
    </row>
    <row r="19" spans="1:15" x14ac:dyDescent="0.25">
      <c r="A19" s="7" t="s">
        <v>104</v>
      </c>
      <c r="B19" t="s">
        <v>90</v>
      </c>
      <c r="E19" t="s">
        <v>2421</v>
      </c>
      <c r="F19" t="s">
        <v>2422</v>
      </c>
      <c r="G19" s="19" t="s">
        <v>2423</v>
      </c>
      <c r="H19" t="s">
        <v>2498</v>
      </c>
      <c r="I19" s="4" t="s">
        <v>2499</v>
      </c>
      <c r="J19" s="10" t="s">
        <v>2500</v>
      </c>
      <c r="K19" s="15" t="s">
        <v>2424</v>
      </c>
      <c r="L19" s="5" t="s">
        <v>9</v>
      </c>
      <c r="M19" s="15" t="s">
        <v>50</v>
      </c>
      <c r="N19" s="7" t="s">
        <v>2551</v>
      </c>
      <c r="O19" s="21">
        <f t="shared" si="0"/>
        <v>1</v>
      </c>
    </row>
    <row r="20" spans="1:15" x14ac:dyDescent="0.25">
      <c r="A20" s="7" t="s">
        <v>104</v>
      </c>
      <c r="B20" t="s">
        <v>350</v>
      </c>
      <c r="D20" t="s">
        <v>2524</v>
      </c>
      <c r="E20" t="s">
        <v>2426</v>
      </c>
      <c r="F20" t="s">
        <v>2427</v>
      </c>
      <c r="G20" s="19" t="s">
        <v>2428</v>
      </c>
      <c r="H20" t="s">
        <v>1021</v>
      </c>
      <c r="I20" s="4" t="s">
        <v>2501</v>
      </c>
      <c r="J20" s="10" t="s">
        <v>2502</v>
      </c>
      <c r="K20" s="15" t="s">
        <v>2429</v>
      </c>
      <c r="L20" s="5" t="s">
        <v>48</v>
      </c>
      <c r="M20" s="15" t="s">
        <v>79</v>
      </c>
      <c r="N20" s="7" t="s">
        <v>2430</v>
      </c>
      <c r="O20" s="21">
        <f t="shared" si="0"/>
        <v>1</v>
      </c>
    </row>
    <row r="21" spans="1:15" x14ac:dyDescent="0.25">
      <c r="A21" s="7" t="s">
        <v>104</v>
      </c>
      <c r="B21" t="s">
        <v>1270</v>
      </c>
      <c r="E21" t="s">
        <v>2434</v>
      </c>
      <c r="F21" t="s">
        <v>2431</v>
      </c>
      <c r="G21" s="19" t="s">
        <v>2432</v>
      </c>
      <c r="H21" t="s">
        <v>2503</v>
      </c>
      <c r="I21" s="4" t="s">
        <v>2504</v>
      </c>
      <c r="J21" s="10" t="s">
        <v>2505</v>
      </c>
      <c r="K21" s="15" t="s">
        <v>923</v>
      </c>
      <c r="L21" s="5" t="s">
        <v>10</v>
      </c>
      <c r="M21" s="15" t="s">
        <v>79</v>
      </c>
      <c r="N21" s="7" t="s">
        <v>2433</v>
      </c>
      <c r="O21" s="21">
        <f t="shared" si="0"/>
        <v>1</v>
      </c>
    </row>
    <row r="22" spans="1:15" x14ac:dyDescent="0.25">
      <c r="A22" s="7" t="s">
        <v>104</v>
      </c>
      <c r="B22" t="s">
        <v>1270</v>
      </c>
      <c r="E22" t="s">
        <v>2434</v>
      </c>
      <c r="F22" t="s">
        <v>2431</v>
      </c>
      <c r="G22" s="19" t="s">
        <v>2432</v>
      </c>
      <c r="H22" t="s">
        <v>2503</v>
      </c>
      <c r="I22" s="4" t="s">
        <v>2504</v>
      </c>
      <c r="J22" s="10" t="s">
        <v>2505</v>
      </c>
      <c r="K22" s="15" t="s">
        <v>923</v>
      </c>
      <c r="L22" s="5" t="s">
        <v>10</v>
      </c>
      <c r="M22" s="15" t="s">
        <v>1807</v>
      </c>
      <c r="N22" s="7" t="s">
        <v>2435</v>
      </c>
      <c r="O22" s="21">
        <f t="shared" si="0"/>
        <v>1</v>
      </c>
    </row>
    <row r="23" spans="1:15" x14ac:dyDescent="0.25">
      <c r="A23" s="7" t="s">
        <v>104</v>
      </c>
      <c r="B23" t="s">
        <v>1270</v>
      </c>
      <c r="E23" t="s">
        <v>2436</v>
      </c>
      <c r="F23" t="s">
        <v>2431</v>
      </c>
      <c r="G23" s="19" t="s">
        <v>2432</v>
      </c>
      <c r="H23" t="s">
        <v>2503</v>
      </c>
      <c r="I23" s="4" t="s">
        <v>2504</v>
      </c>
      <c r="J23" s="10" t="s">
        <v>2505</v>
      </c>
      <c r="K23" s="15" t="s">
        <v>923</v>
      </c>
      <c r="L23" s="5" t="s">
        <v>10</v>
      </c>
      <c r="M23" s="15" t="s">
        <v>79</v>
      </c>
      <c r="N23" s="7" t="s">
        <v>2437</v>
      </c>
      <c r="O23" s="21">
        <f t="shared" si="0"/>
        <v>1</v>
      </c>
    </row>
    <row r="24" spans="1:15" x14ac:dyDescent="0.25">
      <c r="A24" s="7" t="s">
        <v>104</v>
      </c>
      <c r="B24" t="s">
        <v>1270</v>
      </c>
      <c r="E24" t="s">
        <v>2436</v>
      </c>
      <c r="F24" t="s">
        <v>2431</v>
      </c>
      <c r="G24" s="19" t="s">
        <v>2432</v>
      </c>
      <c r="H24" t="s">
        <v>2503</v>
      </c>
      <c r="I24" s="4" t="s">
        <v>2504</v>
      </c>
      <c r="J24" s="10" t="s">
        <v>2505</v>
      </c>
      <c r="K24" s="15" t="s">
        <v>923</v>
      </c>
      <c r="L24" s="4" t="s">
        <v>10</v>
      </c>
      <c r="M24" s="15" t="s">
        <v>1807</v>
      </c>
      <c r="N24" s="7" t="s">
        <v>2438</v>
      </c>
      <c r="O24" s="21">
        <f t="shared" si="0"/>
        <v>1</v>
      </c>
    </row>
    <row r="25" spans="1:15" x14ac:dyDescent="0.25">
      <c r="A25" s="7" t="s">
        <v>104</v>
      </c>
      <c r="B25" t="s">
        <v>90</v>
      </c>
      <c r="C25" t="s">
        <v>103</v>
      </c>
      <c r="D25" t="s">
        <v>2527</v>
      </c>
      <c r="E25" t="s">
        <v>2443</v>
      </c>
      <c r="F25" t="s">
        <v>2444</v>
      </c>
      <c r="G25" s="19" t="s">
        <v>2445</v>
      </c>
      <c r="H25" t="s">
        <v>2506</v>
      </c>
      <c r="I25" s="4" t="s">
        <v>2507</v>
      </c>
      <c r="J25" s="10" t="s">
        <v>2508</v>
      </c>
      <c r="K25" s="15" t="s">
        <v>661</v>
      </c>
      <c r="L25" s="5" t="s">
        <v>48</v>
      </c>
      <c r="M25" s="15" t="s">
        <v>79</v>
      </c>
      <c r="N25" s="7" t="s">
        <v>2446</v>
      </c>
      <c r="O25" s="21">
        <f t="shared" si="0"/>
        <v>1</v>
      </c>
    </row>
    <row r="26" spans="1:15" x14ac:dyDescent="0.25">
      <c r="A26" s="7" t="s">
        <v>104</v>
      </c>
      <c r="B26" t="s">
        <v>350</v>
      </c>
      <c r="D26" t="s">
        <v>2525</v>
      </c>
      <c r="E26" t="s">
        <v>2447</v>
      </c>
      <c r="F26" t="s">
        <v>2448</v>
      </c>
      <c r="G26" s="19" t="s">
        <v>2449</v>
      </c>
      <c r="I26" s="4" t="s">
        <v>2509</v>
      </c>
      <c r="J26" s="10" t="s">
        <v>2510</v>
      </c>
      <c r="K26" s="15" t="s">
        <v>322</v>
      </c>
      <c r="L26" s="5" t="s">
        <v>9</v>
      </c>
      <c r="M26" s="15" t="s">
        <v>79</v>
      </c>
      <c r="N26" s="7" t="s">
        <v>2450</v>
      </c>
      <c r="O26" s="21">
        <f t="shared" si="0"/>
        <v>1</v>
      </c>
    </row>
    <row r="27" spans="1:15" x14ac:dyDescent="0.25">
      <c r="A27" s="7" t="s">
        <v>104</v>
      </c>
      <c r="B27" t="s">
        <v>350</v>
      </c>
      <c r="D27" t="s">
        <v>2525</v>
      </c>
      <c r="E27" t="s">
        <v>2447</v>
      </c>
      <c r="F27" t="s">
        <v>2448</v>
      </c>
      <c r="G27" s="19" t="s">
        <v>2449</v>
      </c>
      <c r="I27" s="4" t="s">
        <v>2509</v>
      </c>
      <c r="J27" s="10" t="s">
        <v>2510</v>
      </c>
      <c r="K27" s="15" t="s">
        <v>322</v>
      </c>
      <c r="L27" s="5" t="s">
        <v>9</v>
      </c>
      <c r="M27" s="15" t="s">
        <v>1807</v>
      </c>
      <c r="N27" s="7" t="s">
        <v>2451</v>
      </c>
      <c r="O27" s="21">
        <f t="shared" si="0"/>
        <v>1</v>
      </c>
    </row>
    <row r="28" spans="1:15" x14ac:dyDescent="0.25">
      <c r="A28" s="7" t="s">
        <v>104</v>
      </c>
      <c r="B28" t="s">
        <v>1062</v>
      </c>
      <c r="D28" t="s">
        <v>2528</v>
      </c>
      <c r="E28" t="s">
        <v>2452</v>
      </c>
      <c r="F28" t="s">
        <v>2453</v>
      </c>
      <c r="G28" s="19" t="s">
        <v>2454</v>
      </c>
      <c r="H28" t="s">
        <v>2511</v>
      </c>
      <c r="I28" s="4" t="s">
        <v>2512</v>
      </c>
      <c r="J28" s="10"/>
      <c r="K28" s="15" t="s">
        <v>1615</v>
      </c>
      <c r="L28" s="5" t="s">
        <v>48</v>
      </c>
      <c r="M28" s="15" t="s">
        <v>79</v>
      </c>
      <c r="N28" s="7" t="s">
        <v>2455</v>
      </c>
      <c r="O28" s="21">
        <f t="shared" si="0"/>
        <v>1</v>
      </c>
    </row>
    <row r="29" spans="1:15" x14ac:dyDescent="0.25">
      <c r="A29" s="7" t="s">
        <v>104</v>
      </c>
      <c r="B29" t="s">
        <v>90</v>
      </c>
      <c r="C29" t="s">
        <v>103</v>
      </c>
      <c r="D29" t="s">
        <v>2530</v>
      </c>
      <c r="E29" t="s">
        <v>2456</v>
      </c>
      <c r="F29" t="s">
        <v>2457</v>
      </c>
      <c r="G29" s="19" t="s">
        <v>2458</v>
      </c>
      <c r="H29" t="s">
        <v>406</v>
      </c>
      <c r="I29" s="4" t="s">
        <v>2513</v>
      </c>
      <c r="J29" s="10" t="s">
        <v>2514</v>
      </c>
      <c r="K29" s="15" t="s">
        <v>202</v>
      </c>
      <c r="L29" s="5" t="s">
        <v>48</v>
      </c>
      <c r="M29" s="15" t="s">
        <v>79</v>
      </c>
      <c r="N29" s="7" t="s">
        <v>2459</v>
      </c>
      <c r="O29" s="21">
        <f t="shared" si="0"/>
        <v>1</v>
      </c>
    </row>
    <row r="30" spans="1:15" x14ac:dyDescent="0.25">
      <c r="A30" s="7" t="s">
        <v>175</v>
      </c>
      <c r="B30" t="s">
        <v>1077</v>
      </c>
      <c r="E30" t="s">
        <v>2460</v>
      </c>
      <c r="F30" t="s">
        <v>2461</v>
      </c>
      <c r="G30" s="19" t="s">
        <v>2462</v>
      </c>
      <c r="H30" t="s">
        <v>2304</v>
      </c>
      <c r="I30" s="4" t="s">
        <v>2515</v>
      </c>
      <c r="J30" s="10" t="s">
        <v>2516</v>
      </c>
      <c r="K30" s="15" t="s">
        <v>99</v>
      </c>
      <c r="L30" s="5" t="s">
        <v>100</v>
      </c>
      <c r="M30" s="15" t="s">
        <v>1621</v>
      </c>
      <c r="N30" s="7" t="s">
        <v>2463</v>
      </c>
      <c r="O30" s="21">
        <f t="shared" si="0"/>
        <v>1</v>
      </c>
    </row>
    <row r="31" spans="1:15" x14ac:dyDescent="0.25">
      <c r="A31" s="7" t="s">
        <v>175</v>
      </c>
      <c r="B31" t="s">
        <v>90</v>
      </c>
      <c r="E31" t="s">
        <v>2464</v>
      </c>
      <c r="F31" t="s">
        <v>2465</v>
      </c>
      <c r="G31" s="19" t="s">
        <v>2466</v>
      </c>
      <c r="H31" t="s">
        <v>1515</v>
      </c>
      <c r="I31" s="4" t="s">
        <v>2517</v>
      </c>
      <c r="J31" s="10" t="s">
        <v>1516</v>
      </c>
      <c r="K31" s="15" t="s">
        <v>1420</v>
      </c>
      <c r="L31" s="5" t="s">
        <v>48</v>
      </c>
      <c r="M31" s="15" t="s">
        <v>111</v>
      </c>
      <c r="N31" s="7" t="s">
        <v>2275</v>
      </c>
      <c r="O31" s="21">
        <f t="shared" si="0"/>
        <v>1</v>
      </c>
    </row>
    <row r="32" spans="1:15" x14ac:dyDescent="0.25">
      <c r="A32" s="7" t="s">
        <v>175</v>
      </c>
      <c r="B32" t="s">
        <v>350</v>
      </c>
      <c r="E32" t="s">
        <v>2467</v>
      </c>
      <c r="F32" t="s">
        <v>2465</v>
      </c>
      <c r="G32" s="19" t="s">
        <v>2466</v>
      </c>
      <c r="H32" t="s">
        <v>1515</v>
      </c>
      <c r="I32" s="4" t="s">
        <v>2517</v>
      </c>
      <c r="J32" s="10" t="s">
        <v>1516</v>
      </c>
      <c r="K32" s="15" t="s">
        <v>1420</v>
      </c>
      <c r="L32" s="5" t="s">
        <v>48</v>
      </c>
      <c r="M32" s="15" t="s">
        <v>314</v>
      </c>
      <c r="N32" s="7" t="s">
        <v>2468</v>
      </c>
      <c r="O32" s="21">
        <f t="shared" si="0"/>
        <v>1</v>
      </c>
    </row>
    <row r="33" spans="1:17" x14ac:dyDescent="0.25">
      <c r="A33" s="7" t="s">
        <v>175</v>
      </c>
      <c r="B33" t="s">
        <v>2631</v>
      </c>
      <c r="E33" t="s">
        <v>2469</v>
      </c>
      <c r="F33" t="s">
        <v>2470</v>
      </c>
      <c r="G33" s="19" t="s">
        <v>2471</v>
      </c>
      <c r="H33" t="s">
        <v>2518</v>
      </c>
      <c r="I33" s="4" t="s">
        <v>2519</v>
      </c>
      <c r="J33" s="10" t="s">
        <v>2520</v>
      </c>
      <c r="K33" s="15" t="s">
        <v>66</v>
      </c>
      <c r="L33" s="4" t="s">
        <v>58</v>
      </c>
      <c r="M33" s="15" t="s">
        <v>67</v>
      </c>
      <c r="N33" s="7" t="s">
        <v>2472</v>
      </c>
      <c r="O33" s="21">
        <f t="shared" si="0"/>
        <v>1</v>
      </c>
    </row>
    <row r="34" spans="1:17" x14ac:dyDescent="0.25">
      <c r="A34" s="7" t="s">
        <v>175</v>
      </c>
      <c r="B34" t="s">
        <v>350</v>
      </c>
      <c r="D34" s="36" t="s">
        <v>2524</v>
      </c>
      <c r="E34" t="s">
        <v>2473</v>
      </c>
      <c r="F34" t="s">
        <v>2474</v>
      </c>
      <c r="G34" s="19" t="s">
        <v>2475</v>
      </c>
      <c r="H34" t="s">
        <v>2521</v>
      </c>
      <c r="I34" s="4" t="s">
        <v>2522</v>
      </c>
      <c r="J34" s="10" t="s">
        <v>2523</v>
      </c>
      <c r="K34" s="15" t="s">
        <v>2476</v>
      </c>
      <c r="L34" s="4" t="s">
        <v>48</v>
      </c>
      <c r="M34" s="15" t="s">
        <v>79</v>
      </c>
      <c r="N34" s="7" t="s">
        <v>2477</v>
      </c>
      <c r="O34" s="21">
        <f t="shared" si="0"/>
        <v>1</v>
      </c>
    </row>
    <row r="35" spans="1:17" s="36" customFormat="1" x14ac:dyDescent="0.25">
      <c r="A35" s="35" t="s">
        <v>175</v>
      </c>
      <c r="B35" s="36" t="s">
        <v>350</v>
      </c>
      <c r="D35" s="36" t="s">
        <v>2524</v>
      </c>
      <c r="E35" s="36" t="s">
        <v>2478</v>
      </c>
      <c r="F35" s="36" t="s">
        <v>2474</v>
      </c>
      <c r="G35" s="36" t="s">
        <v>2475</v>
      </c>
      <c r="H35" t="s">
        <v>2521</v>
      </c>
      <c r="I35" s="4" t="s">
        <v>2522</v>
      </c>
      <c r="J35" s="10" t="s">
        <v>2523</v>
      </c>
      <c r="K35" s="36" t="s">
        <v>2476</v>
      </c>
      <c r="L35" s="37" t="s">
        <v>48</v>
      </c>
      <c r="M35" s="36" t="s">
        <v>1807</v>
      </c>
      <c r="N35" s="35" t="s">
        <v>3012</v>
      </c>
      <c r="O35" s="21">
        <f t="shared" si="0"/>
        <v>1</v>
      </c>
      <c r="Q35"/>
    </row>
    <row r="36" spans="1:17" s="36" customFormat="1" x14ac:dyDescent="0.25">
      <c r="A36" s="35" t="s">
        <v>175</v>
      </c>
      <c r="B36" s="36" t="s">
        <v>90</v>
      </c>
      <c r="E36" s="36" t="s">
        <v>2531</v>
      </c>
      <c r="F36" s="36" t="s">
        <v>2532</v>
      </c>
      <c r="G36" s="36" t="s">
        <v>2533</v>
      </c>
      <c r="I36" s="37"/>
      <c r="J36" s="38"/>
      <c r="K36" s="36" t="s">
        <v>47</v>
      </c>
      <c r="L36" s="37" t="s">
        <v>48</v>
      </c>
      <c r="M36" s="36" t="s">
        <v>79</v>
      </c>
      <c r="N36" s="35" t="s">
        <v>2534</v>
      </c>
      <c r="O36" s="21">
        <f t="shared" si="0"/>
        <v>1</v>
      </c>
      <c r="Q36"/>
    </row>
    <row r="37" spans="1:17" x14ac:dyDescent="0.25">
      <c r="A37" s="7" t="s">
        <v>175</v>
      </c>
      <c r="B37" t="s">
        <v>105</v>
      </c>
      <c r="E37" t="s">
        <v>2535</v>
      </c>
      <c r="F37" t="s">
        <v>2536</v>
      </c>
      <c r="G37" s="19" t="s">
        <v>2537</v>
      </c>
      <c r="J37" s="10"/>
      <c r="K37" s="15" t="s">
        <v>2538</v>
      </c>
      <c r="L37" s="4" t="s">
        <v>48</v>
      </c>
      <c r="M37" s="15" t="s">
        <v>79</v>
      </c>
      <c r="N37" s="7" t="s">
        <v>2539</v>
      </c>
      <c r="O37" s="21">
        <f t="shared" si="0"/>
        <v>1</v>
      </c>
    </row>
    <row r="38" spans="1:17" x14ac:dyDescent="0.25">
      <c r="A38" s="7" t="s">
        <v>175</v>
      </c>
      <c r="B38" t="s">
        <v>1285</v>
      </c>
      <c r="E38" t="s">
        <v>2540</v>
      </c>
      <c r="F38" t="s">
        <v>2541</v>
      </c>
      <c r="G38" s="19" t="s">
        <v>1610</v>
      </c>
      <c r="J38" s="10"/>
      <c r="K38" s="15" t="s">
        <v>544</v>
      </c>
      <c r="L38" s="4" t="s">
        <v>48</v>
      </c>
      <c r="M38" s="15" t="s">
        <v>79</v>
      </c>
      <c r="N38" s="7" t="s">
        <v>2542</v>
      </c>
      <c r="O38" s="21">
        <f t="shared" si="0"/>
        <v>1</v>
      </c>
    </row>
    <row r="39" spans="1:17" x14ac:dyDescent="0.25">
      <c r="A39" s="7" t="s">
        <v>175</v>
      </c>
      <c r="B39" t="s">
        <v>90</v>
      </c>
      <c r="E39" t="s">
        <v>2543</v>
      </c>
      <c r="F39" t="s">
        <v>2544</v>
      </c>
      <c r="G39" s="19" t="s">
        <v>2545</v>
      </c>
      <c r="J39" s="10"/>
      <c r="K39" s="15" t="s">
        <v>2546</v>
      </c>
      <c r="L39" s="4" t="s">
        <v>9</v>
      </c>
      <c r="M39" s="15" t="s">
        <v>79</v>
      </c>
      <c r="N39" s="7" t="s">
        <v>2547</v>
      </c>
      <c r="O39" s="21">
        <f t="shared" si="0"/>
        <v>1</v>
      </c>
    </row>
    <row r="40" spans="1:17" x14ac:dyDescent="0.25">
      <c r="A40" s="7" t="s">
        <v>175</v>
      </c>
      <c r="B40" t="s">
        <v>90</v>
      </c>
      <c r="E40" t="s">
        <v>2548</v>
      </c>
      <c r="F40" t="s">
        <v>2360</v>
      </c>
      <c r="G40" s="19" t="s">
        <v>2361</v>
      </c>
      <c r="J40" s="10" t="s">
        <v>1403</v>
      </c>
      <c r="K40" s="15" t="s">
        <v>1081</v>
      </c>
      <c r="L40" s="4" t="s">
        <v>9</v>
      </c>
      <c r="M40" s="15" t="s">
        <v>50</v>
      </c>
      <c r="N40" s="7" t="s">
        <v>2549</v>
      </c>
      <c r="O40" s="21">
        <f t="shared" si="0"/>
        <v>1</v>
      </c>
    </row>
    <row r="41" spans="1:17" x14ac:dyDescent="0.25">
      <c r="A41" s="7" t="s">
        <v>175</v>
      </c>
      <c r="B41" t="s">
        <v>90</v>
      </c>
      <c r="E41" t="s">
        <v>2548</v>
      </c>
      <c r="F41" t="s">
        <v>2360</v>
      </c>
      <c r="G41" s="19" t="s">
        <v>2361</v>
      </c>
      <c r="J41" s="10" t="s">
        <v>1403</v>
      </c>
      <c r="K41" s="15" t="s">
        <v>1081</v>
      </c>
      <c r="L41" s="4" t="s">
        <v>9</v>
      </c>
      <c r="M41" s="15" t="s">
        <v>50</v>
      </c>
      <c r="N41" s="7" t="s">
        <v>2550</v>
      </c>
      <c r="O41" s="21">
        <f t="shared" si="0"/>
        <v>1</v>
      </c>
    </row>
    <row r="42" spans="1:17" x14ac:dyDescent="0.25">
      <c r="A42" s="7" t="s">
        <v>175</v>
      </c>
      <c r="B42" t="s">
        <v>90</v>
      </c>
      <c r="E42" t="s">
        <v>2548</v>
      </c>
      <c r="F42" t="s">
        <v>2360</v>
      </c>
      <c r="G42" s="19" t="s">
        <v>2361</v>
      </c>
      <c r="J42" s="10" t="s">
        <v>1403</v>
      </c>
      <c r="K42" s="15" t="s">
        <v>1081</v>
      </c>
      <c r="L42" s="4" t="s">
        <v>9</v>
      </c>
      <c r="M42" s="15" t="s">
        <v>50</v>
      </c>
      <c r="N42" s="7" t="s">
        <v>2425</v>
      </c>
      <c r="O42" s="21">
        <f t="shared" si="0"/>
        <v>1</v>
      </c>
    </row>
    <row r="43" spans="1:17" x14ac:dyDescent="0.25">
      <c r="A43" s="7" t="s">
        <v>175</v>
      </c>
      <c r="B43" t="s">
        <v>350</v>
      </c>
      <c r="E43" t="s">
        <v>2552</v>
      </c>
      <c r="F43" t="s">
        <v>2553</v>
      </c>
      <c r="G43" s="19" t="s">
        <v>2554</v>
      </c>
      <c r="J43" s="10" t="s">
        <v>3445</v>
      </c>
      <c r="K43" s="15" t="s">
        <v>2555</v>
      </c>
      <c r="L43" s="4" t="s">
        <v>9</v>
      </c>
      <c r="M43" s="15" t="s">
        <v>79</v>
      </c>
      <c r="N43" s="7" t="s">
        <v>2556</v>
      </c>
      <c r="O43" s="21">
        <f t="shared" si="0"/>
        <v>1</v>
      </c>
    </row>
    <row r="44" spans="1:17" x14ac:dyDescent="0.25">
      <c r="A44" s="7" t="s">
        <v>175</v>
      </c>
      <c r="B44" t="s">
        <v>350</v>
      </c>
      <c r="E44" t="s">
        <v>2552</v>
      </c>
      <c r="F44" t="s">
        <v>2553</v>
      </c>
      <c r="G44" s="19" t="s">
        <v>2554</v>
      </c>
      <c r="J44" s="10" t="s">
        <v>3445</v>
      </c>
      <c r="K44" s="15" t="s">
        <v>2555</v>
      </c>
      <c r="L44" s="4" t="s">
        <v>9</v>
      </c>
      <c r="M44" s="15" t="s">
        <v>1807</v>
      </c>
      <c r="N44" s="7" t="s">
        <v>2557</v>
      </c>
      <c r="O44" s="21">
        <f t="shared" si="0"/>
        <v>1</v>
      </c>
    </row>
    <row r="45" spans="1:17" x14ac:dyDescent="0.25">
      <c r="A45" s="7" t="s">
        <v>175</v>
      </c>
      <c r="B45" t="s">
        <v>2014</v>
      </c>
      <c r="E45" t="s">
        <v>2558</v>
      </c>
      <c r="F45" t="s">
        <v>2559</v>
      </c>
      <c r="G45" s="19" t="s">
        <v>2560</v>
      </c>
      <c r="J45" s="10" t="s">
        <v>3446</v>
      </c>
      <c r="K45" s="15" t="s">
        <v>202</v>
      </c>
      <c r="L45" s="4" t="s">
        <v>48</v>
      </c>
      <c r="M45" s="15" t="s">
        <v>50</v>
      </c>
      <c r="N45" s="7" t="s">
        <v>2561</v>
      </c>
      <c r="O45" s="21">
        <f t="shared" si="0"/>
        <v>1</v>
      </c>
    </row>
    <row r="46" spans="1:17" x14ac:dyDescent="0.25">
      <c r="A46" s="7" t="s">
        <v>175</v>
      </c>
      <c r="B46" t="s">
        <v>90</v>
      </c>
      <c r="E46" t="s">
        <v>2562</v>
      </c>
      <c r="F46" t="s">
        <v>2563</v>
      </c>
      <c r="G46" s="19" t="s">
        <v>2564</v>
      </c>
      <c r="J46" s="10" t="s">
        <v>3447</v>
      </c>
      <c r="K46" s="15" t="s">
        <v>1144</v>
      </c>
      <c r="L46" s="4" t="s">
        <v>9</v>
      </c>
      <c r="M46" s="15" t="s">
        <v>79</v>
      </c>
      <c r="N46" s="7" t="s">
        <v>2565</v>
      </c>
      <c r="O46" s="21">
        <f t="shared" si="0"/>
        <v>1</v>
      </c>
    </row>
    <row r="47" spans="1:17" x14ac:dyDescent="0.25">
      <c r="A47" s="7" t="s">
        <v>299</v>
      </c>
      <c r="B47" t="s">
        <v>90</v>
      </c>
      <c r="E47" t="s">
        <v>2566</v>
      </c>
      <c r="F47" t="s">
        <v>2567</v>
      </c>
      <c r="G47" s="19" t="s">
        <v>2568</v>
      </c>
      <c r="J47" s="10" t="s">
        <v>3448</v>
      </c>
      <c r="K47" s="15" t="s">
        <v>2044</v>
      </c>
      <c r="L47" s="4" t="s">
        <v>48</v>
      </c>
      <c r="M47" s="15" t="s">
        <v>79</v>
      </c>
      <c r="N47" s="7" t="s">
        <v>2569</v>
      </c>
      <c r="O47" s="21">
        <f t="shared" si="0"/>
        <v>1</v>
      </c>
    </row>
    <row r="48" spans="1:17" x14ac:dyDescent="0.25">
      <c r="A48" s="7" t="s">
        <v>299</v>
      </c>
      <c r="B48" t="s">
        <v>90</v>
      </c>
      <c r="E48" t="s">
        <v>2570</v>
      </c>
      <c r="F48" t="s">
        <v>2571</v>
      </c>
      <c r="G48" s="19" t="s">
        <v>2572</v>
      </c>
      <c r="J48" s="10" t="s">
        <v>3449</v>
      </c>
      <c r="K48" s="15" t="s">
        <v>194</v>
      </c>
      <c r="L48" s="4" t="s">
        <v>48</v>
      </c>
      <c r="M48" s="15" t="s">
        <v>79</v>
      </c>
      <c r="N48" s="7" t="s">
        <v>2573</v>
      </c>
      <c r="O48" s="21">
        <f t="shared" si="0"/>
        <v>1</v>
      </c>
    </row>
    <row r="49" spans="1:15" x14ac:dyDescent="0.25">
      <c r="A49" s="7" t="s">
        <v>299</v>
      </c>
      <c r="B49" t="s">
        <v>1270</v>
      </c>
      <c r="E49" t="s">
        <v>2574</v>
      </c>
      <c r="F49" t="s">
        <v>2575</v>
      </c>
      <c r="G49" s="19" t="s">
        <v>2576</v>
      </c>
      <c r="J49" s="10" t="s">
        <v>3450</v>
      </c>
      <c r="K49" s="15" t="s">
        <v>547</v>
      </c>
      <c r="L49" s="4" t="s">
        <v>58</v>
      </c>
      <c r="M49" s="15" t="s">
        <v>79</v>
      </c>
      <c r="N49" s="7" t="s">
        <v>2577</v>
      </c>
      <c r="O49" s="21">
        <f t="shared" si="0"/>
        <v>1</v>
      </c>
    </row>
    <row r="50" spans="1:15" x14ac:dyDescent="0.25">
      <c r="A50" s="7" t="s">
        <v>299</v>
      </c>
      <c r="B50" t="s">
        <v>2632</v>
      </c>
      <c r="E50" t="s">
        <v>2578</v>
      </c>
      <c r="F50" t="s">
        <v>2579</v>
      </c>
      <c r="G50" s="19" t="s">
        <v>2580</v>
      </c>
      <c r="J50" s="10" t="s">
        <v>3451</v>
      </c>
      <c r="K50" s="15" t="s">
        <v>2581</v>
      </c>
      <c r="L50" s="4" t="s">
        <v>9</v>
      </c>
      <c r="M50" s="15" t="s">
        <v>79</v>
      </c>
      <c r="N50" s="7" t="s">
        <v>2582</v>
      </c>
      <c r="O50" s="21">
        <f t="shared" si="0"/>
        <v>1</v>
      </c>
    </row>
    <row r="51" spans="1:15" x14ac:dyDescent="0.25">
      <c r="A51" s="7" t="s">
        <v>299</v>
      </c>
      <c r="B51" t="s">
        <v>1077</v>
      </c>
      <c r="E51" t="s">
        <v>2583</v>
      </c>
      <c r="F51" t="s">
        <v>2584</v>
      </c>
      <c r="G51" s="19" t="s">
        <v>2585</v>
      </c>
      <c r="J51" s="10" t="s">
        <v>3452</v>
      </c>
      <c r="K51" s="15" t="s">
        <v>47</v>
      </c>
      <c r="L51" s="4" t="s">
        <v>48</v>
      </c>
      <c r="M51" s="15" t="s">
        <v>1621</v>
      </c>
      <c r="N51" s="7" t="s">
        <v>2586</v>
      </c>
      <c r="O51" s="21">
        <f t="shared" si="0"/>
        <v>1</v>
      </c>
    </row>
    <row r="52" spans="1:15" x14ac:dyDescent="0.25">
      <c r="A52" s="7" t="s">
        <v>299</v>
      </c>
      <c r="B52" t="s">
        <v>105</v>
      </c>
      <c r="E52" t="s">
        <v>2587</v>
      </c>
      <c r="F52" t="s">
        <v>2588</v>
      </c>
      <c r="G52" s="19" t="s">
        <v>2589</v>
      </c>
      <c r="J52" s="10" t="s">
        <v>3453</v>
      </c>
      <c r="K52" s="15" t="s">
        <v>2590</v>
      </c>
      <c r="L52" s="4" t="s">
        <v>908</v>
      </c>
      <c r="M52" s="15" t="s">
        <v>79</v>
      </c>
      <c r="N52" s="7" t="s">
        <v>2591</v>
      </c>
      <c r="O52" s="21">
        <f t="shared" si="0"/>
        <v>1</v>
      </c>
    </row>
    <row r="53" spans="1:15" x14ac:dyDescent="0.25">
      <c r="A53" s="7" t="s">
        <v>299</v>
      </c>
      <c r="B53" t="s">
        <v>105</v>
      </c>
      <c r="E53" t="s">
        <v>2592</v>
      </c>
      <c r="F53" t="s">
        <v>2593</v>
      </c>
      <c r="G53" s="19" t="s">
        <v>2594</v>
      </c>
      <c r="J53" s="10" t="s">
        <v>3454</v>
      </c>
      <c r="K53" s="15" t="s">
        <v>2595</v>
      </c>
      <c r="L53" s="4" t="s">
        <v>9</v>
      </c>
      <c r="M53" s="15" t="s">
        <v>79</v>
      </c>
      <c r="N53" s="7" t="s">
        <v>2596</v>
      </c>
      <c r="O53" s="21">
        <f t="shared" si="0"/>
        <v>1</v>
      </c>
    </row>
    <row r="54" spans="1:15" x14ac:dyDescent="0.25">
      <c r="A54" s="7" t="s">
        <v>299</v>
      </c>
      <c r="B54" t="s">
        <v>90</v>
      </c>
      <c r="E54" t="s">
        <v>2597</v>
      </c>
      <c r="F54" t="s">
        <v>2598</v>
      </c>
      <c r="G54" s="19" t="s">
        <v>2599</v>
      </c>
      <c r="J54" s="10" t="s">
        <v>3455</v>
      </c>
      <c r="K54" s="15" t="s">
        <v>2008</v>
      </c>
      <c r="L54" s="4" t="s">
        <v>9</v>
      </c>
      <c r="M54" s="15" t="s">
        <v>79</v>
      </c>
      <c r="N54" s="7" t="s">
        <v>2600</v>
      </c>
      <c r="O54" s="21">
        <f t="shared" si="0"/>
        <v>1</v>
      </c>
    </row>
    <row r="55" spans="1:15" x14ac:dyDescent="0.25">
      <c r="A55" s="7" t="s">
        <v>299</v>
      </c>
      <c r="B55" t="s">
        <v>105</v>
      </c>
      <c r="E55" t="s">
        <v>2601</v>
      </c>
      <c r="F55" t="s">
        <v>2602</v>
      </c>
      <c r="G55" s="19" t="s">
        <v>2603</v>
      </c>
      <c r="J55" s="10" t="s">
        <v>3456</v>
      </c>
      <c r="K55" s="15" t="s">
        <v>2604</v>
      </c>
      <c r="L55" s="4" t="s">
        <v>100</v>
      </c>
      <c r="M55" s="15" t="s">
        <v>79</v>
      </c>
      <c r="N55" s="7" t="s">
        <v>2605</v>
      </c>
      <c r="O55" s="21">
        <f t="shared" si="0"/>
        <v>1</v>
      </c>
    </row>
    <row r="56" spans="1:15" x14ac:dyDescent="0.25">
      <c r="A56" s="7" t="s">
        <v>299</v>
      </c>
      <c r="B56" t="s">
        <v>105</v>
      </c>
      <c r="E56" t="s">
        <v>2606</v>
      </c>
      <c r="F56" t="s">
        <v>2607</v>
      </c>
      <c r="G56" s="19" t="s">
        <v>2608</v>
      </c>
      <c r="J56" s="10" t="s">
        <v>3457</v>
      </c>
      <c r="K56" s="15" t="s">
        <v>392</v>
      </c>
      <c r="L56" s="4" t="s">
        <v>48</v>
      </c>
      <c r="M56" s="15" t="s">
        <v>79</v>
      </c>
      <c r="N56" s="7" t="s">
        <v>2609</v>
      </c>
      <c r="O56" s="21">
        <f t="shared" si="0"/>
        <v>1</v>
      </c>
    </row>
    <row r="57" spans="1:15" x14ac:dyDescent="0.25">
      <c r="A57" s="7" t="s">
        <v>299</v>
      </c>
      <c r="B57" t="s">
        <v>1062</v>
      </c>
      <c r="E57" t="s">
        <v>2610</v>
      </c>
      <c r="F57" t="s">
        <v>2611</v>
      </c>
      <c r="G57" s="19" t="s">
        <v>2612</v>
      </c>
      <c r="J57" s="10" t="s">
        <v>3458</v>
      </c>
      <c r="K57" s="15" t="s">
        <v>2613</v>
      </c>
      <c r="L57" s="4" t="s">
        <v>100</v>
      </c>
      <c r="M57" s="15" t="s">
        <v>79</v>
      </c>
      <c r="N57" s="7" t="s">
        <v>2614</v>
      </c>
      <c r="O57" s="21">
        <f t="shared" si="0"/>
        <v>1</v>
      </c>
    </row>
    <row r="58" spans="1:15" x14ac:dyDescent="0.25">
      <c r="A58" s="7" t="s">
        <v>299</v>
      </c>
      <c r="B58" t="s">
        <v>350</v>
      </c>
      <c r="E58" t="s">
        <v>2615</v>
      </c>
      <c r="F58" t="s">
        <v>2616</v>
      </c>
      <c r="G58" s="19" t="s">
        <v>2617</v>
      </c>
      <c r="J58" s="10" t="s">
        <v>3459</v>
      </c>
      <c r="K58" s="15" t="s">
        <v>313</v>
      </c>
      <c r="L58" s="4" t="s">
        <v>9</v>
      </c>
      <c r="M58" s="15" t="s">
        <v>79</v>
      </c>
      <c r="N58" s="7" t="s">
        <v>2618</v>
      </c>
      <c r="O58" s="21">
        <f t="shared" si="0"/>
        <v>1</v>
      </c>
    </row>
    <row r="59" spans="1:15" x14ac:dyDescent="0.25">
      <c r="A59" s="7" t="s">
        <v>299</v>
      </c>
      <c r="B59" t="s">
        <v>350</v>
      </c>
      <c r="E59" t="s">
        <v>2615</v>
      </c>
      <c r="F59" t="s">
        <v>2616</v>
      </c>
      <c r="G59" s="19" t="s">
        <v>2617</v>
      </c>
      <c r="J59" s="10" t="s">
        <v>3459</v>
      </c>
      <c r="K59" s="15" t="s">
        <v>313</v>
      </c>
      <c r="L59" s="4" t="s">
        <v>9</v>
      </c>
      <c r="M59" s="15" t="s">
        <v>1807</v>
      </c>
      <c r="N59" s="7" t="s">
        <v>2619</v>
      </c>
      <c r="O59" s="21">
        <f t="shared" si="0"/>
        <v>1</v>
      </c>
    </row>
    <row r="60" spans="1:15" x14ac:dyDescent="0.25">
      <c r="A60" s="7" t="s">
        <v>299</v>
      </c>
      <c r="B60" t="s">
        <v>350</v>
      </c>
      <c r="E60" t="s">
        <v>2620</v>
      </c>
      <c r="F60" t="s">
        <v>2621</v>
      </c>
      <c r="G60" s="19" t="s">
        <v>2622</v>
      </c>
      <c r="J60" s="10" t="s">
        <v>3460</v>
      </c>
      <c r="K60" s="15" t="s">
        <v>2623</v>
      </c>
      <c r="L60" s="4" t="s">
        <v>100</v>
      </c>
      <c r="M60" s="15" t="s">
        <v>79</v>
      </c>
      <c r="N60" s="7" t="s">
        <v>2624</v>
      </c>
      <c r="O60" s="21">
        <f t="shared" si="0"/>
        <v>1</v>
      </c>
    </row>
    <row r="61" spans="1:15" x14ac:dyDescent="0.25">
      <c r="A61" s="7" t="s">
        <v>299</v>
      </c>
      <c r="B61" t="s">
        <v>350</v>
      </c>
      <c r="E61" t="s">
        <v>2620</v>
      </c>
      <c r="F61" t="s">
        <v>2621</v>
      </c>
      <c r="G61" s="19" t="s">
        <v>2622</v>
      </c>
      <c r="J61" s="10" t="s">
        <v>3460</v>
      </c>
      <c r="K61" s="15" t="s">
        <v>2623</v>
      </c>
      <c r="L61" s="4" t="s">
        <v>100</v>
      </c>
      <c r="M61" s="15" t="s">
        <v>1807</v>
      </c>
      <c r="N61" s="7" t="s">
        <v>2625</v>
      </c>
      <c r="O61" s="21">
        <f t="shared" si="0"/>
        <v>1</v>
      </c>
    </row>
    <row r="62" spans="1:15" x14ac:dyDescent="0.25">
      <c r="A62" s="7" t="s">
        <v>299</v>
      </c>
      <c r="B62" t="s">
        <v>1062</v>
      </c>
      <c r="E62" t="s">
        <v>2626</v>
      </c>
      <c r="F62" t="s">
        <v>2627</v>
      </c>
      <c r="G62" s="19" t="s">
        <v>2628</v>
      </c>
      <c r="J62" s="10" t="s">
        <v>3461</v>
      </c>
      <c r="K62" s="15" t="s">
        <v>2629</v>
      </c>
      <c r="L62" s="4" t="s">
        <v>48</v>
      </c>
      <c r="M62" s="15" t="s">
        <v>79</v>
      </c>
      <c r="N62" s="7" t="s">
        <v>2630</v>
      </c>
      <c r="O62" s="21">
        <f t="shared" si="0"/>
        <v>1</v>
      </c>
    </row>
    <row r="63" spans="1:15" x14ac:dyDescent="0.25">
      <c r="A63" s="7" t="s">
        <v>373</v>
      </c>
      <c r="B63" t="s">
        <v>105</v>
      </c>
      <c r="E63" t="s">
        <v>2633</v>
      </c>
      <c r="F63" t="s">
        <v>2634</v>
      </c>
      <c r="G63" s="19" t="s">
        <v>2635</v>
      </c>
      <c r="I63" s="4" t="s">
        <v>2636</v>
      </c>
      <c r="J63" s="10" t="s">
        <v>3462</v>
      </c>
      <c r="K63" s="15" t="s">
        <v>2637</v>
      </c>
      <c r="L63" s="4" t="s">
        <v>48</v>
      </c>
      <c r="M63" s="15" t="s">
        <v>79</v>
      </c>
      <c r="N63" s="7" t="s">
        <v>2638</v>
      </c>
      <c r="O63" s="21">
        <f t="shared" si="0"/>
        <v>1</v>
      </c>
    </row>
    <row r="64" spans="1:15" x14ac:dyDescent="0.25">
      <c r="A64" s="7" t="s">
        <v>373</v>
      </c>
      <c r="B64" t="s">
        <v>1225</v>
      </c>
      <c r="E64" t="s">
        <v>2639</v>
      </c>
      <c r="F64" t="s">
        <v>2634</v>
      </c>
      <c r="G64" s="19" t="s">
        <v>2635</v>
      </c>
      <c r="I64" s="4" t="s">
        <v>2636</v>
      </c>
      <c r="J64" s="10" t="s">
        <v>3462</v>
      </c>
      <c r="K64" s="15" t="s">
        <v>2637</v>
      </c>
      <c r="L64" s="4" t="s">
        <v>48</v>
      </c>
      <c r="M64" s="15" t="s">
        <v>79</v>
      </c>
      <c r="N64" s="7" t="s">
        <v>2640</v>
      </c>
      <c r="O64" s="21">
        <f t="shared" si="0"/>
        <v>1</v>
      </c>
    </row>
    <row r="65" spans="1:15" x14ac:dyDescent="0.25">
      <c r="A65" s="7" t="s">
        <v>373</v>
      </c>
      <c r="B65" t="s">
        <v>1285</v>
      </c>
      <c r="E65" t="s">
        <v>2641</v>
      </c>
      <c r="F65" t="s">
        <v>2541</v>
      </c>
      <c r="G65" s="19" t="s">
        <v>1610</v>
      </c>
      <c r="I65" s="4" t="s">
        <v>1733</v>
      </c>
      <c r="J65" s="10" t="s">
        <v>3463</v>
      </c>
      <c r="K65" s="15" t="s">
        <v>544</v>
      </c>
      <c r="L65" s="4" t="s">
        <v>48</v>
      </c>
      <c r="M65" s="15" t="s">
        <v>1283</v>
      </c>
      <c r="N65" s="7" t="s">
        <v>2642</v>
      </c>
      <c r="O65" s="21">
        <f t="shared" si="0"/>
        <v>1</v>
      </c>
    </row>
    <row r="66" spans="1:15" x14ac:dyDescent="0.25">
      <c r="A66" s="7" t="s">
        <v>373</v>
      </c>
      <c r="B66" t="s">
        <v>90</v>
      </c>
      <c r="E66" t="s">
        <v>2643</v>
      </c>
      <c r="F66" t="s">
        <v>2644</v>
      </c>
      <c r="G66" s="19" t="s">
        <v>2645</v>
      </c>
      <c r="I66" s="4" t="s">
        <v>2646</v>
      </c>
      <c r="J66" s="10" t="s">
        <v>3464</v>
      </c>
      <c r="K66" s="15" t="s">
        <v>2647</v>
      </c>
      <c r="L66" s="4" t="s">
        <v>48</v>
      </c>
      <c r="M66" s="15" t="s">
        <v>79</v>
      </c>
      <c r="N66" s="7" t="s">
        <v>2648</v>
      </c>
      <c r="O66" s="21">
        <f t="shared" ref="O66:O129" si="1">COUNTIF(N:N,N66)</f>
        <v>1</v>
      </c>
    </row>
    <row r="67" spans="1:15" x14ac:dyDescent="0.25">
      <c r="A67" s="7" t="s">
        <v>373</v>
      </c>
      <c r="B67" t="s">
        <v>1285</v>
      </c>
      <c r="E67" t="s">
        <v>2649</v>
      </c>
      <c r="F67" t="s">
        <v>2541</v>
      </c>
      <c r="G67" s="19" t="s">
        <v>1610</v>
      </c>
      <c r="I67" s="4" t="s">
        <v>1733</v>
      </c>
      <c r="J67" s="10" t="s">
        <v>3463</v>
      </c>
      <c r="K67" s="15" t="s">
        <v>544</v>
      </c>
      <c r="L67" s="4" t="s">
        <v>48</v>
      </c>
      <c r="M67" s="15" t="s">
        <v>79</v>
      </c>
      <c r="N67" s="7" t="s">
        <v>2650</v>
      </c>
      <c r="O67" s="21">
        <f t="shared" si="1"/>
        <v>1</v>
      </c>
    </row>
    <row r="68" spans="1:15" x14ac:dyDescent="0.25">
      <c r="A68" s="7" t="s">
        <v>373</v>
      </c>
      <c r="B68" t="s">
        <v>1062</v>
      </c>
      <c r="E68" t="s">
        <v>2651</v>
      </c>
      <c r="F68" t="s">
        <v>2652</v>
      </c>
      <c r="G68" s="19" t="s">
        <v>2653</v>
      </c>
      <c r="I68" s="4" t="s">
        <v>2654</v>
      </c>
      <c r="J68" s="10" t="s">
        <v>3465</v>
      </c>
      <c r="K68" s="15" t="s">
        <v>2441</v>
      </c>
      <c r="L68" s="4" t="s">
        <v>9</v>
      </c>
      <c r="M68" s="15" t="s">
        <v>1621</v>
      </c>
      <c r="N68" s="7" t="s">
        <v>2655</v>
      </c>
      <c r="O68" s="21">
        <f t="shared" si="1"/>
        <v>1</v>
      </c>
    </row>
    <row r="69" spans="1:15" x14ac:dyDescent="0.25">
      <c r="A69" s="7" t="s">
        <v>373</v>
      </c>
      <c r="B69" t="s">
        <v>90</v>
      </c>
      <c r="E69" t="s">
        <v>2657</v>
      </c>
      <c r="F69" t="s">
        <v>2656</v>
      </c>
      <c r="G69" s="19" t="s">
        <v>2361</v>
      </c>
      <c r="I69" s="4" t="s">
        <v>1557</v>
      </c>
      <c r="J69" s="10" t="s">
        <v>1403</v>
      </c>
      <c r="K69" s="15" t="s">
        <v>1081</v>
      </c>
      <c r="L69" s="4" t="s">
        <v>9</v>
      </c>
      <c r="M69" s="15" t="s">
        <v>79</v>
      </c>
      <c r="N69" s="7" t="s">
        <v>2658</v>
      </c>
      <c r="O69" s="21">
        <f t="shared" si="1"/>
        <v>1</v>
      </c>
    </row>
    <row r="70" spans="1:15" x14ac:dyDescent="0.25">
      <c r="A70" s="7" t="s">
        <v>373</v>
      </c>
      <c r="B70" t="s">
        <v>90</v>
      </c>
      <c r="E70" t="s">
        <v>2657</v>
      </c>
      <c r="F70" t="s">
        <v>2656</v>
      </c>
      <c r="G70" s="19" t="s">
        <v>2361</v>
      </c>
      <c r="I70" s="4" t="s">
        <v>1557</v>
      </c>
      <c r="J70" s="10" t="s">
        <v>1403</v>
      </c>
      <c r="K70" s="15" t="s">
        <v>1081</v>
      </c>
      <c r="L70" s="4" t="s">
        <v>9</v>
      </c>
      <c r="M70" s="15" t="s">
        <v>79</v>
      </c>
      <c r="N70" s="7" t="s">
        <v>2659</v>
      </c>
      <c r="O70" s="21">
        <f t="shared" si="1"/>
        <v>1</v>
      </c>
    </row>
    <row r="71" spans="1:15" x14ac:dyDescent="0.25">
      <c r="A71" s="7" t="s">
        <v>373</v>
      </c>
      <c r="B71" t="s">
        <v>90</v>
      </c>
      <c r="E71" t="s">
        <v>2657</v>
      </c>
      <c r="F71" t="s">
        <v>2656</v>
      </c>
      <c r="G71" s="19" t="s">
        <v>2361</v>
      </c>
      <c r="I71" s="4" t="s">
        <v>1557</v>
      </c>
      <c r="J71" s="10" t="s">
        <v>1403</v>
      </c>
      <c r="K71" s="15" t="s">
        <v>1081</v>
      </c>
      <c r="L71" s="4" t="s">
        <v>9</v>
      </c>
      <c r="M71" s="15" t="s">
        <v>79</v>
      </c>
      <c r="N71" s="7" t="s">
        <v>2660</v>
      </c>
      <c r="O71" s="21">
        <f t="shared" si="1"/>
        <v>1</v>
      </c>
    </row>
    <row r="72" spans="1:15" x14ac:dyDescent="0.25">
      <c r="A72" s="7" t="s">
        <v>373</v>
      </c>
      <c r="B72" t="s">
        <v>90</v>
      </c>
      <c r="E72" t="s">
        <v>2657</v>
      </c>
      <c r="F72" t="s">
        <v>2656</v>
      </c>
      <c r="G72" s="19" t="s">
        <v>2361</v>
      </c>
      <c r="I72" s="4" t="s">
        <v>1557</v>
      </c>
      <c r="J72" s="10" t="s">
        <v>1403</v>
      </c>
      <c r="K72" s="15" t="s">
        <v>1081</v>
      </c>
      <c r="L72" s="4" t="s">
        <v>9</v>
      </c>
      <c r="M72" s="15" t="s">
        <v>79</v>
      </c>
      <c r="N72" s="7" t="s">
        <v>2661</v>
      </c>
      <c r="O72" s="21">
        <f t="shared" si="1"/>
        <v>1</v>
      </c>
    </row>
    <row r="73" spans="1:15" x14ac:dyDescent="0.25">
      <c r="A73" s="7" t="s">
        <v>373</v>
      </c>
      <c r="B73" t="s">
        <v>90</v>
      </c>
      <c r="E73" t="s">
        <v>2657</v>
      </c>
      <c r="F73" t="s">
        <v>2656</v>
      </c>
      <c r="G73" s="19" t="s">
        <v>2361</v>
      </c>
      <c r="I73" s="4" t="s">
        <v>1557</v>
      </c>
      <c r="J73" s="10" t="s">
        <v>1403</v>
      </c>
      <c r="K73" s="15" t="s">
        <v>1081</v>
      </c>
      <c r="L73" s="4" t="s">
        <v>9</v>
      </c>
      <c r="M73" s="15" t="s">
        <v>79</v>
      </c>
      <c r="N73" s="7" t="s">
        <v>2662</v>
      </c>
      <c r="O73" s="21">
        <f t="shared" si="1"/>
        <v>1</v>
      </c>
    </row>
    <row r="74" spans="1:15" x14ac:dyDescent="0.25">
      <c r="A74" s="7" t="s">
        <v>373</v>
      </c>
      <c r="B74" t="s">
        <v>90</v>
      </c>
      <c r="E74" t="s">
        <v>2657</v>
      </c>
      <c r="F74" t="s">
        <v>2656</v>
      </c>
      <c r="G74" s="19" t="s">
        <v>2361</v>
      </c>
      <c r="I74" s="4" t="s">
        <v>1557</v>
      </c>
      <c r="J74" s="10" t="s">
        <v>1403</v>
      </c>
      <c r="K74" s="15" t="s">
        <v>1081</v>
      </c>
      <c r="L74" s="4" t="s">
        <v>9</v>
      </c>
      <c r="M74" s="15" t="s">
        <v>79</v>
      </c>
      <c r="N74" s="7" t="s">
        <v>2663</v>
      </c>
      <c r="O74" s="21">
        <f t="shared" si="1"/>
        <v>1</v>
      </c>
    </row>
    <row r="75" spans="1:15" x14ac:dyDescent="0.25">
      <c r="A75" s="7" t="s">
        <v>373</v>
      </c>
      <c r="B75" t="s">
        <v>350</v>
      </c>
      <c r="E75" t="s">
        <v>2664</v>
      </c>
      <c r="F75" t="s">
        <v>2665</v>
      </c>
      <c r="G75" s="19" t="s">
        <v>2666</v>
      </c>
      <c r="I75" s="4" t="s">
        <v>2667</v>
      </c>
      <c r="J75" s="10" t="s">
        <v>3466</v>
      </c>
      <c r="K75" s="15" t="s">
        <v>2668</v>
      </c>
      <c r="L75" s="4" t="s">
        <v>48</v>
      </c>
      <c r="M75" s="15" t="s">
        <v>2669</v>
      </c>
      <c r="N75" s="7" t="s">
        <v>2670</v>
      </c>
      <c r="O75" s="21">
        <f t="shared" si="1"/>
        <v>1</v>
      </c>
    </row>
    <row r="76" spans="1:15" x14ac:dyDescent="0.25">
      <c r="A76" s="7" t="s">
        <v>373</v>
      </c>
      <c r="B76" t="s">
        <v>105</v>
      </c>
      <c r="E76" t="s">
        <v>2671</v>
      </c>
      <c r="F76" t="s">
        <v>2672</v>
      </c>
      <c r="G76" s="19" t="s">
        <v>2673</v>
      </c>
      <c r="I76" s="4" t="s">
        <v>2674</v>
      </c>
      <c r="J76" s="10" t="s">
        <v>3467</v>
      </c>
      <c r="K76" s="15" t="s">
        <v>2675</v>
      </c>
      <c r="L76" s="4" t="s">
        <v>58</v>
      </c>
      <c r="M76" s="15" t="s">
        <v>2669</v>
      </c>
      <c r="N76" s="7" t="s">
        <v>2676</v>
      </c>
      <c r="O76" s="21">
        <f t="shared" si="1"/>
        <v>1</v>
      </c>
    </row>
    <row r="77" spans="1:15" x14ac:dyDescent="0.25">
      <c r="A77" s="7" t="s">
        <v>373</v>
      </c>
      <c r="B77" t="s">
        <v>2677</v>
      </c>
      <c r="E77" t="s">
        <v>2678</v>
      </c>
      <c r="F77" t="s">
        <v>2679</v>
      </c>
      <c r="G77" s="19" t="s">
        <v>2680</v>
      </c>
      <c r="I77" s="4" t="s">
        <v>2681</v>
      </c>
      <c r="J77" s="10"/>
      <c r="K77" s="15" t="s">
        <v>2682</v>
      </c>
      <c r="L77" s="4" t="s">
        <v>273</v>
      </c>
      <c r="M77" s="15" t="s">
        <v>2669</v>
      </c>
      <c r="N77" s="7" t="s">
        <v>2683</v>
      </c>
      <c r="O77" s="21">
        <f t="shared" si="1"/>
        <v>1</v>
      </c>
    </row>
    <row r="78" spans="1:15" x14ac:dyDescent="0.25">
      <c r="A78" s="7" t="s">
        <v>373</v>
      </c>
      <c r="B78" t="s">
        <v>350</v>
      </c>
      <c r="E78" t="s">
        <v>2684</v>
      </c>
      <c r="F78" t="s">
        <v>2685</v>
      </c>
      <c r="G78" s="19" t="s">
        <v>2686</v>
      </c>
      <c r="I78" s="4" t="s">
        <v>2687</v>
      </c>
      <c r="J78" s="10" t="s">
        <v>3468</v>
      </c>
      <c r="K78" s="15" t="s">
        <v>2688</v>
      </c>
      <c r="L78" s="4" t="s">
        <v>9</v>
      </c>
      <c r="M78" s="15" t="s">
        <v>79</v>
      </c>
      <c r="N78" s="7" t="s">
        <v>2689</v>
      </c>
      <c r="O78" s="21">
        <f t="shared" si="1"/>
        <v>1</v>
      </c>
    </row>
    <row r="79" spans="1:15" x14ac:dyDescent="0.25">
      <c r="A79" s="7" t="s">
        <v>465</v>
      </c>
      <c r="B79" t="s">
        <v>350</v>
      </c>
      <c r="E79" t="s">
        <v>2690</v>
      </c>
      <c r="F79" t="s">
        <v>2691</v>
      </c>
      <c r="G79" s="19" t="s">
        <v>2207</v>
      </c>
      <c r="I79" s="4" t="s">
        <v>2310</v>
      </c>
      <c r="J79" s="10" t="s">
        <v>2311</v>
      </c>
      <c r="K79" s="15" t="s">
        <v>839</v>
      </c>
      <c r="L79" s="4" t="s">
        <v>48</v>
      </c>
      <c r="M79" s="15" t="s">
        <v>1621</v>
      </c>
      <c r="N79" s="7" t="s">
        <v>2692</v>
      </c>
      <c r="O79" s="21">
        <f t="shared" si="1"/>
        <v>1</v>
      </c>
    </row>
    <row r="80" spans="1:15" x14ac:dyDescent="0.25">
      <c r="A80" s="7" t="s">
        <v>465</v>
      </c>
      <c r="B80" t="s">
        <v>350</v>
      </c>
      <c r="E80" t="s">
        <v>2690</v>
      </c>
      <c r="F80" t="s">
        <v>2691</v>
      </c>
      <c r="G80" s="19" t="s">
        <v>2207</v>
      </c>
      <c r="I80" s="4" t="s">
        <v>2310</v>
      </c>
      <c r="J80" s="10" t="s">
        <v>2311</v>
      </c>
      <c r="K80" s="15" t="s">
        <v>839</v>
      </c>
      <c r="L80" s="4" t="s">
        <v>48</v>
      </c>
      <c r="M80" s="15" t="s">
        <v>1621</v>
      </c>
      <c r="N80" s="7" t="s">
        <v>2693</v>
      </c>
      <c r="O80" s="21">
        <f t="shared" si="1"/>
        <v>1</v>
      </c>
    </row>
    <row r="81" spans="1:15" x14ac:dyDescent="0.25">
      <c r="A81" s="7" t="s">
        <v>465</v>
      </c>
      <c r="B81" t="s">
        <v>350</v>
      </c>
      <c r="E81" t="s">
        <v>2690</v>
      </c>
      <c r="F81" t="s">
        <v>2691</v>
      </c>
      <c r="G81" s="19" t="s">
        <v>2207</v>
      </c>
      <c r="I81" s="4" t="s">
        <v>2310</v>
      </c>
      <c r="J81" s="10" t="s">
        <v>2311</v>
      </c>
      <c r="K81" s="15" t="s">
        <v>839</v>
      </c>
      <c r="L81" s="4" t="s">
        <v>48</v>
      </c>
      <c r="M81" s="15" t="s">
        <v>1807</v>
      </c>
      <c r="N81" s="7" t="s">
        <v>2694</v>
      </c>
      <c r="O81" s="21">
        <f t="shared" si="1"/>
        <v>1</v>
      </c>
    </row>
    <row r="82" spans="1:15" x14ac:dyDescent="0.25">
      <c r="A82" s="7" t="s">
        <v>465</v>
      </c>
      <c r="B82" t="s">
        <v>350</v>
      </c>
      <c r="E82" t="s">
        <v>2690</v>
      </c>
      <c r="F82" t="s">
        <v>2691</v>
      </c>
      <c r="G82" s="19" t="s">
        <v>2207</v>
      </c>
      <c r="I82" s="4" t="s">
        <v>2310</v>
      </c>
      <c r="J82" s="10" t="s">
        <v>2311</v>
      </c>
      <c r="K82" s="15" t="s">
        <v>839</v>
      </c>
      <c r="L82" s="4" t="s">
        <v>48</v>
      </c>
      <c r="M82" s="15" t="s">
        <v>1807</v>
      </c>
      <c r="N82" s="7" t="s">
        <v>2695</v>
      </c>
      <c r="O82" s="21">
        <f t="shared" si="1"/>
        <v>1</v>
      </c>
    </row>
    <row r="83" spans="1:15" x14ac:dyDescent="0.25">
      <c r="A83" s="7" t="s">
        <v>465</v>
      </c>
      <c r="B83" t="s">
        <v>1062</v>
      </c>
      <c r="E83" t="s">
        <v>2700</v>
      </c>
      <c r="F83" t="s">
        <v>2627</v>
      </c>
      <c r="G83" s="19" t="s">
        <v>2697</v>
      </c>
      <c r="I83" s="4" t="s">
        <v>2698</v>
      </c>
      <c r="J83" s="10" t="s">
        <v>3461</v>
      </c>
      <c r="K83" s="15" t="s">
        <v>2629</v>
      </c>
      <c r="L83" s="4" t="s">
        <v>48</v>
      </c>
      <c r="M83" s="15" t="s">
        <v>79</v>
      </c>
      <c r="N83" s="7" t="s">
        <v>2699</v>
      </c>
      <c r="O83" s="21">
        <f t="shared" si="1"/>
        <v>1</v>
      </c>
    </row>
    <row r="84" spans="1:15" x14ac:dyDescent="0.25">
      <c r="A84" s="7" t="s">
        <v>465</v>
      </c>
      <c r="B84" t="s">
        <v>1077</v>
      </c>
      <c r="E84" t="s">
        <v>2696</v>
      </c>
      <c r="F84" t="s">
        <v>2701</v>
      </c>
      <c r="G84" s="19" t="s">
        <v>2269</v>
      </c>
      <c r="I84" s="4" t="s">
        <v>2333</v>
      </c>
      <c r="J84" s="10" t="s">
        <v>2334</v>
      </c>
      <c r="K84" s="15" t="s">
        <v>969</v>
      </c>
      <c r="L84" s="4" t="s">
        <v>273</v>
      </c>
      <c r="M84" s="15" t="s">
        <v>2669</v>
      </c>
      <c r="N84" s="7" t="s">
        <v>2702</v>
      </c>
      <c r="O84" s="21">
        <f t="shared" si="1"/>
        <v>1</v>
      </c>
    </row>
    <row r="85" spans="1:15" x14ac:dyDescent="0.25">
      <c r="A85" s="7" t="s">
        <v>465</v>
      </c>
      <c r="B85" t="s">
        <v>1077</v>
      </c>
      <c r="E85" t="s">
        <v>2696</v>
      </c>
      <c r="F85" t="s">
        <v>2701</v>
      </c>
      <c r="G85" s="19" t="s">
        <v>2269</v>
      </c>
      <c r="I85" s="4" t="s">
        <v>2333</v>
      </c>
      <c r="J85" s="10" t="s">
        <v>2334</v>
      </c>
      <c r="K85" s="15" t="s">
        <v>969</v>
      </c>
      <c r="L85" s="4" t="s">
        <v>273</v>
      </c>
      <c r="M85" s="15" t="s">
        <v>2669</v>
      </c>
      <c r="N85" s="7" t="s">
        <v>2703</v>
      </c>
      <c r="O85" s="21">
        <f t="shared" si="1"/>
        <v>1</v>
      </c>
    </row>
    <row r="86" spans="1:15" x14ac:dyDescent="0.25">
      <c r="A86" s="7" t="s">
        <v>465</v>
      </c>
      <c r="B86" t="s">
        <v>1077</v>
      </c>
      <c r="E86" t="s">
        <v>2696</v>
      </c>
      <c r="F86" t="s">
        <v>2701</v>
      </c>
      <c r="G86" s="19" t="s">
        <v>2269</v>
      </c>
      <c r="I86" s="4" t="s">
        <v>2333</v>
      </c>
      <c r="J86" s="10" t="s">
        <v>2334</v>
      </c>
      <c r="K86" s="15" t="s">
        <v>969</v>
      </c>
      <c r="L86" s="4" t="s">
        <v>273</v>
      </c>
      <c r="M86" s="15" t="s">
        <v>2669</v>
      </c>
      <c r="N86" s="7" t="s">
        <v>2704</v>
      </c>
      <c r="O86" s="21">
        <f t="shared" si="1"/>
        <v>1</v>
      </c>
    </row>
    <row r="87" spans="1:15" x14ac:dyDescent="0.25">
      <c r="A87" s="7" t="s">
        <v>465</v>
      </c>
      <c r="B87" t="s">
        <v>1077</v>
      </c>
      <c r="E87" t="s">
        <v>2696</v>
      </c>
      <c r="F87" t="s">
        <v>2701</v>
      </c>
      <c r="G87" s="19" t="s">
        <v>2269</v>
      </c>
      <c r="I87" s="4" t="s">
        <v>2333</v>
      </c>
      <c r="J87" s="10" t="s">
        <v>2334</v>
      </c>
      <c r="K87" s="15" t="s">
        <v>969</v>
      </c>
      <c r="L87" s="4" t="s">
        <v>273</v>
      </c>
      <c r="M87" s="15" t="s">
        <v>2669</v>
      </c>
      <c r="N87" s="7" t="s">
        <v>2705</v>
      </c>
      <c r="O87" s="21">
        <f t="shared" si="1"/>
        <v>1</v>
      </c>
    </row>
    <row r="88" spans="1:15" x14ac:dyDescent="0.25">
      <c r="A88" s="7" t="s">
        <v>465</v>
      </c>
      <c r="B88" t="s">
        <v>1077</v>
      </c>
      <c r="E88" t="s">
        <v>2696</v>
      </c>
      <c r="F88" t="s">
        <v>2701</v>
      </c>
      <c r="G88" s="19" t="s">
        <v>2269</v>
      </c>
      <c r="I88" s="4" t="s">
        <v>2333</v>
      </c>
      <c r="J88" s="10" t="s">
        <v>2334</v>
      </c>
      <c r="K88" s="15" t="s">
        <v>969</v>
      </c>
      <c r="L88" s="4" t="s">
        <v>273</v>
      </c>
      <c r="M88" s="15" t="s">
        <v>2669</v>
      </c>
      <c r="N88" s="7" t="s">
        <v>2706</v>
      </c>
      <c r="O88" s="21">
        <f t="shared" si="1"/>
        <v>1</v>
      </c>
    </row>
    <row r="89" spans="1:15" x14ac:dyDescent="0.25">
      <c r="A89" s="7" t="s">
        <v>465</v>
      </c>
      <c r="B89" t="s">
        <v>1077</v>
      </c>
      <c r="E89" t="s">
        <v>2696</v>
      </c>
      <c r="F89" t="s">
        <v>2701</v>
      </c>
      <c r="G89" s="19" t="s">
        <v>2269</v>
      </c>
      <c r="I89" s="4" t="s">
        <v>2333</v>
      </c>
      <c r="J89" s="10" t="s">
        <v>2334</v>
      </c>
      <c r="K89" s="15" t="s">
        <v>969</v>
      </c>
      <c r="L89" s="4" t="s">
        <v>273</v>
      </c>
      <c r="M89" s="15" t="s">
        <v>2669</v>
      </c>
      <c r="N89" s="7" t="s">
        <v>2707</v>
      </c>
      <c r="O89" s="21">
        <f t="shared" si="1"/>
        <v>1</v>
      </c>
    </row>
    <row r="90" spans="1:15" x14ac:dyDescent="0.25">
      <c r="A90" s="7" t="s">
        <v>465</v>
      </c>
      <c r="B90" t="s">
        <v>1077</v>
      </c>
      <c r="E90" t="s">
        <v>2696</v>
      </c>
      <c r="F90" t="s">
        <v>2701</v>
      </c>
      <c r="G90" s="19" t="s">
        <v>2269</v>
      </c>
      <c r="I90" s="4" t="s">
        <v>2333</v>
      </c>
      <c r="J90" s="10" t="s">
        <v>2334</v>
      </c>
      <c r="K90" s="15" t="s">
        <v>969</v>
      </c>
      <c r="L90" s="4" t="s">
        <v>273</v>
      </c>
      <c r="M90" s="15" t="s">
        <v>2669</v>
      </c>
      <c r="N90" s="7" t="s">
        <v>2708</v>
      </c>
      <c r="O90" s="21">
        <f t="shared" si="1"/>
        <v>1</v>
      </c>
    </row>
    <row r="91" spans="1:15" x14ac:dyDescent="0.25">
      <c r="A91" s="7" t="s">
        <v>465</v>
      </c>
      <c r="B91" t="s">
        <v>1077</v>
      </c>
      <c r="E91" t="s">
        <v>2696</v>
      </c>
      <c r="F91" t="s">
        <v>2701</v>
      </c>
      <c r="G91" s="19" t="s">
        <v>2269</v>
      </c>
      <c r="I91" s="4" t="s">
        <v>2333</v>
      </c>
      <c r="J91" s="10" t="s">
        <v>2334</v>
      </c>
      <c r="K91" s="15" t="s">
        <v>969</v>
      </c>
      <c r="L91" s="4" t="s">
        <v>273</v>
      </c>
      <c r="M91" s="15" t="s">
        <v>2669</v>
      </c>
      <c r="N91" s="7" t="s">
        <v>2709</v>
      </c>
      <c r="O91" s="21">
        <f t="shared" si="1"/>
        <v>1</v>
      </c>
    </row>
    <row r="92" spans="1:15" x14ac:dyDescent="0.25">
      <c r="A92" s="7" t="s">
        <v>465</v>
      </c>
      <c r="B92" t="s">
        <v>1077</v>
      </c>
      <c r="E92" t="s">
        <v>2696</v>
      </c>
      <c r="F92" t="s">
        <v>2701</v>
      </c>
      <c r="G92" s="19" t="s">
        <v>2269</v>
      </c>
      <c r="I92" s="4" t="s">
        <v>2333</v>
      </c>
      <c r="J92" s="10" t="s">
        <v>2334</v>
      </c>
      <c r="K92" s="15" t="s">
        <v>969</v>
      </c>
      <c r="L92" s="4" t="s">
        <v>273</v>
      </c>
      <c r="M92" s="15" t="s">
        <v>2669</v>
      </c>
      <c r="N92" s="7" t="s">
        <v>2710</v>
      </c>
      <c r="O92" s="21">
        <f t="shared" si="1"/>
        <v>1</v>
      </c>
    </row>
    <row r="93" spans="1:15" x14ac:dyDescent="0.25">
      <c r="A93" s="7" t="s">
        <v>465</v>
      </c>
      <c r="B93" t="s">
        <v>1077</v>
      </c>
      <c r="E93" t="s">
        <v>2696</v>
      </c>
      <c r="F93" t="s">
        <v>2701</v>
      </c>
      <c r="G93" s="19" t="s">
        <v>2269</v>
      </c>
      <c r="I93" s="4" t="s">
        <v>2333</v>
      </c>
      <c r="J93" s="10" t="s">
        <v>2334</v>
      </c>
      <c r="K93" s="15" t="s">
        <v>969</v>
      </c>
      <c r="L93" s="4" t="s">
        <v>273</v>
      </c>
      <c r="M93" s="15" t="s">
        <v>2669</v>
      </c>
      <c r="N93" s="7" t="s">
        <v>2711</v>
      </c>
      <c r="O93" s="21">
        <f t="shared" si="1"/>
        <v>1</v>
      </c>
    </row>
    <row r="94" spans="1:15" x14ac:dyDescent="0.25">
      <c r="A94" s="7" t="s">
        <v>465</v>
      </c>
      <c r="B94" t="s">
        <v>350</v>
      </c>
      <c r="E94" t="s">
        <v>2712</v>
      </c>
      <c r="F94" t="s">
        <v>2713</v>
      </c>
      <c r="G94" s="19" t="s">
        <v>2714</v>
      </c>
      <c r="I94" s="4" t="s">
        <v>2715</v>
      </c>
      <c r="J94" s="10" t="s">
        <v>3469</v>
      </c>
      <c r="K94" s="15" t="s">
        <v>2716</v>
      </c>
      <c r="L94" s="4" t="s">
        <v>100</v>
      </c>
      <c r="M94" s="15" t="s">
        <v>79</v>
      </c>
      <c r="N94" s="7" t="s">
        <v>2717</v>
      </c>
      <c r="O94" s="21">
        <f t="shared" si="1"/>
        <v>1</v>
      </c>
    </row>
    <row r="95" spans="1:15" x14ac:dyDescent="0.25">
      <c r="A95" s="7" t="s">
        <v>465</v>
      </c>
      <c r="B95" t="s">
        <v>1146</v>
      </c>
      <c r="E95" t="s">
        <v>2718</v>
      </c>
      <c r="F95" t="s">
        <v>2719</v>
      </c>
      <c r="G95" s="19" t="s">
        <v>2720</v>
      </c>
      <c r="I95" s="4" t="s">
        <v>2721</v>
      </c>
      <c r="J95" s="10" t="s">
        <v>3470</v>
      </c>
      <c r="K95" s="15" t="s">
        <v>322</v>
      </c>
      <c r="L95" s="4" t="s">
        <v>9</v>
      </c>
      <c r="M95" s="15" t="s">
        <v>79</v>
      </c>
      <c r="N95" s="7" t="s">
        <v>2722</v>
      </c>
      <c r="O95" s="21">
        <f t="shared" si="1"/>
        <v>1</v>
      </c>
    </row>
    <row r="96" spans="1:15" x14ac:dyDescent="0.25">
      <c r="A96" s="7" t="s">
        <v>465</v>
      </c>
      <c r="B96" t="s">
        <v>350</v>
      </c>
      <c r="E96" t="s">
        <v>2723</v>
      </c>
      <c r="F96" t="s">
        <v>2724</v>
      </c>
      <c r="G96" s="19" t="s">
        <v>2725</v>
      </c>
      <c r="I96" s="4" t="s">
        <v>2726</v>
      </c>
      <c r="J96" s="10" t="s">
        <v>3471</v>
      </c>
      <c r="K96" s="15" t="s">
        <v>1144</v>
      </c>
      <c r="L96" s="4" t="s">
        <v>9</v>
      </c>
      <c r="M96" s="15" t="s">
        <v>79</v>
      </c>
      <c r="N96" s="7" t="s">
        <v>2727</v>
      </c>
      <c r="O96" s="21">
        <f t="shared" si="1"/>
        <v>1</v>
      </c>
    </row>
    <row r="97" spans="1:15" x14ac:dyDescent="0.25">
      <c r="A97" s="7" t="s">
        <v>465</v>
      </c>
      <c r="B97" t="s">
        <v>350</v>
      </c>
      <c r="E97" t="s">
        <v>2723</v>
      </c>
      <c r="F97" t="s">
        <v>2724</v>
      </c>
      <c r="G97" s="19" t="s">
        <v>2725</v>
      </c>
      <c r="I97" s="4" t="s">
        <v>2726</v>
      </c>
      <c r="J97" s="10" t="s">
        <v>3471</v>
      </c>
      <c r="K97" s="15" t="s">
        <v>1144</v>
      </c>
      <c r="L97" s="4" t="s">
        <v>9</v>
      </c>
      <c r="M97" s="15" t="s">
        <v>1807</v>
      </c>
      <c r="N97" s="7" t="s">
        <v>2728</v>
      </c>
      <c r="O97" s="21">
        <f t="shared" si="1"/>
        <v>1</v>
      </c>
    </row>
    <row r="98" spans="1:15" x14ac:dyDescent="0.25">
      <c r="A98" s="7" t="s">
        <v>465</v>
      </c>
      <c r="B98" t="s">
        <v>2729</v>
      </c>
      <c r="E98" t="s">
        <v>2730</v>
      </c>
      <c r="F98" t="s">
        <v>2731</v>
      </c>
      <c r="G98" s="19" t="s">
        <v>2732</v>
      </c>
      <c r="I98" s="4" t="s">
        <v>2733</v>
      </c>
      <c r="J98" s="10" t="s">
        <v>3472</v>
      </c>
      <c r="K98" s="15" t="s">
        <v>2734</v>
      </c>
      <c r="L98" s="4" t="s">
        <v>33</v>
      </c>
      <c r="M98" s="15" t="s">
        <v>2669</v>
      </c>
      <c r="N98" s="7" t="s">
        <v>2735</v>
      </c>
      <c r="O98" s="21">
        <f t="shared" si="1"/>
        <v>1</v>
      </c>
    </row>
    <row r="99" spans="1:15" x14ac:dyDescent="0.25">
      <c r="A99" s="7" t="s">
        <v>465</v>
      </c>
      <c r="B99" t="s">
        <v>1062</v>
      </c>
      <c r="E99" t="s">
        <v>2736</v>
      </c>
      <c r="F99" t="s">
        <v>2737</v>
      </c>
      <c r="G99" s="19" t="s">
        <v>2247</v>
      </c>
      <c r="I99" s="4" t="s">
        <v>2325</v>
      </c>
      <c r="J99" s="10" t="s">
        <v>2324</v>
      </c>
      <c r="K99" s="15" t="s">
        <v>338</v>
      </c>
      <c r="L99" s="4" t="s">
        <v>48</v>
      </c>
      <c r="M99" s="15" t="s">
        <v>79</v>
      </c>
      <c r="N99" s="7" t="s">
        <v>2738</v>
      </c>
      <c r="O99" s="21">
        <f t="shared" si="1"/>
        <v>1</v>
      </c>
    </row>
    <row r="100" spans="1:15" x14ac:dyDescent="0.25">
      <c r="A100" s="7" t="s">
        <v>465</v>
      </c>
      <c r="B100" t="s">
        <v>1077</v>
      </c>
      <c r="E100" t="s">
        <v>2739</v>
      </c>
      <c r="F100" t="s">
        <v>2740</v>
      </c>
      <c r="G100" s="19" t="s">
        <v>2741</v>
      </c>
      <c r="I100" s="4" t="s">
        <v>2742</v>
      </c>
      <c r="J100" s="10" t="s">
        <v>3473</v>
      </c>
      <c r="K100" s="15" t="s">
        <v>661</v>
      </c>
      <c r="L100" s="4" t="s">
        <v>48</v>
      </c>
      <c r="M100" s="15" t="s">
        <v>79</v>
      </c>
      <c r="N100" s="7" t="s">
        <v>2743</v>
      </c>
      <c r="O100" s="21">
        <f t="shared" si="1"/>
        <v>1</v>
      </c>
    </row>
    <row r="101" spans="1:15" x14ac:dyDescent="0.25">
      <c r="A101" s="7" t="s">
        <v>465</v>
      </c>
      <c r="B101" t="s">
        <v>90</v>
      </c>
      <c r="C101" s="7"/>
      <c r="E101" t="s">
        <v>2744</v>
      </c>
      <c r="F101" t="s">
        <v>2360</v>
      </c>
      <c r="G101" s="19" t="s">
        <v>2361</v>
      </c>
      <c r="H101" s="19" t="s">
        <v>1402</v>
      </c>
      <c r="I101" s="4" t="s">
        <v>1557</v>
      </c>
      <c r="J101" s="10" t="s">
        <v>1403</v>
      </c>
      <c r="K101" s="15" t="s">
        <v>1081</v>
      </c>
      <c r="L101" s="4" t="s">
        <v>9</v>
      </c>
      <c r="M101" s="15" t="s">
        <v>79</v>
      </c>
      <c r="N101" s="7" t="s">
        <v>2363</v>
      </c>
      <c r="O101" s="21">
        <f t="shared" si="1"/>
        <v>1</v>
      </c>
    </row>
    <row r="102" spans="1:15" x14ac:dyDescent="0.25">
      <c r="A102" s="7" t="s">
        <v>465</v>
      </c>
      <c r="B102" t="s">
        <v>90</v>
      </c>
      <c r="C102" s="7"/>
      <c r="E102" t="s">
        <v>2744</v>
      </c>
      <c r="F102" t="s">
        <v>2360</v>
      </c>
      <c r="G102" s="19" t="s">
        <v>2361</v>
      </c>
      <c r="H102" s="19" t="s">
        <v>1402</v>
      </c>
      <c r="I102" s="4" t="s">
        <v>1557</v>
      </c>
      <c r="J102" s="10" t="s">
        <v>1403</v>
      </c>
      <c r="K102" s="15" t="s">
        <v>1081</v>
      </c>
      <c r="L102" s="4" t="s">
        <v>9</v>
      </c>
      <c r="M102" s="15" t="s">
        <v>79</v>
      </c>
      <c r="N102" s="7" t="s">
        <v>2362</v>
      </c>
      <c r="O102" s="21">
        <f t="shared" si="1"/>
        <v>1</v>
      </c>
    </row>
    <row r="103" spans="1:15" x14ac:dyDescent="0.25">
      <c r="A103" s="7" t="s">
        <v>465</v>
      </c>
      <c r="B103" t="s">
        <v>90</v>
      </c>
      <c r="C103" s="7"/>
      <c r="E103" t="s">
        <v>2744</v>
      </c>
      <c r="F103" t="s">
        <v>2360</v>
      </c>
      <c r="G103" s="19" t="s">
        <v>2361</v>
      </c>
      <c r="H103" s="19" t="s">
        <v>1402</v>
      </c>
      <c r="I103" s="4" t="s">
        <v>1557</v>
      </c>
      <c r="J103" s="10" t="s">
        <v>1403</v>
      </c>
      <c r="K103" s="15" t="s">
        <v>1081</v>
      </c>
      <c r="L103" s="4" t="s">
        <v>9</v>
      </c>
      <c r="M103" s="15" t="s">
        <v>79</v>
      </c>
      <c r="N103" s="7" t="s">
        <v>2442</v>
      </c>
      <c r="O103" s="21">
        <f t="shared" si="1"/>
        <v>1</v>
      </c>
    </row>
    <row r="104" spans="1:15" x14ac:dyDescent="0.25">
      <c r="A104" s="7" t="s">
        <v>465</v>
      </c>
      <c r="B104" t="s">
        <v>90</v>
      </c>
      <c r="C104" s="7"/>
      <c r="E104" t="s">
        <v>2744</v>
      </c>
      <c r="F104" t="s">
        <v>2360</v>
      </c>
      <c r="G104" s="19" t="s">
        <v>2361</v>
      </c>
      <c r="H104" s="19" t="s">
        <v>1402</v>
      </c>
      <c r="I104" s="4" t="s">
        <v>1557</v>
      </c>
      <c r="J104" s="10" t="s">
        <v>1403</v>
      </c>
      <c r="K104" s="15" t="s">
        <v>1081</v>
      </c>
      <c r="L104" s="4" t="s">
        <v>9</v>
      </c>
      <c r="M104" s="15" t="s">
        <v>79</v>
      </c>
      <c r="N104" s="7" t="s">
        <v>2440</v>
      </c>
      <c r="O104" s="21">
        <f t="shared" si="1"/>
        <v>1</v>
      </c>
    </row>
    <row r="105" spans="1:15" x14ac:dyDescent="0.25">
      <c r="A105" s="7" t="s">
        <v>465</v>
      </c>
      <c r="B105" t="s">
        <v>90</v>
      </c>
      <c r="C105" s="7"/>
      <c r="E105" t="s">
        <v>2744</v>
      </c>
      <c r="F105" t="s">
        <v>2360</v>
      </c>
      <c r="G105" s="19" t="s">
        <v>2361</v>
      </c>
      <c r="H105" s="19" t="s">
        <v>1402</v>
      </c>
      <c r="I105" s="4" t="s">
        <v>1557</v>
      </c>
      <c r="J105" s="10" t="s">
        <v>1403</v>
      </c>
      <c r="K105" s="15" t="s">
        <v>1081</v>
      </c>
      <c r="L105" s="4" t="s">
        <v>9</v>
      </c>
      <c r="M105" s="15" t="s">
        <v>79</v>
      </c>
      <c r="N105" s="7" t="s">
        <v>2439</v>
      </c>
      <c r="O105" s="21">
        <f t="shared" si="1"/>
        <v>1</v>
      </c>
    </row>
    <row r="106" spans="1:15" x14ac:dyDescent="0.25">
      <c r="A106" s="7" t="s">
        <v>557</v>
      </c>
      <c r="B106" t="s">
        <v>1077</v>
      </c>
      <c r="E106" t="s">
        <v>2745</v>
      </c>
      <c r="F106" t="s">
        <v>2746</v>
      </c>
      <c r="G106" s="19" t="s">
        <v>2747</v>
      </c>
      <c r="I106" s="4" t="s">
        <v>2748</v>
      </c>
      <c r="J106" s="10" t="s">
        <v>3474</v>
      </c>
      <c r="K106" s="15" t="s">
        <v>2749</v>
      </c>
      <c r="L106" s="4" t="s">
        <v>158</v>
      </c>
      <c r="M106" s="15" t="s">
        <v>2750</v>
      </c>
      <c r="N106" s="7" t="s">
        <v>2751</v>
      </c>
      <c r="O106" s="21">
        <f t="shared" si="1"/>
        <v>1</v>
      </c>
    </row>
    <row r="107" spans="1:15" x14ac:dyDescent="0.25">
      <c r="A107" s="7" t="s">
        <v>557</v>
      </c>
      <c r="B107" t="s">
        <v>90</v>
      </c>
      <c r="E107" t="s">
        <v>2752</v>
      </c>
      <c r="F107" t="s">
        <v>2753</v>
      </c>
      <c r="G107" s="19" t="s">
        <v>2754</v>
      </c>
      <c r="I107" s="4" t="s">
        <v>2755</v>
      </c>
      <c r="J107" s="10" t="s">
        <v>3475</v>
      </c>
      <c r="K107" s="15" t="s">
        <v>2756</v>
      </c>
      <c r="L107" s="4" t="s">
        <v>9</v>
      </c>
      <c r="M107" s="15" t="s">
        <v>1283</v>
      </c>
      <c r="N107" s="7" t="s">
        <v>2757</v>
      </c>
      <c r="O107" s="21">
        <f t="shared" si="1"/>
        <v>1</v>
      </c>
    </row>
    <row r="108" spans="1:15" x14ac:dyDescent="0.25">
      <c r="A108" s="7" t="s">
        <v>557</v>
      </c>
      <c r="B108" t="s">
        <v>1077</v>
      </c>
      <c r="E108" t="s">
        <v>2758</v>
      </c>
      <c r="F108" t="s">
        <v>2753</v>
      </c>
      <c r="G108" s="19" t="s">
        <v>2754</v>
      </c>
      <c r="I108" s="4" t="s">
        <v>2755</v>
      </c>
      <c r="J108" s="10" t="s">
        <v>3475</v>
      </c>
      <c r="K108" s="15" t="s">
        <v>2756</v>
      </c>
      <c r="L108" s="4" t="s">
        <v>9</v>
      </c>
      <c r="M108" s="15" t="s">
        <v>79</v>
      </c>
      <c r="N108" s="7" t="s">
        <v>2759</v>
      </c>
      <c r="O108" s="21">
        <f t="shared" si="1"/>
        <v>1</v>
      </c>
    </row>
    <row r="109" spans="1:15" x14ac:dyDescent="0.25">
      <c r="A109" s="7" t="s">
        <v>557</v>
      </c>
      <c r="B109" t="s">
        <v>350</v>
      </c>
      <c r="E109" t="s">
        <v>2760</v>
      </c>
      <c r="F109" t="s">
        <v>2761</v>
      </c>
      <c r="G109" s="19" t="s">
        <v>2762</v>
      </c>
      <c r="I109" s="4" t="s">
        <v>2763</v>
      </c>
      <c r="J109" s="10" t="s">
        <v>3476</v>
      </c>
      <c r="K109" s="15" t="s">
        <v>202</v>
      </c>
      <c r="L109" s="4" t="s">
        <v>48</v>
      </c>
      <c r="M109" s="15" t="s">
        <v>79</v>
      </c>
      <c r="N109" s="7" t="s">
        <v>2764</v>
      </c>
      <c r="O109" s="21">
        <f t="shared" si="1"/>
        <v>1</v>
      </c>
    </row>
    <row r="110" spans="1:15" x14ac:dyDescent="0.25">
      <c r="A110" s="7" t="s">
        <v>557</v>
      </c>
      <c r="B110" t="s">
        <v>350</v>
      </c>
      <c r="E110" t="s">
        <v>2760</v>
      </c>
      <c r="F110" t="s">
        <v>2761</v>
      </c>
      <c r="G110" s="19" t="s">
        <v>2762</v>
      </c>
      <c r="I110" s="4" t="s">
        <v>2763</v>
      </c>
      <c r="J110" s="10" t="s">
        <v>3476</v>
      </c>
      <c r="K110" s="15" t="s">
        <v>202</v>
      </c>
      <c r="L110" s="4" t="s">
        <v>48</v>
      </c>
      <c r="M110" s="15" t="s">
        <v>1807</v>
      </c>
      <c r="N110" s="7" t="s">
        <v>2765</v>
      </c>
      <c r="O110" s="21">
        <f t="shared" si="1"/>
        <v>1</v>
      </c>
    </row>
    <row r="111" spans="1:15" x14ac:dyDescent="0.25">
      <c r="A111" s="7" t="s">
        <v>557</v>
      </c>
      <c r="B111" t="s">
        <v>90</v>
      </c>
      <c r="E111" t="s">
        <v>2766</v>
      </c>
      <c r="F111" t="s">
        <v>2767</v>
      </c>
      <c r="G111" s="19" t="s">
        <v>2768</v>
      </c>
      <c r="I111" s="4" t="s">
        <v>2769</v>
      </c>
      <c r="J111" s="10" t="s">
        <v>3477</v>
      </c>
      <c r="K111" s="15" t="s">
        <v>2770</v>
      </c>
      <c r="L111" s="4" t="s">
        <v>58</v>
      </c>
      <c r="M111" s="15" t="s">
        <v>79</v>
      </c>
      <c r="N111" s="7" t="s">
        <v>2771</v>
      </c>
      <c r="O111" s="21">
        <f t="shared" si="1"/>
        <v>1</v>
      </c>
    </row>
    <row r="112" spans="1:15" x14ac:dyDescent="0.25">
      <c r="A112" s="7" t="s">
        <v>557</v>
      </c>
      <c r="E112" t="s">
        <v>2772</v>
      </c>
      <c r="F112" t="s">
        <v>2773</v>
      </c>
      <c r="G112" s="19" t="s">
        <v>2774</v>
      </c>
      <c r="I112" s="4" t="s">
        <v>2775</v>
      </c>
      <c r="J112" s="10"/>
      <c r="K112" s="15" t="s">
        <v>2776</v>
      </c>
      <c r="L112" s="4" t="s">
        <v>58</v>
      </c>
      <c r="M112" s="15" t="s">
        <v>2777</v>
      </c>
      <c r="N112" s="7" t="s">
        <v>2778</v>
      </c>
      <c r="O112" s="21">
        <f t="shared" si="1"/>
        <v>1</v>
      </c>
    </row>
    <row r="113" spans="1:15" x14ac:dyDescent="0.25">
      <c r="A113" s="7" t="s">
        <v>557</v>
      </c>
      <c r="B113" t="s">
        <v>350</v>
      </c>
      <c r="E113" t="s">
        <v>2779</v>
      </c>
      <c r="F113" t="s">
        <v>2780</v>
      </c>
      <c r="G113" s="19" t="s">
        <v>2781</v>
      </c>
      <c r="I113" s="4" t="s">
        <v>2782</v>
      </c>
      <c r="J113" s="10" t="s">
        <v>3478</v>
      </c>
      <c r="K113" s="15" t="s">
        <v>2637</v>
      </c>
      <c r="L113" s="4" t="s">
        <v>48</v>
      </c>
      <c r="M113" s="15" t="s">
        <v>1621</v>
      </c>
      <c r="N113" s="7" t="s">
        <v>2783</v>
      </c>
      <c r="O113" s="21">
        <f t="shared" si="1"/>
        <v>1</v>
      </c>
    </row>
    <row r="114" spans="1:15" x14ac:dyDescent="0.25">
      <c r="A114" s="7" t="s">
        <v>557</v>
      </c>
      <c r="B114" t="s">
        <v>350</v>
      </c>
      <c r="E114" t="s">
        <v>2779</v>
      </c>
      <c r="F114" t="s">
        <v>2780</v>
      </c>
      <c r="G114" s="19" t="s">
        <v>2781</v>
      </c>
      <c r="I114" s="4" t="s">
        <v>2782</v>
      </c>
      <c r="J114" s="10" t="s">
        <v>3478</v>
      </c>
      <c r="K114" s="15" t="s">
        <v>2637</v>
      </c>
      <c r="L114" s="4" t="s">
        <v>48</v>
      </c>
      <c r="M114" s="15" t="s">
        <v>1807</v>
      </c>
      <c r="N114" s="7" t="s">
        <v>2784</v>
      </c>
      <c r="O114" s="21">
        <f t="shared" si="1"/>
        <v>1</v>
      </c>
    </row>
    <row r="115" spans="1:15" x14ac:dyDescent="0.25">
      <c r="A115" s="7" t="s">
        <v>557</v>
      </c>
      <c r="B115" t="s">
        <v>350</v>
      </c>
      <c r="E115" t="s">
        <v>2785</v>
      </c>
      <c r="F115" t="s">
        <v>2786</v>
      </c>
      <c r="G115" s="19" t="s">
        <v>2787</v>
      </c>
      <c r="I115" s="4" t="s">
        <v>2788</v>
      </c>
      <c r="J115" s="10" t="s">
        <v>3479</v>
      </c>
      <c r="K115" s="15" t="s">
        <v>2789</v>
      </c>
      <c r="L115" s="4" t="s">
        <v>100</v>
      </c>
      <c r="M115" s="15" t="s">
        <v>79</v>
      </c>
      <c r="N115" s="7" t="s">
        <v>2790</v>
      </c>
      <c r="O115" s="21">
        <f t="shared" si="1"/>
        <v>1</v>
      </c>
    </row>
    <row r="116" spans="1:15" x14ac:dyDescent="0.25">
      <c r="A116" s="7" t="s">
        <v>557</v>
      </c>
      <c r="B116" t="s">
        <v>1285</v>
      </c>
      <c r="E116" t="s">
        <v>2791</v>
      </c>
      <c r="F116" t="s">
        <v>2792</v>
      </c>
      <c r="G116" s="19" t="s">
        <v>2793</v>
      </c>
      <c r="I116" s="4" t="s">
        <v>2794</v>
      </c>
      <c r="J116" s="10" t="s">
        <v>3480</v>
      </c>
      <c r="K116" s="15" t="s">
        <v>194</v>
      </c>
      <c r="L116" s="4" t="s">
        <v>48</v>
      </c>
      <c r="M116" s="15" t="s">
        <v>79</v>
      </c>
      <c r="N116" s="7" t="s">
        <v>2795</v>
      </c>
      <c r="O116" s="21">
        <f t="shared" si="1"/>
        <v>1</v>
      </c>
    </row>
    <row r="117" spans="1:15" x14ac:dyDescent="0.25">
      <c r="A117" s="7" t="s">
        <v>557</v>
      </c>
      <c r="B117" t="s">
        <v>350</v>
      </c>
      <c r="E117" t="s">
        <v>2796</v>
      </c>
      <c r="F117" t="s">
        <v>2797</v>
      </c>
      <c r="G117" s="19" t="s">
        <v>2798</v>
      </c>
      <c r="I117" s="4" t="s">
        <v>2799</v>
      </c>
      <c r="J117" s="10" t="s">
        <v>3481</v>
      </c>
      <c r="K117" s="15" t="s">
        <v>2800</v>
      </c>
      <c r="L117" s="4" t="s">
        <v>100</v>
      </c>
      <c r="M117" s="15" t="s">
        <v>79</v>
      </c>
      <c r="N117" s="7" t="s">
        <v>2801</v>
      </c>
      <c r="O117" s="21">
        <f t="shared" si="1"/>
        <v>1</v>
      </c>
    </row>
    <row r="118" spans="1:15" x14ac:dyDescent="0.25">
      <c r="A118" s="7" t="s">
        <v>557</v>
      </c>
      <c r="B118" t="s">
        <v>1077</v>
      </c>
      <c r="E118" t="s">
        <v>2802</v>
      </c>
      <c r="F118" t="s">
        <v>2803</v>
      </c>
      <c r="G118" s="19" t="s">
        <v>2804</v>
      </c>
      <c r="I118" s="4" t="s">
        <v>2805</v>
      </c>
      <c r="J118" s="10" t="s">
        <v>3482</v>
      </c>
      <c r="K118" s="15" t="s">
        <v>66</v>
      </c>
      <c r="L118" s="4" t="s">
        <v>58</v>
      </c>
      <c r="M118" s="15" t="s">
        <v>2750</v>
      </c>
      <c r="N118" s="7" t="s">
        <v>2806</v>
      </c>
      <c r="O118" s="21">
        <f t="shared" si="1"/>
        <v>1</v>
      </c>
    </row>
    <row r="119" spans="1:15" x14ac:dyDescent="0.25">
      <c r="A119" s="7" t="s">
        <v>557</v>
      </c>
      <c r="B119" t="s">
        <v>1077</v>
      </c>
      <c r="E119" t="s">
        <v>2807</v>
      </c>
      <c r="F119" t="s">
        <v>2808</v>
      </c>
      <c r="G119" s="19" t="s">
        <v>2809</v>
      </c>
      <c r="I119" s="4" t="s">
        <v>2307</v>
      </c>
      <c r="J119" s="10" t="s">
        <v>3483</v>
      </c>
      <c r="K119" s="15" t="s">
        <v>2810</v>
      </c>
      <c r="L119" s="4" t="s">
        <v>58</v>
      </c>
      <c r="M119" s="15" t="s">
        <v>2750</v>
      </c>
      <c r="N119" s="7" t="s">
        <v>2811</v>
      </c>
      <c r="O119" s="21">
        <f t="shared" si="1"/>
        <v>1</v>
      </c>
    </row>
    <row r="120" spans="1:15" x14ac:dyDescent="0.25">
      <c r="A120" s="7" t="s">
        <v>557</v>
      </c>
      <c r="B120" t="s">
        <v>1077</v>
      </c>
      <c r="E120" t="s">
        <v>2807</v>
      </c>
      <c r="F120" t="s">
        <v>2808</v>
      </c>
      <c r="G120" s="19" t="s">
        <v>2809</v>
      </c>
      <c r="I120" s="4" t="s">
        <v>2307</v>
      </c>
      <c r="J120" s="10" t="s">
        <v>3483</v>
      </c>
      <c r="K120" s="15" t="s">
        <v>2810</v>
      </c>
      <c r="L120" s="4" t="s">
        <v>58</v>
      </c>
      <c r="M120" s="15" t="s">
        <v>2750</v>
      </c>
      <c r="N120" s="7" t="s">
        <v>2812</v>
      </c>
      <c r="O120" s="21">
        <f t="shared" si="1"/>
        <v>1</v>
      </c>
    </row>
    <row r="121" spans="1:15" x14ac:dyDescent="0.25">
      <c r="A121" s="7" t="s">
        <v>557</v>
      </c>
      <c r="B121" t="s">
        <v>1077</v>
      </c>
      <c r="E121" t="s">
        <v>2807</v>
      </c>
      <c r="F121" t="s">
        <v>2808</v>
      </c>
      <c r="G121" s="19" t="s">
        <v>2809</v>
      </c>
      <c r="I121" s="4" t="s">
        <v>2307</v>
      </c>
      <c r="J121" s="10" t="s">
        <v>3483</v>
      </c>
      <c r="K121" s="15" t="s">
        <v>2810</v>
      </c>
      <c r="L121" s="4" t="s">
        <v>58</v>
      </c>
      <c r="M121" s="15" t="s">
        <v>2750</v>
      </c>
      <c r="N121" s="7" t="s">
        <v>2813</v>
      </c>
      <c r="O121" s="21">
        <f t="shared" si="1"/>
        <v>1</v>
      </c>
    </row>
    <row r="122" spans="1:15" x14ac:dyDescent="0.25">
      <c r="A122" s="7" t="s">
        <v>557</v>
      </c>
      <c r="B122" t="s">
        <v>1077</v>
      </c>
      <c r="E122" t="s">
        <v>2807</v>
      </c>
      <c r="F122" t="s">
        <v>2808</v>
      </c>
      <c r="G122" s="19" t="s">
        <v>2809</v>
      </c>
      <c r="I122" s="4" t="s">
        <v>2307</v>
      </c>
      <c r="J122" s="10" t="s">
        <v>3483</v>
      </c>
      <c r="K122" s="15" t="s">
        <v>2810</v>
      </c>
      <c r="L122" s="4" t="s">
        <v>58</v>
      </c>
      <c r="M122" s="15" t="s">
        <v>2750</v>
      </c>
      <c r="N122" s="7" t="s">
        <v>2814</v>
      </c>
      <c r="O122" s="21">
        <f t="shared" si="1"/>
        <v>1</v>
      </c>
    </row>
    <row r="123" spans="1:15" x14ac:dyDescent="0.25">
      <c r="A123" s="7" t="s">
        <v>557</v>
      </c>
      <c r="B123" t="s">
        <v>1077</v>
      </c>
      <c r="E123" t="s">
        <v>2815</v>
      </c>
      <c r="F123" t="s">
        <v>2816</v>
      </c>
      <c r="G123" s="19" t="s">
        <v>2817</v>
      </c>
      <c r="I123" s="4" t="s">
        <v>2818</v>
      </c>
      <c r="J123" s="10"/>
      <c r="K123" s="15" t="s">
        <v>859</v>
      </c>
      <c r="L123" s="4" t="s">
        <v>58</v>
      </c>
      <c r="M123" s="15" t="s">
        <v>2750</v>
      </c>
      <c r="N123" s="7" t="s">
        <v>2819</v>
      </c>
      <c r="O123" s="21">
        <f t="shared" si="1"/>
        <v>1</v>
      </c>
    </row>
    <row r="124" spans="1:15" x14ac:dyDescent="0.25">
      <c r="A124" s="7" t="s">
        <v>557</v>
      </c>
      <c r="B124" t="s">
        <v>1077</v>
      </c>
      <c r="E124" t="s">
        <v>2820</v>
      </c>
      <c r="F124" t="s">
        <v>2821</v>
      </c>
      <c r="G124" s="19" t="s">
        <v>2822</v>
      </c>
      <c r="I124" s="4" t="s">
        <v>2823</v>
      </c>
      <c r="J124" s="10"/>
      <c r="K124" s="15" t="s">
        <v>859</v>
      </c>
      <c r="L124" s="4" t="s">
        <v>58</v>
      </c>
      <c r="M124" s="15" t="s">
        <v>2750</v>
      </c>
      <c r="N124" s="7" t="s">
        <v>2824</v>
      </c>
      <c r="O124" s="21">
        <f t="shared" si="1"/>
        <v>1</v>
      </c>
    </row>
    <row r="125" spans="1:15" x14ac:dyDescent="0.25">
      <c r="A125" s="7" t="s">
        <v>557</v>
      </c>
      <c r="B125" t="s">
        <v>2729</v>
      </c>
      <c r="E125" t="s">
        <v>2826</v>
      </c>
      <c r="F125" t="s">
        <v>2827</v>
      </c>
      <c r="G125" s="19" t="s">
        <v>2828</v>
      </c>
      <c r="I125" s="4" t="s">
        <v>2829</v>
      </c>
      <c r="J125" s="10" t="s">
        <v>3484</v>
      </c>
      <c r="K125" s="15" t="s">
        <v>2830</v>
      </c>
      <c r="L125" s="4" t="s">
        <v>1512</v>
      </c>
      <c r="M125" s="15" t="s">
        <v>2669</v>
      </c>
      <c r="N125" s="7" t="s">
        <v>2831</v>
      </c>
      <c r="O125" s="21">
        <f t="shared" si="1"/>
        <v>1</v>
      </c>
    </row>
    <row r="126" spans="1:15" x14ac:dyDescent="0.25">
      <c r="A126" s="7" t="s">
        <v>557</v>
      </c>
      <c r="B126" t="s">
        <v>90</v>
      </c>
      <c r="E126" t="s">
        <v>2832</v>
      </c>
      <c r="F126" t="s">
        <v>2833</v>
      </c>
      <c r="G126" s="19" t="s">
        <v>2834</v>
      </c>
      <c r="I126" s="4" t="s">
        <v>2835</v>
      </c>
      <c r="J126" s="10" t="s">
        <v>3485</v>
      </c>
      <c r="K126" s="15" t="s">
        <v>338</v>
      </c>
      <c r="L126" s="4" t="s">
        <v>48</v>
      </c>
      <c r="M126" s="15" t="s">
        <v>79</v>
      </c>
      <c r="N126" s="7" t="s">
        <v>2836</v>
      </c>
      <c r="O126" s="21">
        <f t="shared" si="1"/>
        <v>1</v>
      </c>
    </row>
    <row r="127" spans="1:15" x14ac:dyDescent="0.25">
      <c r="A127" s="7" t="s">
        <v>698</v>
      </c>
      <c r="B127" t="s">
        <v>90</v>
      </c>
      <c r="E127" t="s">
        <v>2837</v>
      </c>
      <c r="F127" t="s">
        <v>2360</v>
      </c>
      <c r="G127" s="19" t="s">
        <v>2361</v>
      </c>
      <c r="I127" s="4" t="s">
        <v>1557</v>
      </c>
      <c r="J127" s="10" t="s">
        <v>1403</v>
      </c>
      <c r="K127" s="15" t="s">
        <v>1081</v>
      </c>
      <c r="L127" s="4" t="s">
        <v>9</v>
      </c>
      <c r="M127" s="15" t="s">
        <v>79</v>
      </c>
      <c r="N127" s="7" t="s">
        <v>2838</v>
      </c>
      <c r="O127" s="21">
        <f t="shared" si="1"/>
        <v>1</v>
      </c>
    </row>
    <row r="128" spans="1:15" x14ac:dyDescent="0.25">
      <c r="A128" s="7" t="s">
        <v>698</v>
      </c>
      <c r="B128" t="s">
        <v>90</v>
      </c>
      <c r="E128" t="s">
        <v>2837</v>
      </c>
      <c r="F128" t="s">
        <v>2360</v>
      </c>
      <c r="G128" s="19" t="s">
        <v>2361</v>
      </c>
      <c r="I128" s="4" t="s">
        <v>1557</v>
      </c>
      <c r="J128" s="10" t="s">
        <v>1403</v>
      </c>
      <c r="K128" s="15" t="s">
        <v>1081</v>
      </c>
      <c r="L128" s="4" t="s">
        <v>9</v>
      </c>
      <c r="M128" s="15" t="s">
        <v>79</v>
      </c>
      <c r="N128" s="7" t="s">
        <v>2839</v>
      </c>
      <c r="O128" s="21">
        <f t="shared" si="1"/>
        <v>1</v>
      </c>
    </row>
    <row r="129" spans="1:15" x14ac:dyDescent="0.25">
      <c r="A129" s="7" t="s">
        <v>698</v>
      </c>
      <c r="B129" t="s">
        <v>90</v>
      </c>
      <c r="E129" t="s">
        <v>2837</v>
      </c>
      <c r="F129" t="s">
        <v>2360</v>
      </c>
      <c r="G129" s="19" t="s">
        <v>2361</v>
      </c>
      <c r="I129" s="4" t="s">
        <v>1557</v>
      </c>
      <c r="J129" s="10" t="s">
        <v>1403</v>
      </c>
      <c r="K129" s="15" t="s">
        <v>1081</v>
      </c>
      <c r="L129" s="4" t="s">
        <v>9</v>
      </c>
      <c r="M129" s="15" t="s">
        <v>79</v>
      </c>
      <c r="N129" s="7" t="s">
        <v>2840</v>
      </c>
      <c r="O129" s="21">
        <f t="shared" si="1"/>
        <v>1</v>
      </c>
    </row>
    <row r="130" spans="1:15" x14ac:dyDescent="0.25">
      <c r="A130" s="7" t="s">
        <v>698</v>
      </c>
      <c r="B130" t="s">
        <v>90</v>
      </c>
      <c r="E130" t="s">
        <v>2837</v>
      </c>
      <c r="F130" t="s">
        <v>2360</v>
      </c>
      <c r="G130" s="19" t="s">
        <v>2361</v>
      </c>
      <c r="I130" s="4" t="s">
        <v>1557</v>
      </c>
      <c r="J130" s="10" t="s">
        <v>1403</v>
      </c>
      <c r="K130" s="15" t="s">
        <v>1081</v>
      </c>
      <c r="L130" s="4" t="s">
        <v>9</v>
      </c>
      <c r="M130" s="15" t="s">
        <v>79</v>
      </c>
      <c r="N130" s="7" t="s">
        <v>2841</v>
      </c>
      <c r="O130" s="21">
        <f t="shared" ref="O130:O193" si="2">COUNTIF(N:N,N130)</f>
        <v>1</v>
      </c>
    </row>
    <row r="131" spans="1:15" x14ac:dyDescent="0.25">
      <c r="A131" s="7" t="s">
        <v>698</v>
      </c>
      <c r="B131" t="s">
        <v>90</v>
      </c>
      <c r="E131" t="s">
        <v>2837</v>
      </c>
      <c r="F131" t="s">
        <v>2360</v>
      </c>
      <c r="G131" s="19" t="s">
        <v>2361</v>
      </c>
      <c r="I131" s="4" t="s">
        <v>1557</v>
      </c>
      <c r="J131" s="10" t="s">
        <v>1403</v>
      </c>
      <c r="K131" s="15" t="s">
        <v>1081</v>
      </c>
      <c r="L131" s="4" t="s">
        <v>9</v>
      </c>
      <c r="M131" s="15" t="s">
        <v>79</v>
      </c>
      <c r="N131" s="7" t="s">
        <v>2842</v>
      </c>
      <c r="O131" s="21">
        <f t="shared" si="2"/>
        <v>1</v>
      </c>
    </row>
    <row r="132" spans="1:15" x14ac:dyDescent="0.25">
      <c r="A132" s="7" t="s">
        <v>698</v>
      </c>
      <c r="B132" t="s">
        <v>90</v>
      </c>
      <c r="E132" t="s">
        <v>2843</v>
      </c>
      <c r="F132" t="s">
        <v>2360</v>
      </c>
      <c r="G132" s="19" t="s">
        <v>2361</v>
      </c>
      <c r="I132" s="4" t="s">
        <v>1557</v>
      </c>
      <c r="J132" s="10" t="s">
        <v>1403</v>
      </c>
      <c r="K132" s="15" t="s">
        <v>1081</v>
      </c>
      <c r="L132" s="4" t="s">
        <v>9</v>
      </c>
      <c r="M132" s="15" t="s">
        <v>79</v>
      </c>
      <c r="N132" s="7" t="s">
        <v>2844</v>
      </c>
      <c r="O132" s="21">
        <f t="shared" si="2"/>
        <v>1</v>
      </c>
    </row>
    <row r="133" spans="1:15" x14ac:dyDescent="0.25">
      <c r="A133" s="7" t="s">
        <v>698</v>
      </c>
      <c r="B133" t="s">
        <v>90</v>
      </c>
      <c r="E133" t="s">
        <v>2843</v>
      </c>
      <c r="F133" t="s">
        <v>2360</v>
      </c>
      <c r="G133" s="19" t="s">
        <v>2361</v>
      </c>
      <c r="I133" s="4" t="s">
        <v>1557</v>
      </c>
      <c r="J133" s="10" t="s">
        <v>1403</v>
      </c>
      <c r="K133" s="15" t="s">
        <v>1081</v>
      </c>
      <c r="L133" s="4" t="s">
        <v>9</v>
      </c>
      <c r="M133" s="15" t="s">
        <v>79</v>
      </c>
      <c r="N133" s="7" t="s">
        <v>3011</v>
      </c>
      <c r="O133" s="21">
        <f t="shared" si="2"/>
        <v>1</v>
      </c>
    </row>
    <row r="134" spans="1:15" x14ac:dyDescent="0.25">
      <c r="A134" s="7" t="s">
        <v>698</v>
      </c>
      <c r="B134" t="s">
        <v>90</v>
      </c>
      <c r="E134" t="s">
        <v>2843</v>
      </c>
      <c r="F134" t="s">
        <v>2360</v>
      </c>
      <c r="G134" s="19" t="s">
        <v>2361</v>
      </c>
      <c r="I134" s="4" t="s">
        <v>1557</v>
      </c>
      <c r="J134" s="10" t="s">
        <v>1403</v>
      </c>
      <c r="K134" s="15" t="s">
        <v>1081</v>
      </c>
      <c r="L134" s="4" t="s">
        <v>9</v>
      </c>
      <c r="M134" s="15" t="s">
        <v>79</v>
      </c>
      <c r="N134" s="7" t="s">
        <v>2845</v>
      </c>
      <c r="O134" s="21">
        <f t="shared" si="2"/>
        <v>1</v>
      </c>
    </row>
    <row r="135" spans="1:15" x14ac:dyDescent="0.25">
      <c r="A135" s="7" t="s">
        <v>698</v>
      </c>
      <c r="B135" t="s">
        <v>90</v>
      </c>
      <c r="E135" t="s">
        <v>2843</v>
      </c>
      <c r="F135" t="s">
        <v>2360</v>
      </c>
      <c r="G135" s="19" t="s">
        <v>2361</v>
      </c>
      <c r="I135" s="4" t="s">
        <v>1557</v>
      </c>
      <c r="J135" s="10" t="s">
        <v>1403</v>
      </c>
      <c r="K135" s="15" t="s">
        <v>1081</v>
      </c>
      <c r="L135" s="4" t="s">
        <v>9</v>
      </c>
      <c r="M135" s="15" t="s">
        <v>79</v>
      </c>
      <c r="N135" s="7" t="s">
        <v>2846</v>
      </c>
      <c r="O135" s="21">
        <f t="shared" si="2"/>
        <v>1</v>
      </c>
    </row>
    <row r="136" spans="1:15" x14ac:dyDescent="0.25">
      <c r="A136" s="7" t="s">
        <v>698</v>
      </c>
      <c r="B136" t="s">
        <v>90</v>
      </c>
      <c r="E136" t="s">
        <v>2843</v>
      </c>
      <c r="F136" t="s">
        <v>2360</v>
      </c>
      <c r="G136" s="19" t="s">
        <v>2361</v>
      </c>
      <c r="I136" s="4" t="s">
        <v>1557</v>
      </c>
      <c r="J136" s="10" t="s">
        <v>1403</v>
      </c>
      <c r="K136" s="15" t="s">
        <v>1081</v>
      </c>
      <c r="L136" s="4" t="s">
        <v>9</v>
      </c>
      <c r="M136" s="15" t="s">
        <v>79</v>
      </c>
      <c r="N136" s="7" t="s">
        <v>2847</v>
      </c>
      <c r="O136" s="21">
        <f t="shared" si="2"/>
        <v>1</v>
      </c>
    </row>
    <row r="137" spans="1:15" x14ac:dyDescent="0.25">
      <c r="A137" s="7" t="s">
        <v>698</v>
      </c>
      <c r="B137" t="s">
        <v>350</v>
      </c>
      <c r="E137" t="s">
        <v>2848</v>
      </c>
      <c r="F137" t="s">
        <v>2849</v>
      </c>
      <c r="G137" s="19" t="s">
        <v>2850</v>
      </c>
      <c r="I137" s="4" t="s">
        <v>2851</v>
      </c>
      <c r="J137" s="10" t="s">
        <v>3486</v>
      </c>
      <c r="K137" s="15" t="s">
        <v>2852</v>
      </c>
      <c r="L137" s="4" t="s">
        <v>100</v>
      </c>
      <c r="M137" s="15" t="s">
        <v>2750</v>
      </c>
      <c r="N137" s="7" t="s">
        <v>2853</v>
      </c>
      <c r="O137" s="21">
        <f t="shared" si="2"/>
        <v>1</v>
      </c>
    </row>
    <row r="138" spans="1:15" x14ac:dyDescent="0.25">
      <c r="A138" s="7" t="s">
        <v>698</v>
      </c>
      <c r="B138" t="s">
        <v>90</v>
      </c>
      <c r="E138" t="s">
        <v>2854</v>
      </c>
      <c r="F138" t="s">
        <v>2855</v>
      </c>
      <c r="G138" s="19" t="s">
        <v>2856</v>
      </c>
      <c r="I138" s="4" t="s">
        <v>2857</v>
      </c>
      <c r="J138" s="10" t="s">
        <v>3487</v>
      </c>
      <c r="K138" s="15" t="s">
        <v>2858</v>
      </c>
      <c r="L138" s="4" t="s">
        <v>100</v>
      </c>
      <c r="M138" s="15" t="s">
        <v>79</v>
      </c>
      <c r="N138" s="7" t="s">
        <v>2859</v>
      </c>
      <c r="O138" s="21">
        <f t="shared" si="2"/>
        <v>1</v>
      </c>
    </row>
    <row r="139" spans="1:15" x14ac:dyDescent="0.25">
      <c r="A139" s="7" t="s">
        <v>698</v>
      </c>
      <c r="B139" t="s">
        <v>2729</v>
      </c>
      <c r="E139" t="s">
        <v>2860</v>
      </c>
      <c r="F139" t="s">
        <v>2861</v>
      </c>
      <c r="G139" s="19" t="s">
        <v>2862</v>
      </c>
      <c r="I139" s="4" t="s">
        <v>2863</v>
      </c>
      <c r="J139" s="10"/>
      <c r="K139" s="15" t="s">
        <v>2864</v>
      </c>
      <c r="L139" s="4" t="s">
        <v>33</v>
      </c>
      <c r="M139" s="15" t="s">
        <v>79</v>
      </c>
      <c r="N139" s="7" t="s">
        <v>2865</v>
      </c>
      <c r="O139" s="21">
        <f t="shared" si="2"/>
        <v>1</v>
      </c>
    </row>
    <row r="140" spans="1:15" x14ac:dyDescent="0.25">
      <c r="A140" s="7" t="s">
        <v>698</v>
      </c>
      <c r="B140" t="s">
        <v>90</v>
      </c>
      <c r="E140" t="s">
        <v>2866</v>
      </c>
      <c r="F140" t="s">
        <v>2867</v>
      </c>
      <c r="G140" s="19" t="s">
        <v>2868</v>
      </c>
      <c r="I140" s="4" t="s">
        <v>2869</v>
      </c>
      <c r="J140" s="10" t="s">
        <v>3488</v>
      </c>
      <c r="K140" s="15" t="s">
        <v>2870</v>
      </c>
      <c r="L140" s="4" t="s">
        <v>100</v>
      </c>
      <c r="M140" s="15" t="s">
        <v>79</v>
      </c>
      <c r="N140" s="7" t="s">
        <v>2871</v>
      </c>
      <c r="O140" s="21">
        <f t="shared" si="2"/>
        <v>1</v>
      </c>
    </row>
    <row r="141" spans="1:15" x14ac:dyDescent="0.25">
      <c r="A141" s="7" t="s">
        <v>698</v>
      </c>
      <c r="B141" t="s">
        <v>90</v>
      </c>
      <c r="E141" t="s">
        <v>2872</v>
      </c>
      <c r="F141" t="s">
        <v>2873</v>
      </c>
      <c r="G141" s="19" t="s">
        <v>2874</v>
      </c>
      <c r="J141" s="10" t="s">
        <v>3489</v>
      </c>
      <c r="K141" s="15" t="s">
        <v>2875</v>
      </c>
      <c r="L141" s="4" t="s">
        <v>100</v>
      </c>
      <c r="M141" s="15" t="s">
        <v>79</v>
      </c>
      <c r="N141" s="7" t="s">
        <v>3010</v>
      </c>
      <c r="O141" s="21">
        <f t="shared" si="2"/>
        <v>1</v>
      </c>
    </row>
    <row r="142" spans="1:15" x14ac:dyDescent="0.25">
      <c r="A142" s="7" t="s">
        <v>698</v>
      </c>
      <c r="B142" t="s">
        <v>1077</v>
      </c>
      <c r="E142" t="s">
        <v>2877</v>
      </c>
      <c r="F142" t="s">
        <v>2878</v>
      </c>
      <c r="G142" s="19" t="s">
        <v>2879</v>
      </c>
      <c r="I142" s="4" t="s">
        <v>2880</v>
      </c>
      <c r="J142" s="10" t="s">
        <v>3490</v>
      </c>
      <c r="K142" s="15" t="s">
        <v>2881</v>
      </c>
      <c r="L142" s="4" t="s">
        <v>295</v>
      </c>
      <c r="M142" s="15" t="s">
        <v>79</v>
      </c>
      <c r="N142" s="7" t="s">
        <v>2882</v>
      </c>
      <c r="O142" s="21">
        <f t="shared" si="2"/>
        <v>1</v>
      </c>
    </row>
    <row r="143" spans="1:15" x14ac:dyDescent="0.25">
      <c r="A143" s="7" t="s">
        <v>698</v>
      </c>
      <c r="B143" t="s">
        <v>105</v>
      </c>
      <c r="E143" t="s">
        <v>2883</v>
      </c>
      <c r="F143" t="s">
        <v>2884</v>
      </c>
      <c r="G143" s="19" t="s">
        <v>2885</v>
      </c>
      <c r="I143" s="4" t="s">
        <v>2886</v>
      </c>
      <c r="J143" s="10" t="s">
        <v>3491</v>
      </c>
      <c r="K143" s="15" t="s">
        <v>230</v>
      </c>
      <c r="L143" s="4" t="s">
        <v>100</v>
      </c>
      <c r="M143" s="15" t="s">
        <v>79</v>
      </c>
      <c r="N143" s="7" t="s">
        <v>2887</v>
      </c>
      <c r="O143" s="21">
        <f t="shared" si="2"/>
        <v>1</v>
      </c>
    </row>
    <row r="144" spans="1:15" x14ac:dyDescent="0.25">
      <c r="A144" s="7" t="s">
        <v>698</v>
      </c>
      <c r="B144" t="s">
        <v>90</v>
      </c>
      <c r="E144" t="s">
        <v>2888</v>
      </c>
      <c r="F144" t="s">
        <v>2889</v>
      </c>
      <c r="G144" s="19" t="s">
        <v>2890</v>
      </c>
      <c r="I144" s="4" t="s">
        <v>2891</v>
      </c>
      <c r="J144" s="10" t="s">
        <v>3492</v>
      </c>
      <c r="K144" s="15" t="s">
        <v>47</v>
      </c>
      <c r="L144" s="4" t="s">
        <v>48</v>
      </c>
      <c r="M144" s="15" t="s">
        <v>79</v>
      </c>
      <c r="N144" s="7" t="s">
        <v>2876</v>
      </c>
      <c r="O144" s="21">
        <f t="shared" si="2"/>
        <v>1</v>
      </c>
    </row>
    <row r="145" spans="1:15" x14ac:dyDescent="0.25">
      <c r="A145" s="7" t="s">
        <v>698</v>
      </c>
      <c r="B145" t="s">
        <v>90</v>
      </c>
      <c r="E145" t="s">
        <v>2892</v>
      </c>
      <c r="F145" t="s">
        <v>2893</v>
      </c>
      <c r="G145" s="19" t="s">
        <v>2894</v>
      </c>
      <c r="I145" s="4" t="s">
        <v>2895</v>
      </c>
      <c r="J145" s="10" t="s">
        <v>3493</v>
      </c>
      <c r="K145" s="15" t="s">
        <v>47</v>
      </c>
      <c r="L145" s="4" t="s">
        <v>48</v>
      </c>
      <c r="M145" s="15" t="s">
        <v>79</v>
      </c>
      <c r="N145" s="7" t="s">
        <v>2896</v>
      </c>
      <c r="O145" s="21">
        <f t="shared" si="2"/>
        <v>1</v>
      </c>
    </row>
    <row r="146" spans="1:15" x14ac:dyDescent="0.25">
      <c r="A146" s="7" t="s">
        <v>698</v>
      </c>
      <c r="B146" t="s">
        <v>90</v>
      </c>
      <c r="E146" t="s">
        <v>2897</v>
      </c>
      <c r="F146" t="s">
        <v>2898</v>
      </c>
      <c r="G146" s="19" t="s">
        <v>2899</v>
      </c>
      <c r="I146" s="4" t="s">
        <v>2900</v>
      </c>
      <c r="J146" s="10" t="s">
        <v>3494</v>
      </c>
      <c r="K146" s="15" t="s">
        <v>47</v>
      </c>
      <c r="L146" s="4" t="s">
        <v>48</v>
      </c>
      <c r="M146" s="15" t="s">
        <v>79</v>
      </c>
      <c r="N146" s="7" t="s">
        <v>2901</v>
      </c>
      <c r="O146" s="21">
        <f t="shared" si="2"/>
        <v>1</v>
      </c>
    </row>
    <row r="147" spans="1:15" x14ac:dyDescent="0.25">
      <c r="A147" s="7" t="s">
        <v>698</v>
      </c>
      <c r="B147" t="s">
        <v>90</v>
      </c>
      <c r="E147" t="s">
        <v>2902</v>
      </c>
      <c r="F147" t="s">
        <v>2903</v>
      </c>
      <c r="G147" s="19" t="s">
        <v>2904</v>
      </c>
      <c r="I147" s="4" t="s">
        <v>2900</v>
      </c>
      <c r="J147" s="10" t="s">
        <v>3494</v>
      </c>
      <c r="K147" s="15" t="s">
        <v>47</v>
      </c>
      <c r="L147" s="4" t="s">
        <v>48</v>
      </c>
      <c r="M147" s="15" t="s">
        <v>79</v>
      </c>
      <c r="N147" s="7" t="s">
        <v>2905</v>
      </c>
      <c r="O147" s="21">
        <f t="shared" si="2"/>
        <v>1</v>
      </c>
    </row>
    <row r="148" spans="1:15" x14ac:dyDescent="0.25">
      <c r="A148" s="7" t="s">
        <v>698</v>
      </c>
      <c r="B148" t="s">
        <v>90</v>
      </c>
      <c r="E148" t="s">
        <v>2906</v>
      </c>
      <c r="F148" t="s">
        <v>2907</v>
      </c>
      <c r="G148" s="19" t="s">
        <v>2908</v>
      </c>
      <c r="I148" s="4" t="s">
        <v>2909</v>
      </c>
      <c r="J148" s="10" t="s">
        <v>3495</v>
      </c>
      <c r="K148" s="15" t="s">
        <v>2910</v>
      </c>
      <c r="L148" s="4" t="s">
        <v>48</v>
      </c>
      <c r="M148" s="15" t="s">
        <v>79</v>
      </c>
      <c r="N148" s="7" t="s">
        <v>2911</v>
      </c>
      <c r="O148" s="21">
        <f t="shared" si="2"/>
        <v>1</v>
      </c>
    </row>
    <row r="149" spans="1:15" x14ac:dyDescent="0.25">
      <c r="A149" s="7" t="s">
        <v>698</v>
      </c>
      <c r="B149" t="s">
        <v>90</v>
      </c>
      <c r="E149" t="s">
        <v>2912</v>
      </c>
      <c r="F149" t="s">
        <v>2913</v>
      </c>
      <c r="G149" s="19" t="s">
        <v>2914</v>
      </c>
      <c r="I149" s="4" t="s">
        <v>2915</v>
      </c>
      <c r="J149" s="10" t="s">
        <v>3543</v>
      </c>
      <c r="K149" s="15" t="s">
        <v>2916</v>
      </c>
      <c r="L149" s="4" t="s">
        <v>100</v>
      </c>
      <c r="M149" s="15" t="s">
        <v>79</v>
      </c>
      <c r="N149" s="7" t="s">
        <v>2917</v>
      </c>
      <c r="O149" s="21">
        <f t="shared" si="2"/>
        <v>1</v>
      </c>
    </row>
    <row r="150" spans="1:15" x14ac:dyDescent="0.25">
      <c r="A150" s="7" t="s">
        <v>698</v>
      </c>
      <c r="B150" t="s">
        <v>90</v>
      </c>
      <c r="E150" t="s">
        <v>2912</v>
      </c>
      <c r="F150" t="s">
        <v>2913</v>
      </c>
      <c r="G150" s="19" t="s">
        <v>2914</v>
      </c>
      <c r="I150" s="4" t="s">
        <v>2915</v>
      </c>
      <c r="J150" s="10" t="s">
        <v>3543</v>
      </c>
      <c r="K150" s="15" t="s">
        <v>2916</v>
      </c>
      <c r="L150" s="4" t="s">
        <v>100</v>
      </c>
      <c r="M150" s="15" t="s">
        <v>79</v>
      </c>
      <c r="N150" s="7" t="s">
        <v>2918</v>
      </c>
      <c r="O150" s="21">
        <f t="shared" si="2"/>
        <v>1</v>
      </c>
    </row>
    <row r="151" spans="1:15" x14ac:dyDescent="0.25">
      <c r="A151" s="7" t="s">
        <v>698</v>
      </c>
      <c r="B151" t="s">
        <v>90</v>
      </c>
      <c r="E151" t="s">
        <v>2912</v>
      </c>
      <c r="F151" t="s">
        <v>2913</v>
      </c>
      <c r="G151" s="19" t="s">
        <v>2914</v>
      </c>
      <c r="I151" s="4" t="s">
        <v>2915</v>
      </c>
      <c r="J151" s="10" t="s">
        <v>3543</v>
      </c>
      <c r="K151" s="15" t="s">
        <v>2916</v>
      </c>
      <c r="L151" s="4" t="s">
        <v>100</v>
      </c>
      <c r="M151" s="15" t="s">
        <v>79</v>
      </c>
      <c r="N151" s="7" t="s">
        <v>2919</v>
      </c>
      <c r="O151" s="21">
        <f t="shared" si="2"/>
        <v>1</v>
      </c>
    </row>
    <row r="152" spans="1:15" x14ac:dyDescent="0.25">
      <c r="A152" s="7" t="s">
        <v>698</v>
      </c>
      <c r="B152" t="s">
        <v>90</v>
      </c>
      <c r="E152" t="s">
        <v>2912</v>
      </c>
      <c r="F152" t="s">
        <v>2913</v>
      </c>
      <c r="G152" s="19" t="s">
        <v>2914</v>
      </c>
      <c r="I152" s="4" t="s">
        <v>2915</v>
      </c>
      <c r="J152" s="10" t="s">
        <v>3543</v>
      </c>
      <c r="K152" s="15" t="s">
        <v>2916</v>
      </c>
      <c r="L152" s="4" t="s">
        <v>100</v>
      </c>
      <c r="M152" s="15" t="s">
        <v>79</v>
      </c>
      <c r="N152" s="7" t="s">
        <v>2920</v>
      </c>
      <c r="O152" s="21">
        <f t="shared" si="2"/>
        <v>1</v>
      </c>
    </row>
    <row r="153" spans="1:15" x14ac:dyDescent="0.25">
      <c r="A153" s="7" t="s">
        <v>698</v>
      </c>
      <c r="B153" t="s">
        <v>90</v>
      </c>
      <c r="E153" t="s">
        <v>2912</v>
      </c>
      <c r="F153" t="s">
        <v>2913</v>
      </c>
      <c r="G153" s="19" t="s">
        <v>2914</v>
      </c>
      <c r="I153" s="4" t="s">
        <v>2915</v>
      </c>
      <c r="J153" s="10" t="s">
        <v>3543</v>
      </c>
      <c r="K153" s="15" t="s">
        <v>2916</v>
      </c>
      <c r="L153" s="4" t="s">
        <v>100</v>
      </c>
      <c r="M153" s="15" t="s">
        <v>79</v>
      </c>
      <c r="N153" s="7" t="s">
        <v>2921</v>
      </c>
      <c r="O153" s="21">
        <f t="shared" si="2"/>
        <v>1</v>
      </c>
    </row>
    <row r="154" spans="1:15" x14ac:dyDescent="0.25">
      <c r="A154" s="7" t="s">
        <v>698</v>
      </c>
      <c r="B154" t="s">
        <v>90</v>
      </c>
      <c r="E154" t="s">
        <v>2912</v>
      </c>
      <c r="F154" t="s">
        <v>2913</v>
      </c>
      <c r="G154" s="19" t="s">
        <v>2914</v>
      </c>
      <c r="I154" s="4" t="s">
        <v>2915</v>
      </c>
      <c r="J154" s="10" t="s">
        <v>3543</v>
      </c>
      <c r="K154" s="15" t="s">
        <v>2916</v>
      </c>
      <c r="L154" s="4" t="s">
        <v>100</v>
      </c>
      <c r="M154" s="15" t="s">
        <v>79</v>
      </c>
      <c r="N154" s="7" t="s">
        <v>2922</v>
      </c>
      <c r="O154" s="21">
        <f t="shared" si="2"/>
        <v>1</v>
      </c>
    </row>
    <row r="155" spans="1:15" x14ac:dyDescent="0.25">
      <c r="A155" s="7" t="s">
        <v>698</v>
      </c>
      <c r="B155" t="s">
        <v>90</v>
      </c>
      <c r="E155" t="s">
        <v>2912</v>
      </c>
      <c r="F155" t="s">
        <v>2913</v>
      </c>
      <c r="G155" s="19" t="s">
        <v>2914</v>
      </c>
      <c r="I155" s="4" t="s">
        <v>2915</v>
      </c>
      <c r="J155" s="10" t="s">
        <v>3543</v>
      </c>
      <c r="K155" s="15" t="s">
        <v>2916</v>
      </c>
      <c r="L155" s="4" t="s">
        <v>100</v>
      </c>
      <c r="M155" s="15" t="s">
        <v>79</v>
      </c>
      <c r="N155" s="7" t="s">
        <v>2923</v>
      </c>
      <c r="O155" s="21">
        <f t="shared" si="2"/>
        <v>1</v>
      </c>
    </row>
    <row r="156" spans="1:15" x14ac:dyDescent="0.25">
      <c r="A156" s="7" t="s">
        <v>698</v>
      </c>
      <c r="B156" t="s">
        <v>90</v>
      </c>
      <c r="E156" t="s">
        <v>2912</v>
      </c>
      <c r="F156" t="s">
        <v>2913</v>
      </c>
      <c r="G156" s="19" t="s">
        <v>2914</v>
      </c>
      <c r="I156" s="4" t="s">
        <v>2915</v>
      </c>
      <c r="J156" s="10" t="s">
        <v>3543</v>
      </c>
      <c r="K156" s="15" t="s">
        <v>2916</v>
      </c>
      <c r="L156" s="4" t="s">
        <v>100</v>
      </c>
      <c r="M156" s="15" t="s">
        <v>79</v>
      </c>
      <c r="N156" s="7" t="s">
        <v>2924</v>
      </c>
      <c r="O156" s="21">
        <f t="shared" si="2"/>
        <v>1</v>
      </c>
    </row>
    <row r="157" spans="1:15" x14ac:dyDescent="0.25">
      <c r="A157" s="7" t="s">
        <v>698</v>
      </c>
      <c r="B157" t="s">
        <v>90</v>
      </c>
      <c r="E157" t="s">
        <v>2912</v>
      </c>
      <c r="F157" t="s">
        <v>2913</v>
      </c>
      <c r="G157" s="19" t="s">
        <v>2914</v>
      </c>
      <c r="I157" s="4" t="s">
        <v>2915</v>
      </c>
      <c r="J157" s="10" t="s">
        <v>3543</v>
      </c>
      <c r="K157" s="15" t="s">
        <v>2916</v>
      </c>
      <c r="L157" s="4" t="s">
        <v>100</v>
      </c>
      <c r="M157" s="15" t="s">
        <v>79</v>
      </c>
      <c r="N157" s="7" t="s">
        <v>2925</v>
      </c>
      <c r="O157" s="21">
        <f t="shared" si="2"/>
        <v>1</v>
      </c>
    </row>
    <row r="158" spans="1:15" x14ac:dyDescent="0.25">
      <c r="A158" s="7" t="s">
        <v>698</v>
      </c>
      <c r="B158" t="s">
        <v>90</v>
      </c>
      <c r="E158" t="s">
        <v>2912</v>
      </c>
      <c r="F158" t="s">
        <v>2913</v>
      </c>
      <c r="G158" s="19" t="s">
        <v>2914</v>
      </c>
      <c r="I158" s="4" t="s">
        <v>2915</v>
      </c>
      <c r="J158" s="10" t="s">
        <v>3543</v>
      </c>
      <c r="K158" s="15" t="s">
        <v>2916</v>
      </c>
      <c r="L158" s="4" t="s">
        <v>100</v>
      </c>
      <c r="M158" s="15" t="s">
        <v>79</v>
      </c>
      <c r="N158" s="7" t="s">
        <v>2926</v>
      </c>
      <c r="O158" s="21">
        <f t="shared" si="2"/>
        <v>1</v>
      </c>
    </row>
    <row r="159" spans="1:15" x14ac:dyDescent="0.25">
      <c r="A159" s="7" t="s">
        <v>698</v>
      </c>
      <c r="B159" t="s">
        <v>90</v>
      </c>
      <c r="E159" t="s">
        <v>2912</v>
      </c>
      <c r="F159" t="s">
        <v>2913</v>
      </c>
      <c r="G159" s="19" t="s">
        <v>2914</v>
      </c>
      <c r="I159" s="4" t="s">
        <v>2915</v>
      </c>
      <c r="J159" s="10" t="s">
        <v>3543</v>
      </c>
      <c r="K159" s="15" t="s">
        <v>2916</v>
      </c>
      <c r="L159" s="4" t="s">
        <v>100</v>
      </c>
      <c r="M159" s="15" t="s">
        <v>79</v>
      </c>
      <c r="N159" s="7" t="s">
        <v>2927</v>
      </c>
      <c r="O159" s="21">
        <f t="shared" si="2"/>
        <v>1</v>
      </c>
    </row>
    <row r="160" spans="1:15" x14ac:dyDescent="0.25">
      <c r="A160" s="7" t="s">
        <v>698</v>
      </c>
      <c r="B160" t="s">
        <v>90</v>
      </c>
      <c r="E160" t="s">
        <v>2912</v>
      </c>
      <c r="F160" t="s">
        <v>2913</v>
      </c>
      <c r="G160" s="19" t="s">
        <v>2914</v>
      </c>
      <c r="I160" s="4" t="s">
        <v>2915</v>
      </c>
      <c r="J160" s="10" t="s">
        <v>3543</v>
      </c>
      <c r="K160" s="15" t="s">
        <v>2916</v>
      </c>
      <c r="L160" s="4" t="s">
        <v>100</v>
      </c>
      <c r="M160" s="15" t="s">
        <v>79</v>
      </c>
      <c r="N160" s="7" t="s">
        <v>2928</v>
      </c>
      <c r="O160" s="21">
        <f t="shared" si="2"/>
        <v>1</v>
      </c>
    </row>
    <row r="161" spans="1:15" x14ac:dyDescent="0.25">
      <c r="A161" s="7" t="s">
        <v>698</v>
      </c>
      <c r="B161" t="s">
        <v>90</v>
      </c>
      <c r="E161" t="s">
        <v>2929</v>
      </c>
      <c r="F161" t="s">
        <v>2913</v>
      </c>
      <c r="G161" s="19" t="s">
        <v>2930</v>
      </c>
      <c r="I161" s="4" t="s">
        <v>2931</v>
      </c>
      <c r="J161" s="10" t="s">
        <v>3543</v>
      </c>
      <c r="K161" s="15" t="s">
        <v>2932</v>
      </c>
      <c r="L161" s="4" t="s">
        <v>100</v>
      </c>
      <c r="M161" s="15" t="s">
        <v>79</v>
      </c>
      <c r="N161" s="7" t="s">
        <v>2933</v>
      </c>
      <c r="O161" s="21">
        <f t="shared" si="2"/>
        <v>1</v>
      </c>
    </row>
    <row r="162" spans="1:15" x14ac:dyDescent="0.25">
      <c r="A162" s="7" t="s">
        <v>698</v>
      </c>
      <c r="B162" t="s">
        <v>90</v>
      </c>
      <c r="E162" t="s">
        <v>2934</v>
      </c>
      <c r="F162" t="s">
        <v>2913</v>
      </c>
      <c r="G162" s="19" t="s">
        <v>2935</v>
      </c>
      <c r="I162" s="4" t="s">
        <v>2931</v>
      </c>
      <c r="J162" s="10" t="s">
        <v>3543</v>
      </c>
      <c r="K162" s="15" t="s">
        <v>802</v>
      </c>
      <c r="L162" s="4" t="s">
        <v>100</v>
      </c>
      <c r="M162" s="15" t="s">
        <v>79</v>
      </c>
      <c r="N162" s="7" t="s">
        <v>2936</v>
      </c>
      <c r="O162" s="21">
        <f t="shared" si="2"/>
        <v>1</v>
      </c>
    </row>
    <row r="163" spans="1:15" x14ac:dyDescent="0.25">
      <c r="A163" s="7" t="s">
        <v>698</v>
      </c>
      <c r="B163" t="s">
        <v>350</v>
      </c>
      <c r="E163" t="s">
        <v>2937</v>
      </c>
      <c r="F163" t="s">
        <v>2938</v>
      </c>
      <c r="G163" s="19" t="s">
        <v>2939</v>
      </c>
      <c r="I163" s="4" t="s">
        <v>2940</v>
      </c>
      <c r="J163" s="10" t="s">
        <v>3496</v>
      </c>
      <c r="K163" s="15" t="s">
        <v>194</v>
      </c>
      <c r="L163" s="4" t="s">
        <v>48</v>
      </c>
      <c r="M163" s="15" t="s">
        <v>79</v>
      </c>
      <c r="N163" s="7" t="s">
        <v>2941</v>
      </c>
      <c r="O163" s="21">
        <f t="shared" si="2"/>
        <v>1</v>
      </c>
    </row>
    <row r="164" spans="1:15" x14ac:dyDescent="0.25">
      <c r="A164" s="7" t="s">
        <v>698</v>
      </c>
      <c r="B164" t="s">
        <v>350</v>
      </c>
      <c r="E164" t="s">
        <v>2937</v>
      </c>
      <c r="F164" t="s">
        <v>2938</v>
      </c>
      <c r="G164" s="19" t="s">
        <v>2939</v>
      </c>
      <c r="I164" s="4" t="s">
        <v>2940</v>
      </c>
      <c r="J164" s="10" t="s">
        <v>3496</v>
      </c>
      <c r="K164" s="15" t="s">
        <v>194</v>
      </c>
      <c r="L164" s="4" t="s">
        <v>48</v>
      </c>
      <c r="M164" s="15" t="s">
        <v>1807</v>
      </c>
      <c r="N164" s="7" t="s">
        <v>2942</v>
      </c>
      <c r="O164" s="21">
        <f t="shared" si="2"/>
        <v>1</v>
      </c>
    </row>
    <row r="165" spans="1:15" x14ac:dyDescent="0.25">
      <c r="A165" s="7" t="s">
        <v>698</v>
      </c>
      <c r="B165" t="s">
        <v>90</v>
      </c>
      <c r="E165" t="s">
        <v>2943</v>
      </c>
      <c r="F165" t="s">
        <v>2944</v>
      </c>
      <c r="G165" s="19" t="s">
        <v>2945</v>
      </c>
      <c r="J165" s="10" t="s">
        <v>3497</v>
      </c>
      <c r="K165" s="15" t="s">
        <v>47</v>
      </c>
      <c r="L165" s="4" t="s">
        <v>48</v>
      </c>
      <c r="M165" s="15" t="s">
        <v>79</v>
      </c>
      <c r="N165" s="7" t="s">
        <v>3008</v>
      </c>
      <c r="O165" s="21">
        <f t="shared" si="2"/>
        <v>1</v>
      </c>
    </row>
    <row r="166" spans="1:15" x14ac:dyDescent="0.25">
      <c r="A166" s="7" t="s">
        <v>698</v>
      </c>
      <c r="B166" t="s">
        <v>90</v>
      </c>
      <c r="E166" t="s">
        <v>2947</v>
      </c>
      <c r="F166" t="s">
        <v>2948</v>
      </c>
      <c r="G166" s="19" t="s">
        <v>2949</v>
      </c>
      <c r="I166" s="4" t="s">
        <v>2950</v>
      </c>
      <c r="J166" s="10" t="s">
        <v>3498</v>
      </c>
      <c r="K166" s="15" t="s">
        <v>2951</v>
      </c>
      <c r="L166" s="4" t="s">
        <v>48</v>
      </c>
      <c r="M166" s="15" t="s">
        <v>79</v>
      </c>
      <c r="N166" s="7" t="s">
        <v>2952</v>
      </c>
      <c r="O166" s="21">
        <f t="shared" si="2"/>
        <v>1</v>
      </c>
    </row>
    <row r="167" spans="1:15" x14ac:dyDescent="0.25">
      <c r="A167" s="7" t="s">
        <v>698</v>
      </c>
      <c r="B167" t="s">
        <v>90</v>
      </c>
      <c r="E167" t="s">
        <v>2953</v>
      </c>
      <c r="F167" t="s">
        <v>2913</v>
      </c>
      <c r="G167" s="19" t="s">
        <v>2914</v>
      </c>
      <c r="I167" s="4" t="s">
        <v>2915</v>
      </c>
      <c r="J167" s="10"/>
      <c r="K167" s="15" t="s">
        <v>2916</v>
      </c>
      <c r="L167" s="4" t="s">
        <v>100</v>
      </c>
      <c r="M167" s="15" t="s">
        <v>79</v>
      </c>
      <c r="N167" s="7" t="s">
        <v>2954</v>
      </c>
      <c r="O167" s="21">
        <f t="shared" si="2"/>
        <v>1</v>
      </c>
    </row>
    <row r="168" spans="1:15" x14ac:dyDescent="0.25">
      <c r="A168" s="7" t="s">
        <v>698</v>
      </c>
      <c r="B168" t="s">
        <v>90</v>
      </c>
      <c r="E168" t="s">
        <v>2953</v>
      </c>
      <c r="F168" t="s">
        <v>2913</v>
      </c>
      <c r="G168" s="19" t="s">
        <v>2914</v>
      </c>
      <c r="I168" s="4" t="s">
        <v>2915</v>
      </c>
      <c r="J168" s="10"/>
      <c r="K168" s="15" t="s">
        <v>2916</v>
      </c>
      <c r="L168" s="4" t="s">
        <v>100</v>
      </c>
      <c r="M168" s="15" t="s">
        <v>79</v>
      </c>
      <c r="N168" s="7" t="s">
        <v>2955</v>
      </c>
      <c r="O168" s="21">
        <f t="shared" si="2"/>
        <v>1</v>
      </c>
    </row>
    <row r="169" spans="1:15" x14ac:dyDescent="0.25">
      <c r="A169" s="7" t="s">
        <v>698</v>
      </c>
      <c r="B169" t="s">
        <v>90</v>
      </c>
      <c r="E169" t="s">
        <v>2953</v>
      </c>
      <c r="F169" t="s">
        <v>2913</v>
      </c>
      <c r="G169" s="19" t="s">
        <v>2914</v>
      </c>
      <c r="I169" s="4" t="s">
        <v>2915</v>
      </c>
      <c r="J169" s="10"/>
      <c r="K169" s="15" t="s">
        <v>2916</v>
      </c>
      <c r="L169" s="4" t="s">
        <v>100</v>
      </c>
      <c r="M169" s="15" t="s">
        <v>79</v>
      </c>
      <c r="N169" s="7" t="s">
        <v>2956</v>
      </c>
      <c r="O169" s="21">
        <f t="shared" si="2"/>
        <v>1</v>
      </c>
    </row>
    <row r="170" spans="1:15" x14ac:dyDescent="0.25">
      <c r="A170" s="7" t="s">
        <v>698</v>
      </c>
      <c r="E170" t="s">
        <v>2957</v>
      </c>
      <c r="F170" t="s">
        <v>2773</v>
      </c>
      <c r="G170" s="19" t="s">
        <v>2774</v>
      </c>
      <c r="I170" s="4" t="s">
        <v>2775</v>
      </c>
      <c r="J170" s="10" t="s">
        <v>3499</v>
      </c>
      <c r="K170" s="15" t="s">
        <v>2776</v>
      </c>
      <c r="L170" s="4" t="s">
        <v>58</v>
      </c>
      <c r="M170" s="15" t="s">
        <v>2777</v>
      </c>
      <c r="N170" s="7" t="s">
        <v>2958</v>
      </c>
      <c r="O170" s="21">
        <f t="shared" si="2"/>
        <v>1</v>
      </c>
    </row>
    <row r="171" spans="1:15" x14ac:dyDescent="0.25">
      <c r="A171" s="7" t="s">
        <v>698</v>
      </c>
      <c r="E171" t="s">
        <v>2957</v>
      </c>
      <c r="F171" t="s">
        <v>2773</v>
      </c>
      <c r="G171" s="19" t="s">
        <v>2774</v>
      </c>
      <c r="I171" s="4" t="s">
        <v>2775</v>
      </c>
      <c r="J171" s="10" t="s">
        <v>3499</v>
      </c>
      <c r="K171" s="15" t="s">
        <v>2776</v>
      </c>
      <c r="L171" s="4" t="s">
        <v>58</v>
      </c>
      <c r="M171" s="15" t="s">
        <v>2777</v>
      </c>
      <c r="N171" s="7" t="s">
        <v>2959</v>
      </c>
      <c r="O171" s="21">
        <f t="shared" si="2"/>
        <v>1</v>
      </c>
    </row>
    <row r="172" spans="1:15" x14ac:dyDescent="0.25">
      <c r="A172" s="7" t="s">
        <v>698</v>
      </c>
      <c r="B172" t="s">
        <v>90</v>
      </c>
      <c r="E172" t="s">
        <v>2960</v>
      </c>
      <c r="F172" t="s">
        <v>2961</v>
      </c>
      <c r="G172" s="19" t="s">
        <v>2962</v>
      </c>
      <c r="I172" s="4" t="s">
        <v>2963</v>
      </c>
      <c r="J172" s="10" t="s">
        <v>421</v>
      </c>
      <c r="K172" s="15" t="s">
        <v>47</v>
      </c>
      <c r="L172" s="4" t="s">
        <v>48</v>
      </c>
      <c r="M172" s="15" t="s">
        <v>79</v>
      </c>
      <c r="N172" s="7" t="s">
        <v>2964</v>
      </c>
      <c r="O172" s="21">
        <f t="shared" si="2"/>
        <v>1</v>
      </c>
    </row>
    <row r="173" spans="1:15" x14ac:dyDescent="0.25">
      <c r="A173" s="7" t="s">
        <v>698</v>
      </c>
      <c r="B173" t="s">
        <v>90</v>
      </c>
      <c r="E173" t="s">
        <v>2965</v>
      </c>
      <c r="F173" t="s">
        <v>2966</v>
      </c>
      <c r="G173" s="19" t="s">
        <v>2967</v>
      </c>
      <c r="I173" s="4" t="s">
        <v>2968</v>
      </c>
      <c r="J173" s="10" t="s">
        <v>3500</v>
      </c>
      <c r="K173" s="15" t="s">
        <v>2969</v>
      </c>
      <c r="L173" s="4" t="s">
        <v>48</v>
      </c>
      <c r="M173" s="15" t="s">
        <v>79</v>
      </c>
      <c r="N173" s="7" t="s">
        <v>2970</v>
      </c>
      <c r="O173" s="21">
        <f t="shared" si="2"/>
        <v>1</v>
      </c>
    </row>
    <row r="174" spans="1:15" x14ac:dyDescent="0.25">
      <c r="A174" s="7" t="s">
        <v>698</v>
      </c>
      <c r="B174" t="s">
        <v>90</v>
      </c>
      <c r="E174" t="s">
        <v>2971</v>
      </c>
      <c r="F174" t="s">
        <v>2972</v>
      </c>
      <c r="G174" s="19" t="s">
        <v>2973</v>
      </c>
      <c r="I174" s="4" t="s">
        <v>2974</v>
      </c>
      <c r="J174" s="10" t="s">
        <v>3501</v>
      </c>
      <c r="K174" s="15" t="s">
        <v>2975</v>
      </c>
      <c r="L174" s="4" t="s">
        <v>100</v>
      </c>
      <c r="M174" s="15" t="s">
        <v>79</v>
      </c>
      <c r="N174" s="7" t="s">
        <v>3009</v>
      </c>
      <c r="O174" s="21">
        <f t="shared" si="2"/>
        <v>1</v>
      </c>
    </row>
    <row r="175" spans="1:15" x14ac:dyDescent="0.25">
      <c r="A175" s="7" t="s">
        <v>698</v>
      </c>
      <c r="B175" t="s">
        <v>105</v>
      </c>
      <c r="E175" t="s">
        <v>2976</v>
      </c>
      <c r="F175" t="s">
        <v>2977</v>
      </c>
      <c r="G175" s="19" t="s">
        <v>2978</v>
      </c>
      <c r="I175" s="4" t="s">
        <v>2979</v>
      </c>
      <c r="J175" s="10" t="s">
        <v>3502</v>
      </c>
      <c r="K175" s="15" t="s">
        <v>2980</v>
      </c>
      <c r="L175" s="4" t="s">
        <v>100</v>
      </c>
      <c r="M175" s="15" t="s">
        <v>2669</v>
      </c>
      <c r="N175" s="7" t="s">
        <v>2981</v>
      </c>
      <c r="O175" s="21">
        <f t="shared" si="2"/>
        <v>1</v>
      </c>
    </row>
    <row r="176" spans="1:15" x14ac:dyDescent="0.25">
      <c r="A176" s="7" t="s">
        <v>698</v>
      </c>
      <c r="B176" t="s">
        <v>105</v>
      </c>
      <c r="E176" t="s">
        <v>2982</v>
      </c>
      <c r="F176" t="s">
        <v>2983</v>
      </c>
      <c r="G176" s="19" t="s">
        <v>2984</v>
      </c>
      <c r="I176" s="4" t="s">
        <v>2985</v>
      </c>
      <c r="J176" s="10" t="s">
        <v>3503</v>
      </c>
      <c r="K176" s="15" t="s">
        <v>2986</v>
      </c>
      <c r="L176" s="4" t="s">
        <v>48</v>
      </c>
      <c r="M176" s="15" t="s">
        <v>79</v>
      </c>
      <c r="N176" s="7" t="s">
        <v>2987</v>
      </c>
      <c r="O176" s="21">
        <f t="shared" si="2"/>
        <v>1</v>
      </c>
    </row>
    <row r="177" spans="1:15" x14ac:dyDescent="0.25">
      <c r="A177" s="7" t="s">
        <v>698</v>
      </c>
      <c r="B177" t="s">
        <v>90</v>
      </c>
      <c r="E177" t="s">
        <v>2988</v>
      </c>
      <c r="F177" t="s">
        <v>2989</v>
      </c>
      <c r="G177" s="19" t="s">
        <v>2990</v>
      </c>
      <c r="I177" s="4" t="s">
        <v>2991</v>
      </c>
      <c r="J177" s="10" t="s">
        <v>3504</v>
      </c>
      <c r="K177" s="15" t="s">
        <v>2992</v>
      </c>
      <c r="L177" s="4" t="s">
        <v>100</v>
      </c>
      <c r="M177" s="15" t="s">
        <v>79</v>
      </c>
      <c r="N177" s="7" t="s">
        <v>2993</v>
      </c>
      <c r="O177" s="21">
        <f t="shared" si="2"/>
        <v>1</v>
      </c>
    </row>
    <row r="178" spans="1:15" x14ac:dyDescent="0.25">
      <c r="A178" s="7" t="s">
        <v>698</v>
      </c>
      <c r="B178" t="s">
        <v>1285</v>
      </c>
      <c r="E178" t="s">
        <v>2994</v>
      </c>
      <c r="F178" t="s">
        <v>2995</v>
      </c>
      <c r="G178" s="19" t="s">
        <v>2996</v>
      </c>
      <c r="I178" s="4" t="s">
        <v>2997</v>
      </c>
      <c r="J178" s="10" t="s">
        <v>3505</v>
      </c>
      <c r="K178" s="15" t="s">
        <v>2998</v>
      </c>
      <c r="L178" s="4" t="s">
        <v>48</v>
      </c>
      <c r="M178" s="15" t="s">
        <v>79</v>
      </c>
      <c r="N178" s="7" t="s">
        <v>2999</v>
      </c>
      <c r="O178" s="21">
        <f t="shared" si="2"/>
        <v>1</v>
      </c>
    </row>
    <row r="179" spans="1:15" x14ac:dyDescent="0.25">
      <c r="A179" s="7" t="s">
        <v>698</v>
      </c>
      <c r="B179" t="s">
        <v>90</v>
      </c>
      <c r="E179" t="s">
        <v>3000</v>
      </c>
      <c r="F179" t="s">
        <v>3001</v>
      </c>
      <c r="G179" s="19" t="s">
        <v>3013</v>
      </c>
      <c r="J179" s="10" t="s">
        <v>3506</v>
      </c>
      <c r="K179" s="15" t="s">
        <v>1231</v>
      </c>
      <c r="L179" s="4" t="s">
        <v>100</v>
      </c>
      <c r="M179" s="15" t="s">
        <v>79</v>
      </c>
      <c r="N179" s="7" t="s">
        <v>2946</v>
      </c>
      <c r="O179" s="21">
        <f t="shared" si="2"/>
        <v>1</v>
      </c>
    </row>
    <row r="180" spans="1:15" x14ac:dyDescent="0.25">
      <c r="A180" s="7" t="s">
        <v>698</v>
      </c>
      <c r="B180" t="s">
        <v>350</v>
      </c>
      <c r="E180" t="s">
        <v>3002</v>
      </c>
      <c r="F180" t="s">
        <v>3003</v>
      </c>
      <c r="G180" t="s">
        <v>3004</v>
      </c>
      <c r="I180" s="4" t="s">
        <v>3005</v>
      </c>
      <c r="J180" s="10" t="s">
        <v>3507</v>
      </c>
      <c r="K180" s="15" t="s">
        <v>3006</v>
      </c>
      <c r="L180" s="4" t="s">
        <v>100</v>
      </c>
      <c r="M180" s="15" t="s">
        <v>79</v>
      </c>
      <c r="N180" s="7" t="s">
        <v>3007</v>
      </c>
      <c r="O180" s="21">
        <f t="shared" si="2"/>
        <v>1</v>
      </c>
    </row>
    <row r="181" spans="1:15" x14ac:dyDescent="0.25">
      <c r="A181" s="7" t="s">
        <v>698</v>
      </c>
      <c r="B181" t="s">
        <v>1285</v>
      </c>
      <c r="E181" t="s">
        <v>3014</v>
      </c>
      <c r="F181" t="s">
        <v>3015</v>
      </c>
      <c r="G181" t="s">
        <v>3016</v>
      </c>
      <c r="I181" s="4" t="s">
        <v>3017</v>
      </c>
      <c r="J181" s="10" t="s">
        <v>3508</v>
      </c>
      <c r="K181" s="15" t="s">
        <v>3018</v>
      </c>
      <c r="L181" s="4" t="s">
        <v>48</v>
      </c>
      <c r="M181" s="15" t="s">
        <v>79</v>
      </c>
      <c r="N181" s="7" t="s">
        <v>3019</v>
      </c>
      <c r="O181" s="21">
        <f t="shared" si="2"/>
        <v>1</v>
      </c>
    </row>
    <row r="182" spans="1:15" x14ac:dyDescent="0.25">
      <c r="A182" s="7" t="s">
        <v>698</v>
      </c>
      <c r="B182" t="s">
        <v>90</v>
      </c>
      <c r="E182" t="s">
        <v>3020</v>
      </c>
      <c r="F182" t="s">
        <v>3021</v>
      </c>
      <c r="G182" t="s">
        <v>3022</v>
      </c>
      <c r="I182" s="4" t="s">
        <v>3023</v>
      </c>
      <c r="J182" s="10" t="s">
        <v>3509</v>
      </c>
      <c r="K182" s="15" t="s">
        <v>3024</v>
      </c>
      <c r="L182" s="4" t="s">
        <v>100</v>
      </c>
      <c r="M182" s="15" t="s">
        <v>79</v>
      </c>
      <c r="N182" s="7" t="s">
        <v>3025</v>
      </c>
      <c r="O182" s="21">
        <f t="shared" si="2"/>
        <v>1</v>
      </c>
    </row>
    <row r="183" spans="1:15" x14ac:dyDescent="0.25">
      <c r="A183" s="7" t="s">
        <v>821</v>
      </c>
      <c r="E183" t="s">
        <v>3026</v>
      </c>
      <c r="F183" t="s">
        <v>3027</v>
      </c>
      <c r="G183" t="s">
        <v>3028</v>
      </c>
      <c r="K183" s="15" t="s">
        <v>825</v>
      </c>
      <c r="L183" s="4" t="s">
        <v>58</v>
      </c>
      <c r="M183" s="15" t="s">
        <v>2750</v>
      </c>
      <c r="N183" s="7" t="s">
        <v>2825</v>
      </c>
      <c r="O183" s="21">
        <f t="shared" si="2"/>
        <v>1</v>
      </c>
    </row>
    <row r="184" spans="1:15" x14ac:dyDescent="0.25">
      <c r="A184" s="7" t="s">
        <v>821</v>
      </c>
      <c r="B184" t="s">
        <v>1146</v>
      </c>
      <c r="E184" t="s">
        <v>3029</v>
      </c>
      <c r="F184" t="s">
        <v>3030</v>
      </c>
      <c r="G184" t="s">
        <v>3031</v>
      </c>
      <c r="I184" s="4" t="s">
        <v>3032</v>
      </c>
      <c r="J184" s="10" t="s">
        <v>3510</v>
      </c>
      <c r="K184" s="15" t="s">
        <v>782</v>
      </c>
      <c r="L184" s="4" t="s">
        <v>48</v>
      </c>
      <c r="M184" s="15" t="s">
        <v>79</v>
      </c>
      <c r="N184" s="7" t="s">
        <v>3033</v>
      </c>
      <c r="O184" s="21">
        <f t="shared" si="2"/>
        <v>1</v>
      </c>
    </row>
    <row r="185" spans="1:15" x14ac:dyDescent="0.25">
      <c r="A185" s="7" t="s">
        <v>821</v>
      </c>
      <c r="B185" t="s">
        <v>2729</v>
      </c>
      <c r="E185" t="s">
        <v>3034</v>
      </c>
      <c r="F185" t="s">
        <v>3035</v>
      </c>
      <c r="G185" t="s">
        <v>3036</v>
      </c>
      <c r="I185" s="4" t="s">
        <v>3037</v>
      </c>
      <c r="J185" s="10"/>
      <c r="K185" s="15" t="s">
        <v>2992</v>
      </c>
      <c r="L185" s="4" t="s">
        <v>100</v>
      </c>
      <c r="M185" s="15" t="s">
        <v>79</v>
      </c>
      <c r="N185" s="7" t="s">
        <v>3038</v>
      </c>
      <c r="O185" s="21">
        <f t="shared" si="2"/>
        <v>1</v>
      </c>
    </row>
    <row r="186" spans="1:15" x14ac:dyDescent="0.25">
      <c r="A186" s="7" t="s">
        <v>821</v>
      </c>
      <c r="E186" t="s">
        <v>3039</v>
      </c>
      <c r="F186" t="s">
        <v>3040</v>
      </c>
      <c r="G186" t="s">
        <v>3041</v>
      </c>
      <c r="I186" s="4" t="s">
        <v>3042</v>
      </c>
      <c r="J186" s="10" t="s">
        <v>3511</v>
      </c>
      <c r="K186" s="15" t="s">
        <v>2555</v>
      </c>
      <c r="L186" s="4" t="s">
        <v>9</v>
      </c>
      <c r="M186" s="15" t="s">
        <v>79</v>
      </c>
      <c r="N186" s="7" t="s">
        <v>3043</v>
      </c>
      <c r="O186" s="21">
        <f t="shared" si="2"/>
        <v>1</v>
      </c>
    </row>
    <row r="187" spans="1:15" x14ac:dyDescent="0.25">
      <c r="A187" s="7" t="s">
        <v>821</v>
      </c>
      <c r="B187" t="s">
        <v>1146</v>
      </c>
      <c r="E187" t="s">
        <v>3044</v>
      </c>
      <c r="F187" t="s">
        <v>3045</v>
      </c>
      <c r="G187" t="s">
        <v>3046</v>
      </c>
      <c r="I187" s="4" t="s">
        <v>3047</v>
      </c>
      <c r="J187" s="10" t="s">
        <v>3512</v>
      </c>
      <c r="K187" s="15" t="s">
        <v>322</v>
      </c>
      <c r="L187" s="4" t="s">
        <v>9</v>
      </c>
      <c r="M187" s="15" t="s">
        <v>79</v>
      </c>
      <c r="N187" s="7" t="s">
        <v>3048</v>
      </c>
      <c r="O187" s="21">
        <f t="shared" si="2"/>
        <v>1</v>
      </c>
    </row>
    <row r="188" spans="1:15" x14ac:dyDescent="0.25">
      <c r="A188" s="7" t="s">
        <v>821</v>
      </c>
      <c r="B188" t="s">
        <v>105</v>
      </c>
      <c r="E188" t="s">
        <v>3049</v>
      </c>
      <c r="F188" t="s">
        <v>3050</v>
      </c>
      <c r="G188" t="s">
        <v>3051</v>
      </c>
      <c r="I188" s="4" t="s">
        <v>3052</v>
      </c>
      <c r="J188" s="10" t="s">
        <v>3513</v>
      </c>
      <c r="K188" s="15" t="s">
        <v>825</v>
      </c>
      <c r="L188" s="4" t="s">
        <v>58</v>
      </c>
      <c r="M188" s="15" t="s">
        <v>79</v>
      </c>
      <c r="N188" s="7" t="s">
        <v>3053</v>
      </c>
      <c r="O188" s="21">
        <f t="shared" si="2"/>
        <v>1</v>
      </c>
    </row>
    <row r="189" spans="1:15" x14ac:dyDescent="0.25">
      <c r="A189" s="7" t="s">
        <v>821</v>
      </c>
      <c r="B189" t="s">
        <v>350</v>
      </c>
      <c r="E189" t="s">
        <v>3054</v>
      </c>
      <c r="F189" t="s">
        <v>3055</v>
      </c>
      <c r="G189" t="s">
        <v>3056</v>
      </c>
      <c r="I189" s="4" t="s">
        <v>3057</v>
      </c>
      <c r="J189" s="10" t="s">
        <v>3514</v>
      </c>
      <c r="K189" s="15" t="s">
        <v>3058</v>
      </c>
      <c r="L189" s="4" t="s">
        <v>48</v>
      </c>
      <c r="M189" s="15" t="s">
        <v>79</v>
      </c>
      <c r="N189" s="7" t="s">
        <v>3071</v>
      </c>
      <c r="O189" s="21">
        <f t="shared" si="2"/>
        <v>1</v>
      </c>
    </row>
    <row r="190" spans="1:15" x14ac:dyDescent="0.25">
      <c r="A190" s="7" t="s">
        <v>821</v>
      </c>
      <c r="B190" t="s">
        <v>350</v>
      </c>
      <c r="E190" t="s">
        <v>3054</v>
      </c>
      <c r="F190" t="s">
        <v>3055</v>
      </c>
      <c r="G190" t="s">
        <v>3056</v>
      </c>
      <c r="I190" s="4" t="s">
        <v>3057</v>
      </c>
      <c r="J190" s="10" t="s">
        <v>3514</v>
      </c>
      <c r="K190" s="15" t="s">
        <v>3058</v>
      </c>
      <c r="L190" s="4" t="s">
        <v>48</v>
      </c>
      <c r="M190" s="15" t="s">
        <v>1807</v>
      </c>
      <c r="N190" s="7" t="s">
        <v>3060</v>
      </c>
      <c r="O190" s="21">
        <f t="shared" si="2"/>
        <v>1</v>
      </c>
    </row>
    <row r="191" spans="1:15" x14ac:dyDescent="0.25">
      <c r="A191" s="7" t="s">
        <v>821</v>
      </c>
      <c r="B191" t="s">
        <v>1077</v>
      </c>
      <c r="E191" t="s">
        <v>3061</v>
      </c>
      <c r="F191" t="s">
        <v>3062</v>
      </c>
      <c r="G191" t="s">
        <v>3063</v>
      </c>
      <c r="I191" s="4" t="s">
        <v>3064</v>
      </c>
      <c r="J191" s="10" t="s">
        <v>3515</v>
      </c>
      <c r="K191" s="15" t="s">
        <v>3065</v>
      </c>
      <c r="L191" s="4" t="s">
        <v>100</v>
      </c>
      <c r="M191" s="15" t="s">
        <v>79</v>
      </c>
      <c r="N191" s="7" t="s">
        <v>3059</v>
      </c>
      <c r="O191" s="21">
        <f t="shared" si="2"/>
        <v>1</v>
      </c>
    </row>
    <row r="192" spans="1:15" x14ac:dyDescent="0.25">
      <c r="A192" s="7" t="s">
        <v>821</v>
      </c>
      <c r="B192" t="s">
        <v>350</v>
      </c>
      <c r="E192" t="s">
        <v>3066</v>
      </c>
      <c r="F192" t="s">
        <v>3067</v>
      </c>
      <c r="G192" t="s">
        <v>3068</v>
      </c>
      <c r="I192" s="4" t="s">
        <v>3069</v>
      </c>
      <c r="J192" s="10" t="s">
        <v>3516</v>
      </c>
      <c r="K192" s="15" t="s">
        <v>3070</v>
      </c>
      <c r="L192" s="4" t="s">
        <v>386</v>
      </c>
      <c r="M192" s="15" t="s">
        <v>79</v>
      </c>
      <c r="N192" s="7" t="s">
        <v>3171</v>
      </c>
      <c r="O192" s="21">
        <f t="shared" si="2"/>
        <v>1</v>
      </c>
    </row>
    <row r="193" spans="1:15" x14ac:dyDescent="0.25">
      <c r="A193" s="7" t="s">
        <v>1995</v>
      </c>
      <c r="E193" t="s">
        <v>3073</v>
      </c>
      <c r="F193" t="s">
        <v>3074</v>
      </c>
      <c r="G193" t="s">
        <v>3075</v>
      </c>
      <c r="I193" s="4" t="s">
        <v>3076</v>
      </c>
      <c r="J193" s="10" t="s">
        <v>3517</v>
      </c>
      <c r="K193" s="15" t="s">
        <v>923</v>
      </c>
      <c r="L193" s="4" t="s">
        <v>10</v>
      </c>
      <c r="M193" s="15" t="s">
        <v>50</v>
      </c>
      <c r="N193" s="7" t="s">
        <v>3077</v>
      </c>
      <c r="O193" s="21">
        <f t="shared" si="2"/>
        <v>1</v>
      </c>
    </row>
    <row r="194" spans="1:15" x14ac:dyDescent="0.25">
      <c r="A194" s="7" t="s">
        <v>1995</v>
      </c>
      <c r="B194" t="s">
        <v>90</v>
      </c>
      <c r="E194" t="s">
        <v>3078</v>
      </c>
      <c r="F194" t="s">
        <v>2360</v>
      </c>
      <c r="G194" t="s">
        <v>2361</v>
      </c>
      <c r="I194" s="4" t="s">
        <v>1557</v>
      </c>
      <c r="J194" s="10" t="s">
        <v>1403</v>
      </c>
      <c r="K194" s="15" t="s">
        <v>1081</v>
      </c>
      <c r="L194" s="4" t="s">
        <v>9</v>
      </c>
      <c r="M194" s="15" t="s">
        <v>79</v>
      </c>
      <c r="N194" s="7" t="s">
        <v>3079</v>
      </c>
      <c r="O194" s="21">
        <f t="shared" ref="O194:O257" si="3">COUNTIF(N:N,N194)</f>
        <v>1</v>
      </c>
    </row>
    <row r="195" spans="1:15" x14ac:dyDescent="0.25">
      <c r="A195" s="7" t="s">
        <v>1995</v>
      </c>
      <c r="B195" t="s">
        <v>90</v>
      </c>
      <c r="E195" t="s">
        <v>3078</v>
      </c>
      <c r="F195" t="s">
        <v>2360</v>
      </c>
      <c r="G195" t="s">
        <v>2361</v>
      </c>
      <c r="I195" s="4" t="s">
        <v>1557</v>
      </c>
      <c r="J195" s="10" t="s">
        <v>1403</v>
      </c>
      <c r="K195" s="15" t="s">
        <v>1081</v>
      </c>
      <c r="L195" s="4" t="s">
        <v>9</v>
      </c>
      <c r="M195" s="15" t="s">
        <v>79</v>
      </c>
      <c r="N195" s="7" t="s">
        <v>3080</v>
      </c>
      <c r="O195" s="21">
        <f t="shared" si="3"/>
        <v>1</v>
      </c>
    </row>
    <row r="196" spans="1:15" x14ac:dyDescent="0.25">
      <c r="A196" s="7" t="s">
        <v>1995</v>
      </c>
      <c r="B196" t="s">
        <v>90</v>
      </c>
      <c r="E196" t="s">
        <v>3078</v>
      </c>
      <c r="F196" t="s">
        <v>2360</v>
      </c>
      <c r="G196" t="s">
        <v>2361</v>
      </c>
      <c r="I196" s="4" t="s">
        <v>1557</v>
      </c>
      <c r="J196" s="10" t="s">
        <v>1403</v>
      </c>
      <c r="K196" s="15" t="s">
        <v>1081</v>
      </c>
      <c r="L196" s="4" t="s">
        <v>9</v>
      </c>
      <c r="M196" s="15" t="s">
        <v>79</v>
      </c>
      <c r="N196" s="7" t="s">
        <v>3072</v>
      </c>
      <c r="O196" s="21">
        <f t="shared" si="3"/>
        <v>1</v>
      </c>
    </row>
    <row r="197" spans="1:15" x14ac:dyDescent="0.25">
      <c r="A197" s="7" t="s">
        <v>1995</v>
      </c>
      <c r="B197" t="s">
        <v>90</v>
      </c>
      <c r="E197" t="s">
        <v>3078</v>
      </c>
      <c r="F197" t="s">
        <v>2360</v>
      </c>
      <c r="G197" t="s">
        <v>2361</v>
      </c>
      <c r="I197" s="4" t="s">
        <v>1557</v>
      </c>
      <c r="J197" s="10" t="s">
        <v>1403</v>
      </c>
      <c r="K197" s="15" t="s">
        <v>1081</v>
      </c>
      <c r="L197" s="4" t="s">
        <v>9</v>
      </c>
      <c r="M197" s="15" t="s">
        <v>79</v>
      </c>
      <c r="N197" s="7" t="s">
        <v>3081</v>
      </c>
      <c r="O197" s="21">
        <f t="shared" si="3"/>
        <v>1</v>
      </c>
    </row>
    <row r="198" spans="1:15" x14ac:dyDescent="0.25">
      <c r="A198" s="7" t="s">
        <v>1995</v>
      </c>
      <c r="B198" t="s">
        <v>90</v>
      </c>
      <c r="E198" t="s">
        <v>3078</v>
      </c>
      <c r="F198" t="s">
        <v>2360</v>
      </c>
      <c r="G198" t="s">
        <v>2361</v>
      </c>
      <c r="I198" s="4" t="s">
        <v>1557</v>
      </c>
      <c r="J198" s="10" t="s">
        <v>1403</v>
      </c>
      <c r="K198" s="15" t="s">
        <v>1081</v>
      </c>
      <c r="L198" s="4" t="s">
        <v>9</v>
      </c>
      <c r="M198" s="15" t="s">
        <v>79</v>
      </c>
      <c r="N198" s="7" t="s">
        <v>3082</v>
      </c>
      <c r="O198" s="21">
        <f t="shared" si="3"/>
        <v>1</v>
      </c>
    </row>
    <row r="199" spans="1:15" x14ac:dyDescent="0.25">
      <c r="A199" s="7" t="s">
        <v>1995</v>
      </c>
      <c r="B199" t="s">
        <v>90</v>
      </c>
      <c r="E199" t="s">
        <v>3078</v>
      </c>
      <c r="F199" t="s">
        <v>2360</v>
      </c>
      <c r="G199" t="s">
        <v>2361</v>
      </c>
      <c r="I199" s="4" t="s">
        <v>1557</v>
      </c>
      <c r="J199" s="10" t="s">
        <v>1403</v>
      </c>
      <c r="K199" s="15" t="s">
        <v>1081</v>
      </c>
      <c r="L199" s="4" t="s">
        <v>9</v>
      </c>
      <c r="M199" s="15" t="s">
        <v>79</v>
      </c>
      <c r="N199" s="7" t="s">
        <v>3083</v>
      </c>
      <c r="O199" s="21">
        <f t="shared" si="3"/>
        <v>1</v>
      </c>
    </row>
    <row r="200" spans="1:15" x14ac:dyDescent="0.25">
      <c r="A200" s="7" t="s">
        <v>1995</v>
      </c>
      <c r="B200" t="s">
        <v>90</v>
      </c>
      <c r="E200" t="s">
        <v>3078</v>
      </c>
      <c r="F200" t="s">
        <v>2360</v>
      </c>
      <c r="G200" t="s">
        <v>2361</v>
      </c>
      <c r="I200" s="4" t="s">
        <v>1557</v>
      </c>
      <c r="J200" s="10" t="s">
        <v>1403</v>
      </c>
      <c r="K200" s="15" t="s">
        <v>1081</v>
      </c>
      <c r="L200" s="4" t="s">
        <v>9</v>
      </c>
      <c r="M200" s="15" t="s">
        <v>79</v>
      </c>
      <c r="N200" s="7" t="s">
        <v>3084</v>
      </c>
      <c r="O200" s="21">
        <f t="shared" si="3"/>
        <v>1</v>
      </c>
    </row>
    <row r="201" spans="1:15" x14ac:dyDescent="0.25">
      <c r="A201" s="7" t="s">
        <v>1995</v>
      </c>
      <c r="B201" t="s">
        <v>90</v>
      </c>
      <c r="E201" t="s">
        <v>3078</v>
      </c>
      <c r="F201" t="s">
        <v>2360</v>
      </c>
      <c r="G201" t="s">
        <v>2361</v>
      </c>
      <c r="I201" s="4" t="s">
        <v>1557</v>
      </c>
      <c r="J201" s="10" t="s">
        <v>1403</v>
      </c>
      <c r="K201" s="15" t="s">
        <v>1081</v>
      </c>
      <c r="L201" s="4" t="s">
        <v>9</v>
      </c>
      <c r="M201" s="15" t="s">
        <v>79</v>
      </c>
      <c r="N201" s="7" t="s">
        <v>3086</v>
      </c>
      <c r="O201" s="21">
        <f t="shared" si="3"/>
        <v>1</v>
      </c>
    </row>
    <row r="202" spans="1:15" x14ac:dyDescent="0.25">
      <c r="A202" s="7" t="s">
        <v>1995</v>
      </c>
      <c r="B202" t="s">
        <v>90</v>
      </c>
      <c r="E202" t="s">
        <v>3078</v>
      </c>
      <c r="F202" t="s">
        <v>2360</v>
      </c>
      <c r="G202" t="s">
        <v>2361</v>
      </c>
      <c r="I202" s="4" t="s">
        <v>1557</v>
      </c>
      <c r="J202" s="10" t="s">
        <v>1403</v>
      </c>
      <c r="K202" s="15" t="s">
        <v>1081</v>
      </c>
      <c r="L202" s="4" t="s">
        <v>9</v>
      </c>
      <c r="M202" s="15" t="s">
        <v>79</v>
      </c>
      <c r="N202" s="7" t="s">
        <v>3087</v>
      </c>
      <c r="O202" s="21">
        <f t="shared" si="3"/>
        <v>1</v>
      </c>
    </row>
    <row r="203" spans="1:15" x14ac:dyDescent="0.25">
      <c r="A203" s="7" t="s">
        <v>1995</v>
      </c>
      <c r="B203" t="s">
        <v>90</v>
      </c>
      <c r="E203" t="s">
        <v>3078</v>
      </c>
      <c r="F203" t="s">
        <v>2360</v>
      </c>
      <c r="G203" t="s">
        <v>2361</v>
      </c>
      <c r="I203" s="4" t="s">
        <v>1557</v>
      </c>
      <c r="J203" s="10" t="s">
        <v>1403</v>
      </c>
      <c r="K203" s="15" t="s">
        <v>1081</v>
      </c>
      <c r="L203" s="4" t="s">
        <v>9</v>
      </c>
      <c r="M203" s="15" t="s">
        <v>79</v>
      </c>
      <c r="N203" s="7" t="s">
        <v>3085</v>
      </c>
      <c r="O203" s="21">
        <f t="shared" si="3"/>
        <v>1</v>
      </c>
    </row>
    <row r="204" spans="1:15" x14ac:dyDescent="0.25">
      <c r="A204" s="7" t="s">
        <v>1995</v>
      </c>
      <c r="B204" t="s">
        <v>90</v>
      </c>
      <c r="E204" t="s">
        <v>3088</v>
      </c>
      <c r="F204" t="s">
        <v>3089</v>
      </c>
      <c r="G204" t="s">
        <v>3090</v>
      </c>
      <c r="I204" s="4" t="s">
        <v>3091</v>
      </c>
      <c r="J204" s="10" t="s">
        <v>3518</v>
      </c>
      <c r="K204" s="15" t="s">
        <v>3092</v>
      </c>
      <c r="L204" s="4" t="s">
        <v>100</v>
      </c>
      <c r="M204" s="15" t="s">
        <v>79</v>
      </c>
      <c r="N204" s="7" t="s">
        <v>3093</v>
      </c>
      <c r="O204" s="21">
        <f t="shared" si="3"/>
        <v>1</v>
      </c>
    </row>
    <row r="205" spans="1:15" x14ac:dyDescent="0.25">
      <c r="A205" s="7" t="s">
        <v>1995</v>
      </c>
      <c r="B205" t="s">
        <v>90</v>
      </c>
      <c r="E205" t="s">
        <v>5007</v>
      </c>
      <c r="F205" t="s">
        <v>5008</v>
      </c>
      <c r="G205" t="s">
        <v>2361</v>
      </c>
      <c r="I205" s="4" t="s">
        <v>1557</v>
      </c>
      <c r="J205" s="10" t="s">
        <v>1403</v>
      </c>
      <c r="K205" s="15" t="s">
        <v>1081</v>
      </c>
      <c r="L205" s="4" t="s">
        <v>9</v>
      </c>
      <c r="M205" s="15" t="s">
        <v>79</v>
      </c>
      <c r="N205" s="7" t="s">
        <v>5009</v>
      </c>
      <c r="O205" s="2">
        <f t="shared" si="3"/>
        <v>1</v>
      </c>
    </row>
    <row r="206" spans="1:15" x14ac:dyDescent="0.25">
      <c r="A206" s="7" t="s">
        <v>1995</v>
      </c>
      <c r="B206" t="s">
        <v>90</v>
      </c>
      <c r="E206" t="s">
        <v>5007</v>
      </c>
      <c r="F206" t="s">
        <v>5008</v>
      </c>
      <c r="G206" t="s">
        <v>2361</v>
      </c>
      <c r="I206" s="4" t="s">
        <v>1557</v>
      </c>
      <c r="J206" s="10" t="s">
        <v>1403</v>
      </c>
      <c r="K206" s="15" t="s">
        <v>1081</v>
      </c>
      <c r="L206" s="4" t="s">
        <v>9</v>
      </c>
      <c r="M206" s="15" t="s">
        <v>79</v>
      </c>
      <c r="N206" s="7" t="s">
        <v>5010</v>
      </c>
      <c r="O206" s="2">
        <f t="shared" si="3"/>
        <v>1</v>
      </c>
    </row>
    <row r="207" spans="1:15" x14ac:dyDescent="0.25">
      <c r="A207" s="7" t="s">
        <v>1995</v>
      </c>
      <c r="B207" t="s">
        <v>90</v>
      </c>
      <c r="E207" t="s">
        <v>5007</v>
      </c>
      <c r="F207" t="s">
        <v>5008</v>
      </c>
      <c r="G207" t="s">
        <v>2361</v>
      </c>
      <c r="I207" s="4" t="s">
        <v>1557</v>
      </c>
      <c r="J207" s="10" t="s">
        <v>1403</v>
      </c>
      <c r="K207" s="15" t="s">
        <v>1081</v>
      </c>
      <c r="L207" s="4" t="s">
        <v>9</v>
      </c>
      <c r="M207" s="15" t="s">
        <v>79</v>
      </c>
      <c r="N207" s="7" t="s">
        <v>5011</v>
      </c>
      <c r="O207" s="2">
        <f t="shared" si="3"/>
        <v>1</v>
      </c>
    </row>
    <row r="208" spans="1:15" x14ac:dyDescent="0.25">
      <c r="A208" s="7" t="s">
        <v>1995</v>
      </c>
      <c r="B208" t="s">
        <v>90</v>
      </c>
      <c r="E208" t="s">
        <v>5007</v>
      </c>
      <c r="F208" t="s">
        <v>5008</v>
      </c>
      <c r="G208" t="s">
        <v>2361</v>
      </c>
      <c r="I208" s="4" t="s">
        <v>1557</v>
      </c>
      <c r="J208" s="10" t="s">
        <v>1403</v>
      </c>
      <c r="K208" s="15" t="s">
        <v>1081</v>
      </c>
      <c r="L208" s="4" t="s">
        <v>9</v>
      </c>
      <c r="M208" s="15" t="s">
        <v>79</v>
      </c>
      <c r="N208" s="7" t="s">
        <v>5012</v>
      </c>
      <c r="O208" s="2">
        <f t="shared" si="3"/>
        <v>1</v>
      </c>
    </row>
    <row r="209" spans="1:15" x14ac:dyDescent="0.25">
      <c r="A209" s="7" t="s">
        <v>1995</v>
      </c>
      <c r="B209" t="s">
        <v>90</v>
      </c>
      <c r="E209" t="s">
        <v>5007</v>
      </c>
      <c r="F209" t="s">
        <v>5008</v>
      </c>
      <c r="G209" t="s">
        <v>2361</v>
      </c>
      <c r="I209" s="4" t="s">
        <v>1557</v>
      </c>
      <c r="J209" s="10" t="s">
        <v>1403</v>
      </c>
      <c r="K209" s="15" t="s">
        <v>1081</v>
      </c>
      <c r="L209" s="4" t="s">
        <v>9</v>
      </c>
      <c r="M209" s="15" t="s">
        <v>79</v>
      </c>
      <c r="N209" s="7" t="s">
        <v>5013</v>
      </c>
      <c r="O209" s="2">
        <f t="shared" si="3"/>
        <v>1</v>
      </c>
    </row>
    <row r="210" spans="1:15" x14ac:dyDescent="0.25">
      <c r="A210" s="7" t="s">
        <v>1995</v>
      </c>
      <c r="B210" t="s">
        <v>1146</v>
      </c>
      <c r="E210" t="s">
        <v>3094</v>
      </c>
      <c r="F210" t="s">
        <v>3095</v>
      </c>
      <c r="G210" t="s">
        <v>3096</v>
      </c>
      <c r="I210" s="4" t="s">
        <v>3097</v>
      </c>
      <c r="J210" s="10" t="s">
        <v>3519</v>
      </c>
      <c r="K210" s="15" t="s">
        <v>3098</v>
      </c>
      <c r="L210" s="4" t="s">
        <v>100</v>
      </c>
      <c r="M210" s="15" t="s">
        <v>79</v>
      </c>
      <c r="N210" s="7" t="s">
        <v>3099</v>
      </c>
      <c r="O210" s="21">
        <f t="shared" si="3"/>
        <v>1</v>
      </c>
    </row>
    <row r="211" spans="1:15" x14ac:dyDescent="0.25">
      <c r="A211" s="7" t="s">
        <v>1995</v>
      </c>
      <c r="B211" t="s">
        <v>1285</v>
      </c>
      <c r="E211" t="s">
        <v>3100</v>
      </c>
      <c r="F211" t="s">
        <v>3101</v>
      </c>
      <c r="G211" t="s">
        <v>3102</v>
      </c>
      <c r="I211" s="4" t="s">
        <v>3103</v>
      </c>
      <c r="J211" s="10" t="s">
        <v>3520</v>
      </c>
      <c r="K211" s="15" t="s">
        <v>3104</v>
      </c>
      <c r="L211" s="4" t="s">
        <v>9</v>
      </c>
      <c r="M211" s="15" t="s">
        <v>79</v>
      </c>
      <c r="N211" s="7" t="s">
        <v>3105</v>
      </c>
      <c r="O211" s="21">
        <f t="shared" si="3"/>
        <v>1</v>
      </c>
    </row>
    <row r="212" spans="1:15" x14ac:dyDescent="0.25">
      <c r="A212" s="7" t="s">
        <v>1995</v>
      </c>
      <c r="B212" t="s">
        <v>1146</v>
      </c>
      <c r="E212" t="s">
        <v>3106</v>
      </c>
      <c r="F212" t="s">
        <v>3107</v>
      </c>
      <c r="G212" t="s">
        <v>3108</v>
      </c>
      <c r="I212" s="4" t="s">
        <v>3109</v>
      </c>
      <c r="J212" s="10" t="s">
        <v>3521</v>
      </c>
      <c r="K212" s="15" t="s">
        <v>313</v>
      </c>
      <c r="L212" s="4" t="s">
        <v>9</v>
      </c>
      <c r="M212" s="15" t="s">
        <v>79</v>
      </c>
      <c r="N212" s="7" t="s">
        <v>3110</v>
      </c>
      <c r="O212" s="21">
        <f t="shared" si="3"/>
        <v>1</v>
      </c>
    </row>
    <row r="213" spans="1:15" x14ac:dyDescent="0.25">
      <c r="A213" s="7" t="s">
        <v>1995</v>
      </c>
      <c r="B213" t="s">
        <v>90</v>
      </c>
      <c r="E213" t="s">
        <v>3111</v>
      </c>
      <c r="F213" t="s">
        <v>1902</v>
      </c>
      <c r="G213" t="s">
        <v>1903</v>
      </c>
      <c r="I213" s="4" t="s">
        <v>1922</v>
      </c>
      <c r="J213" s="10" t="s">
        <v>1923</v>
      </c>
      <c r="K213" s="15" t="s">
        <v>544</v>
      </c>
      <c r="L213" s="4" t="s">
        <v>48</v>
      </c>
      <c r="M213" s="15" t="s">
        <v>79</v>
      </c>
      <c r="N213" s="7" t="s">
        <v>3112</v>
      </c>
      <c r="O213" s="21">
        <f t="shared" si="3"/>
        <v>1</v>
      </c>
    </row>
    <row r="214" spans="1:15" x14ac:dyDescent="0.25">
      <c r="A214" s="7" t="s">
        <v>1995</v>
      </c>
      <c r="B214" t="s">
        <v>350</v>
      </c>
      <c r="E214" t="s">
        <v>3113</v>
      </c>
      <c r="F214" t="s">
        <v>3114</v>
      </c>
      <c r="G214" t="s">
        <v>3115</v>
      </c>
      <c r="I214" s="4" t="s">
        <v>3116</v>
      </c>
      <c r="J214" s="10" t="s">
        <v>3522</v>
      </c>
      <c r="K214" s="15" t="s">
        <v>3117</v>
      </c>
      <c r="L214" s="4" t="s">
        <v>386</v>
      </c>
      <c r="M214" s="15" t="s">
        <v>79</v>
      </c>
      <c r="N214" s="7" t="s">
        <v>3118</v>
      </c>
      <c r="O214" s="21">
        <f t="shared" si="3"/>
        <v>1</v>
      </c>
    </row>
    <row r="215" spans="1:15" x14ac:dyDescent="0.25">
      <c r="A215" s="7" t="s">
        <v>1995</v>
      </c>
      <c r="B215" t="s">
        <v>350</v>
      </c>
      <c r="E215" t="s">
        <v>3119</v>
      </c>
      <c r="F215" t="s">
        <v>3120</v>
      </c>
      <c r="G215" t="s">
        <v>3121</v>
      </c>
      <c r="I215" s="4" t="s">
        <v>3122</v>
      </c>
      <c r="J215" s="10" t="s">
        <v>3523</v>
      </c>
      <c r="K215" s="15" t="s">
        <v>792</v>
      </c>
      <c r="L215" s="4" t="s">
        <v>48</v>
      </c>
      <c r="M215" s="15" t="s">
        <v>79</v>
      </c>
      <c r="N215" s="7" t="s">
        <v>3123</v>
      </c>
      <c r="O215" s="21">
        <f t="shared" si="3"/>
        <v>1</v>
      </c>
    </row>
    <row r="216" spans="1:15" x14ac:dyDescent="0.25">
      <c r="A216" s="7" t="s">
        <v>1995</v>
      </c>
      <c r="B216" t="s">
        <v>350</v>
      </c>
      <c r="E216" t="s">
        <v>3119</v>
      </c>
      <c r="F216" t="s">
        <v>3120</v>
      </c>
      <c r="G216" t="s">
        <v>3121</v>
      </c>
      <c r="I216" s="4" t="s">
        <v>3122</v>
      </c>
      <c r="J216" s="10" t="s">
        <v>3523</v>
      </c>
      <c r="K216" s="15" t="s">
        <v>792</v>
      </c>
      <c r="L216" s="4" t="s">
        <v>48</v>
      </c>
      <c r="M216" s="15" t="s">
        <v>1807</v>
      </c>
      <c r="N216" s="7" t="s">
        <v>3124</v>
      </c>
      <c r="O216" s="21">
        <f t="shared" si="3"/>
        <v>1</v>
      </c>
    </row>
    <row r="217" spans="1:15" x14ac:dyDescent="0.25">
      <c r="A217" s="7" t="s">
        <v>1995</v>
      </c>
      <c r="B217" t="s">
        <v>90</v>
      </c>
      <c r="E217" t="s">
        <v>3125</v>
      </c>
      <c r="F217" t="s">
        <v>3126</v>
      </c>
      <c r="G217" t="s">
        <v>3127</v>
      </c>
      <c r="I217" s="4" t="s">
        <v>3128</v>
      </c>
      <c r="J217" s="10" t="s">
        <v>3524</v>
      </c>
      <c r="K217" s="15" t="s">
        <v>47</v>
      </c>
      <c r="L217" s="4" t="s">
        <v>48</v>
      </c>
      <c r="M217" s="15" t="s">
        <v>79</v>
      </c>
      <c r="N217" s="7" t="s">
        <v>3129</v>
      </c>
      <c r="O217" s="21">
        <f t="shared" si="3"/>
        <v>1</v>
      </c>
    </row>
    <row r="218" spans="1:15" x14ac:dyDescent="0.25">
      <c r="A218" s="7" t="s">
        <v>1995</v>
      </c>
      <c r="B218" t="s">
        <v>90</v>
      </c>
      <c r="E218" t="s">
        <v>3125</v>
      </c>
      <c r="F218" t="s">
        <v>3126</v>
      </c>
      <c r="G218" t="s">
        <v>3127</v>
      </c>
      <c r="I218" s="4" t="s">
        <v>3128</v>
      </c>
      <c r="J218" s="10" t="s">
        <v>3524</v>
      </c>
      <c r="K218" s="15" t="s">
        <v>47</v>
      </c>
      <c r="L218" s="4" t="s">
        <v>48</v>
      </c>
      <c r="M218" s="15" t="s">
        <v>79</v>
      </c>
      <c r="N218" s="7" t="s">
        <v>3130</v>
      </c>
      <c r="O218" s="21">
        <f t="shared" si="3"/>
        <v>1</v>
      </c>
    </row>
    <row r="219" spans="1:15" x14ac:dyDescent="0.25">
      <c r="A219" s="7" t="s">
        <v>1995</v>
      </c>
      <c r="B219" t="s">
        <v>90</v>
      </c>
      <c r="E219" t="s">
        <v>3125</v>
      </c>
      <c r="F219" t="s">
        <v>3126</v>
      </c>
      <c r="G219" t="s">
        <v>3127</v>
      </c>
      <c r="I219" s="4" t="s">
        <v>3128</v>
      </c>
      <c r="J219" s="10" t="s">
        <v>3524</v>
      </c>
      <c r="K219" s="15" t="s">
        <v>47</v>
      </c>
      <c r="L219" s="4" t="s">
        <v>48</v>
      </c>
      <c r="M219" s="15" t="s">
        <v>79</v>
      </c>
      <c r="N219" s="7" t="s">
        <v>3131</v>
      </c>
      <c r="O219" s="21">
        <f t="shared" si="3"/>
        <v>1</v>
      </c>
    </row>
    <row r="220" spans="1:15" x14ac:dyDescent="0.25">
      <c r="A220" s="7" t="s">
        <v>1995</v>
      </c>
      <c r="B220" t="s">
        <v>90</v>
      </c>
      <c r="E220" t="s">
        <v>3125</v>
      </c>
      <c r="F220" t="s">
        <v>3126</v>
      </c>
      <c r="G220" t="s">
        <v>3127</v>
      </c>
      <c r="I220" s="4" t="s">
        <v>3128</v>
      </c>
      <c r="J220" s="10" t="s">
        <v>3524</v>
      </c>
      <c r="K220" s="15" t="s">
        <v>47</v>
      </c>
      <c r="L220" s="4" t="s">
        <v>48</v>
      </c>
      <c r="M220" s="15" t="s">
        <v>79</v>
      </c>
      <c r="N220" s="7" t="s">
        <v>3132</v>
      </c>
      <c r="O220" s="21">
        <f t="shared" si="3"/>
        <v>1</v>
      </c>
    </row>
    <row r="221" spans="1:15" x14ac:dyDescent="0.25">
      <c r="A221" s="7" t="s">
        <v>1995</v>
      </c>
      <c r="B221" t="s">
        <v>90</v>
      </c>
      <c r="E221" t="s">
        <v>3125</v>
      </c>
      <c r="F221" t="s">
        <v>3126</v>
      </c>
      <c r="G221" t="s">
        <v>3127</v>
      </c>
      <c r="I221" s="4" t="s">
        <v>3128</v>
      </c>
      <c r="J221" s="10" t="s">
        <v>3524</v>
      </c>
      <c r="K221" s="15" t="s">
        <v>47</v>
      </c>
      <c r="L221" s="4" t="s">
        <v>48</v>
      </c>
      <c r="M221" s="15" t="s">
        <v>79</v>
      </c>
      <c r="N221" s="7" t="s">
        <v>3133</v>
      </c>
      <c r="O221" s="21">
        <f t="shared" si="3"/>
        <v>1</v>
      </c>
    </row>
    <row r="222" spans="1:15" x14ac:dyDescent="0.25">
      <c r="A222" s="7" t="s">
        <v>1995</v>
      </c>
      <c r="B222" t="s">
        <v>90</v>
      </c>
      <c r="E222" t="s">
        <v>3125</v>
      </c>
      <c r="F222" t="s">
        <v>3126</v>
      </c>
      <c r="G222" t="s">
        <v>3127</v>
      </c>
      <c r="I222" s="4" t="s">
        <v>3128</v>
      </c>
      <c r="J222" s="10" t="s">
        <v>3524</v>
      </c>
      <c r="K222" s="15" t="s">
        <v>47</v>
      </c>
      <c r="L222" s="4" t="s">
        <v>48</v>
      </c>
      <c r="M222" s="15" t="s">
        <v>79</v>
      </c>
      <c r="N222" s="7" t="s">
        <v>3134</v>
      </c>
      <c r="O222" s="21">
        <f t="shared" si="3"/>
        <v>1</v>
      </c>
    </row>
    <row r="223" spans="1:15" x14ac:dyDescent="0.25">
      <c r="A223" s="7" t="s">
        <v>1995</v>
      </c>
      <c r="B223" t="s">
        <v>90</v>
      </c>
      <c r="E223" t="s">
        <v>3125</v>
      </c>
      <c r="F223" t="s">
        <v>3126</v>
      </c>
      <c r="G223" t="s">
        <v>3127</v>
      </c>
      <c r="I223" s="4" t="s">
        <v>3128</v>
      </c>
      <c r="J223" s="10" t="s">
        <v>3524</v>
      </c>
      <c r="K223" s="15" t="s">
        <v>47</v>
      </c>
      <c r="L223" s="4" t="s">
        <v>48</v>
      </c>
      <c r="M223" s="15" t="s">
        <v>79</v>
      </c>
      <c r="N223" s="7" t="s">
        <v>3135</v>
      </c>
      <c r="O223" s="21">
        <f t="shared" si="3"/>
        <v>1</v>
      </c>
    </row>
    <row r="224" spans="1:15" x14ac:dyDescent="0.25">
      <c r="A224" s="7" t="s">
        <v>1995</v>
      </c>
      <c r="B224" t="s">
        <v>90</v>
      </c>
      <c r="E224" t="s">
        <v>3125</v>
      </c>
      <c r="F224" t="s">
        <v>3126</v>
      </c>
      <c r="G224" t="s">
        <v>3127</v>
      </c>
      <c r="I224" s="4" t="s">
        <v>3128</v>
      </c>
      <c r="J224" s="10" t="s">
        <v>3524</v>
      </c>
      <c r="K224" s="15" t="s">
        <v>47</v>
      </c>
      <c r="L224" s="4" t="s">
        <v>48</v>
      </c>
      <c r="M224" s="15" t="s">
        <v>79</v>
      </c>
      <c r="N224" s="7" t="s">
        <v>3136</v>
      </c>
      <c r="O224" s="21">
        <f t="shared" si="3"/>
        <v>1</v>
      </c>
    </row>
    <row r="225" spans="1:15" x14ac:dyDescent="0.25">
      <c r="A225" s="7" t="s">
        <v>1995</v>
      </c>
      <c r="B225" t="s">
        <v>90</v>
      </c>
      <c r="E225" t="s">
        <v>3137</v>
      </c>
      <c r="F225" t="s">
        <v>3138</v>
      </c>
      <c r="G225" t="s">
        <v>3139</v>
      </c>
      <c r="I225" s="4" t="s">
        <v>3140</v>
      </c>
      <c r="J225" s="10" t="s">
        <v>3525</v>
      </c>
      <c r="K225" s="15" t="s">
        <v>3141</v>
      </c>
      <c r="L225" s="4" t="s">
        <v>48</v>
      </c>
      <c r="M225" s="15" t="s">
        <v>79</v>
      </c>
      <c r="N225" s="7" t="s">
        <v>3142</v>
      </c>
      <c r="O225" s="21">
        <f t="shared" si="3"/>
        <v>1</v>
      </c>
    </row>
    <row r="226" spans="1:15" x14ac:dyDescent="0.25">
      <c r="A226" s="7" t="s">
        <v>1995</v>
      </c>
      <c r="E226" t="s">
        <v>3143</v>
      </c>
      <c r="F226" t="s">
        <v>3144</v>
      </c>
      <c r="G226" t="s">
        <v>3145</v>
      </c>
      <c r="I226" s="4" t="s">
        <v>3146</v>
      </c>
      <c r="K226" s="15" t="s">
        <v>3147</v>
      </c>
      <c r="L226" s="4" t="s">
        <v>9</v>
      </c>
      <c r="M226" s="15" t="s">
        <v>2750</v>
      </c>
      <c r="N226" s="7" t="s">
        <v>3148</v>
      </c>
      <c r="O226" s="21">
        <f t="shared" si="3"/>
        <v>1</v>
      </c>
    </row>
    <row r="227" spans="1:15" x14ac:dyDescent="0.25">
      <c r="A227" s="7" t="s">
        <v>1995</v>
      </c>
      <c r="B227" t="s">
        <v>90</v>
      </c>
      <c r="E227" t="s">
        <v>3149</v>
      </c>
      <c r="F227" t="s">
        <v>3150</v>
      </c>
      <c r="G227" t="s">
        <v>3151</v>
      </c>
      <c r="I227" s="4" t="s">
        <v>3152</v>
      </c>
      <c r="J227" s="10" t="s">
        <v>3526</v>
      </c>
      <c r="K227" s="15" t="s">
        <v>47</v>
      </c>
      <c r="L227" s="4" t="s">
        <v>48</v>
      </c>
      <c r="M227" s="15" t="s">
        <v>79</v>
      </c>
      <c r="N227" s="7" t="s">
        <v>3153</v>
      </c>
      <c r="O227" s="21">
        <f t="shared" si="3"/>
        <v>1</v>
      </c>
    </row>
    <row r="228" spans="1:15" x14ac:dyDescent="0.25">
      <c r="A228" s="7" t="s">
        <v>1995</v>
      </c>
      <c r="B228" t="s">
        <v>90</v>
      </c>
      <c r="E228" t="s">
        <v>3154</v>
      </c>
      <c r="F228" t="s">
        <v>3155</v>
      </c>
      <c r="G228" t="s">
        <v>3156</v>
      </c>
      <c r="I228" s="4" t="s">
        <v>3157</v>
      </c>
      <c r="J228" s="10" t="s">
        <v>3527</v>
      </c>
      <c r="K228" s="15" t="s">
        <v>47</v>
      </c>
      <c r="L228" s="4" t="s">
        <v>48</v>
      </c>
      <c r="M228" s="15" t="s">
        <v>79</v>
      </c>
      <c r="N228" s="7" t="s">
        <v>3158</v>
      </c>
      <c r="O228" s="21">
        <f t="shared" si="3"/>
        <v>1</v>
      </c>
    </row>
    <row r="229" spans="1:15" x14ac:dyDescent="0.25">
      <c r="A229" s="7" t="s">
        <v>1995</v>
      </c>
      <c r="B229" t="s">
        <v>2729</v>
      </c>
      <c r="E229" t="s">
        <v>3159</v>
      </c>
      <c r="F229" t="s">
        <v>3160</v>
      </c>
      <c r="G229" t="s">
        <v>3161</v>
      </c>
      <c r="I229" s="4" t="s">
        <v>3162</v>
      </c>
      <c r="J229" s="10" t="s">
        <v>2314</v>
      </c>
      <c r="K229" s="15" t="s">
        <v>3163</v>
      </c>
      <c r="L229" s="4" t="s">
        <v>386</v>
      </c>
      <c r="M229" s="15" t="s">
        <v>79</v>
      </c>
      <c r="N229" s="7" t="s">
        <v>3164</v>
      </c>
      <c r="O229" s="21">
        <f t="shared" si="3"/>
        <v>1</v>
      </c>
    </row>
    <row r="230" spans="1:15" x14ac:dyDescent="0.25">
      <c r="A230" s="7" t="s">
        <v>1995</v>
      </c>
      <c r="B230" t="s">
        <v>1077</v>
      </c>
      <c r="E230" t="s">
        <v>3159</v>
      </c>
      <c r="F230" t="s">
        <v>3160</v>
      </c>
      <c r="G230" t="s">
        <v>3161</v>
      </c>
      <c r="I230" s="4" t="s">
        <v>3162</v>
      </c>
      <c r="J230" s="10" t="s">
        <v>2314</v>
      </c>
      <c r="K230" s="15" t="s">
        <v>3163</v>
      </c>
      <c r="L230" s="4" t="s">
        <v>386</v>
      </c>
      <c r="M230" s="15" t="s">
        <v>79</v>
      </c>
      <c r="N230" s="7" t="s">
        <v>3165</v>
      </c>
      <c r="O230" s="21">
        <f t="shared" si="3"/>
        <v>1</v>
      </c>
    </row>
    <row r="231" spans="1:15" x14ac:dyDescent="0.25">
      <c r="A231" s="7" t="s">
        <v>1995</v>
      </c>
      <c r="B231" t="s">
        <v>1062</v>
      </c>
      <c r="E231" t="s">
        <v>3166</v>
      </c>
      <c r="F231" t="s">
        <v>3167</v>
      </c>
      <c r="G231" t="s">
        <v>3168</v>
      </c>
      <c r="I231" s="4" t="s">
        <v>3169</v>
      </c>
      <c r="J231" s="10" t="s">
        <v>3528</v>
      </c>
      <c r="K231" s="15" t="s">
        <v>165</v>
      </c>
      <c r="L231" s="4" t="s">
        <v>48</v>
      </c>
      <c r="M231" s="15" t="s">
        <v>79</v>
      </c>
      <c r="N231" s="7" t="s">
        <v>3170</v>
      </c>
      <c r="O231" s="21">
        <f t="shared" si="3"/>
        <v>1</v>
      </c>
    </row>
    <row r="232" spans="1:15" x14ac:dyDescent="0.25">
      <c r="A232" s="7" t="s">
        <v>913</v>
      </c>
      <c r="B232" t="s">
        <v>350</v>
      </c>
      <c r="E232" t="s">
        <v>3172</v>
      </c>
      <c r="F232" t="s">
        <v>3173</v>
      </c>
      <c r="G232" t="s">
        <v>3174</v>
      </c>
      <c r="I232" s="4" t="s">
        <v>3175</v>
      </c>
      <c r="J232" s="10" t="s">
        <v>3529</v>
      </c>
      <c r="K232" s="15" t="s">
        <v>3176</v>
      </c>
      <c r="L232" s="4" t="s">
        <v>48</v>
      </c>
      <c r="M232" s="15" t="s">
        <v>2669</v>
      </c>
      <c r="N232" s="7" t="s">
        <v>3177</v>
      </c>
      <c r="O232" s="21">
        <f t="shared" si="3"/>
        <v>1</v>
      </c>
    </row>
    <row r="233" spans="1:15" x14ac:dyDescent="0.25">
      <c r="A233" s="7" t="s">
        <v>913</v>
      </c>
      <c r="B233" t="s">
        <v>3178</v>
      </c>
      <c r="E233" t="s">
        <v>3179</v>
      </c>
      <c r="F233" t="s">
        <v>3180</v>
      </c>
      <c r="G233" t="s">
        <v>3181</v>
      </c>
      <c r="I233" s="4" t="s">
        <v>3182</v>
      </c>
      <c r="K233" s="15" t="s">
        <v>3183</v>
      </c>
      <c r="L233" s="4" t="s">
        <v>58</v>
      </c>
      <c r="M233" s="15" t="s">
        <v>2750</v>
      </c>
      <c r="N233" s="7" t="s">
        <v>3184</v>
      </c>
      <c r="O233" s="21">
        <f t="shared" si="3"/>
        <v>1</v>
      </c>
    </row>
    <row r="234" spans="1:15" x14ac:dyDescent="0.25">
      <c r="A234" s="7" t="s">
        <v>913</v>
      </c>
      <c r="B234" t="s">
        <v>350</v>
      </c>
      <c r="E234" t="s">
        <v>3185</v>
      </c>
      <c r="F234" t="s">
        <v>1234</v>
      </c>
      <c r="G234" t="s">
        <v>3186</v>
      </c>
      <c r="I234" s="4" t="s">
        <v>1781</v>
      </c>
      <c r="J234" s="10" t="s">
        <v>3530</v>
      </c>
      <c r="K234" s="15" t="s">
        <v>202</v>
      </c>
      <c r="L234" s="4" t="s">
        <v>48</v>
      </c>
      <c r="M234" s="15" t="s">
        <v>79</v>
      </c>
      <c r="N234" s="7" t="s">
        <v>3187</v>
      </c>
      <c r="O234" s="21">
        <f t="shared" si="3"/>
        <v>1</v>
      </c>
    </row>
    <row r="235" spans="1:15" x14ac:dyDescent="0.25">
      <c r="A235" s="7" t="s">
        <v>913</v>
      </c>
      <c r="B235" t="s">
        <v>350</v>
      </c>
      <c r="E235" t="s">
        <v>3185</v>
      </c>
      <c r="F235" t="s">
        <v>1234</v>
      </c>
      <c r="G235" t="s">
        <v>3186</v>
      </c>
      <c r="I235" s="4" t="s">
        <v>1781</v>
      </c>
      <c r="J235" s="10" t="s">
        <v>3530</v>
      </c>
      <c r="K235" s="15" t="s">
        <v>202</v>
      </c>
      <c r="L235" s="4" t="s">
        <v>48</v>
      </c>
      <c r="M235" s="15" t="s">
        <v>1807</v>
      </c>
      <c r="N235" s="7" t="s">
        <v>3441</v>
      </c>
      <c r="O235" s="21">
        <f t="shared" si="3"/>
        <v>1</v>
      </c>
    </row>
    <row r="236" spans="1:15" x14ac:dyDescent="0.25">
      <c r="A236" s="7" t="s">
        <v>913</v>
      </c>
      <c r="B236" t="s">
        <v>350</v>
      </c>
      <c r="E236" t="s">
        <v>3188</v>
      </c>
      <c r="F236" t="s">
        <v>3189</v>
      </c>
      <c r="G236" t="s">
        <v>3190</v>
      </c>
      <c r="I236" s="4" t="s">
        <v>3191</v>
      </c>
      <c r="J236" s="10" t="s">
        <v>3531</v>
      </c>
      <c r="K236" s="15" t="s">
        <v>3192</v>
      </c>
      <c r="L236" s="4" t="s">
        <v>386</v>
      </c>
      <c r="M236" s="15" t="s">
        <v>79</v>
      </c>
      <c r="N236" s="7" t="s">
        <v>3193</v>
      </c>
      <c r="O236" s="21">
        <f t="shared" si="3"/>
        <v>1</v>
      </c>
    </row>
    <row r="237" spans="1:15" x14ac:dyDescent="0.25">
      <c r="A237" s="7" t="s">
        <v>913</v>
      </c>
      <c r="B237" t="s">
        <v>1285</v>
      </c>
      <c r="E237" t="s">
        <v>3194</v>
      </c>
      <c r="F237" t="s">
        <v>3195</v>
      </c>
      <c r="G237" t="s">
        <v>3196</v>
      </c>
      <c r="I237" s="4" t="s">
        <v>3197</v>
      </c>
      <c r="J237" s="10" t="s">
        <v>3532</v>
      </c>
      <c r="K237" s="15" t="s">
        <v>3198</v>
      </c>
      <c r="L237" s="4" t="s">
        <v>48</v>
      </c>
      <c r="M237" s="15" t="s">
        <v>79</v>
      </c>
      <c r="N237" s="7" t="s">
        <v>3199</v>
      </c>
      <c r="O237" s="21">
        <f t="shared" si="3"/>
        <v>1</v>
      </c>
    </row>
    <row r="238" spans="1:15" x14ac:dyDescent="0.25">
      <c r="A238" s="7" t="s">
        <v>913</v>
      </c>
      <c r="B238" t="s">
        <v>90</v>
      </c>
      <c r="E238" t="s">
        <v>3200</v>
      </c>
      <c r="F238" t="s">
        <v>3195</v>
      </c>
      <c r="G238" t="s">
        <v>3196</v>
      </c>
      <c r="I238" s="4" t="s">
        <v>3197</v>
      </c>
      <c r="J238" s="10" t="s">
        <v>3532</v>
      </c>
      <c r="K238" s="15" t="s">
        <v>3198</v>
      </c>
      <c r="L238" s="4" t="s">
        <v>48</v>
      </c>
      <c r="M238" s="15" t="s">
        <v>79</v>
      </c>
      <c r="N238" s="7" t="s">
        <v>3201</v>
      </c>
      <c r="O238" s="21">
        <f t="shared" si="3"/>
        <v>1</v>
      </c>
    </row>
    <row r="239" spans="1:15" x14ac:dyDescent="0.25">
      <c r="A239" s="7" t="s">
        <v>913</v>
      </c>
      <c r="B239" t="s">
        <v>1077</v>
      </c>
      <c r="E239" t="s">
        <v>3202</v>
      </c>
      <c r="F239" t="s">
        <v>3203</v>
      </c>
      <c r="G239" t="s">
        <v>3204</v>
      </c>
      <c r="I239" s="4" t="s">
        <v>3205</v>
      </c>
      <c r="J239" s="10" t="s">
        <v>3533</v>
      </c>
      <c r="K239" s="15" t="s">
        <v>3206</v>
      </c>
      <c r="L239" s="4" t="s">
        <v>9</v>
      </c>
      <c r="M239" s="15" t="s">
        <v>2750</v>
      </c>
      <c r="N239" s="7" t="s">
        <v>3207</v>
      </c>
      <c r="O239" s="21">
        <f t="shared" si="3"/>
        <v>1</v>
      </c>
    </row>
    <row r="240" spans="1:15" x14ac:dyDescent="0.25">
      <c r="A240" s="7" t="s">
        <v>913</v>
      </c>
      <c r="B240" t="s">
        <v>90</v>
      </c>
      <c r="E240" t="s">
        <v>3208</v>
      </c>
      <c r="F240" t="s">
        <v>3209</v>
      </c>
      <c r="G240" s="63" t="s">
        <v>3210</v>
      </c>
      <c r="I240" s="4" t="s">
        <v>3175</v>
      </c>
      <c r="J240" s="10" t="s">
        <v>3534</v>
      </c>
      <c r="K240" s="15" t="s">
        <v>1975</v>
      </c>
      <c r="L240" s="4" t="s">
        <v>48</v>
      </c>
      <c r="M240" s="15" t="s">
        <v>79</v>
      </c>
      <c r="N240" s="7" t="s">
        <v>3442</v>
      </c>
      <c r="O240" s="21">
        <f t="shared" si="3"/>
        <v>1</v>
      </c>
    </row>
    <row r="241" spans="1:15" x14ac:dyDescent="0.25">
      <c r="A241" s="7" t="s">
        <v>913</v>
      </c>
      <c r="B241" t="s">
        <v>90</v>
      </c>
      <c r="E241" t="s">
        <v>3212</v>
      </c>
      <c r="F241" t="s">
        <v>3213</v>
      </c>
      <c r="G241" t="s">
        <v>3214</v>
      </c>
      <c r="I241" s="4" t="s">
        <v>3215</v>
      </c>
      <c r="J241" s="10" t="s">
        <v>3535</v>
      </c>
      <c r="K241" s="15" t="s">
        <v>3216</v>
      </c>
      <c r="L241" s="4" t="s">
        <v>100</v>
      </c>
      <c r="M241" s="15" t="s">
        <v>79</v>
      </c>
      <c r="N241" s="7" t="s">
        <v>3217</v>
      </c>
      <c r="O241" s="21">
        <f t="shared" si="3"/>
        <v>1</v>
      </c>
    </row>
    <row r="242" spans="1:15" x14ac:dyDescent="0.25">
      <c r="A242" s="7" t="s">
        <v>913</v>
      </c>
      <c r="B242" t="s">
        <v>90</v>
      </c>
      <c r="E242" t="s">
        <v>3218</v>
      </c>
      <c r="F242" t="s">
        <v>3226</v>
      </c>
      <c r="G242" t="s">
        <v>2066</v>
      </c>
      <c r="I242" s="4" t="s">
        <v>1769</v>
      </c>
      <c r="J242" s="10" t="s">
        <v>1139</v>
      </c>
      <c r="K242" s="15" t="s">
        <v>1140</v>
      </c>
      <c r="L242" s="4" t="s">
        <v>295</v>
      </c>
      <c r="M242" s="15" t="s">
        <v>79</v>
      </c>
      <c r="N242" s="7" t="s">
        <v>3219</v>
      </c>
      <c r="O242" s="21">
        <f t="shared" si="3"/>
        <v>1</v>
      </c>
    </row>
    <row r="243" spans="1:15" x14ac:dyDescent="0.25">
      <c r="A243" s="7" t="s">
        <v>913</v>
      </c>
      <c r="B243" t="s">
        <v>90</v>
      </c>
      <c r="E243" t="s">
        <v>3218</v>
      </c>
      <c r="F243" t="s">
        <v>3226</v>
      </c>
      <c r="G243" t="s">
        <v>2066</v>
      </c>
      <c r="I243" s="4" t="s">
        <v>1769</v>
      </c>
      <c r="J243" s="10" t="s">
        <v>1139</v>
      </c>
      <c r="K243" s="15" t="s">
        <v>1140</v>
      </c>
      <c r="L243" s="4" t="s">
        <v>295</v>
      </c>
      <c r="M243" s="15" t="s">
        <v>79</v>
      </c>
      <c r="N243" s="7" t="s">
        <v>3220</v>
      </c>
      <c r="O243" s="21">
        <f t="shared" si="3"/>
        <v>1</v>
      </c>
    </row>
    <row r="244" spans="1:15" x14ac:dyDescent="0.25">
      <c r="A244" s="7" t="s">
        <v>913</v>
      </c>
      <c r="B244" t="s">
        <v>90</v>
      </c>
      <c r="E244" t="s">
        <v>3218</v>
      </c>
      <c r="F244" t="s">
        <v>3226</v>
      </c>
      <c r="G244" t="s">
        <v>2066</v>
      </c>
      <c r="I244" s="4" t="s">
        <v>1769</v>
      </c>
      <c r="J244" s="10" t="s">
        <v>1139</v>
      </c>
      <c r="K244" s="15" t="s">
        <v>1140</v>
      </c>
      <c r="L244" s="4" t="s">
        <v>295</v>
      </c>
      <c r="M244" s="15" t="s">
        <v>79</v>
      </c>
      <c r="N244" s="7" t="s">
        <v>3221</v>
      </c>
      <c r="O244" s="21">
        <f t="shared" si="3"/>
        <v>1</v>
      </c>
    </row>
    <row r="245" spans="1:15" x14ac:dyDescent="0.25">
      <c r="A245" s="7" t="s">
        <v>913</v>
      </c>
      <c r="B245" t="s">
        <v>90</v>
      </c>
      <c r="E245" t="s">
        <v>3218</v>
      </c>
      <c r="F245" t="s">
        <v>3226</v>
      </c>
      <c r="G245" t="s">
        <v>2066</v>
      </c>
      <c r="I245" s="4" t="s">
        <v>1769</v>
      </c>
      <c r="J245" s="10" t="s">
        <v>1139</v>
      </c>
      <c r="K245" s="15" t="s">
        <v>1140</v>
      </c>
      <c r="L245" s="4" t="s">
        <v>295</v>
      </c>
      <c r="M245" s="15" t="s">
        <v>79</v>
      </c>
      <c r="N245" s="7" t="s">
        <v>3222</v>
      </c>
      <c r="O245" s="21">
        <f t="shared" si="3"/>
        <v>1</v>
      </c>
    </row>
    <row r="246" spans="1:15" x14ac:dyDescent="0.25">
      <c r="A246" s="7" t="s">
        <v>913</v>
      </c>
      <c r="B246" t="s">
        <v>90</v>
      </c>
      <c r="E246" t="s">
        <v>3218</v>
      </c>
      <c r="F246" t="s">
        <v>3226</v>
      </c>
      <c r="G246" t="s">
        <v>2066</v>
      </c>
      <c r="I246" s="4" t="s">
        <v>1769</v>
      </c>
      <c r="J246" s="10" t="s">
        <v>1139</v>
      </c>
      <c r="K246" s="15" t="s">
        <v>1140</v>
      </c>
      <c r="L246" s="4" t="s">
        <v>295</v>
      </c>
      <c r="M246" s="15" t="s">
        <v>79</v>
      </c>
      <c r="N246" s="7" t="s">
        <v>3223</v>
      </c>
      <c r="O246" s="21">
        <f t="shared" si="3"/>
        <v>1</v>
      </c>
    </row>
    <row r="247" spans="1:15" x14ac:dyDescent="0.25">
      <c r="A247" s="7" t="s">
        <v>913</v>
      </c>
      <c r="B247" t="s">
        <v>3224</v>
      </c>
      <c r="E247" t="s">
        <v>3225</v>
      </c>
      <c r="F247" t="s">
        <v>3227</v>
      </c>
      <c r="G247" t="s">
        <v>3228</v>
      </c>
      <c r="I247" s="4" t="s">
        <v>3229</v>
      </c>
      <c r="J247" s="10" t="s">
        <v>3536</v>
      </c>
      <c r="K247" s="15" t="s">
        <v>3230</v>
      </c>
      <c r="L247" s="4" t="s">
        <v>48</v>
      </c>
      <c r="M247" s="15" t="s">
        <v>79</v>
      </c>
      <c r="N247" s="7" t="s">
        <v>3231</v>
      </c>
      <c r="O247" s="21">
        <f t="shared" si="3"/>
        <v>1</v>
      </c>
    </row>
    <row r="248" spans="1:15" x14ac:dyDescent="0.25">
      <c r="A248" s="7" t="s">
        <v>913</v>
      </c>
      <c r="B248" t="s">
        <v>90</v>
      </c>
      <c r="E248" t="s">
        <v>5014</v>
      </c>
      <c r="F248" t="s">
        <v>5008</v>
      </c>
      <c r="G248" t="s">
        <v>2361</v>
      </c>
      <c r="I248" s="4" t="s">
        <v>1557</v>
      </c>
      <c r="J248" s="10" t="s">
        <v>1403</v>
      </c>
      <c r="K248" s="15" t="s">
        <v>1081</v>
      </c>
      <c r="L248" s="4" t="s">
        <v>9</v>
      </c>
      <c r="M248" s="15" t="s">
        <v>79</v>
      </c>
      <c r="N248" s="7" t="s">
        <v>5015</v>
      </c>
      <c r="O248" s="2">
        <f t="shared" si="3"/>
        <v>1</v>
      </c>
    </row>
    <row r="249" spans="1:15" x14ac:dyDescent="0.25">
      <c r="A249" s="7" t="s">
        <v>913</v>
      </c>
      <c r="B249" t="s">
        <v>90</v>
      </c>
      <c r="E249" t="s">
        <v>5014</v>
      </c>
      <c r="F249" t="s">
        <v>5008</v>
      </c>
      <c r="G249" t="s">
        <v>2361</v>
      </c>
      <c r="I249" s="4" t="s">
        <v>1557</v>
      </c>
      <c r="J249" s="10" t="s">
        <v>1403</v>
      </c>
      <c r="K249" s="15" t="s">
        <v>1081</v>
      </c>
      <c r="L249" s="4" t="s">
        <v>9</v>
      </c>
      <c r="M249" s="15" t="s">
        <v>79</v>
      </c>
      <c r="N249" s="7" t="s">
        <v>5016</v>
      </c>
      <c r="O249" s="2">
        <f t="shared" si="3"/>
        <v>1</v>
      </c>
    </row>
    <row r="250" spans="1:15" x14ac:dyDescent="0.25">
      <c r="A250" s="7" t="s">
        <v>913</v>
      </c>
      <c r="B250" t="s">
        <v>90</v>
      </c>
      <c r="E250" t="s">
        <v>5014</v>
      </c>
      <c r="F250" t="s">
        <v>5008</v>
      </c>
      <c r="G250" t="s">
        <v>2361</v>
      </c>
      <c r="I250" s="4" t="s">
        <v>1557</v>
      </c>
      <c r="J250" s="10" t="s">
        <v>1403</v>
      </c>
      <c r="K250" s="15" t="s">
        <v>1081</v>
      </c>
      <c r="L250" s="4" t="s">
        <v>9</v>
      </c>
      <c r="M250" s="15" t="s">
        <v>79</v>
      </c>
      <c r="N250" s="7" t="s">
        <v>5017</v>
      </c>
      <c r="O250" s="2">
        <f t="shared" si="3"/>
        <v>1</v>
      </c>
    </row>
    <row r="251" spans="1:15" x14ac:dyDescent="0.25">
      <c r="A251" s="7" t="s">
        <v>913</v>
      </c>
      <c r="B251" t="s">
        <v>90</v>
      </c>
      <c r="E251" t="s">
        <v>5014</v>
      </c>
      <c r="F251" t="s">
        <v>5008</v>
      </c>
      <c r="G251" t="s">
        <v>2361</v>
      </c>
      <c r="I251" s="4" t="s">
        <v>1557</v>
      </c>
      <c r="J251" s="10" t="s">
        <v>1403</v>
      </c>
      <c r="K251" s="15" t="s">
        <v>1081</v>
      </c>
      <c r="L251" s="4" t="s">
        <v>9</v>
      </c>
      <c r="M251" s="15" t="s">
        <v>79</v>
      </c>
      <c r="N251" s="7" t="s">
        <v>5018</v>
      </c>
      <c r="O251" s="2">
        <f t="shared" si="3"/>
        <v>1</v>
      </c>
    </row>
    <row r="252" spans="1:15" x14ac:dyDescent="0.25">
      <c r="A252" s="7" t="s">
        <v>913</v>
      </c>
      <c r="B252" t="s">
        <v>90</v>
      </c>
      <c r="E252" t="s">
        <v>5014</v>
      </c>
      <c r="F252" t="s">
        <v>5008</v>
      </c>
      <c r="G252" t="s">
        <v>2361</v>
      </c>
      <c r="I252" s="4" t="s">
        <v>1557</v>
      </c>
      <c r="J252" s="10" t="s">
        <v>1403</v>
      </c>
      <c r="K252" s="15" t="s">
        <v>1081</v>
      </c>
      <c r="L252" s="4" t="s">
        <v>9</v>
      </c>
      <c r="M252" s="15" t="s">
        <v>79</v>
      </c>
      <c r="N252" s="7" t="s">
        <v>5019</v>
      </c>
      <c r="O252" s="2">
        <f t="shared" si="3"/>
        <v>1</v>
      </c>
    </row>
    <row r="253" spans="1:15" x14ac:dyDescent="0.25">
      <c r="A253" s="7" t="s">
        <v>913</v>
      </c>
      <c r="B253" t="s">
        <v>90</v>
      </c>
      <c r="E253" t="s">
        <v>5014</v>
      </c>
      <c r="F253" t="s">
        <v>5008</v>
      </c>
      <c r="G253" t="s">
        <v>2361</v>
      </c>
      <c r="I253" s="4" t="s">
        <v>1557</v>
      </c>
      <c r="J253" s="10" t="s">
        <v>1403</v>
      </c>
      <c r="K253" s="15" t="s">
        <v>1081</v>
      </c>
      <c r="L253" s="4" t="s">
        <v>9</v>
      </c>
      <c r="M253" s="15" t="s">
        <v>79</v>
      </c>
      <c r="N253" s="7" t="s">
        <v>5020</v>
      </c>
      <c r="O253" s="2">
        <f t="shared" si="3"/>
        <v>1</v>
      </c>
    </row>
    <row r="254" spans="1:15" x14ac:dyDescent="0.25">
      <c r="A254" s="7" t="s">
        <v>913</v>
      </c>
      <c r="B254" t="s">
        <v>90</v>
      </c>
      <c r="E254" t="s">
        <v>5014</v>
      </c>
      <c r="F254" t="s">
        <v>5008</v>
      </c>
      <c r="G254" t="s">
        <v>2361</v>
      </c>
      <c r="I254" s="4" t="s">
        <v>1557</v>
      </c>
      <c r="J254" s="10" t="s">
        <v>1403</v>
      </c>
      <c r="K254" s="15" t="s">
        <v>1081</v>
      </c>
      <c r="L254" s="4" t="s">
        <v>9</v>
      </c>
      <c r="M254" s="15" t="s">
        <v>79</v>
      </c>
      <c r="N254" s="7" t="s">
        <v>5021</v>
      </c>
      <c r="O254" s="2">
        <f t="shared" si="3"/>
        <v>1</v>
      </c>
    </row>
    <row r="255" spans="1:15" x14ac:dyDescent="0.25">
      <c r="A255" s="7" t="s">
        <v>913</v>
      </c>
      <c r="B255" t="s">
        <v>350</v>
      </c>
      <c r="E255" t="s">
        <v>3232</v>
      </c>
      <c r="F255" t="s">
        <v>3233</v>
      </c>
      <c r="G255" t="s">
        <v>3234</v>
      </c>
      <c r="I255" s="4" t="s">
        <v>3235</v>
      </c>
      <c r="J255" s="10" t="s">
        <v>3537</v>
      </c>
      <c r="K255" s="15" t="s">
        <v>3236</v>
      </c>
      <c r="L255" s="4" t="s">
        <v>1067</v>
      </c>
      <c r="M255" s="15" t="s">
        <v>79</v>
      </c>
      <c r="N255" s="7" t="s">
        <v>3237</v>
      </c>
      <c r="O255" s="21">
        <f t="shared" si="3"/>
        <v>1</v>
      </c>
    </row>
    <row r="256" spans="1:15" x14ac:dyDescent="0.25">
      <c r="A256" s="7" t="s">
        <v>913</v>
      </c>
      <c r="B256" t="s">
        <v>350</v>
      </c>
      <c r="E256" t="s">
        <v>3238</v>
      </c>
      <c r="F256" t="s">
        <v>3239</v>
      </c>
      <c r="G256" t="s">
        <v>3240</v>
      </c>
      <c r="J256" s="10" t="s">
        <v>3538</v>
      </c>
      <c r="K256" s="15" t="s">
        <v>3241</v>
      </c>
      <c r="L256" s="4" t="s">
        <v>48</v>
      </c>
      <c r="M256" s="15" t="s">
        <v>79</v>
      </c>
      <c r="N256" s="7" t="s">
        <v>3242</v>
      </c>
      <c r="O256" s="21">
        <f t="shared" si="3"/>
        <v>1</v>
      </c>
    </row>
    <row r="257" spans="1:15" x14ac:dyDescent="0.25">
      <c r="A257" s="7" t="s">
        <v>913</v>
      </c>
      <c r="B257" t="s">
        <v>350</v>
      </c>
      <c r="E257" t="s">
        <v>3238</v>
      </c>
      <c r="F257" t="s">
        <v>3239</v>
      </c>
      <c r="G257" t="s">
        <v>3240</v>
      </c>
      <c r="J257" s="10" t="s">
        <v>3538</v>
      </c>
      <c r="K257" s="15" t="s">
        <v>3241</v>
      </c>
      <c r="L257" s="4" t="s">
        <v>48</v>
      </c>
      <c r="M257" s="15" t="s">
        <v>1807</v>
      </c>
      <c r="N257" s="7" t="s">
        <v>3243</v>
      </c>
      <c r="O257" s="21">
        <f t="shared" si="3"/>
        <v>1</v>
      </c>
    </row>
    <row r="258" spans="1:15" x14ac:dyDescent="0.25">
      <c r="A258" s="7" t="s">
        <v>913</v>
      </c>
      <c r="B258" t="s">
        <v>350</v>
      </c>
      <c r="E258" t="s">
        <v>3244</v>
      </c>
      <c r="F258" t="s">
        <v>3245</v>
      </c>
      <c r="G258" t="s">
        <v>3246</v>
      </c>
      <c r="I258" s="4" t="s">
        <v>3247</v>
      </c>
      <c r="K258" s="15" t="s">
        <v>2127</v>
      </c>
      <c r="L258" s="4" t="s">
        <v>9</v>
      </c>
      <c r="M258" s="15" t="s">
        <v>79</v>
      </c>
      <c r="N258" s="7" t="s">
        <v>3248</v>
      </c>
      <c r="O258" s="21">
        <f t="shared" ref="O258:O319" si="4">COUNTIF(N:N,N258)</f>
        <v>1</v>
      </c>
    </row>
    <row r="259" spans="1:15" x14ac:dyDescent="0.25">
      <c r="A259" s="7" t="s">
        <v>997</v>
      </c>
      <c r="B259" t="s">
        <v>350</v>
      </c>
      <c r="E259" t="s">
        <v>3249</v>
      </c>
      <c r="F259" t="s">
        <v>3250</v>
      </c>
      <c r="G259" t="s">
        <v>3251</v>
      </c>
      <c r="I259" s="4" t="s">
        <v>3252</v>
      </c>
      <c r="J259" s="10" t="s">
        <v>3539</v>
      </c>
      <c r="K259" s="15" t="s">
        <v>47</v>
      </c>
      <c r="L259" s="4" t="s">
        <v>48</v>
      </c>
      <c r="M259" s="15" t="s">
        <v>2750</v>
      </c>
      <c r="N259" s="7" t="s">
        <v>3444</v>
      </c>
      <c r="O259" s="21">
        <f t="shared" si="4"/>
        <v>1</v>
      </c>
    </row>
    <row r="260" spans="1:15" x14ac:dyDescent="0.25">
      <c r="A260" s="7" t="s">
        <v>997</v>
      </c>
      <c r="B260" t="s">
        <v>1077</v>
      </c>
      <c r="E260" t="s">
        <v>3254</v>
      </c>
      <c r="F260" t="s">
        <v>3255</v>
      </c>
      <c r="G260" t="s">
        <v>3256</v>
      </c>
      <c r="I260" s="4" t="s">
        <v>3257</v>
      </c>
      <c r="K260" s="15" t="s">
        <v>3258</v>
      </c>
      <c r="L260" s="4" t="s">
        <v>48</v>
      </c>
      <c r="M260" s="15" t="s">
        <v>79</v>
      </c>
      <c r="N260" s="7" t="s">
        <v>3259</v>
      </c>
      <c r="O260" s="21">
        <f t="shared" si="4"/>
        <v>1</v>
      </c>
    </row>
    <row r="261" spans="1:15" x14ac:dyDescent="0.25">
      <c r="A261" s="7" t="s">
        <v>997</v>
      </c>
      <c r="B261" t="s">
        <v>350</v>
      </c>
      <c r="E261" t="s">
        <v>3260</v>
      </c>
      <c r="F261" t="s">
        <v>3261</v>
      </c>
      <c r="G261" t="s">
        <v>3262</v>
      </c>
      <c r="I261" s="4">
        <v>5432786700</v>
      </c>
      <c r="J261" s="10" t="s">
        <v>3540</v>
      </c>
      <c r="K261" s="15" t="s">
        <v>3263</v>
      </c>
      <c r="L261" s="4" t="s">
        <v>48</v>
      </c>
      <c r="M261" s="15" t="s">
        <v>79</v>
      </c>
      <c r="N261" s="7" t="s">
        <v>3264</v>
      </c>
      <c r="O261" s="21">
        <f t="shared" si="4"/>
        <v>1</v>
      </c>
    </row>
    <row r="262" spans="1:15" x14ac:dyDescent="0.25">
      <c r="A262" s="7" t="s">
        <v>997</v>
      </c>
      <c r="B262" t="s">
        <v>350</v>
      </c>
      <c r="E262" t="s">
        <v>3260</v>
      </c>
      <c r="F262" t="s">
        <v>3261</v>
      </c>
      <c r="G262" t="s">
        <v>3262</v>
      </c>
      <c r="I262" s="4">
        <v>5432786700</v>
      </c>
      <c r="J262" s="10" t="s">
        <v>3540</v>
      </c>
      <c r="K262" s="15" t="s">
        <v>3263</v>
      </c>
      <c r="L262" s="4" t="s">
        <v>48</v>
      </c>
      <c r="M262" s="15" t="s">
        <v>1807</v>
      </c>
      <c r="N262" s="7" t="s">
        <v>3265</v>
      </c>
      <c r="O262" s="21">
        <f t="shared" si="4"/>
        <v>1</v>
      </c>
    </row>
    <row r="263" spans="1:15" x14ac:dyDescent="0.25">
      <c r="A263" s="7" t="s">
        <v>997</v>
      </c>
      <c r="E263" t="s">
        <v>3266</v>
      </c>
      <c r="F263" t="s">
        <v>3267</v>
      </c>
      <c r="G263" t="s">
        <v>3268</v>
      </c>
      <c r="I263" s="4" t="s">
        <v>3269</v>
      </c>
      <c r="J263" s="10" t="s">
        <v>3541</v>
      </c>
      <c r="K263" s="15" t="s">
        <v>313</v>
      </c>
      <c r="L263" s="4" t="s">
        <v>9</v>
      </c>
      <c r="M263" s="15" t="s">
        <v>50</v>
      </c>
      <c r="N263" s="7" t="s">
        <v>3270</v>
      </c>
      <c r="O263" s="21">
        <f t="shared" si="4"/>
        <v>1</v>
      </c>
    </row>
    <row r="264" spans="1:15" x14ac:dyDescent="0.25">
      <c r="A264" s="7" t="s">
        <v>997</v>
      </c>
      <c r="B264" t="s">
        <v>90</v>
      </c>
      <c r="E264" t="s">
        <v>3271</v>
      </c>
      <c r="F264" t="s">
        <v>3272</v>
      </c>
      <c r="G264" t="s">
        <v>3273</v>
      </c>
      <c r="I264" s="4" t="s">
        <v>3274</v>
      </c>
      <c r="J264" s="10" t="s">
        <v>3542</v>
      </c>
      <c r="K264" s="15" t="s">
        <v>3198</v>
      </c>
      <c r="L264" s="4" t="s">
        <v>48</v>
      </c>
      <c r="M264" s="15" t="s">
        <v>79</v>
      </c>
      <c r="N264" s="7" t="s">
        <v>3275</v>
      </c>
      <c r="O264" s="21">
        <f t="shared" si="4"/>
        <v>1</v>
      </c>
    </row>
    <row r="265" spans="1:15" x14ac:dyDescent="0.25">
      <c r="A265" s="7" t="s">
        <v>997</v>
      </c>
      <c r="B265" t="s">
        <v>1225</v>
      </c>
      <c r="E265" t="s">
        <v>3276</v>
      </c>
      <c r="F265" t="s">
        <v>2396</v>
      </c>
      <c r="G265" t="s">
        <v>1391</v>
      </c>
      <c r="I265" s="4" t="s">
        <v>1796</v>
      </c>
      <c r="J265" s="10" t="s">
        <v>1392</v>
      </c>
      <c r="K265" s="15" t="s">
        <v>1393</v>
      </c>
      <c r="L265" s="4" t="s">
        <v>9</v>
      </c>
      <c r="M265" s="15" t="s">
        <v>2669</v>
      </c>
      <c r="N265" s="7" t="s">
        <v>3277</v>
      </c>
      <c r="O265" s="21">
        <f t="shared" si="4"/>
        <v>1</v>
      </c>
    </row>
    <row r="266" spans="1:15" x14ac:dyDescent="0.25">
      <c r="A266" s="7" t="s">
        <v>997</v>
      </c>
      <c r="B266" t="s">
        <v>1225</v>
      </c>
      <c r="E266" t="s">
        <v>3278</v>
      </c>
      <c r="F266" t="s">
        <v>2400</v>
      </c>
      <c r="G266" t="s">
        <v>1394</v>
      </c>
      <c r="I266" s="4" t="s">
        <v>1797</v>
      </c>
      <c r="J266" s="10" t="s">
        <v>1392</v>
      </c>
      <c r="K266" s="15" t="s">
        <v>3284</v>
      </c>
      <c r="L266" s="4" t="s">
        <v>48</v>
      </c>
      <c r="M266" s="15" t="s">
        <v>2669</v>
      </c>
      <c r="N266" s="7" t="s">
        <v>3279</v>
      </c>
      <c r="O266" s="21">
        <f t="shared" si="4"/>
        <v>1</v>
      </c>
    </row>
    <row r="267" spans="1:15" x14ac:dyDescent="0.25">
      <c r="A267" s="7" t="s">
        <v>997</v>
      </c>
      <c r="B267" t="s">
        <v>90</v>
      </c>
      <c r="E267" t="s">
        <v>3280</v>
      </c>
      <c r="F267" t="s">
        <v>3281</v>
      </c>
      <c r="G267" t="s">
        <v>3282</v>
      </c>
      <c r="I267" s="4" t="s">
        <v>3283</v>
      </c>
      <c r="K267" s="15" t="s">
        <v>3241</v>
      </c>
      <c r="L267" s="4" t="s">
        <v>48</v>
      </c>
      <c r="M267" s="15" t="s">
        <v>79</v>
      </c>
      <c r="N267" s="7" t="s">
        <v>3285</v>
      </c>
      <c r="O267" s="21">
        <f t="shared" si="4"/>
        <v>1</v>
      </c>
    </row>
    <row r="268" spans="1:15" x14ac:dyDescent="0.25">
      <c r="A268" s="7" t="s">
        <v>997</v>
      </c>
      <c r="B268" t="s">
        <v>350</v>
      </c>
      <c r="E268" t="s">
        <v>3286</v>
      </c>
      <c r="F268" t="s">
        <v>3287</v>
      </c>
      <c r="G268" t="s">
        <v>3288</v>
      </c>
      <c r="I268" s="4" t="s">
        <v>3289</v>
      </c>
      <c r="K268" s="15" t="s">
        <v>3290</v>
      </c>
      <c r="L268" s="4" t="s">
        <v>9</v>
      </c>
      <c r="M268" s="15" t="s">
        <v>79</v>
      </c>
      <c r="N268" s="7" t="s">
        <v>3291</v>
      </c>
      <c r="O268" s="21">
        <f t="shared" si="4"/>
        <v>1</v>
      </c>
    </row>
    <row r="269" spans="1:15" x14ac:dyDescent="0.25">
      <c r="A269" s="7" t="s">
        <v>997</v>
      </c>
      <c r="B269" t="s">
        <v>90</v>
      </c>
      <c r="E269" t="s">
        <v>3292</v>
      </c>
      <c r="F269" t="s">
        <v>3293</v>
      </c>
      <c r="G269" t="s">
        <v>3294</v>
      </c>
      <c r="I269" s="4" t="s">
        <v>3295</v>
      </c>
      <c r="K269" s="15" t="s">
        <v>1970</v>
      </c>
      <c r="L269" s="4" t="s">
        <v>48</v>
      </c>
      <c r="M269" s="15" t="s">
        <v>79</v>
      </c>
      <c r="N269" s="7" t="s">
        <v>3296</v>
      </c>
      <c r="O269" s="21">
        <f t="shared" si="4"/>
        <v>1</v>
      </c>
    </row>
    <row r="270" spans="1:15" x14ac:dyDescent="0.25">
      <c r="A270" s="7" t="s">
        <v>997</v>
      </c>
      <c r="B270" t="s">
        <v>350</v>
      </c>
      <c r="E270" t="s">
        <v>3297</v>
      </c>
      <c r="F270" t="s">
        <v>3300</v>
      </c>
      <c r="G270" t="s">
        <v>3298</v>
      </c>
      <c r="K270" s="15" t="s">
        <v>2986</v>
      </c>
      <c r="L270" s="4" t="s">
        <v>48</v>
      </c>
      <c r="M270" s="15" t="s">
        <v>79</v>
      </c>
      <c r="N270" s="7" t="s">
        <v>3299</v>
      </c>
      <c r="O270" s="21">
        <f t="shared" si="4"/>
        <v>2</v>
      </c>
    </row>
    <row r="271" spans="1:15" x14ac:dyDescent="0.25">
      <c r="A271" s="7" t="s">
        <v>997</v>
      </c>
      <c r="B271" t="s">
        <v>350</v>
      </c>
      <c r="E271" t="s">
        <v>3297</v>
      </c>
      <c r="F271" t="s">
        <v>3300</v>
      </c>
      <c r="G271" t="s">
        <v>3298</v>
      </c>
      <c r="K271" s="15" t="s">
        <v>2986</v>
      </c>
      <c r="L271" s="4" t="s">
        <v>48</v>
      </c>
      <c r="M271" s="15" t="s">
        <v>1807</v>
      </c>
      <c r="N271" s="7" t="s">
        <v>3301</v>
      </c>
      <c r="O271" s="21">
        <f t="shared" si="4"/>
        <v>1</v>
      </c>
    </row>
    <row r="272" spans="1:15" x14ac:dyDescent="0.25">
      <c r="A272" s="7" t="s">
        <v>997</v>
      </c>
      <c r="B272" t="s">
        <v>90</v>
      </c>
      <c r="E272" t="s">
        <v>5022</v>
      </c>
      <c r="F272" t="s">
        <v>5008</v>
      </c>
      <c r="G272" t="s">
        <v>2361</v>
      </c>
      <c r="I272" s="4" t="s">
        <v>1557</v>
      </c>
      <c r="J272" s="10" t="s">
        <v>1403</v>
      </c>
      <c r="K272" s="15" t="s">
        <v>1081</v>
      </c>
      <c r="L272" s="4" t="s">
        <v>9</v>
      </c>
      <c r="M272" s="15" t="s">
        <v>79</v>
      </c>
      <c r="N272" s="7" t="s">
        <v>5023</v>
      </c>
      <c r="O272" s="2">
        <f t="shared" si="4"/>
        <v>1</v>
      </c>
    </row>
    <row r="273" spans="1:15" x14ac:dyDescent="0.25">
      <c r="A273" s="7" t="s">
        <v>997</v>
      </c>
      <c r="B273" t="s">
        <v>90</v>
      </c>
      <c r="E273" t="s">
        <v>5022</v>
      </c>
      <c r="F273" t="s">
        <v>5008</v>
      </c>
      <c r="G273" t="s">
        <v>2361</v>
      </c>
      <c r="I273" s="4" t="s">
        <v>1557</v>
      </c>
      <c r="J273" s="10" t="s">
        <v>1403</v>
      </c>
      <c r="K273" s="15" t="s">
        <v>1081</v>
      </c>
      <c r="L273" s="4" t="s">
        <v>9</v>
      </c>
      <c r="M273" s="15" t="s">
        <v>79</v>
      </c>
      <c r="N273" s="7" t="s">
        <v>5024</v>
      </c>
      <c r="O273" s="2">
        <f t="shared" si="4"/>
        <v>1</v>
      </c>
    </row>
    <row r="274" spans="1:15" x14ac:dyDescent="0.25">
      <c r="A274" s="7" t="s">
        <v>997</v>
      </c>
      <c r="B274" t="s">
        <v>90</v>
      </c>
      <c r="E274" t="s">
        <v>5022</v>
      </c>
      <c r="F274" t="s">
        <v>5008</v>
      </c>
      <c r="G274" t="s">
        <v>2361</v>
      </c>
      <c r="I274" s="4" t="s">
        <v>1557</v>
      </c>
      <c r="J274" s="10" t="s">
        <v>1403</v>
      </c>
      <c r="K274" s="15" t="s">
        <v>1081</v>
      </c>
      <c r="L274" s="4" t="s">
        <v>9</v>
      </c>
      <c r="M274" s="15" t="s">
        <v>79</v>
      </c>
      <c r="N274" s="7" t="s">
        <v>5025</v>
      </c>
      <c r="O274" s="2">
        <f t="shared" si="4"/>
        <v>1</v>
      </c>
    </row>
    <row r="275" spans="1:15" x14ac:dyDescent="0.25">
      <c r="A275" s="7" t="s">
        <v>997</v>
      </c>
      <c r="B275" t="s">
        <v>90</v>
      </c>
      <c r="E275" t="s">
        <v>5022</v>
      </c>
      <c r="F275" t="s">
        <v>5008</v>
      </c>
      <c r="G275" t="s">
        <v>2361</v>
      </c>
      <c r="I275" s="4" t="s">
        <v>1557</v>
      </c>
      <c r="J275" s="10" t="s">
        <v>1403</v>
      </c>
      <c r="K275" s="15" t="s">
        <v>1081</v>
      </c>
      <c r="L275" s="4" t="s">
        <v>9</v>
      </c>
      <c r="M275" s="15" t="s">
        <v>79</v>
      </c>
      <c r="N275" s="7" t="s">
        <v>3299</v>
      </c>
      <c r="O275" s="2">
        <f t="shared" si="4"/>
        <v>2</v>
      </c>
    </row>
    <row r="276" spans="1:15" x14ac:dyDescent="0.25">
      <c r="A276" s="7" t="s">
        <v>997</v>
      </c>
      <c r="B276" t="s">
        <v>90</v>
      </c>
      <c r="E276" t="s">
        <v>5022</v>
      </c>
      <c r="F276" t="s">
        <v>5008</v>
      </c>
      <c r="G276" t="s">
        <v>2361</v>
      </c>
      <c r="I276" s="4" t="s">
        <v>1557</v>
      </c>
      <c r="J276" s="10" t="s">
        <v>1403</v>
      </c>
      <c r="K276" s="15" t="s">
        <v>1081</v>
      </c>
      <c r="L276" s="4" t="s">
        <v>9</v>
      </c>
      <c r="M276" s="15" t="s">
        <v>79</v>
      </c>
      <c r="N276" s="7" t="s">
        <v>5026</v>
      </c>
      <c r="O276" s="2">
        <f t="shared" si="4"/>
        <v>1</v>
      </c>
    </row>
    <row r="277" spans="1:15" x14ac:dyDescent="0.25">
      <c r="A277" s="7" t="s">
        <v>997</v>
      </c>
      <c r="B277" t="s">
        <v>90</v>
      </c>
      <c r="E277" t="s">
        <v>5022</v>
      </c>
      <c r="F277" t="s">
        <v>5008</v>
      </c>
      <c r="G277" t="s">
        <v>2361</v>
      </c>
      <c r="I277" s="4" t="s">
        <v>1557</v>
      </c>
      <c r="J277" s="10" t="s">
        <v>1403</v>
      </c>
      <c r="K277" s="15" t="s">
        <v>1081</v>
      </c>
      <c r="L277" s="4" t="s">
        <v>9</v>
      </c>
      <c r="M277" s="15" t="s">
        <v>79</v>
      </c>
      <c r="N277" s="7" t="s">
        <v>5027</v>
      </c>
      <c r="O277" s="2">
        <f t="shared" si="4"/>
        <v>1</v>
      </c>
    </row>
    <row r="278" spans="1:15" x14ac:dyDescent="0.25">
      <c r="A278" s="7" t="s">
        <v>997</v>
      </c>
      <c r="B278" t="s">
        <v>90</v>
      </c>
      <c r="E278" t="s">
        <v>5022</v>
      </c>
      <c r="F278" t="s">
        <v>5008</v>
      </c>
      <c r="G278" t="s">
        <v>2361</v>
      </c>
      <c r="I278" s="4" t="s">
        <v>1557</v>
      </c>
      <c r="J278" s="10" t="s">
        <v>1403</v>
      </c>
      <c r="K278" s="15" t="s">
        <v>1081</v>
      </c>
      <c r="L278" s="4" t="s">
        <v>9</v>
      </c>
      <c r="M278" s="15" t="s">
        <v>79</v>
      </c>
      <c r="N278" s="7" t="s">
        <v>5028</v>
      </c>
      <c r="O278" s="2">
        <f t="shared" si="4"/>
        <v>1</v>
      </c>
    </row>
    <row r="279" spans="1:15" x14ac:dyDescent="0.25">
      <c r="A279" s="7" t="s">
        <v>997</v>
      </c>
      <c r="B279" t="s">
        <v>1062</v>
      </c>
      <c r="E279" t="s">
        <v>3302</v>
      </c>
      <c r="F279" t="s">
        <v>3303</v>
      </c>
      <c r="G279" t="s">
        <v>3304</v>
      </c>
      <c r="K279" s="15" t="s">
        <v>3305</v>
      </c>
      <c r="L279" s="4" t="s">
        <v>9</v>
      </c>
      <c r="M279" s="15" t="s">
        <v>79</v>
      </c>
      <c r="N279" s="7" t="s">
        <v>3306</v>
      </c>
      <c r="O279" s="21">
        <f t="shared" si="4"/>
        <v>1</v>
      </c>
    </row>
    <row r="280" spans="1:15" x14ac:dyDescent="0.25">
      <c r="A280" s="7" t="s">
        <v>997</v>
      </c>
      <c r="B280" t="s">
        <v>90</v>
      </c>
      <c r="E280" t="s">
        <v>3307</v>
      </c>
      <c r="F280" t="s">
        <v>3308</v>
      </c>
      <c r="G280" t="s">
        <v>3309</v>
      </c>
      <c r="I280" s="4" t="s">
        <v>3310</v>
      </c>
      <c r="K280" s="15" t="s">
        <v>3216</v>
      </c>
      <c r="L280" s="4" t="s">
        <v>100</v>
      </c>
      <c r="M280" s="15" t="s">
        <v>79</v>
      </c>
      <c r="N280" s="7" t="s">
        <v>3311</v>
      </c>
      <c r="O280" s="21">
        <f t="shared" si="4"/>
        <v>1</v>
      </c>
    </row>
    <row r="281" spans="1:15" x14ac:dyDescent="0.25">
      <c r="A281" s="7" t="s">
        <v>997</v>
      </c>
      <c r="B281" t="s">
        <v>90</v>
      </c>
      <c r="E281" t="s">
        <v>3312</v>
      </c>
      <c r="F281" t="s">
        <v>3313</v>
      </c>
      <c r="G281" t="s">
        <v>3314</v>
      </c>
      <c r="I281" s="4" t="s">
        <v>3315</v>
      </c>
      <c r="K281" s="15" t="s">
        <v>3316</v>
      </c>
      <c r="L281" s="4" t="s">
        <v>100</v>
      </c>
      <c r="M281" s="15" t="s">
        <v>79</v>
      </c>
      <c r="N281" s="7" t="s">
        <v>3317</v>
      </c>
      <c r="O281" s="21">
        <f t="shared" si="4"/>
        <v>1</v>
      </c>
    </row>
    <row r="282" spans="1:15" x14ac:dyDescent="0.25">
      <c r="A282" s="7" t="s">
        <v>997</v>
      </c>
      <c r="B282" t="s">
        <v>90</v>
      </c>
      <c r="E282" t="s">
        <v>3318</v>
      </c>
      <c r="F282" t="s">
        <v>2913</v>
      </c>
      <c r="G282" t="s">
        <v>2914</v>
      </c>
      <c r="I282" s="4" t="s">
        <v>2915</v>
      </c>
      <c r="J282" s="10" t="s">
        <v>3543</v>
      </c>
      <c r="K282" s="15" t="s">
        <v>2916</v>
      </c>
      <c r="L282" s="4" t="s">
        <v>100</v>
      </c>
      <c r="M282" s="15" t="s">
        <v>79</v>
      </c>
      <c r="N282" s="7" t="s">
        <v>3211</v>
      </c>
      <c r="O282" s="21">
        <f t="shared" si="4"/>
        <v>1</v>
      </c>
    </row>
    <row r="283" spans="1:15" x14ac:dyDescent="0.25">
      <c r="A283" s="7" t="s">
        <v>997</v>
      </c>
      <c r="B283" t="s">
        <v>90</v>
      </c>
      <c r="E283" t="s">
        <v>3319</v>
      </c>
      <c r="F283" t="s">
        <v>2913</v>
      </c>
      <c r="G283" t="s">
        <v>2914</v>
      </c>
      <c r="I283" s="4" t="s">
        <v>2915</v>
      </c>
      <c r="J283" s="10" t="s">
        <v>3543</v>
      </c>
      <c r="K283" s="15" t="s">
        <v>2916</v>
      </c>
      <c r="L283" s="4" t="s">
        <v>100</v>
      </c>
      <c r="M283" s="15" t="s">
        <v>79</v>
      </c>
      <c r="N283" s="7" t="s">
        <v>3320</v>
      </c>
      <c r="O283" s="21">
        <f t="shared" si="4"/>
        <v>1</v>
      </c>
    </row>
    <row r="284" spans="1:15" x14ac:dyDescent="0.25">
      <c r="A284" s="7" t="s">
        <v>997</v>
      </c>
      <c r="B284" t="s">
        <v>90</v>
      </c>
      <c r="E284" t="s">
        <v>3319</v>
      </c>
      <c r="F284" t="s">
        <v>2913</v>
      </c>
      <c r="G284" t="s">
        <v>2914</v>
      </c>
      <c r="I284" s="4" t="s">
        <v>2915</v>
      </c>
      <c r="J284" s="10" t="s">
        <v>3543</v>
      </c>
      <c r="K284" s="15" t="s">
        <v>2916</v>
      </c>
      <c r="L284" s="4" t="s">
        <v>100</v>
      </c>
      <c r="M284" s="15" t="s">
        <v>79</v>
      </c>
      <c r="N284" s="7" t="s">
        <v>3321</v>
      </c>
      <c r="O284" s="21">
        <f t="shared" si="4"/>
        <v>1</v>
      </c>
    </row>
    <row r="285" spans="1:15" x14ac:dyDescent="0.25">
      <c r="A285" s="7" t="s">
        <v>997</v>
      </c>
      <c r="B285" t="s">
        <v>90</v>
      </c>
      <c r="E285" t="s">
        <v>3322</v>
      </c>
      <c r="F285" t="s">
        <v>2913</v>
      </c>
      <c r="G285" t="s">
        <v>2914</v>
      </c>
      <c r="I285" s="4" t="s">
        <v>2915</v>
      </c>
      <c r="J285" s="10" t="s">
        <v>3543</v>
      </c>
      <c r="K285" s="15" t="s">
        <v>2916</v>
      </c>
      <c r="L285" s="4" t="s">
        <v>100</v>
      </c>
      <c r="M285" s="15" t="s">
        <v>79</v>
      </c>
      <c r="N285" s="7" t="s">
        <v>3323</v>
      </c>
      <c r="O285" s="21">
        <f t="shared" si="4"/>
        <v>1</v>
      </c>
    </row>
    <row r="286" spans="1:15" x14ac:dyDescent="0.25">
      <c r="A286" s="7" t="s">
        <v>997</v>
      </c>
      <c r="B286" t="s">
        <v>350</v>
      </c>
      <c r="E286" t="s">
        <v>3324</v>
      </c>
      <c r="F286" t="s">
        <v>3325</v>
      </c>
      <c r="G286" t="s">
        <v>3326</v>
      </c>
      <c r="I286" s="4" t="s">
        <v>3327</v>
      </c>
      <c r="K286" s="15" t="s">
        <v>3328</v>
      </c>
      <c r="L286" s="4" t="s">
        <v>386</v>
      </c>
      <c r="M286" s="15" t="s">
        <v>339</v>
      </c>
      <c r="N286" s="7" t="s">
        <v>3329</v>
      </c>
      <c r="O286" s="21">
        <f t="shared" si="4"/>
        <v>1</v>
      </c>
    </row>
    <row r="287" spans="1:15" x14ac:dyDescent="0.25">
      <c r="O287" s="21">
        <f t="shared" si="4"/>
        <v>0</v>
      </c>
    </row>
    <row r="288" spans="1:15" x14ac:dyDescent="0.25">
      <c r="O288" s="21">
        <f t="shared" si="4"/>
        <v>0</v>
      </c>
    </row>
    <row r="289" spans="15:15" x14ac:dyDescent="0.25">
      <c r="O289" s="21">
        <f t="shared" si="4"/>
        <v>0</v>
      </c>
    </row>
    <row r="290" spans="15:15" x14ac:dyDescent="0.25">
      <c r="O290" s="21">
        <f t="shared" si="4"/>
        <v>0</v>
      </c>
    </row>
    <row r="291" spans="15:15" x14ac:dyDescent="0.25">
      <c r="O291" s="21">
        <f t="shared" si="4"/>
        <v>0</v>
      </c>
    </row>
    <row r="292" spans="15:15" x14ac:dyDescent="0.25">
      <c r="O292" s="21">
        <f t="shared" si="4"/>
        <v>0</v>
      </c>
    </row>
    <row r="293" spans="15:15" x14ac:dyDescent="0.25">
      <c r="O293" s="21">
        <f t="shared" si="4"/>
        <v>0</v>
      </c>
    </row>
    <row r="294" spans="15:15" x14ac:dyDescent="0.25">
      <c r="O294" s="21">
        <f t="shared" si="4"/>
        <v>0</v>
      </c>
    </row>
    <row r="295" spans="15:15" x14ac:dyDescent="0.25">
      <c r="O295" s="21">
        <f t="shared" si="4"/>
        <v>0</v>
      </c>
    </row>
    <row r="296" spans="15:15" x14ac:dyDescent="0.25">
      <c r="O296" s="21">
        <f t="shared" si="4"/>
        <v>0</v>
      </c>
    </row>
    <row r="297" spans="15:15" x14ac:dyDescent="0.25">
      <c r="O297" s="21">
        <f t="shared" si="4"/>
        <v>0</v>
      </c>
    </row>
    <row r="298" spans="15:15" x14ac:dyDescent="0.25">
      <c r="O298" s="21">
        <f t="shared" si="4"/>
        <v>0</v>
      </c>
    </row>
    <row r="299" spans="15:15" x14ac:dyDescent="0.25">
      <c r="O299" s="21">
        <f t="shared" si="4"/>
        <v>0</v>
      </c>
    </row>
    <row r="300" spans="15:15" x14ac:dyDescent="0.25">
      <c r="O300" s="21">
        <f t="shared" si="4"/>
        <v>0</v>
      </c>
    </row>
    <row r="301" spans="15:15" x14ac:dyDescent="0.25">
      <c r="O301" s="21">
        <f t="shared" si="4"/>
        <v>0</v>
      </c>
    </row>
    <row r="302" spans="15:15" x14ac:dyDescent="0.25">
      <c r="O302" s="21">
        <f t="shared" si="4"/>
        <v>0</v>
      </c>
    </row>
    <row r="303" spans="15:15" x14ac:dyDescent="0.25">
      <c r="O303" s="21">
        <f t="shared" si="4"/>
        <v>0</v>
      </c>
    </row>
    <row r="304" spans="15:15" x14ac:dyDescent="0.25">
      <c r="O304" s="21">
        <f t="shared" si="4"/>
        <v>0</v>
      </c>
    </row>
    <row r="305" spans="15:15" x14ac:dyDescent="0.25">
      <c r="O305" s="21">
        <f t="shared" si="4"/>
        <v>0</v>
      </c>
    </row>
    <row r="306" spans="15:15" x14ac:dyDescent="0.25">
      <c r="O306" s="21">
        <f t="shared" si="4"/>
        <v>0</v>
      </c>
    </row>
    <row r="307" spans="15:15" x14ac:dyDescent="0.25">
      <c r="O307" s="21">
        <f t="shared" si="4"/>
        <v>0</v>
      </c>
    </row>
    <row r="308" spans="15:15" x14ac:dyDescent="0.25">
      <c r="O308" s="21">
        <f t="shared" si="4"/>
        <v>0</v>
      </c>
    </row>
    <row r="309" spans="15:15" x14ac:dyDescent="0.25">
      <c r="O309" s="21">
        <f t="shared" si="4"/>
        <v>0</v>
      </c>
    </row>
    <row r="310" spans="15:15" x14ac:dyDescent="0.25">
      <c r="O310" s="21">
        <f t="shared" si="4"/>
        <v>0</v>
      </c>
    </row>
    <row r="311" spans="15:15" x14ac:dyDescent="0.25">
      <c r="O311" s="21">
        <f t="shared" si="4"/>
        <v>0</v>
      </c>
    </row>
    <row r="312" spans="15:15" x14ac:dyDescent="0.25">
      <c r="O312" s="21">
        <f t="shared" si="4"/>
        <v>0</v>
      </c>
    </row>
    <row r="313" spans="15:15" x14ac:dyDescent="0.25">
      <c r="O313" s="21">
        <f t="shared" si="4"/>
        <v>0</v>
      </c>
    </row>
    <row r="314" spans="15:15" x14ac:dyDescent="0.25">
      <c r="O314" s="21">
        <f t="shared" si="4"/>
        <v>0</v>
      </c>
    </row>
    <row r="315" spans="15:15" x14ac:dyDescent="0.25">
      <c r="O315" s="21">
        <f t="shared" si="4"/>
        <v>0</v>
      </c>
    </row>
    <row r="316" spans="15:15" x14ac:dyDescent="0.25">
      <c r="O316" s="21">
        <f t="shared" si="4"/>
        <v>0</v>
      </c>
    </row>
    <row r="317" spans="15:15" x14ac:dyDescent="0.25">
      <c r="O317" s="21">
        <f t="shared" si="4"/>
        <v>0</v>
      </c>
    </row>
    <row r="318" spans="15:15" x14ac:dyDescent="0.25">
      <c r="O318" s="21">
        <f t="shared" si="4"/>
        <v>0</v>
      </c>
    </row>
    <row r="319" spans="15:15" x14ac:dyDescent="0.25">
      <c r="O319" s="21">
        <f t="shared" si="4"/>
        <v>0</v>
      </c>
    </row>
  </sheetData>
  <autoFilter ref="A1:O319"/>
  <hyperlinks>
    <hyperlink ref="J40" r:id="rId1"/>
    <hyperlink ref="J41" r:id="rId2"/>
    <hyperlink ref="J42" r:id="rId3"/>
    <hyperlink ref="J43" r:id="rId4"/>
    <hyperlink ref="J44" r:id="rId5"/>
    <hyperlink ref="J45" r:id="rId6"/>
    <hyperlink ref="J46" r:id="rId7"/>
    <hyperlink ref="J47" r:id="rId8"/>
    <hyperlink ref="J48" r:id="rId9"/>
    <hyperlink ref="J49" r:id="rId10"/>
    <hyperlink ref="J50" r:id="rId11"/>
    <hyperlink ref="J51" r:id="rId12"/>
    <hyperlink ref="J52" r:id="rId13"/>
    <hyperlink ref="J53" r:id="rId14"/>
    <hyperlink ref="J54" r:id="rId15"/>
    <hyperlink ref="J55" r:id="rId16"/>
    <hyperlink ref="J56" r:id="rId17"/>
    <hyperlink ref="J57" r:id="rId18"/>
    <hyperlink ref="J58" r:id="rId19"/>
    <hyperlink ref="J59" r:id="rId20"/>
    <hyperlink ref="J60" r:id="rId21"/>
    <hyperlink ref="J61" r:id="rId22"/>
    <hyperlink ref="J62" r:id="rId23"/>
    <hyperlink ref="J63" r:id="rId24"/>
    <hyperlink ref="J64" r:id="rId25"/>
    <hyperlink ref="J65" r:id="rId26"/>
    <hyperlink ref="J66" r:id="rId27"/>
    <hyperlink ref="J67" r:id="rId28"/>
    <hyperlink ref="J68" r:id="rId29"/>
    <hyperlink ref="J69" r:id="rId30"/>
    <hyperlink ref="J70" r:id="rId31"/>
    <hyperlink ref="J71" r:id="rId32"/>
    <hyperlink ref="J72" r:id="rId33"/>
    <hyperlink ref="J73" r:id="rId34"/>
    <hyperlink ref="J74" r:id="rId35"/>
    <hyperlink ref="J75" r:id="rId36"/>
    <hyperlink ref="J76" r:id="rId37"/>
    <hyperlink ref="J78" r:id="rId38"/>
    <hyperlink ref="J79" r:id="rId39"/>
    <hyperlink ref="J80" r:id="rId40"/>
    <hyperlink ref="J81" r:id="rId41"/>
    <hyperlink ref="J82" r:id="rId42"/>
    <hyperlink ref="J83" r:id="rId43"/>
    <hyperlink ref="J84" r:id="rId44"/>
    <hyperlink ref="J85" r:id="rId45"/>
    <hyperlink ref="J86" r:id="rId46"/>
    <hyperlink ref="J87" r:id="rId47"/>
    <hyperlink ref="J88:J93" r:id="rId48" display="laneveloso@inovacaoltda.com.br"/>
    <hyperlink ref="J94" r:id="rId49"/>
    <hyperlink ref="J95" r:id="rId50"/>
    <hyperlink ref="J96" r:id="rId51"/>
    <hyperlink ref="J97" r:id="rId52"/>
    <hyperlink ref="J98" r:id="rId53"/>
    <hyperlink ref="J99" r:id="rId54"/>
    <hyperlink ref="J100" r:id="rId55"/>
    <hyperlink ref="J106" r:id="rId56"/>
    <hyperlink ref="J107" r:id="rId57"/>
    <hyperlink ref="J108" r:id="rId58"/>
    <hyperlink ref="J109" r:id="rId59"/>
    <hyperlink ref="J110" r:id="rId60"/>
    <hyperlink ref="J111" r:id="rId61"/>
    <hyperlink ref="J113" r:id="rId62"/>
    <hyperlink ref="J114" r:id="rId63"/>
    <hyperlink ref="J115" r:id="rId64"/>
    <hyperlink ref="J116" r:id="rId65"/>
    <hyperlink ref="J117" r:id="rId66"/>
    <hyperlink ref="J118" r:id="rId67"/>
    <hyperlink ref="J119" r:id="rId68"/>
    <hyperlink ref="J120" r:id="rId69"/>
    <hyperlink ref="J121" r:id="rId70"/>
    <hyperlink ref="J122" r:id="rId71"/>
    <hyperlink ref="J125" r:id="rId72"/>
    <hyperlink ref="J126" r:id="rId73"/>
    <hyperlink ref="J127" r:id="rId74"/>
    <hyperlink ref="J128" r:id="rId75"/>
    <hyperlink ref="J129" r:id="rId76"/>
    <hyperlink ref="J130" r:id="rId77"/>
    <hyperlink ref="J131" r:id="rId78"/>
    <hyperlink ref="J132" r:id="rId79"/>
    <hyperlink ref="J133" r:id="rId80"/>
    <hyperlink ref="J134" r:id="rId81"/>
    <hyperlink ref="J135" r:id="rId82"/>
    <hyperlink ref="J136" r:id="rId83"/>
    <hyperlink ref="J137" r:id="rId84"/>
    <hyperlink ref="J138" r:id="rId85"/>
    <hyperlink ref="J140" r:id="rId86"/>
    <hyperlink ref="J141" r:id="rId87"/>
    <hyperlink ref="J142" r:id="rId88"/>
    <hyperlink ref="J143" r:id="rId89"/>
    <hyperlink ref="J144" r:id="rId90"/>
    <hyperlink ref="J145" r:id="rId91"/>
    <hyperlink ref="J146" r:id="rId92"/>
    <hyperlink ref="J147" r:id="rId93"/>
    <hyperlink ref="J148" r:id="rId94"/>
    <hyperlink ref="J163" r:id="rId95"/>
    <hyperlink ref="J164" r:id="rId96"/>
    <hyperlink ref="J166" r:id="rId97"/>
    <hyperlink ref="J170" r:id="rId98"/>
    <hyperlink ref="J171" r:id="rId99"/>
    <hyperlink ref="J172" r:id="rId100"/>
    <hyperlink ref="J173" r:id="rId101"/>
    <hyperlink ref="J174" r:id="rId102"/>
    <hyperlink ref="J175" r:id="rId103"/>
    <hyperlink ref="J176" r:id="rId104"/>
    <hyperlink ref="J177" r:id="rId105"/>
    <hyperlink ref="J178" r:id="rId106"/>
    <hyperlink ref="J179" r:id="rId107"/>
    <hyperlink ref="J180" r:id="rId108"/>
    <hyperlink ref="J181" r:id="rId109"/>
    <hyperlink ref="J182" r:id="rId110"/>
    <hyperlink ref="J184" r:id="rId111"/>
    <hyperlink ref="J186" r:id="rId112"/>
    <hyperlink ref="J187" r:id="rId113"/>
    <hyperlink ref="J188" r:id="rId114"/>
    <hyperlink ref="J189" r:id="rId115"/>
    <hyperlink ref="J190" r:id="rId116"/>
    <hyperlink ref="J191" r:id="rId117"/>
    <hyperlink ref="J192" r:id="rId118"/>
    <hyperlink ref="J193" r:id="rId119"/>
    <hyperlink ref="J194" r:id="rId120"/>
    <hyperlink ref="J195" r:id="rId121"/>
    <hyperlink ref="J196" r:id="rId122"/>
    <hyperlink ref="J197" r:id="rId123"/>
    <hyperlink ref="J198" r:id="rId124"/>
    <hyperlink ref="J199" r:id="rId125"/>
    <hyperlink ref="J200" r:id="rId126"/>
    <hyperlink ref="J201" r:id="rId127"/>
    <hyperlink ref="J202" r:id="rId128"/>
    <hyperlink ref="J203" r:id="rId129"/>
    <hyperlink ref="J204" r:id="rId130"/>
    <hyperlink ref="J210" r:id="rId131"/>
    <hyperlink ref="J211" r:id="rId132"/>
    <hyperlink ref="J212" r:id="rId133"/>
    <hyperlink ref="J213" r:id="rId134"/>
    <hyperlink ref="J214" r:id="rId135"/>
    <hyperlink ref="J215" r:id="rId136"/>
    <hyperlink ref="J216" r:id="rId137"/>
    <hyperlink ref="J217" r:id="rId138"/>
    <hyperlink ref="J218:J224" r:id="rId139" display="rogerio@progresso.brte.com.br"/>
    <hyperlink ref="J225" r:id="rId140"/>
    <hyperlink ref="J227" r:id="rId141"/>
    <hyperlink ref="J228" r:id="rId142"/>
    <hyperlink ref="J229" r:id="rId143"/>
    <hyperlink ref="J230" r:id="rId144"/>
    <hyperlink ref="J231" r:id="rId145"/>
    <hyperlink ref="J232" r:id="rId146"/>
    <hyperlink ref="J234" r:id="rId147"/>
    <hyperlink ref="J235" r:id="rId148"/>
    <hyperlink ref="J236" r:id="rId149"/>
    <hyperlink ref="J237" r:id="rId150"/>
    <hyperlink ref="J238" r:id="rId151"/>
    <hyperlink ref="J239" r:id="rId152"/>
    <hyperlink ref="J240" r:id="rId153"/>
    <hyperlink ref="J241" r:id="rId154"/>
    <hyperlink ref="J242" r:id="rId155"/>
    <hyperlink ref="J243" r:id="rId156"/>
    <hyperlink ref="J244" r:id="rId157"/>
    <hyperlink ref="J245" r:id="rId158"/>
    <hyperlink ref="J246" r:id="rId159"/>
    <hyperlink ref="J247" r:id="rId160"/>
    <hyperlink ref="J255" r:id="rId161"/>
    <hyperlink ref="J256" r:id="rId162"/>
    <hyperlink ref="J257" r:id="rId163"/>
    <hyperlink ref="J259" r:id="rId164"/>
    <hyperlink ref="J261" r:id="rId165"/>
    <hyperlink ref="J262" r:id="rId166"/>
    <hyperlink ref="J263" r:id="rId167"/>
    <hyperlink ref="J264" r:id="rId168"/>
    <hyperlink ref="J265" r:id="rId169"/>
    <hyperlink ref="J266" r:id="rId170"/>
    <hyperlink ref="J282" r:id="rId171"/>
    <hyperlink ref="J283" r:id="rId172"/>
    <hyperlink ref="J284" r:id="rId173"/>
    <hyperlink ref="J285" r:id="rId174"/>
    <hyperlink ref="J149" r:id="rId175"/>
    <hyperlink ref="J150" r:id="rId176"/>
    <hyperlink ref="J151" r:id="rId177"/>
    <hyperlink ref="J152" r:id="rId178"/>
    <hyperlink ref="J153" r:id="rId179"/>
    <hyperlink ref="J154" r:id="rId180"/>
    <hyperlink ref="J155" r:id="rId181"/>
    <hyperlink ref="J156" r:id="rId182"/>
    <hyperlink ref="J157" r:id="rId183"/>
    <hyperlink ref="J158" r:id="rId184"/>
    <hyperlink ref="J159" r:id="rId185"/>
    <hyperlink ref="J160" r:id="rId186"/>
    <hyperlink ref="J161" r:id="rId187"/>
    <hyperlink ref="J162" r:id="rId188"/>
    <hyperlink ref="J205" r:id="rId189"/>
    <hyperlink ref="J206" r:id="rId190"/>
    <hyperlink ref="J207" r:id="rId191"/>
    <hyperlink ref="J208" r:id="rId192"/>
    <hyperlink ref="J209" r:id="rId193"/>
    <hyperlink ref="J248" r:id="rId194"/>
    <hyperlink ref="J249" r:id="rId195"/>
    <hyperlink ref="J250" r:id="rId196"/>
    <hyperlink ref="J251" r:id="rId197"/>
    <hyperlink ref="J252" r:id="rId198"/>
    <hyperlink ref="J253" r:id="rId199"/>
    <hyperlink ref="J254" r:id="rId200"/>
    <hyperlink ref="J272" r:id="rId201"/>
    <hyperlink ref="J273" r:id="rId202"/>
    <hyperlink ref="J274" r:id="rId203"/>
    <hyperlink ref="J275" r:id="rId204"/>
    <hyperlink ref="J276" r:id="rId205"/>
    <hyperlink ref="J277" r:id="rId206"/>
    <hyperlink ref="J278" r:id="rId207"/>
  </hyperlinks>
  <pageMargins left="0.511811024" right="0.511811024" top="0.78740157499999996" bottom="0.78740157499999996" header="0.31496062000000002" footer="0.31496062000000002"/>
  <pageSetup paperSize="9" scale="70" orientation="landscape" r:id="rId20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47"/>
  <sheetViews>
    <sheetView topLeftCell="A9" workbookViewId="0"/>
  </sheetViews>
  <sheetFormatPr defaultRowHeight="15" x14ac:dyDescent="0.25"/>
  <cols>
    <col min="1" max="1" width="9.140625" style="39"/>
    <col min="2" max="2" width="11.42578125" style="39" customWidth="1"/>
    <col min="3" max="3" width="11.7109375" style="40" bestFit="1" customWidth="1"/>
    <col min="4" max="4" width="11.7109375" style="40" hidden="1" customWidth="1"/>
    <col min="5" max="6" width="11.7109375" style="40" bestFit="1" customWidth="1"/>
    <col min="7" max="7" width="11.7109375" style="40" hidden="1" customWidth="1"/>
    <col min="8" max="11" width="7.28515625" style="40" bestFit="1" customWidth="1"/>
    <col min="12" max="13" width="10.28515625" style="40" bestFit="1" customWidth="1"/>
    <col min="14" max="15" width="3.28515625" style="40" bestFit="1" customWidth="1"/>
    <col min="16" max="16" width="5.42578125" style="40" bestFit="1" customWidth="1"/>
    <col min="17" max="17" width="10.28515625" style="40" bestFit="1" customWidth="1"/>
    <col min="18" max="16384" width="9.140625" style="39"/>
  </cols>
  <sheetData>
    <row r="3" spans="2:18" ht="15.75" thickBot="1" x14ac:dyDescent="0.3">
      <c r="B3" s="117" t="s">
        <v>2351</v>
      </c>
      <c r="C3" s="117"/>
      <c r="D3" s="117"/>
      <c r="E3" s="117"/>
      <c r="F3" s="117"/>
      <c r="G3" s="117"/>
      <c r="H3" s="117"/>
      <c r="I3" s="117"/>
      <c r="J3" s="117"/>
      <c r="K3" s="117"/>
      <c r="L3" s="117"/>
      <c r="M3" s="117"/>
      <c r="N3" s="117"/>
      <c r="O3" s="117"/>
      <c r="P3" s="117"/>
      <c r="Q3" s="117"/>
    </row>
    <row r="4" spans="2:18" ht="16.5" thickTop="1" thickBot="1" x14ac:dyDescent="0.3">
      <c r="B4" s="50"/>
      <c r="C4" s="54" t="s">
        <v>1621</v>
      </c>
      <c r="D4" s="55" t="s">
        <v>129</v>
      </c>
      <c r="E4" s="55" t="s">
        <v>339</v>
      </c>
      <c r="F4" s="55" t="s">
        <v>50</v>
      </c>
      <c r="G4" s="55" t="s">
        <v>570</v>
      </c>
      <c r="H4" s="55" t="s">
        <v>111</v>
      </c>
      <c r="I4" s="55" t="s">
        <v>79</v>
      </c>
      <c r="J4" s="55" t="s">
        <v>314</v>
      </c>
      <c r="K4" s="55" t="s">
        <v>1283</v>
      </c>
      <c r="L4" s="57" t="s">
        <v>2750</v>
      </c>
      <c r="M4" s="57" t="s">
        <v>2669</v>
      </c>
      <c r="N4" s="57" t="s">
        <v>67</v>
      </c>
      <c r="O4" s="57" t="s">
        <v>2777</v>
      </c>
      <c r="P4" s="57" t="s">
        <v>2408</v>
      </c>
      <c r="Q4" s="56" t="s">
        <v>41</v>
      </c>
    </row>
    <row r="5" spans="2:18" x14ac:dyDescent="0.25">
      <c r="B5" s="47" t="s">
        <v>85</v>
      </c>
      <c r="C5" s="51"/>
      <c r="D5" s="52"/>
      <c r="E5" s="52"/>
      <c r="F5" s="52">
        <v>1</v>
      </c>
      <c r="G5" s="52"/>
      <c r="H5" s="52">
        <v>1</v>
      </c>
      <c r="I5" s="52">
        <v>5</v>
      </c>
      <c r="J5" s="52"/>
      <c r="K5" s="52">
        <v>1</v>
      </c>
      <c r="L5" s="58"/>
      <c r="M5" s="58"/>
      <c r="N5" s="58">
        <v>1</v>
      </c>
      <c r="O5" s="58"/>
      <c r="P5" s="58"/>
      <c r="Q5" s="53">
        <v>1</v>
      </c>
      <c r="R5" s="39">
        <f t="shared" ref="R5:R16" si="0">SUM(C5:Q5)</f>
        <v>10</v>
      </c>
    </row>
    <row r="6" spans="2:18" x14ac:dyDescent="0.25">
      <c r="B6" s="48" t="s">
        <v>104</v>
      </c>
      <c r="C6" s="45">
        <v>5</v>
      </c>
      <c r="D6" s="41"/>
      <c r="E6" s="41"/>
      <c r="F6" s="41">
        <v>1</v>
      </c>
      <c r="G6" s="41"/>
      <c r="H6" s="41"/>
      <c r="I6" s="41">
        <v>7</v>
      </c>
      <c r="J6" s="41"/>
      <c r="K6" s="41"/>
      <c r="L6" s="59"/>
      <c r="M6" s="59"/>
      <c r="N6" s="59"/>
      <c r="O6" s="59"/>
      <c r="P6" s="59">
        <v>2</v>
      </c>
      <c r="Q6" s="42">
        <v>3</v>
      </c>
      <c r="R6" s="39">
        <f t="shared" si="0"/>
        <v>18</v>
      </c>
    </row>
    <row r="7" spans="2:18" x14ac:dyDescent="0.25">
      <c r="B7" s="48" t="s">
        <v>175</v>
      </c>
      <c r="C7" s="45">
        <v>1</v>
      </c>
      <c r="D7" s="41"/>
      <c r="E7" s="41"/>
      <c r="F7" s="41">
        <v>4</v>
      </c>
      <c r="G7" s="41"/>
      <c r="H7" s="41">
        <v>1</v>
      </c>
      <c r="I7" s="41">
        <v>7</v>
      </c>
      <c r="J7" s="41">
        <v>1</v>
      </c>
      <c r="K7" s="41"/>
      <c r="L7" s="59"/>
      <c r="M7" s="59"/>
      <c r="N7" s="59">
        <v>1</v>
      </c>
      <c r="O7" s="59"/>
      <c r="P7" s="59"/>
      <c r="Q7" s="42">
        <v>2</v>
      </c>
      <c r="R7" s="39">
        <f t="shared" si="0"/>
        <v>17</v>
      </c>
    </row>
    <row r="8" spans="2:18" x14ac:dyDescent="0.25">
      <c r="B8" s="48" t="s">
        <v>299</v>
      </c>
      <c r="C8" s="45">
        <v>1</v>
      </c>
      <c r="D8" s="41"/>
      <c r="E8" s="41"/>
      <c r="F8" s="41"/>
      <c r="G8" s="41"/>
      <c r="H8" s="41"/>
      <c r="I8" s="41">
        <v>13</v>
      </c>
      <c r="J8" s="41"/>
      <c r="K8" s="41"/>
      <c r="L8" s="59"/>
      <c r="M8" s="59"/>
      <c r="N8" s="59"/>
      <c r="O8" s="59"/>
      <c r="P8" s="59"/>
      <c r="Q8" s="42">
        <v>2</v>
      </c>
      <c r="R8" s="39">
        <f t="shared" si="0"/>
        <v>16</v>
      </c>
    </row>
    <row r="9" spans="2:18" x14ac:dyDescent="0.25">
      <c r="B9" s="48" t="s">
        <v>373</v>
      </c>
      <c r="C9" s="45">
        <v>1</v>
      </c>
      <c r="D9" s="41"/>
      <c r="E9" s="41"/>
      <c r="F9" s="41"/>
      <c r="G9" s="41"/>
      <c r="H9" s="41"/>
      <c r="I9" s="41">
        <v>11</v>
      </c>
      <c r="J9" s="41"/>
      <c r="K9" s="41">
        <v>1</v>
      </c>
      <c r="L9" s="59"/>
      <c r="M9" s="59">
        <v>3</v>
      </c>
      <c r="N9" s="59"/>
      <c r="O9" s="59"/>
      <c r="P9" s="59"/>
      <c r="Q9" s="42"/>
      <c r="R9" s="39">
        <f t="shared" si="0"/>
        <v>16</v>
      </c>
    </row>
    <row r="10" spans="2:18" x14ac:dyDescent="0.25">
      <c r="B10" s="48" t="s">
        <v>465</v>
      </c>
      <c r="C10" s="45">
        <v>2</v>
      </c>
      <c r="D10" s="41"/>
      <c r="E10" s="41"/>
      <c r="F10" s="41"/>
      <c r="G10" s="41"/>
      <c r="H10" s="41"/>
      <c r="I10" s="41">
        <v>11</v>
      </c>
      <c r="J10" s="41"/>
      <c r="K10" s="41"/>
      <c r="L10" s="59"/>
      <c r="M10" s="59">
        <v>11</v>
      </c>
      <c r="N10" s="59"/>
      <c r="O10" s="59"/>
      <c r="P10" s="59"/>
      <c r="Q10" s="42">
        <v>3</v>
      </c>
      <c r="R10" s="39">
        <f t="shared" si="0"/>
        <v>27</v>
      </c>
    </row>
    <row r="11" spans="2:18" x14ac:dyDescent="0.25">
      <c r="B11" s="48" t="s">
        <v>557</v>
      </c>
      <c r="C11" s="45">
        <v>1</v>
      </c>
      <c r="D11" s="41"/>
      <c r="E11" s="41"/>
      <c r="F11" s="41"/>
      <c r="G11" s="41"/>
      <c r="H11" s="41"/>
      <c r="I11" s="41">
        <v>7</v>
      </c>
      <c r="J11" s="41"/>
      <c r="K11" s="41">
        <v>1</v>
      </c>
      <c r="L11" s="59">
        <v>8</v>
      </c>
      <c r="M11" s="59">
        <v>1</v>
      </c>
      <c r="N11" s="59"/>
      <c r="O11" s="59">
        <v>1</v>
      </c>
      <c r="P11" s="59"/>
      <c r="Q11" s="42">
        <v>2</v>
      </c>
      <c r="R11" s="39">
        <f t="shared" si="0"/>
        <v>21</v>
      </c>
    </row>
    <row r="12" spans="2:18" x14ac:dyDescent="0.25">
      <c r="B12" s="48" t="s">
        <v>698</v>
      </c>
      <c r="C12" s="45"/>
      <c r="D12" s="41"/>
      <c r="E12" s="41"/>
      <c r="F12" s="41"/>
      <c r="G12" s="41"/>
      <c r="H12" s="41"/>
      <c r="I12" s="41">
        <v>51</v>
      </c>
      <c r="J12" s="41"/>
      <c r="K12" s="41"/>
      <c r="L12" s="59">
        <v>1</v>
      </c>
      <c r="M12" s="59">
        <v>1</v>
      </c>
      <c r="N12" s="59"/>
      <c r="O12" s="59">
        <v>2</v>
      </c>
      <c r="P12" s="59"/>
      <c r="Q12" s="42">
        <v>1</v>
      </c>
      <c r="R12" s="39">
        <f t="shared" si="0"/>
        <v>56</v>
      </c>
    </row>
    <row r="13" spans="2:18" x14ac:dyDescent="0.25">
      <c r="B13" s="48" t="s">
        <v>821</v>
      </c>
      <c r="C13" s="45"/>
      <c r="D13" s="41"/>
      <c r="E13" s="41"/>
      <c r="F13" s="41"/>
      <c r="G13" s="41"/>
      <c r="H13" s="41"/>
      <c r="I13" s="41">
        <v>8</v>
      </c>
      <c r="J13" s="41"/>
      <c r="K13" s="41"/>
      <c r="L13" s="59">
        <v>1</v>
      </c>
      <c r="M13" s="59"/>
      <c r="N13" s="59"/>
      <c r="O13" s="59"/>
      <c r="P13" s="59"/>
      <c r="Q13" s="42">
        <v>1</v>
      </c>
      <c r="R13" s="39">
        <f t="shared" si="0"/>
        <v>10</v>
      </c>
    </row>
    <row r="14" spans="2:18" x14ac:dyDescent="0.25">
      <c r="B14" s="48" t="s">
        <v>1995</v>
      </c>
      <c r="C14" s="45"/>
      <c r="D14" s="41"/>
      <c r="E14" s="41"/>
      <c r="F14" s="41">
        <v>1</v>
      </c>
      <c r="G14" s="41"/>
      <c r="H14" s="41"/>
      <c r="I14" s="41">
        <v>36</v>
      </c>
      <c r="J14" s="41"/>
      <c r="K14" s="41"/>
      <c r="L14" s="59">
        <v>1</v>
      </c>
      <c r="M14" s="59"/>
      <c r="N14" s="59"/>
      <c r="O14" s="59"/>
      <c r="P14" s="59"/>
      <c r="Q14" s="42">
        <v>1</v>
      </c>
      <c r="R14" s="39">
        <f t="shared" si="0"/>
        <v>39</v>
      </c>
    </row>
    <row r="15" spans="2:18" x14ac:dyDescent="0.25">
      <c r="B15" s="48" t="s">
        <v>913</v>
      </c>
      <c r="C15" s="45"/>
      <c r="D15" s="41"/>
      <c r="E15" s="41"/>
      <c r="F15" s="41"/>
      <c r="G15" s="41"/>
      <c r="H15" s="41"/>
      <c r="I15" s="41">
        <v>22</v>
      </c>
      <c r="J15" s="41"/>
      <c r="K15" s="41"/>
      <c r="L15" s="59">
        <v>2</v>
      </c>
      <c r="M15" s="59">
        <v>1</v>
      </c>
      <c r="N15" s="59"/>
      <c r="O15" s="59"/>
      <c r="P15" s="59"/>
      <c r="Q15" s="42">
        <v>2</v>
      </c>
      <c r="R15" s="39">
        <f t="shared" si="0"/>
        <v>27</v>
      </c>
    </row>
    <row r="16" spans="2:18" ht="15.75" thickBot="1" x14ac:dyDescent="0.3">
      <c r="B16" s="49" t="s">
        <v>997</v>
      </c>
      <c r="C16" s="46"/>
      <c r="D16" s="43"/>
      <c r="E16" s="43">
        <v>1</v>
      </c>
      <c r="F16" s="43">
        <v>1</v>
      </c>
      <c r="G16" s="43"/>
      <c r="H16" s="43"/>
      <c r="I16" s="43">
        <v>21</v>
      </c>
      <c r="J16" s="43"/>
      <c r="K16" s="43"/>
      <c r="L16" s="60">
        <v>1</v>
      </c>
      <c r="M16" s="60">
        <v>2</v>
      </c>
      <c r="N16" s="60"/>
      <c r="O16" s="60"/>
      <c r="P16" s="60"/>
      <c r="Q16" s="44">
        <v>2</v>
      </c>
      <c r="R16" s="39">
        <f t="shared" si="0"/>
        <v>28</v>
      </c>
    </row>
    <row r="17" spans="2:18" ht="15.75" thickTop="1" x14ac:dyDescent="0.25">
      <c r="C17" s="40">
        <f t="shared" ref="C17:Q17" si="1">SUM(C5:C16)</f>
        <v>11</v>
      </c>
      <c r="D17" s="40">
        <f t="shared" si="1"/>
        <v>0</v>
      </c>
      <c r="E17" s="40">
        <f t="shared" si="1"/>
        <v>1</v>
      </c>
      <c r="F17" s="40">
        <f t="shared" si="1"/>
        <v>8</v>
      </c>
      <c r="G17" s="40">
        <f t="shared" si="1"/>
        <v>0</v>
      </c>
      <c r="H17" s="40">
        <f t="shared" si="1"/>
        <v>2</v>
      </c>
      <c r="I17" s="40">
        <f t="shared" si="1"/>
        <v>199</v>
      </c>
      <c r="J17" s="40">
        <f t="shared" si="1"/>
        <v>1</v>
      </c>
      <c r="K17" s="40">
        <f t="shared" si="1"/>
        <v>3</v>
      </c>
      <c r="L17" s="40">
        <f t="shared" si="1"/>
        <v>14</v>
      </c>
      <c r="M17" s="40">
        <f t="shared" si="1"/>
        <v>19</v>
      </c>
      <c r="N17" s="40">
        <f t="shared" si="1"/>
        <v>2</v>
      </c>
      <c r="O17" s="40">
        <f t="shared" si="1"/>
        <v>3</v>
      </c>
      <c r="P17" s="40">
        <f t="shared" si="1"/>
        <v>2</v>
      </c>
      <c r="Q17" s="40">
        <f t="shared" si="1"/>
        <v>20</v>
      </c>
      <c r="R17" s="39">
        <f>SUM(C17:Q17)</f>
        <v>285</v>
      </c>
    </row>
    <row r="18" spans="2:18" ht="15.75" thickBot="1" x14ac:dyDescent="0.3"/>
    <row r="19" spans="2:18" ht="16.5" thickTop="1" thickBot="1" x14ac:dyDescent="0.3">
      <c r="B19" s="50"/>
      <c r="C19" s="54" t="s">
        <v>1621</v>
      </c>
      <c r="D19" s="55" t="s">
        <v>129</v>
      </c>
      <c r="E19" s="55" t="s">
        <v>339</v>
      </c>
      <c r="F19" s="55" t="s">
        <v>50</v>
      </c>
      <c r="G19" s="55" t="s">
        <v>570</v>
      </c>
      <c r="H19" s="55" t="s">
        <v>111</v>
      </c>
      <c r="I19" s="55" t="s">
        <v>79</v>
      </c>
      <c r="J19" s="55" t="s">
        <v>314</v>
      </c>
      <c r="K19" s="55" t="s">
        <v>1283</v>
      </c>
      <c r="L19" s="57" t="s">
        <v>2750</v>
      </c>
      <c r="M19" s="57" t="s">
        <v>2669</v>
      </c>
      <c r="N19" s="57" t="s">
        <v>67</v>
      </c>
      <c r="O19" s="57" t="s">
        <v>2777</v>
      </c>
      <c r="P19" s="57" t="s">
        <v>2408</v>
      </c>
      <c r="Q19" s="56" t="s">
        <v>41</v>
      </c>
    </row>
    <row r="20" spans="2:18" hidden="1" x14ac:dyDescent="0.25">
      <c r="B20" s="47" t="s">
        <v>1487</v>
      </c>
      <c r="C20" s="51"/>
      <c r="D20" s="52"/>
      <c r="E20" s="52"/>
      <c r="F20" s="52"/>
      <c r="G20" s="52"/>
      <c r="H20" s="52"/>
      <c r="I20" s="52"/>
      <c r="J20" s="52"/>
      <c r="K20" s="52"/>
      <c r="L20" s="58"/>
      <c r="M20" s="58"/>
      <c r="N20" s="58"/>
      <c r="O20" s="58"/>
      <c r="P20" s="58"/>
      <c r="Q20" s="53"/>
      <c r="R20" s="39">
        <f t="shared" ref="R20:R46" si="2">SUM(C20:Q20)</f>
        <v>0</v>
      </c>
    </row>
    <row r="21" spans="2:18" hidden="1" x14ac:dyDescent="0.25">
      <c r="B21" s="48" t="s">
        <v>2020</v>
      </c>
      <c r="C21" s="45"/>
      <c r="D21" s="41"/>
      <c r="E21" s="41"/>
      <c r="F21" s="41"/>
      <c r="G21" s="41"/>
      <c r="H21" s="41"/>
      <c r="I21" s="41"/>
      <c r="J21" s="41"/>
      <c r="K21" s="41"/>
      <c r="L21" s="59"/>
      <c r="M21" s="59"/>
      <c r="N21" s="59"/>
      <c r="O21" s="59"/>
      <c r="P21" s="59"/>
      <c r="Q21" s="42"/>
      <c r="R21" s="39">
        <f t="shared" si="2"/>
        <v>0</v>
      </c>
    </row>
    <row r="22" spans="2:18" hidden="1" x14ac:dyDescent="0.25">
      <c r="B22" s="48" t="s">
        <v>2021</v>
      </c>
      <c r="C22" s="45"/>
      <c r="D22" s="41"/>
      <c r="E22" s="41"/>
      <c r="F22" s="41"/>
      <c r="G22" s="41"/>
      <c r="H22" s="41"/>
      <c r="I22" s="41"/>
      <c r="J22" s="41"/>
      <c r="K22" s="41"/>
      <c r="L22" s="59"/>
      <c r="M22" s="59"/>
      <c r="N22" s="59"/>
      <c r="O22" s="59"/>
      <c r="P22" s="59"/>
      <c r="Q22" s="42"/>
      <c r="R22" s="39">
        <f t="shared" si="2"/>
        <v>0</v>
      </c>
    </row>
    <row r="23" spans="2:18" hidden="1" x14ac:dyDescent="0.25">
      <c r="B23" s="48" t="s">
        <v>2022</v>
      </c>
      <c r="C23" s="45"/>
      <c r="D23" s="41"/>
      <c r="E23" s="41"/>
      <c r="F23" s="41"/>
      <c r="G23" s="41"/>
      <c r="H23" s="41"/>
      <c r="I23" s="41"/>
      <c r="J23" s="41"/>
      <c r="K23" s="41"/>
      <c r="L23" s="59"/>
      <c r="M23" s="59"/>
      <c r="N23" s="59"/>
      <c r="O23" s="59"/>
      <c r="P23" s="59"/>
      <c r="Q23" s="42"/>
      <c r="R23" s="39">
        <f t="shared" si="2"/>
        <v>0</v>
      </c>
    </row>
    <row r="24" spans="2:18" x14ac:dyDescent="0.25">
      <c r="B24" s="48" t="s">
        <v>273</v>
      </c>
      <c r="C24" s="45"/>
      <c r="D24" s="41"/>
      <c r="E24" s="41"/>
      <c r="F24" s="41"/>
      <c r="G24" s="41"/>
      <c r="H24" s="41"/>
      <c r="I24" s="41"/>
      <c r="J24" s="41"/>
      <c r="K24" s="41"/>
      <c r="L24" s="59"/>
      <c r="M24" s="59">
        <v>11</v>
      </c>
      <c r="N24" s="59"/>
      <c r="O24" s="59"/>
      <c r="P24" s="59"/>
      <c r="Q24" s="42"/>
      <c r="R24" s="39">
        <f t="shared" si="2"/>
        <v>11</v>
      </c>
    </row>
    <row r="25" spans="2:18" hidden="1" x14ac:dyDescent="0.25">
      <c r="B25" s="48" t="s">
        <v>39</v>
      </c>
      <c r="C25" s="45"/>
      <c r="D25" s="41"/>
      <c r="E25" s="41"/>
      <c r="F25" s="41"/>
      <c r="G25" s="41"/>
      <c r="H25" s="41"/>
      <c r="I25" s="41"/>
      <c r="J25" s="41"/>
      <c r="K25" s="41"/>
      <c r="L25" s="59"/>
      <c r="M25" s="59"/>
      <c r="N25" s="59"/>
      <c r="O25" s="59"/>
      <c r="P25" s="59"/>
      <c r="Q25" s="42"/>
      <c r="R25" s="39">
        <f t="shared" si="2"/>
        <v>0</v>
      </c>
    </row>
    <row r="26" spans="2:18" hidden="1" x14ac:dyDescent="0.25">
      <c r="B26" s="48" t="s">
        <v>364</v>
      </c>
      <c r="C26" s="45"/>
      <c r="D26" s="41"/>
      <c r="E26" s="41"/>
      <c r="F26" s="41"/>
      <c r="G26" s="41"/>
      <c r="H26" s="41"/>
      <c r="I26" s="41"/>
      <c r="J26" s="41"/>
      <c r="K26" s="41"/>
      <c r="L26" s="59"/>
      <c r="M26" s="59"/>
      <c r="N26" s="59"/>
      <c r="O26" s="59"/>
      <c r="P26" s="59"/>
      <c r="Q26" s="42"/>
      <c r="R26" s="39">
        <f t="shared" si="2"/>
        <v>0</v>
      </c>
    </row>
    <row r="27" spans="2:18" x14ac:dyDescent="0.25">
      <c r="B27" s="48" t="s">
        <v>158</v>
      </c>
      <c r="C27" s="45"/>
      <c r="D27" s="41"/>
      <c r="E27" s="41"/>
      <c r="F27" s="41"/>
      <c r="G27" s="41"/>
      <c r="H27" s="41"/>
      <c r="I27" s="41"/>
      <c r="J27" s="41"/>
      <c r="K27" s="41"/>
      <c r="L27" s="59">
        <v>1</v>
      </c>
      <c r="M27" s="59"/>
      <c r="N27" s="59"/>
      <c r="O27" s="59"/>
      <c r="P27" s="59"/>
      <c r="Q27" s="42"/>
      <c r="R27" s="39">
        <f t="shared" si="2"/>
        <v>1</v>
      </c>
    </row>
    <row r="28" spans="2:18" hidden="1" x14ac:dyDescent="0.25">
      <c r="B28" s="48" t="s">
        <v>173</v>
      </c>
      <c r="C28" s="45"/>
      <c r="D28" s="41"/>
      <c r="E28" s="41"/>
      <c r="F28" s="41"/>
      <c r="G28" s="41"/>
      <c r="H28" s="41"/>
      <c r="I28" s="41"/>
      <c r="J28" s="41"/>
      <c r="K28" s="41"/>
      <c r="L28" s="59"/>
      <c r="M28" s="59"/>
      <c r="N28" s="59"/>
      <c r="O28" s="59"/>
      <c r="P28" s="59"/>
      <c r="Q28" s="42"/>
      <c r="R28" s="39">
        <f t="shared" si="2"/>
        <v>0</v>
      </c>
    </row>
    <row r="29" spans="2:18" hidden="1" x14ac:dyDescent="0.25">
      <c r="B29" s="48" t="s">
        <v>2023</v>
      </c>
      <c r="C29" s="45"/>
      <c r="D29" s="41"/>
      <c r="E29" s="41"/>
      <c r="F29" s="41"/>
      <c r="G29" s="41"/>
      <c r="H29" s="41"/>
      <c r="I29" s="41"/>
      <c r="J29" s="41"/>
      <c r="K29" s="41"/>
      <c r="L29" s="59"/>
      <c r="M29" s="59"/>
      <c r="N29" s="59"/>
      <c r="O29" s="59"/>
      <c r="P29" s="59"/>
      <c r="Q29" s="42"/>
      <c r="R29" s="39">
        <f t="shared" si="2"/>
        <v>0</v>
      </c>
    </row>
    <row r="30" spans="2:18" x14ac:dyDescent="0.25">
      <c r="B30" s="48" t="s">
        <v>295</v>
      </c>
      <c r="C30" s="45"/>
      <c r="D30" s="41"/>
      <c r="E30" s="41"/>
      <c r="F30" s="41"/>
      <c r="G30" s="41"/>
      <c r="H30" s="41"/>
      <c r="I30" s="41">
        <v>6</v>
      </c>
      <c r="J30" s="41"/>
      <c r="K30" s="41"/>
      <c r="L30" s="59"/>
      <c r="M30" s="59"/>
      <c r="N30" s="59"/>
      <c r="O30" s="59"/>
      <c r="P30" s="59"/>
      <c r="Q30" s="42"/>
      <c r="R30" s="39">
        <f t="shared" si="2"/>
        <v>6</v>
      </c>
    </row>
    <row r="31" spans="2:18" x14ac:dyDescent="0.25">
      <c r="B31" s="48" t="s">
        <v>1512</v>
      </c>
      <c r="C31" s="45"/>
      <c r="D31" s="41"/>
      <c r="E31" s="41"/>
      <c r="F31" s="41"/>
      <c r="G31" s="41"/>
      <c r="H31" s="41"/>
      <c r="I31" s="41"/>
      <c r="J31" s="41"/>
      <c r="K31" s="41"/>
      <c r="L31" s="59"/>
      <c r="M31" s="59">
        <v>1</v>
      </c>
      <c r="N31" s="59"/>
      <c r="O31" s="59"/>
      <c r="P31" s="59"/>
      <c r="Q31" s="42"/>
      <c r="R31" s="39">
        <f t="shared" si="2"/>
        <v>1</v>
      </c>
    </row>
    <row r="32" spans="2:18" x14ac:dyDescent="0.25">
      <c r="B32" s="48" t="s">
        <v>386</v>
      </c>
      <c r="C32" s="45">
        <v>1</v>
      </c>
      <c r="D32" s="41"/>
      <c r="E32" s="41">
        <v>1</v>
      </c>
      <c r="F32" s="41"/>
      <c r="G32" s="41"/>
      <c r="H32" s="41"/>
      <c r="I32" s="41">
        <v>6</v>
      </c>
      <c r="J32" s="41"/>
      <c r="K32" s="41"/>
      <c r="L32" s="59"/>
      <c r="M32" s="59"/>
      <c r="N32" s="59"/>
      <c r="O32" s="59"/>
      <c r="P32" s="59"/>
      <c r="Q32" s="42"/>
      <c r="R32" s="39">
        <f t="shared" si="2"/>
        <v>8</v>
      </c>
    </row>
    <row r="33" spans="2:18" x14ac:dyDescent="0.25">
      <c r="B33" s="48" t="s">
        <v>908</v>
      </c>
      <c r="C33" s="45"/>
      <c r="D33" s="41"/>
      <c r="E33" s="41"/>
      <c r="F33" s="41"/>
      <c r="G33" s="41"/>
      <c r="H33" s="41"/>
      <c r="I33" s="41">
        <v>1</v>
      </c>
      <c r="J33" s="41"/>
      <c r="K33" s="41"/>
      <c r="L33" s="59"/>
      <c r="M33" s="59"/>
      <c r="N33" s="59"/>
      <c r="O33" s="59"/>
      <c r="P33" s="59"/>
      <c r="Q33" s="42"/>
      <c r="R33" s="39">
        <f t="shared" si="2"/>
        <v>1</v>
      </c>
    </row>
    <row r="34" spans="2:18" hidden="1" x14ac:dyDescent="0.25">
      <c r="B34" s="48" t="s">
        <v>2024</v>
      </c>
      <c r="C34" s="45"/>
      <c r="D34" s="41"/>
      <c r="E34" s="41"/>
      <c r="F34" s="41"/>
      <c r="G34" s="41"/>
      <c r="H34" s="41"/>
      <c r="I34" s="41"/>
      <c r="J34" s="41"/>
      <c r="K34" s="41"/>
      <c r="L34" s="59"/>
      <c r="M34" s="59"/>
      <c r="N34" s="59"/>
      <c r="O34" s="59"/>
      <c r="P34" s="59"/>
      <c r="Q34" s="42"/>
      <c r="R34" s="39">
        <f t="shared" si="2"/>
        <v>0</v>
      </c>
    </row>
    <row r="35" spans="2:18" hidden="1" x14ac:dyDescent="0.25">
      <c r="B35" s="48" t="s">
        <v>1135</v>
      </c>
      <c r="C35" s="45"/>
      <c r="D35" s="41"/>
      <c r="E35" s="41"/>
      <c r="F35" s="41"/>
      <c r="G35" s="41"/>
      <c r="H35" s="41"/>
      <c r="I35" s="41"/>
      <c r="J35" s="41"/>
      <c r="K35" s="41"/>
      <c r="L35" s="59"/>
      <c r="M35" s="59"/>
      <c r="N35" s="59"/>
      <c r="O35" s="59"/>
      <c r="P35" s="59"/>
      <c r="Q35" s="42"/>
      <c r="R35" s="39">
        <f t="shared" si="2"/>
        <v>0</v>
      </c>
    </row>
    <row r="36" spans="2:18" hidden="1" x14ac:dyDescent="0.25">
      <c r="B36" s="48" t="s">
        <v>1018</v>
      </c>
      <c r="C36" s="45"/>
      <c r="D36" s="41"/>
      <c r="E36" s="41"/>
      <c r="F36" s="41"/>
      <c r="G36" s="41"/>
      <c r="H36" s="41"/>
      <c r="I36" s="41"/>
      <c r="J36" s="41"/>
      <c r="K36" s="41"/>
      <c r="L36" s="59"/>
      <c r="M36" s="59"/>
      <c r="N36" s="59"/>
      <c r="O36" s="59"/>
      <c r="P36" s="59"/>
      <c r="Q36" s="42"/>
      <c r="R36" s="39">
        <f t="shared" si="2"/>
        <v>0</v>
      </c>
    </row>
    <row r="37" spans="2:18" x14ac:dyDescent="0.25">
      <c r="B37" s="48" t="s">
        <v>100</v>
      </c>
      <c r="C37" s="45">
        <v>1</v>
      </c>
      <c r="D37" s="41"/>
      <c r="E37" s="41"/>
      <c r="F37" s="41"/>
      <c r="G37" s="41"/>
      <c r="H37" s="41"/>
      <c r="I37" s="41">
        <v>43</v>
      </c>
      <c r="J37" s="41"/>
      <c r="K37" s="41"/>
      <c r="L37" s="59">
        <v>1</v>
      </c>
      <c r="M37" s="59">
        <v>1</v>
      </c>
      <c r="N37" s="59"/>
      <c r="O37" s="59"/>
      <c r="P37" s="59"/>
      <c r="Q37" s="42">
        <v>1</v>
      </c>
      <c r="R37" s="39">
        <f t="shared" si="2"/>
        <v>47</v>
      </c>
    </row>
    <row r="38" spans="2:18" x14ac:dyDescent="0.25">
      <c r="B38" s="48" t="s">
        <v>10</v>
      </c>
      <c r="C38" s="45"/>
      <c r="D38" s="41"/>
      <c r="E38" s="41"/>
      <c r="F38" s="41">
        <v>1</v>
      </c>
      <c r="G38" s="41"/>
      <c r="H38" s="41"/>
      <c r="I38" s="41">
        <v>2</v>
      </c>
      <c r="J38" s="41"/>
      <c r="K38" s="41"/>
      <c r="L38" s="59"/>
      <c r="M38" s="59"/>
      <c r="N38" s="59"/>
      <c r="O38" s="59"/>
      <c r="P38" s="59">
        <v>2</v>
      </c>
      <c r="Q38" s="42">
        <v>2</v>
      </c>
      <c r="R38" s="39">
        <f t="shared" si="2"/>
        <v>7</v>
      </c>
    </row>
    <row r="39" spans="2:18" hidden="1" x14ac:dyDescent="0.25">
      <c r="B39" s="48" t="s">
        <v>2025</v>
      </c>
      <c r="C39" s="45"/>
      <c r="D39" s="41"/>
      <c r="E39" s="41"/>
      <c r="F39" s="41"/>
      <c r="G39" s="41"/>
      <c r="H39" s="41"/>
      <c r="I39" s="41"/>
      <c r="J39" s="41"/>
      <c r="K39" s="41"/>
      <c r="L39" s="59"/>
      <c r="M39" s="59"/>
      <c r="N39" s="59"/>
      <c r="O39" s="59"/>
      <c r="P39" s="59"/>
      <c r="Q39" s="42"/>
      <c r="R39" s="39">
        <f t="shared" si="2"/>
        <v>0</v>
      </c>
    </row>
    <row r="40" spans="2:18" x14ac:dyDescent="0.25">
      <c r="B40" s="48" t="s">
        <v>33</v>
      </c>
      <c r="C40" s="45"/>
      <c r="D40" s="41"/>
      <c r="E40" s="41"/>
      <c r="F40" s="41"/>
      <c r="G40" s="41"/>
      <c r="H40" s="41"/>
      <c r="I40" s="41">
        <v>1</v>
      </c>
      <c r="J40" s="41"/>
      <c r="K40" s="41"/>
      <c r="L40" s="59"/>
      <c r="M40" s="59">
        <v>1</v>
      </c>
      <c r="N40" s="59"/>
      <c r="O40" s="59"/>
      <c r="P40" s="59"/>
      <c r="Q40" s="42"/>
      <c r="R40" s="39">
        <f t="shared" si="2"/>
        <v>2</v>
      </c>
    </row>
    <row r="41" spans="2:18" x14ac:dyDescent="0.25">
      <c r="B41" s="48" t="s">
        <v>2026</v>
      </c>
      <c r="C41" s="45"/>
      <c r="D41" s="41"/>
      <c r="E41" s="41"/>
      <c r="F41" s="41"/>
      <c r="G41" s="41"/>
      <c r="H41" s="41"/>
      <c r="I41" s="41">
        <v>1</v>
      </c>
      <c r="J41" s="41"/>
      <c r="K41" s="41"/>
      <c r="L41" s="59"/>
      <c r="M41" s="59"/>
      <c r="N41" s="59"/>
      <c r="O41" s="59"/>
      <c r="P41" s="59"/>
      <c r="Q41" s="42"/>
      <c r="R41" s="39">
        <f t="shared" si="2"/>
        <v>1</v>
      </c>
    </row>
    <row r="42" spans="2:18" x14ac:dyDescent="0.25">
      <c r="B42" s="48" t="s">
        <v>48</v>
      </c>
      <c r="C42" s="45">
        <v>6</v>
      </c>
      <c r="D42" s="41"/>
      <c r="E42" s="41"/>
      <c r="F42" s="41">
        <v>1</v>
      </c>
      <c r="G42" s="41"/>
      <c r="H42" s="41">
        <v>1</v>
      </c>
      <c r="I42" s="41">
        <v>66</v>
      </c>
      <c r="J42" s="41">
        <v>1</v>
      </c>
      <c r="K42" s="41">
        <v>1</v>
      </c>
      <c r="L42" s="59">
        <v>1</v>
      </c>
      <c r="M42" s="59">
        <v>3</v>
      </c>
      <c r="N42" s="59"/>
      <c r="O42" s="59"/>
      <c r="P42" s="59"/>
      <c r="Q42" s="42">
        <v>13</v>
      </c>
      <c r="R42" s="39">
        <f t="shared" si="2"/>
        <v>93</v>
      </c>
    </row>
    <row r="43" spans="2:18" x14ac:dyDescent="0.25">
      <c r="B43" s="48" t="s">
        <v>9</v>
      </c>
      <c r="C43" s="45">
        <v>3</v>
      </c>
      <c r="D43" s="41"/>
      <c r="E43" s="41"/>
      <c r="F43" s="41">
        <v>6</v>
      </c>
      <c r="G43" s="41"/>
      <c r="H43" s="41">
        <v>1</v>
      </c>
      <c r="I43" s="41">
        <v>69</v>
      </c>
      <c r="J43" s="41"/>
      <c r="K43" s="41">
        <v>2</v>
      </c>
      <c r="L43" s="59">
        <v>2</v>
      </c>
      <c r="M43" s="59">
        <v>1</v>
      </c>
      <c r="N43" s="59"/>
      <c r="O43" s="59"/>
      <c r="P43" s="59"/>
      <c r="Q43" s="42">
        <v>4</v>
      </c>
      <c r="R43" s="39">
        <f t="shared" si="2"/>
        <v>88</v>
      </c>
    </row>
    <row r="44" spans="2:18" hidden="1" x14ac:dyDescent="0.25">
      <c r="B44" s="48" t="s">
        <v>2027</v>
      </c>
      <c r="C44" s="45"/>
      <c r="D44" s="41"/>
      <c r="E44" s="41"/>
      <c r="F44" s="41"/>
      <c r="G44" s="41"/>
      <c r="H44" s="41"/>
      <c r="I44" s="41"/>
      <c r="J44" s="41"/>
      <c r="K44" s="41"/>
      <c r="L44" s="59"/>
      <c r="M44" s="59"/>
      <c r="N44" s="59"/>
      <c r="O44" s="59"/>
      <c r="P44" s="59"/>
      <c r="Q44" s="42"/>
      <c r="R44" s="39">
        <f t="shared" si="2"/>
        <v>0</v>
      </c>
    </row>
    <row r="45" spans="2:18" x14ac:dyDescent="0.25">
      <c r="B45" s="48" t="s">
        <v>58</v>
      </c>
      <c r="C45" s="45"/>
      <c r="D45" s="41"/>
      <c r="E45" s="41"/>
      <c r="F45" s="41"/>
      <c r="G45" s="41"/>
      <c r="H45" s="41"/>
      <c r="I45" s="41">
        <v>3</v>
      </c>
      <c r="J45" s="41"/>
      <c r="K45" s="41"/>
      <c r="L45" s="59">
        <v>9</v>
      </c>
      <c r="M45" s="59">
        <v>1</v>
      </c>
      <c r="N45" s="59">
        <v>2</v>
      </c>
      <c r="O45" s="59">
        <v>3</v>
      </c>
      <c r="P45" s="59"/>
      <c r="Q45" s="42"/>
      <c r="R45" s="39">
        <f t="shared" si="2"/>
        <v>18</v>
      </c>
    </row>
    <row r="46" spans="2:18" ht="15.75" thickBot="1" x14ac:dyDescent="0.3">
      <c r="B46" s="49" t="s">
        <v>1067</v>
      </c>
      <c r="C46" s="46"/>
      <c r="D46" s="43"/>
      <c r="E46" s="43"/>
      <c r="F46" s="43"/>
      <c r="G46" s="43"/>
      <c r="H46" s="43"/>
      <c r="I46" s="43">
        <v>1</v>
      </c>
      <c r="J46" s="43"/>
      <c r="K46" s="43"/>
      <c r="L46" s="60"/>
      <c r="M46" s="60"/>
      <c r="N46" s="60"/>
      <c r="O46" s="60"/>
      <c r="P46" s="60"/>
      <c r="Q46" s="44"/>
      <c r="R46" s="39">
        <f t="shared" si="2"/>
        <v>1</v>
      </c>
    </row>
    <row r="47" spans="2:18" ht="15.75" thickTop="1" x14ac:dyDescent="0.25">
      <c r="C47" s="40">
        <f t="shared" ref="C47:Q47" si="3">SUM(C20:C46)</f>
        <v>11</v>
      </c>
      <c r="D47" s="40">
        <f t="shared" si="3"/>
        <v>0</v>
      </c>
      <c r="E47" s="40">
        <f t="shared" si="3"/>
        <v>1</v>
      </c>
      <c r="F47" s="40">
        <f t="shared" si="3"/>
        <v>8</v>
      </c>
      <c r="G47" s="40">
        <f t="shared" si="3"/>
        <v>0</v>
      </c>
      <c r="H47" s="40">
        <f t="shared" si="3"/>
        <v>2</v>
      </c>
      <c r="I47" s="40">
        <f t="shared" si="3"/>
        <v>199</v>
      </c>
      <c r="J47" s="40">
        <f t="shared" si="3"/>
        <v>1</v>
      </c>
      <c r="K47" s="40">
        <f t="shared" si="3"/>
        <v>3</v>
      </c>
      <c r="L47" s="40">
        <f t="shared" si="3"/>
        <v>14</v>
      </c>
      <c r="M47" s="40">
        <f t="shared" si="3"/>
        <v>19</v>
      </c>
      <c r="N47" s="40">
        <f t="shared" si="3"/>
        <v>2</v>
      </c>
      <c r="O47" s="40">
        <f t="shared" si="3"/>
        <v>3</v>
      </c>
      <c r="P47" s="40">
        <f t="shared" si="3"/>
        <v>2</v>
      </c>
      <c r="Q47" s="40">
        <f t="shared" si="3"/>
        <v>20</v>
      </c>
      <c r="R47" s="39">
        <f>SUM(C47:Q47)</f>
        <v>285</v>
      </c>
    </row>
  </sheetData>
  <mergeCells count="1">
    <mergeCell ref="B3:Q3"/>
  </mergeCells>
  <pageMargins left="0.511811024" right="0.511811024" top="0.78740157499999996" bottom="0.78740157499999996" header="0.31496062000000002" footer="0.31496062000000002"/>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91"/>
  <sheetViews>
    <sheetView workbookViewId="0"/>
  </sheetViews>
  <sheetFormatPr defaultRowHeight="15" x14ac:dyDescent="0.25"/>
  <cols>
    <col min="1" max="1" width="1.5703125" style="39" customWidth="1"/>
    <col min="2" max="16384" width="9.140625" style="39"/>
  </cols>
  <sheetData>
    <row r="2" spans="2:19" ht="15.75" thickBot="1" x14ac:dyDescent="0.3"/>
    <row r="3" spans="2:19" ht="19.5" thickTop="1" x14ac:dyDescent="0.25">
      <c r="B3" s="118" t="s">
        <v>3332</v>
      </c>
      <c r="C3" s="121" t="s">
        <v>2414</v>
      </c>
      <c r="D3" s="121"/>
      <c r="E3" s="121"/>
      <c r="F3" s="121"/>
      <c r="G3" s="121"/>
      <c r="H3" s="121"/>
      <c r="I3" s="121"/>
      <c r="J3" s="121"/>
      <c r="K3" s="121"/>
      <c r="L3" s="121"/>
      <c r="M3" s="121"/>
      <c r="N3" s="121"/>
      <c r="O3" s="121"/>
      <c r="P3" s="121"/>
      <c r="Q3" s="121"/>
      <c r="R3" s="121"/>
      <c r="S3" s="122" t="s">
        <v>3332</v>
      </c>
    </row>
    <row r="4" spans="2:19" x14ac:dyDescent="0.25">
      <c r="B4" s="119"/>
      <c r="C4" s="61"/>
      <c r="D4" s="61"/>
      <c r="E4" s="61"/>
      <c r="F4" s="61"/>
      <c r="G4" s="61"/>
      <c r="H4" s="61"/>
      <c r="I4" s="61"/>
      <c r="J4" s="61"/>
      <c r="K4" s="61"/>
      <c r="L4" s="61"/>
      <c r="M4" s="61"/>
      <c r="N4" s="61"/>
      <c r="O4" s="61"/>
      <c r="P4" s="61"/>
      <c r="Q4" s="61"/>
      <c r="R4" s="61"/>
      <c r="S4" s="123"/>
    </row>
    <row r="5" spans="2:19" x14ac:dyDescent="0.25">
      <c r="B5" s="119"/>
      <c r="C5" s="61"/>
      <c r="D5" s="61"/>
      <c r="E5" s="61"/>
      <c r="F5" s="61"/>
      <c r="G5" s="61"/>
      <c r="H5" s="61"/>
      <c r="I5" s="61"/>
      <c r="J5" s="61"/>
      <c r="K5" s="61"/>
      <c r="L5" s="61"/>
      <c r="M5" s="61"/>
      <c r="N5" s="61"/>
      <c r="O5" s="61"/>
      <c r="P5" s="61"/>
      <c r="Q5" s="61"/>
      <c r="R5" s="61"/>
      <c r="S5" s="123"/>
    </row>
    <row r="6" spans="2:19" x14ac:dyDescent="0.25">
      <c r="B6" s="119"/>
      <c r="C6" s="61"/>
      <c r="D6" s="61"/>
      <c r="E6" s="61"/>
      <c r="F6" s="61"/>
      <c r="G6" s="61"/>
      <c r="H6" s="61"/>
      <c r="I6" s="61"/>
      <c r="J6" s="61"/>
      <c r="K6" s="61"/>
      <c r="L6" s="61"/>
      <c r="M6" s="61"/>
      <c r="N6" s="61"/>
      <c r="O6" s="61"/>
      <c r="P6" s="61"/>
      <c r="Q6" s="61"/>
      <c r="R6" s="61"/>
      <c r="S6" s="123"/>
    </row>
    <row r="7" spans="2:19" x14ac:dyDescent="0.25">
      <c r="B7" s="119"/>
      <c r="C7" s="61"/>
      <c r="D7" s="61"/>
      <c r="E7" s="61"/>
      <c r="F7" s="61"/>
      <c r="G7" s="61"/>
      <c r="H7" s="61"/>
      <c r="I7" s="61"/>
      <c r="J7" s="61"/>
      <c r="K7" s="61"/>
      <c r="L7" s="61"/>
      <c r="M7" s="61"/>
      <c r="N7" s="61"/>
      <c r="O7" s="61"/>
      <c r="P7" s="61"/>
      <c r="Q7" s="61"/>
      <c r="R7" s="61"/>
      <c r="S7" s="123"/>
    </row>
    <row r="8" spans="2:19" x14ac:dyDescent="0.25">
      <c r="B8" s="119"/>
      <c r="C8" s="61"/>
      <c r="D8" s="61"/>
      <c r="E8" s="61"/>
      <c r="F8" s="61"/>
      <c r="G8" s="61"/>
      <c r="H8" s="61"/>
      <c r="I8" s="61"/>
      <c r="J8" s="61"/>
      <c r="K8" s="61"/>
      <c r="L8" s="61"/>
      <c r="M8" s="61"/>
      <c r="N8" s="61"/>
      <c r="O8" s="61"/>
      <c r="P8" s="61"/>
      <c r="Q8" s="61"/>
      <c r="R8" s="61"/>
      <c r="S8" s="123"/>
    </row>
    <row r="9" spans="2:19" x14ac:dyDescent="0.25">
      <c r="B9" s="119"/>
      <c r="C9" s="61"/>
      <c r="D9" s="61"/>
      <c r="E9" s="61"/>
      <c r="F9" s="61"/>
      <c r="G9" s="61"/>
      <c r="H9" s="61"/>
      <c r="I9" s="61"/>
      <c r="J9" s="61"/>
      <c r="K9" s="61"/>
      <c r="L9" s="61"/>
      <c r="M9" s="61"/>
      <c r="N9" s="61"/>
      <c r="O9" s="61"/>
      <c r="P9" s="61"/>
      <c r="Q9" s="61"/>
      <c r="R9" s="61"/>
      <c r="S9" s="123"/>
    </row>
    <row r="10" spans="2:19" x14ac:dyDescent="0.25">
      <c r="B10" s="119"/>
      <c r="C10" s="61"/>
      <c r="D10" s="61"/>
      <c r="E10" s="61"/>
      <c r="F10" s="61"/>
      <c r="G10" s="61"/>
      <c r="H10" s="61"/>
      <c r="I10" s="61"/>
      <c r="J10" s="61"/>
      <c r="K10" s="61"/>
      <c r="L10" s="61"/>
      <c r="M10" s="61"/>
      <c r="N10" s="61"/>
      <c r="O10" s="61"/>
      <c r="P10" s="61"/>
      <c r="Q10" s="61"/>
      <c r="R10" s="61"/>
      <c r="S10" s="123"/>
    </row>
    <row r="11" spans="2:19" x14ac:dyDescent="0.25">
      <c r="B11" s="119"/>
      <c r="C11" s="61"/>
      <c r="D11" s="61"/>
      <c r="E11" s="61"/>
      <c r="F11" s="61"/>
      <c r="G11" s="61"/>
      <c r="H11" s="61"/>
      <c r="I11" s="61"/>
      <c r="J11" s="61"/>
      <c r="K11" s="61"/>
      <c r="L11" s="61"/>
      <c r="M11" s="61"/>
      <c r="N11" s="61"/>
      <c r="O11" s="61"/>
      <c r="P11" s="61"/>
      <c r="Q11" s="61"/>
      <c r="R11" s="61"/>
      <c r="S11" s="123"/>
    </row>
    <row r="12" spans="2:19" x14ac:dyDescent="0.25">
      <c r="B12" s="119"/>
      <c r="C12" s="61"/>
      <c r="D12" s="61"/>
      <c r="E12" s="61"/>
      <c r="F12" s="61"/>
      <c r="G12" s="61"/>
      <c r="H12" s="61"/>
      <c r="I12" s="61"/>
      <c r="J12" s="61"/>
      <c r="K12" s="61"/>
      <c r="L12" s="61"/>
      <c r="M12" s="61"/>
      <c r="N12" s="61"/>
      <c r="O12" s="61"/>
      <c r="P12" s="61"/>
      <c r="Q12" s="61"/>
      <c r="R12" s="61"/>
      <c r="S12" s="123"/>
    </row>
    <row r="13" spans="2:19" x14ac:dyDescent="0.25">
      <c r="B13" s="119"/>
      <c r="C13" s="61"/>
      <c r="D13" s="61"/>
      <c r="E13" s="61"/>
      <c r="F13" s="61"/>
      <c r="G13" s="61"/>
      <c r="H13" s="61"/>
      <c r="I13" s="61"/>
      <c r="J13" s="61"/>
      <c r="K13" s="61"/>
      <c r="L13" s="61"/>
      <c r="M13" s="61"/>
      <c r="N13" s="61"/>
      <c r="O13" s="61"/>
      <c r="P13" s="61"/>
      <c r="Q13" s="61"/>
      <c r="R13" s="61"/>
      <c r="S13" s="123"/>
    </row>
    <row r="14" spans="2:19" x14ac:dyDescent="0.25">
      <c r="B14" s="119"/>
      <c r="C14" s="61"/>
      <c r="D14" s="61"/>
      <c r="E14" s="61"/>
      <c r="F14" s="61"/>
      <c r="G14" s="61"/>
      <c r="H14" s="61"/>
      <c r="I14" s="61"/>
      <c r="J14" s="61"/>
      <c r="K14" s="61"/>
      <c r="L14" s="61"/>
      <c r="M14" s="61"/>
      <c r="N14" s="61"/>
      <c r="O14" s="61"/>
      <c r="P14" s="61"/>
      <c r="Q14" s="61"/>
      <c r="R14" s="61"/>
      <c r="S14" s="123"/>
    </row>
    <row r="15" spans="2:19" x14ac:dyDescent="0.25">
      <c r="B15" s="119"/>
      <c r="C15" s="61"/>
      <c r="D15" s="61"/>
      <c r="E15" s="61"/>
      <c r="F15" s="61"/>
      <c r="G15" s="61"/>
      <c r="H15" s="61"/>
      <c r="I15" s="61"/>
      <c r="J15" s="61"/>
      <c r="K15" s="61"/>
      <c r="L15" s="61"/>
      <c r="M15" s="61"/>
      <c r="N15" s="61"/>
      <c r="O15" s="61"/>
      <c r="P15" s="61"/>
      <c r="Q15" s="61"/>
      <c r="R15" s="61"/>
      <c r="S15" s="123"/>
    </row>
    <row r="16" spans="2:19" x14ac:dyDescent="0.25">
      <c r="B16" s="119"/>
      <c r="C16" s="61"/>
      <c r="D16" s="61"/>
      <c r="E16" s="61"/>
      <c r="F16" s="61"/>
      <c r="G16" s="61"/>
      <c r="H16" s="61"/>
      <c r="I16" s="61"/>
      <c r="J16" s="61"/>
      <c r="K16" s="61"/>
      <c r="L16" s="61"/>
      <c r="M16" s="61"/>
      <c r="N16" s="61"/>
      <c r="O16" s="61"/>
      <c r="P16" s="61"/>
      <c r="Q16" s="61"/>
      <c r="R16" s="61"/>
      <c r="S16" s="123"/>
    </row>
    <row r="17" spans="2:19" x14ac:dyDescent="0.25">
      <c r="B17" s="119"/>
      <c r="C17" s="61"/>
      <c r="D17" s="61"/>
      <c r="E17" s="61"/>
      <c r="F17" s="61"/>
      <c r="G17" s="61"/>
      <c r="H17" s="61"/>
      <c r="I17" s="61"/>
      <c r="J17" s="61"/>
      <c r="K17" s="61"/>
      <c r="L17" s="61"/>
      <c r="M17" s="61"/>
      <c r="N17" s="61"/>
      <c r="O17" s="61"/>
      <c r="P17" s="61"/>
      <c r="Q17" s="61"/>
      <c r="R17" s="61"/>
      <c r="S17" s="123"/>
    </row>
    <row r="18" spans="2:19" x14ac:dyDescent="0.25">
      <c r="B18" s="119"/>
      <c r="C18" s="61"/>
      <c r="D18" s="61"/>
      <c r="E18" s="61"/>
      <c r="F18" s="61"/>
      <c r="G18" s="61"/>
      <c r="H18" s="61"/>
      <c r="I18" s="61"/>
      <c r="J18" s="61"/>
      <c r="K18" s="61"/>
      <c r="L18" s="61"/>
      <c r="M18" s="61"/>
      <c r="N18" s="61"/>
      <c r="O18" s="61"/>
      <c r="P18" s="61"/>
      <c r="Q18" s="61"/>
      <c r="R18" s="61"/>
      <c r="S18" s="123"/>
    </row>
    <row r="19" spans="2:19" x14ac:dyDescent="0.25">
      <c r="B19" s="119"/>
      <c r="C19" s="61"/>
      <c r="D19" s="61"/>
      <c r="E19" s="61"/>
      <c r="F19" s="61"/>
      <c r="G19" s="61"/>
      <c r="H19" s="61"/>
      <c r="I19" s="61"/>
      <c r="J19" s="61"/>
      <c r="K19" s="61"/>
      <c r="L19" s="61"/>
      <c r="M19" s="61"/>
      <c r="N19" s="61"/>
      <c r="O19" s="61"/>
      <c r="P19" s="61"/>
      <c r="Q19" s="61"/>
      <c r="R19" s="61"/>
      <c r="S19" s="123"/>
    </row>
    <row r="20" spans="2:19" x14ac:dyDescent="0.25">
      <c r="B20" s="119"/>
      <c r="C20" s="61"/>
      <c r="D20" s="61"/>
      <c r="E20" s="61"/>
      <c r="F20" s="61"/>
      <c r="G20" s="61"/>
      <c r="H20" s="61"/>
      <c r="I20" s="61"/>
      <c r="J20" s="61"/>
      <c r="K20" s="61"/>
      <c r="L20" s="61"/>
      <c r="M20" s="61"/>
      <c r="N20" s="61"/>
      <c r="O20" s="61"/>
      <c r="P20" s="61"/>
      <c r="Q20" s="61"/>
      <c r="R20" s="61"/>
      <c r="S20" s="123"/>
    </row>
    <row r="21" spans="2:19" x14ac:dyDescent="0.25">
      <c r="B21" s="119"/>
      <c r="C21" s="61"/>
      <c r="D21" s="61"/>
      <c r="E21" s="61"/>
      <c r="F21" s="61"/>
      <c r="G21" s="61"/>
      <c r="H21" s="61"/>
      <c r="I21" s="61"/>
      <c r="J21" s="61"/>
      <c r="K21" s="61"/>
      <c r="L21" s="61"/>
      <c r="M21" s="61"/>
      <c r="N21" s="61"/>
      <c r="O21" s="61"/>
      <c r="P21" s="61"/>
      <c r="Q21" s="61"/>
      <c r="R21" s="61"/>
      <c r="S21" s="123"/>
    </row>
    <row r="22" spans="2:19" x14ac:dyDescent="0.25">
      <c r="B22" s="119"/>
      <c r="C22" s="61"/>
      <c r="D22" s="61"/>
      <c r="E22" s="61"/>
      <c r="F22" s="61"/>
      <c r="G22" s="61"/>
      <c r="H22" s="61"/>
      <c r="I22" s="61"/>
      <c r="J22" s="61"/>
      <c r="K22" s="61"/>
      <c r="L22" s="61"/>
      <c r="M22" s="61"/>
      <c r="N22" s="61"/>
      <c r="O22" s="61"/>
      <c r="P22" s="61"/>
      <c r="Q22" s="61"/>
      <c r="R22" s="61"/>
      <c r="S22" s="123"/>
    </row>
    <row r="23" spans="2:19" x14ac:dyDescent="0.25">
      <c r="B23" s="119"/>
      <c r="C23" s="61"/>
      <c r="D23" s="61"/>
      <c r="E23" s="61"/>
      <c r="F23" s="61"/>
      <c r="G23" s="61"/>
      <c r="H23" s="61"/>
      <c r="I23" s="61"/>
      <c r="J23" s="61"/>
      <c r="K23" s="61"/>
      <c r="L23" s="61"/>
      <c r="M23" s="61"/>
      <c r="N23" s="61"/>
      <c r="O23" s="61"/>
      <c r="P23" s="61"/>
      <c r="Q23" s="61"/>
      <c r="R23" s="61"/>
      <c r="S23" s="123"/>
    </row>
    <row r="24" spans="2:19" x14ac:dyDescent="0.25">
      <c r="B24" s="119"/>
      <c r="C24" s="61"/>
      <c r="D24" s="61"/>
      <c r="E24" s="61"/>
      <c r="F24" s="61"/>
      <c r="G24" s="61"/>
      <c r="H24" s="61"/>
      <c r="I24" s="61"/>
      <c r="J24" s="61"/>
      <c r="K24" s="61"/>
      <c r="L24" s="61"/>
      <c r="M24" s="61"/>
      <c r="N24" s="61"/>
      <c r="O24" s="61"/>
      <c r="P24" s="61"/>
      <c r="Q24" s="61"/>
      <c r="R24" s="61"/>
      <c r="S24" s="123"/>
    </row>
    <row r="25" spans="2:19" x14ac:dyDescent="0.25">
      <c r="B25" s="119"/>
      <c r="C25" s="61"/>
      <c r="D25" s="61"/>
      <c r="E25" s="61"/>
      <c r="F25" s="61"/>
      <c r="G25" s="61"/>
      <c r="H25" s="61"/>
      <c r="I25" s="61"/>
      <c r="J25" s="61"/>
      <c r="K25" s="61"/>
      <c r="L25" s="61"/>
      <c r="M25" s="61"/>
      <c r="N25" s="61"/>
      <c r="O25" s="61"/>
      <c r="P25" s="61"/>
      <c r="Q25" s="61"/>
      <c r="R25" s="61"/>
      <c r="S25" s="123"/>
    </row>
    <row r="26" spans="2:19" x14ac:dyDescent="0.25">
      <c r="B26" s="119"/>
      <c r="C26" s="61"/>
      <c r="D26" s="61"/>
      <c r="E26" s="61"/>
      <c r="F26" s="61"/>
      <c r="G26" s="61"/>
      <c r="H26" s="61"/>
      <c r="I26" s="61"/>
      <c r="J26" s="61"/>
      <c r="K26" s="61"/>
      <c r="L26" s="61"/>
      <c r="M26" s="61"/>
      <c r="N26" s="61"/>
      <c r="O26" s="61"/>
      <c r="P26" s="61"/>
      <c r="Q26" s="61"/>
      <c r="R26" s="61"/>
      <c r="S26" s="123"/>
    </row>
    <row r="27" spans="2:19" ht="18.75" x14ac:dyDescent="0.25">
      <c r="B27" s="119"/>
      <c r="C27" s="125" t="s">
        <v>2029</v>
      </c>
      <c r="D27" s="125"/>
      <c r="E27" s="125"/>
      <c r="F27" s="125"/>
      <c r="G27" s="125"/>
      <c r="H27" s="125"/>
      <c r="I27" s="125"/>
      <c r="J27" s="125"/>
      <c r="K27" s="125"/>
      <c r="L27" s="125"/>
      <c r="M27" s="125"/>
      <c r="N27" s="125"/>
      <c r="O27" s="125"/>
      <c r="P27" s="125"/>
      <c r="Q27" s="125"/>
      <c r="R27" s="125"/>
      <c r="S27" s="123"/>
    </row>
    <row r="28" spans="2:19" x14ac:dyDescent="0.25">
      <c r="B28" s="119"/>
      <c r="C28" s="61"/>
      <c r="D28" s="61"/>
      <c r="E28" s="61"/>
      <c r="F28" s="61"/>
      <c r="G28" s="61"/>
      <c r="H28" s="61"/>
      <c r="I28" s="61"/>
      <c r="J28" s="61"/>
      <c r="K28" s="61"/>
      <c r="L28" s="61"/>
      <c r="M28" s="61"/>
      <c r="N28" s="61"/>
      <c r="O28" s="61"/>
      <c r="P28" s="61"/>
      <c r="Q28" s="61"/>
      <c r="R28" s="61"/>
      <c r="S28" s="123"/>
    </row>
    <row r="29" spans="2:19" x14ac:dyDescent="0.25">
      <c r="B29" s="119"/>
      <c r="C29" s="61"/>
      <c r="D29" s="61"/>
      <c r="E29" s="61"/>
      <c r="F29" s="61"/>
      <c r="G29" s="61"/>
      <c r="H29" s="61"/>
      <c r="I29" s="61"/>
      <c r="J29" s="61"/>
      <c r="K29" s="61"/>
      <c r="L29" s="61"/>
      <c r="M29" s="61"/>
      <c r="N29" s="61"/>
      <c r="O29" s="61"/>
      <c r="P29" s="61"/>
      <c r="Q29" s="61"/>
      <c r="R29" s="61"/>
      <c r="S29" s="123"/>
    </row>
    <row r="30" spans="2:19" x14ac:dyDescent="0.25">
      <c r="B30" s="119"/>
      <c r="C30" s="61"/>
      <c r="D30" s="61"/>
      <c r="E30" s="61"/>
      <c r="F30" s="61"/>
      <c r="G30" s="61"/>
      <c r="H30" s="61"/>
      <c r="I30" s="61"/>
      <c r="J30" s="61"/>
      <c r="K30" s="61"/>
      <c r="L30" s="61"/>
      <c r="M30" s="61"/>
      <c r="N30" s="61"/>
      <c r="O30" s="61"/>
      <c r="P30" s="61"/>
      <c r="Q30" s="61"/>
      <c r="R30" s="61"/>
      <c r="S30" s="123"/>
    </row>
    <row r="31" spans="2:19" x14ac:dyDescent="0.25">
      <c r="B31" s="119"/>
      <c r="C31" s="61"/>
      <c r="D31" s="61"/>
      <c r="E31" s="61"/>
      <c r="F31" s="61"/>
      <c r="G31" s="61"/>
      <c r="H31" s="61"/>
      <c r="I31" s="61"/>
      <c r="J31" s="61"/>
      <c r="K31" s="61"/>
      <c r="L31" s="61"/>
      <c r="M31" s="61"/>
      <c r="N31" s="61"/>
      <c r="O31" s="61"/>
      <c r="P31" s="61"/>
      <c r="Q31" s="61"/>
      <c r="R31" s="61"/>
      <c r="S31" s="123"/>
    </row>
    <row r="32" spans="2:19" x14ac:dyDescent="0.25">
      <c r="B32" s="119"/>
      <c r="C32" s="61"/>
      <c r="D32" s="61"/>
      <c r="E32" s="61"/>
      <c r="F32" s="61"/>
      <c r="G32" s="61"/>
      <c r="H32" s="61"/>
      <c r="I32" s="61"/>
      <c r="J32" s="61"/>
      <c r="K32" s="61"/>
      <c r="L32" s="61"/>
      <c r="M32" s="61"/>
      <c r="N32" s="61"/>
      <c r="O32" s="61"/>
      <c r="P32" s="61"/>
      <c r="Q32" s="61"/>
      <c r="R32" s="61"/>
      <c r="S32" s="123"/>
    </row>
    <row r="33" spans="2:19" x14ac:dyDescent="0.25">
      <c r="B33" s="119"/>
      <c r="C33" s="61"/>
      <c r="D33" s="61"/>
      <c r="E33" s="61"/>
      <c r="F33" s="61"/>
      <c r="G33" s="61"/>
      <c r="H33" s="61"/>
      <c r="I33" s="61"/>
      <c r="J33" s="61"/>
      <c r="K33" s="61"/>
      <c r="L33" s="61"/>
      <c r="M33" s="61"/>
      <c r="N33" s="61"/>
      <c r="O33" s="61"/>
      <c r="P33" s="61"/>
      <c r="Q33" s="61"/>
      <c r="R33" s="61"/>
      <c r="S33" s="123"/>
    </row>
    <row r="34" spans="2:19" x14ac:dyDescent="0.25">
      <c r="B34" s="119"/>
      <c r="C34" s="61"/>
      <c r="D34" s="61"/>
      <c r="E34" s="61"/>
      <c r="F34" s="61"/>
      <c r="G34" s="61"/>
      <c r="H34" s="61"/>
      <c r="I34" s="61"/>
      <c r="J34" s="61"/>
      <c r="K34" s="61"/>
      <c r="L34" s="61"/>
      <c r="M34" s="61"/>
      <c r="N34" s="61"/>
      <c r="O34" s="61"/>
      <c r="P34" s="61"/>
      <c r="Q34" s="61"/>
      <c r="R34" s="61"/>
      <c r="S34" s="123"/>
    </row>
    <row r="35" spans="2:19" x14ac:dyDescent="0.25">
      <c r="B35" s="119"/>
      <c r="C35" s="61"/>
      <c r="D35" s="61"/>
      <c r="E35" s="61"/>
      <c r="F35" s="61"/>
      <c r="G35" s="61"/>
      <c r="H35" s="61"/>
      <c r="I35" s="61"/>
      <c r="J35" s="61"/>
      <c r="K35" s="61"/>
      <c r="L35" s="61"/>
      <c r="M35" s="61"/>
      <c r="N35" s="61"/>
      <c r="O35" s="61"/>
      <c r="P35" s="61"/>
      <c r="Q35" s="61"/>
      <c r="R35" s="61"/>
      <c r="S35" s="123"/>
    </row>
    <row r="36" spans="2:19" x14ac:dyDescent="0.25">
      <c r="B36" s="119"/>
      <c r="C36" s="61"/>
      <c r="D36" s="61"/>
      <c r="E36" s="61"/>
      <c r="F36" s="61"/>
      <c r="G36" s="61"/>
      <c r="H36" s="61"/>
      <c r="I36" s="61"/>
      <c r="J36" s="61"/>
      <c r="K36" s="61"/>
      <c r="L36" s="61"/>
      <c r="M36" s="61"/>
      <c r="N36" s="61"/>
      <c r="O36" s="61"/>
      <c r="P36" s="61"/>
      <c r="Q36" s="61"/>
      <c r="R36" s="61"/>
      <c r="S36" s="123"/>
    </row>
    <row r="37" spans="2:19" x14ac:dyDescent="0.25">
      <c r="B37" s="119"/>
      <c r="C37" s="61"/>
      <c r="D37" s="61"/>
      <c r="E37" s="61"/>
      <c r="F37" s="61"/>
      <c r="G37" s="61"/>
      <c r="H37" s="61"/>
      <c r="I37" s="61"/>
      <c r="J37" s="61"/>
      <c r="K37" s="61"/>
      <c r="L37" s="61"/>
      <c r="M37" s="61"/>
      <c r="N37" s="61"/>
      <c r="O37" s="61"/>
      <c r="P37" s="61"/>
      <c r="Q37" s="61"/>
      <c r="R37" s="61"/>
      <c r="S37" s="123"/>
    </row>
    <row r="38" spans="2:19" x14ac:dyDescent="0.25">
      <c r="B38" s="119"/>
      <c r="C38" s="61"/>
      <c r="D38" s="61"/>
      <c r="E38" s="61"/>
      <c r="F38" s="61"/>
      <c r="G38" s="61"/>
      <c r="H38" s="61"/>
      <c r="I38" s="61"/>
      <c r="J38" s="61"/>
      <c r="K38" s="61"/>
      <c r="L38" s="61"/>
      <c r="M38" s="61"/>
      <c r="N38" s="61"/>
      <c r="O38" s="61"/>
      <c r="P38" s="61"/>
      <c r="Q38" s="61"/>
      <c r="R38" s="61"/>
      <c r="S38" s="123"/>
    </row>
    <row r="39" spans="2:19" x14ac:dyDescent="0.25">
      <c r="B39" s="119"/>
      <c r="C39" s="61"/>
      <c r="D39" s="61"/>
      <c r="E39" s="61"/>
      <c r="F39" s="61"/>
      <c r="G39" s="61"/>
      <c r="H39" s="61"/>
      <c r="I39" s="61"/>
      <c r="J39" s="61"/>
      <c r="K39" s="61"/>
      <c r="L39" s="61"/>
      <c r="M39" s="61"/>
      <c r="N39" s="61"/>
      <c r="O39" s="61"/>
      <c r="P39" s="61"/>
      <c r="Q39" s="61"/>
      <c r="R39" s="61"/>
      <c r="S39" s="123"/>
    </row>
    <row r="40" spans="2:19" x14ac:dyDescent="0.25">
      <c r="B40" s="119"/>
      <c r="C40" s="61"/>
      <c r="D40" s="61"/>
      <c r="E40" s="61"/>
      <c r="F40" s="61"/>
      <c r="G40" s="61"/>
      <c r="H40" s="61"/>
      <c r="I40" s="61"/>
      <c r="J40" s="61"/>
      <c r="K40" s="61"/>
      <c r="L40" s="61"/>
      <c r="M40" s="61"/>
      <c r="N40" s="61"/>
      <c r="O40" s="61"/>
      <c r="P40" s="61"/>
      <c r="Q40" s="61"/>
      <c r="R40" s="61"/>
      <c r="S40" s="123"/>
    </row>
    <row r="41" spans="2:19" x14ac:dyDescent="0.25">
      <c r="B41" s="119"/>
      <c r="C41" s="61"/>
      <c r="D41" s="61"/>
      <c r="E41" s="61"/>
      <c r="F41" s="61"/>
      <c r="G41" s="61"/>
      <c r="H41" s="61"/>
      <c r="I41" s="61"/>
      <c r="J41" s="61"/>
      <c r="K41" s="61"/>
      <c r="L41" s="61"/>
      <c r="M41" s="61"/>
      <c r="N41" s="61"/>
      <c r="O41" s="61"/>
      <c r="P41" s="61"/>
      <c r="Q41" s="61"/>
      <c r="R41" s="61"/>
      <c r="S41" s="123"/>
    </row>
    <row r="42" spans="2:19" x14ac:dyDescent="0.25">
      <c r="B42" s="119"/>
      <c r="C42" s="61"/>
      <c r="D42" s="61"/>
      <c r="E42" s="61"/>
      <c r="F42" s="61"/>
      <c r="G42" s="61"/>
      <c r="H42" s="61"/>
      <c r="I42" s="61"/>
      <c r="J42" s="61"/>
      <c r="K42" s="61"/>
      <c r="L42" s="61"/>
      <c r="M42" s="61"/>
      <c r="N42" s="61"/>
      <c r="O42" s="61"/>
      <c r="P42" s="61"/>
      <c r="Q42" s="61"/>
      <c r="R42" s="61"/>
      <c r="S42" s="123"/>
    </row>
    <row r="43" spans="2:19" x14ac:dyDescent="0.25">
      <c r="B43" s="119"/>
      <c r="C43" s="61"/>
      <c r="D43" s="61"/>
      <c r="E43" s="61"/>
      <c r="F43" s="61"/>
      <c r="G43" s="61"/>
      <c r="H43" s="61"/>
      <c r="I43" s="61"/>
      <c r="J43" s="61"/>
      <c r="K43" s="61"/>
      <c r="L43" s="61"/>
      <c r="M43" s="61"/>
      <c r="N43" s="61"/>
      <c r="O43" s="61"/>
      <c r="P43" s="61"/>
      <c r="Q43" s="61"/>
      <c r="R43" s="61"/>
      <c r="S43" s="123"/>
    </row>
    <row r="44" spans="2:19" x14ac:dyDescent="0.25">
      <c r="B44" s="119"/>
      <c r="C44" s="61"/>
      <c r="D44" s="61"/>
      <c r="E44" s="61"/>
      <c r="F44" s="61"/>
      <c r="G44" s="61"/>
      <c r="H44" s="61"/>
      <c r="I44" s="61"/>
      <c r="J44" s="61"/>
      <c r="K44" s="61"/>
      <c r="L44" s="61"/>
      <c r="M44" s="61"/>
      <c r="N44" s="61"/>
      <c r="O44" s="61"/>
      <c r="P44" s="61"/>
      <c r="Q44" s="61"/>
      <c r="R44" s="61"/>
      <c r="S44" s="123"/>
    </row>
    <row r="45" spans="2:19" x14ac:dyDescent="0.25">
      <c r="B45" s="119"/>
      <c r="C45" s="61"/>
      <c r="D45" s="61"/>
      <c r="E45" s="61"/>
      <c r="F45" s="61"/>
      <c r="G45" s="61"/>
      <c r="H45" s="61"/>
      <c r="I45" s="61"/>
      <c r="J45" s="61"/>
      <c r="K45" s="61"/>
      <c r="L45" s="61"/>
      <c r="M45" s="61"/>
      <c r="N45" s="61"/>
      <c r="O45" s="61"/>
      <c r="P45" s="61"/>
      <c r="Q45" s="61"/>
      <c r="R45" s="61"/>
      <c r="S45" s="123"/>
    </row>
    <row r="46" spans="2:19" x14ac:dyDescent="0.25">
      <c r="B46" s="119"/>
      <c r="C46" s="61"/>
      <c r="D46" s="61"/>
      <c r="E46" s="61"/>
      <c r="F46" s="61"/>
      <c r="G46" s="61"/>
      <c r="H46" s="61"/>
      <c r="I46" s="61"/>
      <c r="J46" s="61"/>
      <c r="K46" s="61"/>
      <c r="L46" s="61"/>
      <c r="M46" s="61"/>
      <c r="N46" s="61"/>
      <c r="O46" s="61"/>
      <c r="P46" s="61"/>
      <c r="Q46" s="61"/>
      <c r="R46" s="61"/>
      <c r="S46" s="123"/>
    </row>
    <row r="47" spans="2:19" x14ac:dyDescent="0.25">
      <c r="B47" s="119"/>
      <c r="C47" s="61"/>
      <c r="D47" s="61"/>
      <c r="E47" s="61"/>
      <c r="F47" s="61"/>
      <c r="G47" s="61"/>
      <c r="H47" s="61"/>
      <c r="I47" s="61"/>
      <c r="J47" s="61"/>
      <c r="K47" s="61"/>
      <c r="L47" s="61"/>
      <c r="M47" s="61"/>
      <c r="N47" s="61"/>
      <c r="O47" s="61"/>
      <c r="P47" s="61"/>
      <c r="Q47" s="61"/>
      <c r="R47" s="61"/>
      <c r="S47" s="123"/>
    </row>
    <row r="48" spans="2:19" x14ac:dyDescent="0.25">
      <c r="B48" s="119"/>
      <c r="C48" s="61"/>
      <c r="D48" s="61"/>
      <c r="E48" s="61"/>
      <c r="F48" s="61"/>
      <c r="G48" s="61"/>
      <c r="H48" s="61"/>
      <c r="I48" s="61"/>
      <c r="J48" s="61"/>
      <c r="K48" s="61"/>
      <c r="L48" s="61"/>
      <c r="M48" s="61"/>
      <c r="N48" s="61"/>
      <c r="O48" s="61"/>
      <c r="P48" s="61"/>
      <c r="Q48" s="61"/>
      <c r="R48" s="61"/>
      <c r="S48" s="123"/>
    </row>
    <row r="49" spans="2:19" x14ac:dyDescent="0.25">
      <c r="B49" s="119"/>
      <c r="C49" s="61"/>
      <c r="D49" s="61"/>
      <c r="E49" s="61"/>
      <c r="F49" s="61"/>
      <c r="G49" s="61"/>
      <c r="H49" s="61"/>
      <c r="I49" s="61"/>
      <c r="J49" s="61"/>
      <c r="K49" s="61"/>
      <c r="L49" s="61"/>
      <c r="M49" s="61"/>
      <c r="N49" s="61"/>
      <c r="O49" s="61"/>
      <c r="P49" s="61"/>
      <c r="Q49" s="61"/>
      <c r="R49" s="61"/>
      <c r="S49" s="123"/>
    </row>
    <row r="50" spans="2:19" x14ac:dyDescent="0.25">
      <c r="B50" s="119"/>
      <c r="C50" s="61"/>
      <c r="D50" s="61"/>
      <c r="E50" s="61"/>
      <c r="F50" s="61"/>
      <c r="G50" s="61"/>
      <c r="H50" s="61"/>
      <c r="I50" s="61"/>
      <c r="J50" s="61"/>
      <c r="K50" s="61"/>
      <c r="L50" s="61"/>
      <c r="M50" s="61"/>
      <c r="N50" s="61"/>
      <c r="O50" s="61"/>
      <c r="P50" s="61"/>
      <c r="Q50" s="61"/>
      <c r="R50" s="61"/>
      <c r="S50" s="123"/>
    </row>
    <row r="51" spans="2:19" x14ac:dyDescent="0.25">
      <c r="B51" s="119"/>
      <c r="C51" s="61"/>
      <c r="D51" s="61"/>
      <c r="E51" s="61"/>
      <c r="F51" s="61"/>
      <c r="G51" s="61"/>
      <c r="H51" s="61"/>
      <c r="I51" s="61"/>
      <c r="J51" s="61"/>
      <c r="K51" s="61"/>
      <c r="L51" s="61"/>
      <c r="M51" s="61"/>
      <c r="N51" s="61"/>
      <c r="O51" s="61"/>
      <c r="P51" s="61"/>
      <c r="Q51" s="61"/>
      <c r="R51" s="61"/>
      <c r="S51" s="123"/>
    </row>
    <row r="52" spans="2:19" ht="18.75" x14ac:dyDescent="0.25">
      <c r="B52" s="119"/>
      <c r="C52" s="125" t="s">
        <v>3330</v>
      </c>
      <c r="D52" s="125"/>
      <c r="E52" s="125"/>
      <c r="F52" s="125"/>
      <c r="G52" s="125"/>
      <c r="H52" s="125"/>
      <c r="I52" s="125"/>
      <c r="J52" s="125"/>
      <c r="K52" s="125"/>
      <c r="L52" s="125"/>
      <c r="M52" s="125"/>
      <c r="N52" s="125"/>
      <c r="O52" s="125"/>
      <c r="P52" s="125"/>
      <c r="Q52" s="125"/>
      <c r="R52" s="125"/>
      <c r="S52" s="123"/>
    </row>
    <row r="53" spans="2:19" x14ac:dyDescent="0.25">
      <c r="B53" s="119"/>
      <c r="C53" s="61"/>
      <c r="D53" s="61"/>
      <c r="E53" s="61"/>
      <c r="F53" s="61"/>
      <c r="G53" s="61"/>
      <c r="H53" s="61"/>
      <c r="I53" s="61"/>
      <c r="J53" s="61"/>
      <c r="K53" s="61"/>
      <c r="L53" s="61"/>
      <c r="M53" s="61"/>
      <c r="N53" s="61"/>
      <c r="O53" s="61"/>
      <c r="P53" s="61"/>
      <c r="Q53" s="61"/>
      <c r="R53" s="61"/>
      <c r="S53" s="123"/>
    </row>
    <row r="54" spans="2:19" x14ac:dyDescent="0.25">
      <c r="B54" s="119"/>
      <c r="C54" s="61"/>
      <c r="D54" s="61"/>
      <c r="E54" s="61"/>
      <c r="F54" s="61"/>
      <c r="G54" s="61"/>
      <c r="H54" s="61"/>
      <c r="I54" s="61"/>
      <c r="J54" s="61"/>
      <c r="K54" s="61"/>
      <c r="L54" s="61"/>
      <c r="M54" s="61"/>
      <c r="N54" s="61"/>
      <c r="O54" s="61"/>
      <c r="P54" s="61"/>
      <c r="Q54" s="61"/>
      <c r="R54" s="61"/>
      <c r="S54" s="123"/>
    </row>
    <row r="55" spans="2:19" x14ac:dyDescent="0.25">
      <c r="B55" s="119"/>
      <c r="C55" s="61"/>
      <c r="D55" s="61"/>
      <c r="E55" s="61"/>
      <c r="F55" s="61"/>
      <c r="G55" s="61"/>
      <c r="H55" s="61"/>
      <c r="I55" s="61"/>
      <c r="J55" s="61"/>
      <c r="K55" s="61"/>
      <c r="L55" s="61"/>
      <c r="M55" s="61"/>
      <c r="N55" s="61"/>
      <c r="O55" s="61"/>
      <c r="P55" s="61"/>
      <c r="Q55" s="61"/>
      <c r="R55" s="61"/>
      <c r="S55" s="123"/>
    </row>
    <row r="56" spans="2:19" x14ac:dyDescent="0.25">
      <c r="B56" s="119"/>
      <c r="C56" s="61"/>
      <c r="D56" s="61"/>
      <c r="E56" s="61"/>
      <c r="F56" s="61"/>
      <c r="G56" s="61"/>
      <c r="H56" s="61"/>
      <c r="I56" s="61"/>
      <c r="J56" s="61"/>
      <c r="K56" s="61"/>
      <c r="L56" s="61"/>
      <c r="M56" s="61"/>
      <c r="N56" s="61"/>
      <c r="O56" s="61"/>
      <c r="P56" s="61"/>
      <c r="Q56" s="61"/>
      <c r="R56" s="61"/>
      <c r="S56" s="123"/>
    </row>
    <row r="57" spans="2:19" x14ac:dyDescent="0.25">
      <c r="B57" s="119"/>
      <c r="C57" s="61"/>
      <c r="D57" s="61"/>
      <c r="E57" s="61"/>
      <c r="F57" s="61"/>
      <c r="G57" s="61"/>
      <c r="H57" s="61"/>
      <c r="I57" s="61"/>
      <c r="J57" s="61"/>
      <c r="K57" s="61"/>
      <c r="L57" s="61"/>
      <c r="M57" s="61"/>
      <c r="N57" s="61"/>
      <c r="O57" s="61"/>
      <c r="P57" s="61"/>
      <c r="Q57" s="61"/>
      <c r="R57" s="61"/>
      <c r="S57" s="123"/>
    </row>
    <row r="58" spans="2:19" x14ac:dyDescent="0.25">
      <c r="B58" s="119"/>
      <c r="C58" s="61"/>
      <c r="D58" s="61"/>
      <c r="E58" s="61"/>
      <c r="F58" s="61"/>
      <c r="G58" s="61"/>
      <c r="H58" s="61"/>
      <c r="I58" s="61"/>
      <c r="J58" s="61"/>
      <c r="K58" s="61"/>
      <c r="L58" s="61"/>
      <c r="M58" s="61"/>
      <c r="N58" s="61"/>
      <c r="O58" s="61"/>
      <c r="P58" s="61"/>
      <c r="Q58" s="61"/>
      <c r="R58" s="61"/>
      <c r="S58" s="123"/>
    </row>
    <row r="59" spans="2:19" x14ac:dyDescent="0.25">
      <c r="B59" s="119"/>
      <c r="C59" s="61"/>
      <c r="D59" s="61"/>
      <c r="E59" s="61"/>
      <c r="F59" s="61"/>
      <c r="G59" s="61"/>
      <c r="H59" s="61"/>
      <c r="I59" s="61"/>
      <c r="J59" s="61"/>
      <c r="K59" s="61"/>
      <c r="L59" s="61"/>
      <c r="M59" s="61"/>
      <c r="N59" s="61"/>
      <c r="O59" s="61"/>
      <c r="P59" s="61"/>
      <c r="Q59" s="61"/>
      <c r="R59" s="61"/>
      <c r="S59" s="123"/>
    </row>
    <row r="60" spans="2:19" x14ac:dyDescent="0.25">
      <c r="B60" s="119"/>
      <c r="C60" s="61"/>
      <c r="D60" s="61"/>
      <c r="E60" s="61"/>
      <c r="F60" s="61"/>
      <c r="G60" s="61"/>
      <c r="H60" s="61"/>
      <c r="I60" s="61"/>
      <c r="J60" s="61"/>
      <c r="K60" s="61"/>
      <c r="L60" s="61"/>
      <c r="M60" s="61"/>
      <c r="N60" s="61"/>
      <c r="O60" s="61"/>
      <c r="P60" s="61"/>
      <c r="Q60" s="61"/>
      <c r="R60" s="61"/>
      <c r="S60" s="123"/>
    </row>
    <row r="61" spans="2:19" x14ac:dyDescent="0.25">
      <c r="B61" s="119"/>
      <c r="C61" s="61"/>
      <c r="D61" s="61"/>
      <c r="E61" s="61"/>
      <c r="F61" s="61"/>
      <c r="G61" s="61"/>
      <c r="H61" s="61"/>
      <c r="I61" s="61"/>
      <c r="J61" s="61"/>
      <c r="K61" s="61"/>
      <c r="L61" s="61"/>
      <c r="M61" s="61"/>
      <c r="N61" s="61"/>
      <c r="O61" s="61"/>
      <c r="P61" s="61"/>
      <c r="Q61" s="61"/>
      <c r="R61" s="61"/>
      <c r="S61" s="123"/>
    </row>
    <row r="62" spans="2:19" x14ac:dyDescent="0.25">
      <c r="B62" s="119"/>
      <c r="C62" s="61"/>
      <c r="D62" s="61"/>
      <c r="E62" s="61"/>
      <c r="F62" s="61"/>
      <c r="G62" s="61"/>
      <c r="H62" s="61"/>
      <c r="I62" s="61"/>
      <c r="J62" s="61"/>
      <c r="K62" s="61"/>
      <c r="L62" s="61"/>
      <c r="M62" s="61"/>
      <c r="N62" s="61"/>
      <c r="O62" s="61"/>
      <c r="P62" s="61"/>
      <c r="Q62" s="61"/>
      <c r="R62" s="61"/>
      <c r="S62" s="123"/>
    </row>
    <row r="63" spans="2:19" x14ac:dyDescent="0.25">
      <c r="B63" s="119"/>
      <c r="C63" s="61"/>
      <c r="D63" s="61"/>
      <c r="E63" s="61"/>
      <c r="F63" s="61"/>
      <c r="G63" s="61"/>
      <c r="H63" s="61"/>
      <c r="I63" s="61"/>
      <c r="J63" s="61"/>
      <c r="K63" s="61"/>
      <c r="L63" s="61"/>
      <c r="M63" s="61"/>
      <c r="N63" s="61"/>
      <c r="O63" s="61"/>
      <c r="P63" s="61"/>
      <c r="Q63" s="61"/>
      <c r="R63" s="61"/>
      <c r="S63" s="123"/>
    </row>
    <row r="64" spans="2:19" x14ac:dyDescent="0.25">
      <c r="B64" s="119"/>
      <c r="C64" s="61"/>
      <c r="D64" s="61"/>
      <c r="E64" s="61"/>
      <c r="F64" s="61"/>
      <c r="G64" s="61"/>
      <c r="H64" s="61"/>
      <c r="I64" s="61"/>
      <c r="J64" s="61"/>
      <c r="K64" s="61"/>
      <c r="L64" s="61"/>
      <c r="M64" s="61"/>
      <c r="N64" s="61"/>
      <c r="O64" s="61"/>
      <c r="P64" s="61"/>
      <c r="Q64" s="61"/>
      <c r="R64" s="61"/>
      <c r="S64" s="123"/>
    </row>
    <row r="65" spans="2:19" x14ac:dyDescent="0.25">
      <c r="B65" s="119"/>
      <c r="C65" s="61"/>
      <c r="D65" s="61"/>
      <c r="E65" s="61"/>
      <c r="F65" s="61"/>
      <c r="G65" s="61"/>
      <c r="H65" s="61"/>
      <c r="I65" s="61"/>
      <c r="J65" s="61"/>
      <c r="K65" s="61"/>
      <c r="L65" s="61"/>
      <c r="M65" s="61"/>
      <c r="N65" s="61"/>
      <c r="O65" s="61"/>
      <c r="P65" s="61"/>
      <c r="Q65" s="61"/>
      <c r="R65" s="61"/>
      <c r="S65" s="123"/>
    </row>
    <row r="66" spans="2:19" x14ac:dyDescent="0.25">
      <c r="B66" s="119"/>
      <c r="C66" s="61"/>
      <c r="D66" s="61"/>
      <c r="E66" s="61"/>
      <c r="F66" s="61"/>
      <c r="G66" s="61"/>
      <c r="H66" s="61"/>
      <c r="I66" s="61"/>
      <c r="J66" s="61"/>
      <c r="K66" s="61"/>
      <c r="L66" s="61"/>
      <c r="M66" s="61"/>
      <c r="N66" s="61"/>
      <c r="O66" s="61"/>
      <c r="P66" s="61"/>
      <c r="Q66" s="61"/>
      <c r="R66" s="61"/>
      <c r="S66" s="123"/>
    </row>
    <row r="67" spans="2:19" x14ac:dyDescent="0.25">
      <c r="B67" s="119"/>
      <c r="C67" s="61"/>
      <c r="D67" s="61"/>
      <c r="E67" s="61"/>
      <c r="F67" s="61"/>
      <c r="G67" s="61"/>
      <c r="H67" s="61"/>
      <c r="I67" s="61"/>
      <c r="J67" s="61"/>
      <c r="K67" s="61"/>
      <c r="L67" s="61"/>
      <c r="M67" s="61"/>
      <c r="N67" s="61"/>
      <c r="O67" s="61"/>
      <c r="P67" s="61"/>
      <c r="Q67" s="61"/>
      <c r="R67" s="61"/>
      <c r="S67" s="123"/>
    </row>
    <row r="68" spans="2:19" x14ac:dyDescent="0.25">
      <c r="B68" s="119"/>
      <c r="C68" s="61"/>
      <c r="D68" s="61"/>
      <c r="E68" s="61"/>
      <c r="F68" s="61"/>
      <c r="G68" s="61"/>
      <c r="H68" s="61"/>
      <c r="I68" s="61"/>
      <c r="J68" s="61"/>
      <c r="K68" s="61"/>
      <c r="L68" s="61"/>
      <c r="M68" s="61"/>
      <c r="N68" s="61"/>
      <c r="O68" s="61"/>
      <c r="P68" s="61"/>
      <c r="Q68" s="61"/>
      <c r="R68" s="61"/>
      <c r="S68" s="123"/>
    </row>
    <row r="69" spans="2:19" x14ac:dyDescent="0.25">
      <c r="B69" s="119"/>
      <c r="C69" s="61"/>
      <c r="D69" s="61"/>
      <c r="E69" s="61"/>
      <c r="F69" s="61"/>
      <c r="G69" s="61"/>
      <c r="H69" s="61"/>
      <c r="I69" s="61"/>
      <c r="J69" s="61"/>
      <c r="K69" s="61"/>
      <c r="L69" s="61"/>
      <c r="M69" s="61"/>
      <c r="N69" s="61"/>
      <c r="O69" s="61"/>
      <c r="P69" s="61"/>
      <c r="Q69" s="61"/>
      <c r="R69" s="61"/>
      <c r="S69" s="123"/>
    </row>
    <row r="70" spans="2:19" x14ac:dyDescent="0.25">
      <c r="B70" s="119"/>
      <c r="C70" s="61"/>
      <c r="D70" s="61"/>
      <c r="E70" s="61"/>
      <c r="F70" s="61"/>
      <c r="G70" s="61"/>
      <c r="H70" s="61"/>
      <c r="I70" s="61"/>
      <c r="J70" s="61"/>
      <c r="K70" s="61"/>
      <c r="L70" s="61"/>
      <c r="M70" s="61"/>
      <c r="N70" s="61"/>
      <c r="O70" s="61"/>
      <c r="P70" s="61"/>
      <c r="Q70" s="61"/>
      <c r="R70" s="61"/>
      <c r="S70" s="123"/>
    </row>
    <row r="71" spans="2:19" ht="18.75" x14ac:dyDescent="0.25">
      <c r="B71" s="119"/>
      <c r="C71" s="125" t="s">
        <v>3331</v>
      </c>
      <c r="D71" s="125"/>
      <c r="E71" s="125"/>
      <c r="F71" s="125"/>
      <c r="G71" s="125"/>
      <c r="H71" s="125"/>
      <c r="I71" s="125"/>
      <c r="J71" s="125"/>
      <c r="K71" s="125"/>
      <c r="L71" s="125"/>
      <c r="M71" s="125"/>
      <c r="N71" s="125"/>
      <c r="O71" s="125"/>
      <c r="P71" s="125"/>
      <c r="Q71" s="125"/>
      <c r="R71" s="125"/>
      <c r="S71" s="123"/>
    </row>
    <row r="72" spans="2:19" x14ac:dyDescent="0.25">
      <c r="B72" s="119"/>
      <c r="C72" s="61"/>
      <c r="D72" s="61"/>
      <c r="E72" s="61"/>
      <c r="F72" s="61"/>
      <c r="G72" s="61"/>
      <c r="H72" s="61"/>
      <c r="I72" s="61"/>
      <c r="J72" s="61"/>
      <c r="K72" s="61"/>
      <c r="L72" s="61"/>
      <c r="M72" s="61"/>
      <c r="N72" s="61"/>
      <c r="O72" s="61"/>
      <c r="P72" s="61"/>
      <c r="Q72" s="61"/>
      <c r="R72" s="61"/>
      <c r="S72" s="123"/>
    </row>
    <row r="73" spans="2:19" x14ac:dyDescent="0.25">
      <c r="B73" s="119"/>
      <c r="C73" s="61"/>
      <c r="D73" s="61"/>
      <c r="E73" s="61"/>
      <c r="F73" s="61"/>
      <c r="G73" s="61"/>
      <c r="H73" s="61"/>
      <c r="I73" s="61"/>
      <c r="J73" s="61"/>
      <c r="K73" s="61"/>
      <c r="L73" s="61"/>
      <c r="M73" s="61"/>
      <c r="N73" s="61"/>
      <c r="O73" s="61"/>
      <c r="P73" s="61"/>
      <c r="Q73" s="61"/>
      <c r="R73" s="61"/>
      <c r="S73" s="123"/>
    </row>
    <row r="74" spans="2:19" x14ac:dyDescent="0.25">
      <c r="B74" s="119"/>
      <c r="C74" s="61"/>
      <c r="D74" s="61"/>
      <c r="E74" s="61"/>
      <c r="F74" s="61"/>
      <c r="G74" s="61"/>
      <c r="H74" s="61"/>
      <c r="I74" s="61"/>
      <c r="J74" s="61"/>
      <c r="K74" s="61"/>
      <c r="L74" s="61"/>
      <c r="M74" s="61"/>
      <c r="N74" s="61"/>
      <c r="O74" s="61"/>
      <c r="P74" s="61"/>
      <c r="Q74" s="61"/>
      <c r="R74" s="61"/>
      <c r="S74" s="123"/>
    </row>
    <row r="75" spans="2:19" x14ac:dyDescent="0.25">
      <c r="B75" s="119"/>
      <c r="C75" s="61"/>
      <c r="D75" s="61"/>
      <c r="E75" s="61"/>
      <c r="F75" s="61"/>
      <c r="G75" s="61"/>
      <c r="H75" s="61"/>
      <c r="I75" s="61"/>
      <c r="J75" s="61"/>
      <c r="K75" s="61"/>
      <c r="L75" s="61"/>
      <c r="M75" s="61"/>
      <c r="N75" s="61"/>
      <c r="O75" s="61"/>
      <c r="P75" s="61"/>
      <c r="Q75" s="61"/>
      <c r="R75" s="61"/>
      <c r="S75" s="123"/>
    </row>
    <row r="76" spans="2:19" x14ac:dyDescent="0.25">
      <c r="B76" s="119"/>
      <c r="C76" s="61"/>
      <c r="D76" s="61"/>
      <c r="E76" s="61"/>
      <c r="F76" s="61"/>
      <c r="G76" s="61"/>
      <c r="H76" s="61"/>
      <c r="I76" s="61"/>
      <c r="J76" s="61"/>
      <c r="K76" s="61"/>
      <c r="L76" s="61"/>
      <c r="M76" s="61"/>
      <c r="N76" s="61"/>
      <c r="O76" s="61"/>
      <c r="P76" s="61"/>
      <c r="Q76" s="61"/>
      <c r="R76" s="61"/>
      <c r="S76" s="123"/>
    </row>
    <row r="77" spans="2:19" x14ac:dyDescent="0.25">
      <c r="B77" s="119"/>
      <c r="C77" s="61"/>
      <c r="D77" s="61"/>
      <c r="E77" s="61"/>
      <c r="F77" s="61"/>
      <c r="G77" s="61"/>
      <c r="H77" s="61"/>
      <c r="I77" s="61"/>
      <c r="J77" s="61"/>
      <c r="K77" s="61"/>
      <c r="L77" s="61"/>
      <c r="M77" s="61"/>
      <c r="N77" s="61"/>
      <c r="O77" s="61"/>
      <c r="P77" s="61"/>
      <c r="Q77" s="61"/>
      <c r="R77" s="61"/>
      <c r="S77" s="123"/>
    </row>
    <row r="78" spans="2:19" x14ac:dyDescent="0.25">
      <c r="B78" s="119"/>
      <c r="C78" s="61"/>
      <c r="D78" s="61"/>
      <c r="E78" s="61"/>
      <c r="F78" s="61"/>
      <c r="G78" s="61"/>
      <c r="H78" s="61"/>
      <c r="I78" s="61"/>
      <c r="J78" s="61"/>
      <c r="K78" s="61"/>
      <c r="L78" s="61"/>
      <c r="M78" s="61"/>
      <c r="N78" s="61"/>
      <c r="O78" s="61"/>
      <c r="P78" s="61"/>
      <c r="Q78" s="61"/>
      <c r="R78" s="61"/>
      <c r="S78" s="123"/>
    </row>
    <row r="79" spans="2:19" x14ac:dyDescent="0.25">
      <c r="B79" s="119"/>
      <c r="C79" s="61"/>
      <c r="D79" s="61"/>
      <c r="E79" s="61"/>
      <c r="F79" s="61"/>
      <c r="G79" s="61"/>
      <c r="H79" s="61"/>
      <c r="I79" s="61"/>
      <c r="J79" s="61"/>
      <c r="K79" s="61"/>
      <c r="L79" s="61"/>
      <c r="M79" s="61"/>
      <c r="N79" s="61"/>
      <c r="O79" s="61"/>
      <c r="P79" s="61"/>
      <c r="Q79" s="61"/>
      <c r="R79" s="61"/>
      <c r="S79" s="123"/>
    </row>
    <row r="80" spans="2:19" x14ac:dyDescent="0.25">
      <c r="B80" s="119"/>
      <c r="C80" s="61"/>
      <c r="D80" s="61"/>
      <c r="E80" s="61"/>
      <c r="F80" s="61"/>
      <c r="G80" s="61"/>
      <c r="H80" s="61"/>
      <c r="I80" s="61"/>
      <c r="J80" s="61"/>
      <c r="K80" s="61"/>
      <c r="L80" s="61"/>
      <c r="M80" s="61"/>
      <c r="N80" s="61"/>
      <c r="O80" s="61"/>
      <c r="P80" s="61"/>
      <c r="Q80" s="61"/>
      <c r="R80" s="61"/>
      <c r="S80" s="123"/>
    </row>
    <row r="81" spans="2:19" x14ac:dyDescent="0.25">
      <c r="B81" s="119"/>
      <c r="C81" s="61"/>
      <c r="D81" s="61"/>
      <c r="E81" s="61"/>
      <c r="F81" s="61"/>
      <c r="G81" s="61"/>
      <c r="H81" s="61"/>
      <c r="I81" s="61"/>
      <c r="J81" s="61"/>
      <c r="K81" s="61"/>
      <c r="L81" s="61"/>
      <c r="M81" s="61"/>
      <c r="N81" s="61"/>
      <c r="O81" s="61"/>
      <c r="P81" s="61"/>
      <c r="Q81" s="61"/>
      <c r="R81" s="61"/>
      <c r="S81" s="123"/>
    </row>
    <row r="82" spans="2:19" x14ac:dyDescent="0.25">
      <c r="B82" s="119"/>
      <c r="C82" s="61"/>
      <c r="D82" s="61"/>
      <c r="E82" s="61"/>
      <c r="F82" s="61"/>
      <c r="G82" s="61"/>
      <c r="H82" s="61"/>
      <c r="I82" s="61"/>
      <c r="J82" s="61"/>
      <c r="K82" s="61"/>
      <c r="L82" s="61"/>
      <c r="M82" s="61"/>
      <c r="N82" s="61"/>
      <c r="O82" s="61"/>
      <c r="P82" s="61"/>
      <c r="Q82" s="61"/>
      <c r="R82" s="61"/>
      <c r="S82" s="123"/>
    </row>
    <row r="83" spans="2:19" x14ac:dyDescent="0.25">
      <c r="B83" s="119"/>
      <c r="C83" s="61"/>
      <c r="D83" s="61"/>
      <c r="E83" s="61"/>
      <c r="F83" s="61"/>
      <c r="G83" s="61"/>
      <c r="H83" s="61"/>
      <c r="I83" s="61"/>
      <c r="J83" s="61"/>
      <c r="K83" s="61"/>
      <c r="L83" s="61"/>
      <c r="M83" s="61"/>
      <c r="N83" s="61"/>
      <c r="O83" s="61"/>
      <c r="P83" s="61"/>
      <c r="Q83" s="61"/>
      <c r="R83" s="61"/>
      <c r="S83" s="123"/>
    </row>
    <row r="84" spans="2:19" x14ac:dyDescent="0.25">
      <c r="B84" s="119"/>
      <c r="C84" s="61"/>
      <c r="D84" s="61"/>
      <c r="E84" s="61"/>
      <c r="F84" s="61"/>
      <c r="G84" s="61"/>
      <c r="H84" s="61"/>
      <c r="I84" s="61"/>
      <c r="J84" s="61"/>
      <c r="K84" s="61"/>
      <c r="L84" s="61"/>
      <c r="M84" s="61"/>
      <c r="N84" s="61"/>
      <c r="O84" s="61"/>
      <c r="P84" s="61"/>
      <c r="Q84" s="61"/>
      <c r="R84" s="61"/>
      <c r="S84" s="123"/>
    </row>
    <row r="85" spans="2:19" x14ac:dyDescent="0.25">
      <c r="B85" s="119"/>
      <c r="C85" s="61"/>
      <c r="D85" s="61"/>
      <c r="E85" s="61"/>
      <c r="F85" s="61"/>
      <c r="G85" s="61"/>
      <c r="H85" s="61"/>
      <c r="I85" s="61"/>
      <c r="J85" s="61"/>
      <c r="K85" s="61"/>
      <c r="L85" s="61"/>
      <c r="M85" s="61"/>
      <c r="N85" s="61"/>
      <c r="O85" s="61"/>
      <c r="P85" s="61"/>
      <c r="Q85" s="61"/>
      <c r="R85" s="61"/>
      <c r="S85" s="123"/>
    </row>
    <row r="86" spans="2:19" x14ac:dyDescent="0.25">
      <c r="B86" s="119"/>
      <c r="C86" s="61"/>
      <c r="D86" s="61"/>
      <c r="E86" s="61"/>
      <c r="F86" s="61"/>
      <c r="G86" s="61"/>
      <c r="H86" s="61"/>
      <c r="I86" s="61"/>
      <c r="J86" s="61"/>
      <c r="K86" s="61"/>
      <c r="L86" s="61"/>
      <c r="M86" s="61"/>
      <c r="N86" s="61"/>
      <c r="O86" s="61"/>
      <c r="P86" s="61"/>
      <c r="Q86" s="61"/>
      <c r="R86" s="61"/>
      <c r="S86" s="123"/>
    </row>
    <row r="87" spans="2:19" x14ac:dyDescent="0.25">
      <c r="B87" s="119"/>
      <c r="C87" s="61"/>
      <c r="D87" s="61"/>
      <c r="E87" s="61"/>
      <c r="F87" s="61"/>
      <c r="G87" s="61"/>
      <c r="H87" s="61"/>
      <c r="I87" s="61"/>
      <c r="J87" s="61"/>
      <c r="K87" s="61"/>
      <c r="L87" s="61"/>
      <c r="M87" s="61"/>
      <c r="N87" s="61"/>
      <c r="O87" s="61"/>
      <c r="P87" s="61"/>
      <c r="Q87" s="61"/>
      <c r="R87" s="61"/>
      <c r="S87" s="123"/>
    </row>
    <row r="88" spans="2:19" x14ac:dyDescent="0.25">
      <c r="B88" s="119"/>
      <c r="C88" s="61"/>
      <c r="D88" s="61"/>
      <c r="E88" s="61"/>
      <c r="F88" s="61"/>
      <c r="G88" s="61"/>
      <c r="H88" s="61"/>
      <c r="I88" s="61"/>
      <c r="J88" s="61"/>
      <c r="K88" s="61"/>
      <c r="L88" s="61"/>
      <c r="M88" s="61"/>
      <c r="N88" s="61"/>
      <c r="O88" s="61"/>
      <c r="P88" s="61"/>
      <c r="Q88" s="61"/>
      <c r="R88" s="61"/>
      <c r="S88" s="123"/>
    </row>
    <row r="89" spans="2:19" x14ac:dyDescent="0.25">
      <c r="B89" s="119"/>
      <c r="C89" s="61"/>
      <c r="D89" s="61"/>
      <c r="E89" s="61"/>
      <c r="F89" s="61"/>
      <c r="G89" s="61"/>
      <c r="H89" s="61"/>
      <c r="I89" s="61"/>
      <c r="J89" s="61"/>
      <c r="K89" s="61"/>
      <c r="L89" s="61"/>
      <c r="M89" s="61"/>
      <c r="N89" s="61"/>
      <c r="O89" s="61"/>
      <c r="P89" s="61"/>
      <c r="Q89" s="61"/>
      <c r="R89" s="61"/>
      <c r="S89" s="123"/>
    </row>
    <row r="90" spans="2:19" ht="15.75" thickBot="1" x14ac:dyDescent="0.3">
      <c r="B90" s="120"/>
      <c r="C90" s="62"/>
      <c r="D90" s="62"/>
      <c r="E90" s="62"/>
      <c r="F90" s="62"/>
      <c r="G90" s="62"/>
      <c r="H90" s="62"/>
      <c r="I90" s="62"/>
      <c r="J90" s="62"/>
      <c r="K90" s="62"/>
      <c r="L90" s="62"/>
      <c r="M90" s="62"/>
      <c r="N90" s="62"/>
      <c r="O90" s="62"/>
      <c r="P90" s="62"/>
      <c r="Q90" s="62"/>
      <c r="R90" s="62"/>
      <c r="S90" s="124"/>
    </row>
    <row r="91" spans="2:19" ht="15.75" thickTop="1" x14ac:dyDescent="0.25"/>
  </sheetData>
  <mergeCells count="6">
    <mergeCell ref="B3:B90"/>
    <mergeCell ref="C3:R3"/>
    <mergeCell ref="C27:R27"/>
    <mergeCell ref="S3:S90"/>
    <mergeCell ref="C52:R52"/>
    <mergeCell ref="C71:R71"/>
  </mergeCells>
  <pageMargins left="0.511811024" right="0.511811024" top="0.78740157499999996" bottom="0.78740157499999996" header="0.31496062000000002" footer="0.31496062000000002"/>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8"/>
  <sheetViews>
    <sheetView showGridLines="0" zoomScale="75" zoomScaleNormal="75"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18" style="7" bestFit="1" customWidth="1"/>
    <col min="2" max="2" width="15.5703125" bestFit="1" customWidth="1"/>
    <col min="3" max="3" width="13.85546875" bestFit="1" customWidth="1"/>
    <col min="4" max="4" width="20.28515625" customWidth="1"/>
    <col min="5" max="5" width="11.140625" bestFit="1" customWidth="1"/>
    <col min="6" max="6" width="56.140625" bestFit="1" customWidth="1"/>
    <col min="7" max="7" width="20.5703125" customWidth="1"/>
    <col min="8" max="8" width="22.85546875" bestFit="1" customWidth="1"/>
    <col min="9" max="9" width="14.85546875" style="4" bestFit="1" customWidth="1"/>
    <col min="10" max="10" width="42" bestFit="1" customWidth="1"/>
    <col min="11" max="11" width="25.42578125" bestFit="1" customWidth="1"/>
    <col min="12" max="12" width="9.140625" style="4"/>
    <col min="13" max="13" width="19.5703125" bestFit="1" customWidth="1"/>
    <col min="14" max="14" width="28.7109375" style="7" bestFit="1" customWidth="1"/>
  </cols>
  <sheetData>
    <row r="1" spans="1:18" x14ac:dyDescent="0.25">
      <c r="A1" s="32" t="s">
        <v>1224</v>
      </c>
      <c r="B1" s="13" t="s">
        <v>81</v>
      </c>
      <c r="C1" s="13" t="s">
        <v>82</v>
      </c>
      <c r="D1" s="13" t="s">
        <v>83</v>
      </c>
      <c r="E1" s="11" t="s">
        <v>5</v>
      </c>
      <c r="F1" s="1" t="s">
        <v>0</v>
      </c>
      <c r="G1" s="31" t="s">
        <v>1</v>
      </c>
      <c r="H1" s="11" t="s">
        <v>2</v>
      </c>
      <c r="I1" s="6" t="s">
        <v>3</v>
      </c>
      <c r="J1" s="20" t="s">
        <v>8</v>
      </c>
      <c r="K1" s="8" t="s">
        <v>4</v>
      </c>
      <c r="L1" s="20" t="s">
        <v>29</v>
      </c>
      <c r="M1" s="9" t="s">
        <v>6</v>
      </c>
      <c r="N1" s="33" t="s">
        <v>7</v>
      </c>
    </row>
    <row r="2" spans="1:18" x14ac:dyDescent="0.25">
      <c r="A2" s="7" t="s">
        <v>85</v>
      </c>
      <c r="B2" t="s">
        <v>6796</v>
      </c>
      <c r="D2" s="21"/>
      <c r="E2" t="s">
        <v>3334</v>
      </c>
      <c r="F2" t="s">
        <v>3335</v>
      </c>
      <c r="G2" s="24" t="s">
        <v>3336</v>
      </c>
      <c r="H2" s="26" t="s">
        <v>3716</v>
      </c>
      <c r="I2" s="25" t="s">
        <v>3337</v>
      </c>
      <c r="J2" s="14" t="s">
        <v>3715</v>
      </c>
      <c r="K2" s="26" t="s">
        <v>3338</v>
      </c>
      <c r="L2" s="5" t="s">
        <v>273</v>
      </c>
      <c r="M2" s="2" t="s">
        <v>79</v>
      </c>
      <c r="N2" s="15" t="s">
        <v>3339</v>
      </c>
      <c r="O2" s="21">
        <f t="shared" ref="O2:O65" si="0">COUNTIF(N:N,N2)</f>
        <v>1</v>
      </c>
      <c r="P2" s="21"/>
      <c r="R2" s="21"/>
    </row>
    <row r="3" spans="1:18" x14ac:dyDescent="0.25">
      <c r="A3" s="7" t="s">
        <v>85</v>
      </c>
      <c r="B3" t="s">
        <v>1062</v>
      </c>
      <c r="E3" t="s">
        <v>3340</v>
      </c>
      <c r="F3" t="s">
        <v>3341</v>
      </c>
      <c r="G3" s="19" t="s">
        <v>3304</v>
      </c>
      <c r="H3" s="26"/>
      <c r="I3" s="5"/>
      <c r="J3" s="22" t="s">
        <v>3717</v>
      </c>
      <c r="K3" s="19" t="s">
        <v>3305</v>
      </c>
      <c r="L3" s="5" t="s">
        <v>9</v>
      </c>
      <c r="M3" s="19" t="s">
        <v>79</v>
      </c>
      <c r="N3" s="15" t="s">
        <v>3342</v>
      </c>
      <c r="O3" s="21">
        <f t="shared" si="0"/>
        <v>1</v>
      </c>
      <c r="P3" s="21"/>
      <c r="R3" s="21"/>
    </row>
    <row r="4" spans="1:18" x14ac:dyDescent="0.25">
      <c r="A4" s="7" t="s">
        <v>85</v>
      </c>
      <c r="B4" t="s">
        <v>90</v>
      </c>
      <c r="E4" t="s">
        <v>3343</v>
      </c>
      <c r="F4" t="s">
        <v>3344</v>
      </c>
      <c r="G4" s="19" t="s">
        <v>3345</v>
      </c>
      <c r="H4" s="26" t="s">
        <v>3718</v>
      </c>
      <c r="I4" s="5" t="s">
        <v>3346</v>
      </c>
      <c r="J4" s="22" t="s">
        <v>3719</v>
      </c>
      <c r="K4" s="19" t="s">
        <v>3347</v>
      </c>
      <c r="L4" s="5" t="s">
        <v>48</v>
      </c>
      <c r="M4" s="15" t="s">
        <v>79</v>
      </c>
      <c r="N4" s="15" t="s">
        <v>3348</v>
      </c>
      <c r="O4" s="21">
        <f t="shared" si="0"/>
        <v>1</v>
      </c>
      <c r="P4" s="21"/>
      <c r="R4" s="21"/>
    </row>
    <row r="5" spans="1:18" x14ac:dyDescent="0.25">
      <c r="A5" s="7" t="s">
        <v>85</v>
      </c>
      <c r="B5" t="s">
        <v>4979</v>
      </c>
      <c r="D5" s="21"/>
      <c r="E5" t="s">
        <v>3349</v>
      </c>
      <c r="F5" t="s">
        <v>3350</v>
      </c>
      <c r="G5" s="19" t="s">
        <v>3351</v>
      </c>
      <c r="H5" s="26" t="s">
        <v>3720</v>
      </c>
      <c r="I5" s="5" t="s">
        <v>3352</v>
      </c>
      <c r="J5" s="29" t="s">
        <v>3721</v>
      </c>
      <c r="K5" s="15" t="s">
        <v>1282</v>
      </c>
      <c r="L5" s="5" t="s">
        <v>9</v>
      </c>
      <c r="M5" s="19" t="s">
        <v>79</v>
      </c>
      <c r="N5" s="15" t="s">
        <v>3353</v>
      </c>
      <c r="O5" s="21">
        <f t="shared" si="0"/>
        <v>1</v>
      </c>
      <c r="P5" s="30"/>
      <c r="R5" s="21"/>
    </row>
    <row r="6" spans="1:18" x14ac:dyDescent="0.25">
      <c r="A6" s="7" t="s">
        <v>85</v>
      </c>
      <c r="B6" t="s">
        <v>4979</v>
      </c>
      <c r="D6" s="21"/>
      <c r="E6" t="s">
        <v>3349</v>
      </c>
      <c r="F6" t="s">
        <v>3350</v>
      </c>
      <c r="G6" s="19" t="s">
        <v>3351</v>
      </c>
      <c r="H6" s="26" t="s">
        <v>3720</v>
      </c>
      <c r="I6" s="5" t="s">
        <v>3352</v>
      </c>
      <c r="J6" s="29" t="s">
        <v>3721</v>
      </c>
      <c r="K6" s="15" t="s">
        <v>1282</v>
      </c>
      <c r="L6" s="5" t="s">
        <v>9</v>
      </c>
      <c r="M6" s="19" t="s">
        <v>79</v>
      </c>
      <c r="N6" s="15" t="s">
        <v>3354</v>
      </c>
      <c r="O6" s="21">
        <f t="shared" si="0"/>
        <v>1</v>
      </c>
      <c r="P6" s="30"/>
      <c r="R6" s="21"/>
    </row>
    <row r="7" spans="1:18" x14ac:dyDescent="0.25">
      <c r="A7" s="7" t="s">
        <v>85</v>
      </c>
      <c r="B7" t="s">
        <v>1077</v>
      </c>
      <c r="D7" s="21"/>
      <c r="E7" t="s">
        <v>3355</v>
      </c>
      <c r="F7" t="s">
        <v>3356</v>
      </c>
      <c r="G7" s="19" t="s">
        <v>3357</v>
      </c>
      <c r="H7" s="26" t="s">
        <v>1398</v>
      </c>
      <c r="I7" s="25" t="s">
        <v>3358</v>
      </c>
      <c r="J7" s="14" t="s">
        <v>1399</v>
      </c>
      <c r="K7" s="26" t="s">
        <v>3359</v>
      </c>
      <c r="L7" s="5" t="s">
        <v>48</v>
      </c>
      <c r="M7" s="15" t="s">
        <v>79</v>
      </c>
      <c r="N7" s="34" t="s">
        <v>3311</v>
      </c>
      <c r="O7" s="21">
        <f t="shared" si="0"/>
        <v>1</v>
      </c>
      <c r="P7" s="21"/>
      <c r="R7" s="21"/>
    </row>
    <row r="8" spans="1:18" x14ac:dyDescent="0.25">
      <c r="A8" s="7" t="s">
        <v>85</v>
      </c>
      <c r="B8" t="s">
        <v>90</v>
      </c>
      <c r="D8" s="21"/>
      <c r="E8" t="s">
        <v>3360</v>
      </c>
      <c r="F8" t="s">
        <v>3361</v>
      </c>
      <c r="G8" s="19" t="s">
        <v>3362</v>
      </c>
      <c r="H8" s="26" t="s">
        <v>3722</v>
      </c>
      <c r="I8" s="5" t="s">
        <v>3363</v>
      </c>
      <c r="J8" s="3" t="s">
        <v>3723</v>
      </c>
      <c r="K8" s="15" t="s">
        <v>1297</v>
      </c>
      <c r="L8" s="25" t="s">
        <v>48</v>
      </c>
      <c r="M8" s="15" t="s">
        <v>79</v>
      </c>
      <c r="N8" s="15" t="s">
        <v>3364</v>
      </c>
      <c r="O8" s="21">
        <f t="shared" si="0"/>
        <v>1</v>
      </c>
      <c r="P8" s="21"/>
      <c r="R8" s="21"/>
    </row>
    <row r="9" spans="1:18" x14ac:dyDescent="0.25">
      <c r="A9" s="7" t="s">
        <v>85</v>
      </c>
      <c r="B9" t="s">
        <v>90</v>
      </c>
      <c r="E9" t="s">
        <v>3365</v>
      </c>
      <c r="F9" t="s">
        <v>3366</v>
      </c>
      <c r="G9" s="19" t="s">
        <v>3367</v>
      </c>
      <c r="H9" s="7" t="s">
        <v>3724</v>
      </c>
      <c r="I9" s="4" t="s">
        <v>3368</v>
      </c>
      <c r="J9" s="29" t="s">
        <v>3725</v>
      </c>
      <c r="K9" s="15" t="s">
        <v>47</v>
      </c>
      <c r="L9" s="25" t="s">
        <v>48</v>
      </c>
      <c r="M9" s="15" t="s">
        <v>79</v>
      </c>
      <c r="N9" s="15" t="s">
        <v>3369</v>
      </c>
      <c r="O9" s="21">
        <f t="shared" si="0"/>
        <v>1</v>
      </c>
      <c r="P9" s="21"/>
      <c r="R9" s="21"/>
    </row>
    <row r="10" spans="1:18" x14ac:dyDescent="0.25">
      <c r="A10" s="7" t="s">
        <v>85</v>
      </c>
      <c r="B10" t="s">
        <v>1062</v>
      </c>
      <c r="E10" t="s">
        <v>3370</v>
      </c>
      <c r="F10" t="s">
        <v>3371</v>
      </c>
      <c r="G10" s="19" t="s">
        <v>3372</v>
      </c>
      <c r="H10" s="7" t="s">
        <v>556</v>
      </c>
      <c r="J10" s="10" t="s">
        <v>3726</v>
      </c>
      <c r="K10" s="15" t="s">
        <v>3373</v>
      </c>
      <c r="L10" s="5" t="s">
        <v>58</v>
      </c>
      <c r="M10" s="15" t="s">
        <v>79</v>
      </c>
      <c r="N10" s="15" t="s">
        <v>3374</v>
      </c>
      <c r="O10" s="21">
        <f t="shared" si="0"/>
        <v>1</v>
      </c>
    </row>
    <row r="11" spans="1:18" x14ac:dyDescent="0.25">
      <c r="A11" s="7" t="s">
        <v>85</v>
      </c>
      <c r="B11" t="s">
        <v>1062</v>
      </c>
      <c r="E11" t="s">
        <v>3375</v>
      </c>
      <c r="F11" t="s">
        <v>3376</v>
      </c>
      <c r="G11" s="19" t="s">
        <v>3377</v>
      </c>
      <c r="H11" s="7" t="s">
        <v>3727</v>
      </c>
      <c r="I11" s="4" t="s">
        <v>3378</v>
      </c>
      <c r="J11" s="10" t="s">
        <v>3728</v>
      </c>
      <c r="K11" s="15" t="s">
        <v>194</v>
      </c>
      <c r="L11" s="5" t="s">
        <v>48</v>
      </c>
      <c r="M11" s="15" t="s">
        <v>79</v>
      </c>
      <c r="N11" s="15" t="s">
        <v>3379</v>
      </c>
      <c r="O11" s="21">
        <f t="shared" si="0"/>
        <v>1</v>
      </c>
    </row>
    <row r="12" spans="1:18" x14ac:dyDescent="0.25">
      <c r="A12" s="7" t="s">
        <v>104</v>
      </c>
      <c r="B12" t="s">
        <v>90</v>
      </c>
      <c r="E12" t="s">
        <v>3380</v>
      </c>
      <c r="F12" t="s">
        <v>3381</v>
      </c>
      <c r="G12" s="19" t="s">
        <v>3382</v>
      </c>
      <c r="H12" s="7" t="s">
        <v>3729</v>
      </c>
      <c r="I12" s="4" t="s">
        <v>3383</v>
      </c>
      <c r="J12" s="10" t="s">
        <v>3730</v>
      </c>
      <c r="K12" s="15" t="s">
        <v>2629</v>
      </c>
      <c r="L12" s="5" t="s">
        <v>48</v>
      </c>
      <c r="M12" s="15" t="s">
        <v>79</v>
      </c>
      <c r="N12" s="15" t="s">
        <v>3384</v>
      </c>
      <c r="O12" s="21">
        <f t="shared" si="0"/>
        <v>1</v>
      </c>
    </row>
    <row r="13" spans="1:18" x14ac:dyDescent="0.25">
      <c r="A13" s="7" t="s">
        <v>104</v>
      </c>
      <c r="B13" t="s">
        <v>350</v>
      </c>
      <c r="E13" t="s">
        <v>3385</v>
      </c>
      <c r="F13" t="s">
        <v>3386</v>
      </c>
      <c r="G13" s="19" t="s">
        <v>3387</v>
      </c>
      <c r="H13" s="7" t="s">
        <v>3731</v>
      </c>
      <c r="I13" s="4" t="s">
        <v>3388</v>
      </c>
      <c r="J13" s="10" t="s">
        <v>251</v>
      </c>
      <c r="K13" s="15" t="s">
        <v>1282</v>
      </c>
      <c r="L13" s="5" t="s">
        <v>9</v>
      </c>
      <c r="M13" s="15" t="s">
        <v>1283</v>
      </c>
      <c r="N13" s="15" t="s">
        <v>3389</v>
      </c>
      <c r="O13" s="21">
        <f t="shared" si="0"/>
        <v>1</v>
      </c>
    </row>
    <row r="14" spans="1:18" x14ac:dyDescent="0.25">
      <c r="A14" s="7" t="s">
        <v>104</v>
      </c>
      <c r="B14" t="s">
        <v>6796</v>
      </c>
      <c r="E14" t="s">
        <v>3390</v>
      </c>
      <c r="F14" t="s">
        <v>3391</v>
      </c>
      <c r="G14" s="19" t="s">
        <v>3392</v>
      </c>
      <c r="H14" s="7" t="s">
        <v>3732</v>
      </c>
      <c r="I14" s="4" t="s">
        <v>3393</v>
      </c>
      <c r="J14" s="10" t="s">
        <v>3733</v>
      </c>
      <c r="K14" s="15" t="s">
        <v>99</v>
      </c>
      <c r="L14" s="5" t="s">
        <v>100</v>
      </c>
      <c r="M14" s="15" t="s">
        <v>67</v>
      </c>
      <c r="N14" s="15" t="s">
        <v>3394</v>
      </c>
      <c r="O14" s="21">
        <f t="shared" si="0"/>
        <v>1</v>
      </c>
    </row>
    <row r="15" spans="1:18" x14ac:dyDescent="0.25">
      <c r="A15" s="7" t="s">
        <v>104</v>
      </c>
      <c r="B15" t="s">
        <v>90</v>
      </c>
      <c r="E15" t="s">
        <v>3395</v>
      </c>
      <c r="F15" t="s">
        <v>3396</v>
      </c>
      <c r="G15" s="19" t="s">
        <v>3397</v>
      </c>
      <c r="H15" s="7" t="s">
        <v>76</v>
      </c>
      <c r="I15" s="4" t="s">
        <v>3398</v>
      </c>
      <c r="J15" s="10" t="s">
        <v>3734</v>
      </c>
      <c r="K15" s="15" t="s">
        <v>3399</v>
      </c>
      <c r="L15" s="5" t="s">
        <v>48</v>
      </c>
      <c r="M15" s="15" t="s">
        <v>79</v>
      </c>
      <c r="N15" s="15" t="s">
        <v>3400</v>
      </c>
      <c r="O15" s="21">
        <f t="shared" si="0"/>
        <v>1</v>
      </c>
    </row>
    <row r="16" spans="1:18" x14ac:dyDescent="0.25">
      <c r="A16" s="7" t="s">
        <v>104</v>
      </c>
      <c r="B16" t="s">
        <v>6796</v>
      </c>
      <c r="E16" t="s">
        <v>3401</v>
      </c>
      <c r="F16" t="s">
        <v>3402</v>
      </c>
      <c r="G16" s="19" t="s">
        <v>3404</v>
      </c>
      <c r="I16" s="4" t="s">
        <v>3403</v>
      </c>
      <c r="J16" s="10" t="s">
        <v>3735</v>
      </c>
      <c r="K16" s="15" t="s">
        <v>859</v>
      </c>
      <c r="L16" s="5" t="s">
        <v>58</v>
      </c>
      <c r="M16" s="15" t="s">
        <v>67</v>
      </c>
      <c r="N16" s="7" t="s">
        <v>3405</v>
      </c>
      <c r="O16" s="21">
        <f t="shared" si="0"/>
        <v>1</v>
      </c>
    </row>
    <row r="17" spans="1:15" x14ac:dyDescent="0.25">
      <c r="A17" s="7" t="s">
        <v>104</v>
      </c>
      <c r="B17" t="s">
        <v>90</v>
      </c>
      <c r="E17" t="s">
        <v>3406</v>
      </c>
      <c r="F17" t="s">
        <v>3407</v>
      </c>
      <c r="G17" s="19" t="s">
        <v>3408</v>
      </c>
      <c r="H17" s="7" t="s">
        <v>3736</v>
      </c>
      <c r="I17" s="4" t="s">
        <v>3409</v>
      </c>
      <c r="J17" s="10" t="s">
        <v>3737</v>
      </c>
      <c r="K17" s="15" t="s">
        <v>3410</v>
      </c>
      <c r="L17" s="5" t="s">
        <v>48</v>
      </c>
      <c r="M17" s="15" t="s">
        <v>79</v>
      </c>
      <c r="N17" s="7" t="s">
        <v>3411</v>
      </c>
      <c r="O17" s="21">
        <f t="shared" si="0"/>
        <v>1</v>
      </c>
    </row>
    <row r="18" spans="1:15" x14ac:dyDescent="0.25">
      <c r="A18" s="7" t="s">
        <v>104</v>
      </c>
      <c r="B18" t="s">
        <v>90</v>
      </c>
      <c r="E18" t="s">
        <v>3412</v>
      </c>
      <c r="F18" t="s">
        <v>3413</v>
      </c>
      <c r="G18" s="19" t="s">
        <v>3414</v>
      </c>
      <c r="H18" s="7" t="s">
        <v>3738</v>
      </c>
      <c r="I18" s="4" t="s">
        <v>3415</v>
      </c>
      <c r="J18" s="10" t="s">
        <v>3739</v>
      </c>
      <c r="K18" s="15" t="s">
        <v>47</v>
      </c>
      <c r="L18" s="5" t="s">
        <v>48</v>
      </c>
      <c r="M18" s="15" t="s">
        <v>79</v>
      </c>
      <c r="N18" s="7" t="s">
        <v>3416</v>
      </c>
      <c r="O18" s="21">
        <f t="shared" si="0"/>
        <v>1</v>
      </c>
    </row>
    <row r="19" spans="1:15" x14ac:dyDescent="0.25">
      <c r="A19" s="7" t="s">
        <v>104</v>
      </c>
      <c r="B19" t="s">
        <v>6796</v>
      </c>
      <c r="E19" t="s">
        <v>3417</v>
      </c>
      <c r="F19" t="s">
        <v>3418</v>
      </c>
      <c r="G19" s="19" t="s">
        <v>2580</v>
      </c>
      <c r="H19" s="7" t="s">
        <v>76</v>
      </c>
      <c r="I19" s="4" t="s">
        <v>3419</v>
      </c>
      <c r="J19" s="10" t="s">
        <v>3451</v>
      </c>
      <c r="K19" s="15" t="s">
        <v>2581</v>
      </c>
      <c r="L19" s="5" t="s">
        <v>9</v>
      </c>
      <c r="M19" s="15" t="s">
        <v>79</v>
      </c>
      <c r="N19" s="7" t="s">
        <v>3420</v>
      </c>
      <c r="O19" s="21">
        <f t="shared" si="0"/>
        <v>1</v>
      </c>
    </row>
    <row r="20" spans="1:15" x14ac:dyDescent="0.25">
      <c r="A20" s="7" t="s">
        <v>104</v>
      </c>
      <c r="B20" t="s">
        <v>90</v>
      </c>
      <c r="E20" t="s">
        <v>3421</v>
      </c>
      <c r="F20" t="s">
        <v>3422</v>
      </c>
      <c r="G20" s="19" t="s">
        <v>3423</v>
      </c>
      <c r="H20" s="7" t="s">
        <v>3740</v>
      </c>
      <c r="I20" s="4" t="s">
        <v>3424</v>
      </c>
      <c r="J20" s="10" t="s">
        <v>3741</v>
      </c>
      <c r="K20" s="15" t="s">
        <v>3425</v>
      </c>
      <c r="L20" s="5" t="s">
        <v>295</v>
      </c>
      <c r="M20" s="15" t="s">
        <v>79</v>
      </c>
      <c r="N20" s="7" t="s">
        <v>3426</v>
      </c>
      <c r="O20" s="21">
        <f t="shared" si="0"/>
        <v>1</v>
      </c>
    </row>
    <row r="21" spans="1:15" x14ac:dyDescent="0.25">
      <c r="A21" s="7" t="s">
        <v>104</v>
      </c>
      <c r="B21" t="s">
        <v>1062</v>
      </c>
      <c r="E21" t="s">
        <v>3427</v>
      </c>
      <c r="F21" t="s">
        <v>3428</v>
      </c>
      <c r="G21" s="19" t="s">
        <v>2564</v>
      </c>
      <c r="H21" s="7" t="s">
        <v>3742</v>
      </c>
      <c r="I21" s="4" t="s">
        <v>3429</v>
      </c>
      <c r="J21" s="10" t="s">
        <v>3743</v>
      </c>
      <c r="K21" s="15" t="s">
        <v>1144</v>
      </c>
      <c r="L21" s="5" t="s">
        <v>9</v>
      </c>
      <c r="M21" s="15" t="s">
        <v>79</v>
      </c>
      <c r="N21" s="7" t="s">
        <v>3430</v>
      </c>
      <c r="O21" s="21">
        <f t="shared" si="0"/>
        <v>1</v>
      </c>
    </row>
    <row r="22" spans="1:15" x14ac:dyDescent="0.25">
      <c r="A22" s="7" t="s">
        <v>104</v>
      </c>
      <c r="B22" t="s">
        <v>1062</v>
      </c>
      <c r="E22" t="s">
        <v>3431</v>
      </c>
      <c r="F22" t="s">
        <v>3432</v>
      </c>
      <c r="G22" s="19" t="s">
        <v>3433</v>
      </c>
      <c r="H22" s="7" t="s">
        <v>3744</v>
      </c>
      <c r="I22" s="4" t="s">
        <v>3434</v>
      </c>
      <c r="J22" s="10" t="s">
        <v>3745</v>
      </c>
      <c r="K22" s="15" t="s">
        <v>3435</v>
      </c>
      <c r="L22" s="4" t="s">
        <v>48</v>
      </c>
      <c r="M22" s="15" t="s">
        <v>79</v>
      </c>
      <c r="N22" s="7" t="s">
        <v>3436</v>
      </c>
      <c r="O22" s="21">
        <f t="shared" si="0"/>
        <v>1</v>
      </c>
    </row>
    <row r="23" spans="1:15" x14ac:dyDescent="0.25">
      <c r="A23" s="7" t="s">
        <v>104</v>
      </c>
      <c r="B23" t="s">
        <v>1077</v>
      </c>
      <c r="E23" t="s">
        <v>3437</v>
      </c>
      <c r="F23" s="78" t="s">
        <v>3438</v>
      </c>
      <c r="G23" s="19" t="s">
        <v>3439</v>
      </c>
      <c r="H23" s="7" t="s">
        <v>3746</v>
      </c>
      <c r="I23" s="4" t="s">
        <v>3440</v>
      </c>
      <c r="J23" s="10" t="s">
        <v>3747</v>
      </c>
      <c r="K23" s="15" t="s">
        <v>2629</v>
      </c>
      <c r="L23" s="5" t="s">
        <v>48</v>
      </c>
      <c r="M23" s="15" t="s">
        <v>2750</v>
      </c>
      <c r="N23" s="7" t="s">
        <v>3253</v>
      </c>
      <c r="O23" s="21">
        <f t="shared" si="0"/>
        <v>1</v>
      </c>
    </row>
    <row r="24" spans="1:15" x14ac:dyDescent="0.25">
      <c r="A24" s="7" t="s">
        <v>175</v>
      </c>
      <c r="B24" t="s">
        <v>90</v>
      </c>
      <c r="D24" t="s">
        <v>3706</v>
      </c>
      <c r="E24" s="36" t="s">
        <v>3566</v>
      </c>
      <c r="F24" s="69" t="s">
        <v>3545</v>
      </c>
      <c r="G24" s="64" t="s">
        <v>3567</v>
      </c>
      <c r="H24" s="36" t="s">
        <v>3748</v>
      </c>
      <c r="I24" s="4" t="s">
        <v>3568</v>
      </c>
      <c r="J24" s="38" t="s">
        <v>3749</v>
      </c>
      <c r="K24" s="65" t="s">
        <v>3569</v>
      </c>
      <c r="L24" s="66" t="s">
        <v>100</v>
      </c>
      <c r="M24" s="65" t="s">
        <v>79</v>
      </c>
      <c r="N24" s="65" t="s">
        <v>3570</v>
      </c>
      <c r="O24" s="21">
        <f t="shared" si="0"/>
        <v>1</v>
      </c>
    </row>
    <row r="25" spans="1:15" x14ac:dyDescent="0.25">
      <c r="A25" s="7" t="s">
        <v>175</v>
      </c>
      <c r="B25" t="s">
        <v>3707</v>
      </c>
      <c r="E25" s="36" t="s">
        <v>3571</v>
      </c>
      <c r="F25" s="69" t="s">
        <v>3544</v>
      </c>
      <c r="G25" s="64" t="s">
        <v>3572</v>
      </c>
      <c r="H25" s="36" t="s">
        <v>3750</v>
      </c>
      <c r="I25" s="4" t="s">
        <v>3598</v>
      </c>
      <c r="J25" s="38" t="s">
        <v>3751</v>
      </c>
      <c r="K25" s="65" t="s">
        <v>3573</v>
      </c>
      <c r="L25" s="66" t="s">
        <v>48</v>
      </c>
      <c r="M25" s="65" t="s">
        <v>2750</v>
      </c>
      <c r="N25" s="65" t="s">
        <v>3574</v>
      </c>
      <c r="O25" s="21">
        <f t="shared" si="0"/>
        <v>1</v>
      </c>
    </row>
    <row r="26" spans="1:15" x14ac:dyDescent="0.25">
      <c r="A26" s="7" t="s">
        <v>175</v>
      </c>
      <c r="B26" t="s">
        <v>90</v>
      </c>
      <c r="E26" s="36" t="s">
        <v>3575</v>
      </c>
      <c r="F26" s="69" t="s">
        <v>3546</v>
      </c>
      <c r="G26" s="64" t="s">
        <v>3576</v>
      </c>
      <c r="H26" s="36" t="s">
        <v>3752</v>
      </c>
      <c r="I26" s="4" t="s">
        <v>3599</v>
      </c>
      <c r="J26" s="38" t="s">
        <v>3753</v>
      </c>
      <c r="K26" s="65" t="s">
        <v>3305</v>
      </c>
      <c r="L26" s="66" t="s">
        <v>9</v>
      </c>
      <c r="M26" s="65" t="s">
        <v>79</v>
      </c>
      <c r="N26" s="65" t="s">
        <v>3577</v>
      </c>
      <c r="O26" s="21">
        <f t="shared" si="0"/>
        <v>1</v>
      </c>
    </row>
    <row r="27" spans="1:15" x14ac:dyDescent="0.25">
      <c r="A27" s="7" t="s">
        <v>175</v>
      </c>
      <c r="B27" t="s">
        <v>90</v>
      </c>
      <c r="E27" s="36" t="s">
        <v>3578</v>
      </c>
      <c r="F27" s="69" t="s">
        <v>3565</v>
      </c>
      <c r="G27" s="64" t="s">
        <v>3579</v>
      </c>
      <c r="H27" s="36" t="s">
        <v>3754</v>
      </c>
      <c r="I27" s="4" t="s">
        <v>3600</v>
      </c>
      <c r="J27" s="38"/>
      <c r="K27" s="65" t="s">
        <v>3580</v>
      </c>
      <c r="L27" s="66" t="s">
        <v>58</v>
      </c>
      <c r="M27" s="65" t="s">
        <v>79</v>
      </c>
      <c r="N27" s="65" t="s">
        <v>3581</v>
      </c>
      <c r="O27" s="2">
        <f t="shared" si="0"/>
        <v>1</v>
      </c>
    </row>
    <row r="28" spans="1:15" x14ac:dyDescent="0.25">
      <c r="A28" s="7" t="s">
        <v>175</v>
      </c>
      <c r="B28" t="s">
        <v>90</v>
      </c>
      <c r="E28" s="36" t="s">
        <v>3578</v>
      </c>
      <c r="F28" s="69" t="s">
        <v>3565</v>
      </c>
      <c r="G28" s="64" t="s">
        <v>3579</v>
      </c>
      <c r="H28" s="36" t="s">
        <v>3754</v>
      </c>
      <c r="I28" s="4" t="s">
        <v>3600</v>
      </c>
      <c r="J28" s="38"/>
      <c r="K28" s="65" t="s">
        <v>3580</v>
      </c>
      <c r="L28" s="66" t="s">
        <v>58</v>
      </c>
      <c r="M28" s="65" t="s">
        <v>79</v>
      </c>
      <c r="N28" s="65" t="s">
        <v>3582</v>
      </c>
      <c r="O28" s="2">
        <f t="shared" si="0"/>
        <v>1</v>
      </c>
    </row>
    <row r="29" spans="1:15" x14ac:dyDescent="0.25">
      <c r="A29" s="7" t="s">
        <v>175</v>
      </c>
      <c r="B29" t="s">
        <v>90</v>
      </c>
      <c r="E29" s="36" t="s">
        <v>3578</v>
      </c>
      <c r="F29" s="69" t="s">
        <v>3565</v>
      </c>
      <c r="G29" s="64" t="s">
        <v>3579</v>
      </c>
      <c r="H29" s="36" t="s">
        <v>3754</v>
      </c>
      <c r="I29" s="4" t="s">
        <v>3600</v>
      </c>
      <c r="J29" s="38"/>
      <c r="K29" s="65" t="s">
        <v>3580</v>
      </c>
      <c r="L29" s="66" t="s">
        <v>58</v>
      </c>
      <c r="M29" s="65" t="s">
        <v>79</v>
      </c>
      <c r="N29" s="65" t="s">
        <v>3583</v>
      </c>
      <c r="O29" s="2">
        <f t="shared" si="0"/>
        <v>1</v>
      </c>
    </row>
    <row r="30" spans="1:15" x14ac:dyDescent="0.25">
      <c r="A30" s="7" t="s">
        <v>175</v>
      </c>
      <c r="B30" t="s">
        <v>90</v>
      </c>
      <c r="E30" s="36" t="s">
        <v>3578</v>
      </c>
      <c r="F30" s="69" t="s">
        <v>3565</v>
      </c>
      <c r="G30" s="64" t="s">
        <v>3579</v>
      </c>
      <c r="H30" s="36" t="s">
        <v>3754</v>
      </c>
      <c r="I30" s="4" t="s">
        <v>3600</v>
      </c>
      <c r="J30" s="38"/>
      <c r="K30" s="65" t="s">
        <v>3580</v>
      </c>
      <c r="L30" s="66" t="s">
        <v>58</v>
      </c>
      <c r="M30" s="65" t="s">
        <v>79</v>
      </c>
      <c r="N30" s="65" t="s">
        <v>3584</v>
      </c>
      <c r="O30" s="2">
        <f t="shared" si="0"/>
        <v>1</v>
      </c>
    </row>
    <row r="31" spans="1:15" x14ac:dyDescent="0.25">
      <c r="A31" s="7" t="s">
        <v>175</v>
      </c>
      <c r="B31" t="s">
        <v>90</v>
      </c>
      <c r="E31" s="36" t="s">
        <v>3578</v>
      </c>
      <c r="F31" s="69" t="s">
        <v>3565</v>
      </c>
      <c r="G31" s="64" t="s">
        <v>3579</v>
      </c>
      <c r="H31" s="36" t="s">
        <v>3754</v>
      </c>
      <c r="I31" s="4" t="s">
        <v>3600</v>
      </c>
      <c r="J31" s="38"/>
      <c r="K31" s="65" t="s">
        <v>3580</v>
      </c>
      <c r="L31" s="66" t="s">
        <v>58</v>
      </c>
      <c r="M31" s="65" t="s">
        <v>79</v>
      </c>
      <c r="N31" s="65" t="s">
        <v>3585</v>
      </c>
      <c r="O31" s="2">
        <f t="shared" si="0"/>
        <v>1</v>
      </c>
    </row>
    <row r="32" spans="1:15" x14ac:dyDescent="0.25">
      <c r="A32" s="7" t="s">
        <v>175</v>
      </c>
      <c r="B32" t="s">
        <v>90</v>
      </c>
      <c r="E32" s="36" t="s">
        <v>3578</v>
      </c>
      <c r="F32" s="69" t="s">
        <v>3565</v>
      </c>
      <c r="G32" s="64" t="s">
        <v>3579</v>
      </c>
      <c r="H32" s="36" t="s">
        <v>3754</v>
      </c>
      <c r="I32" s="4" t="s">
        <v>3600</v>
      </c>
      <c r="J32" s="38"/>
      <c r="K32" s="65" t="s">
        <v>3580</v>
      </c>
      <c r="L32" s="66" t="s">
        <v>58</v>
      </c>
      <c r="M32" s="65" t="s">
        <v>79</v>
      </c>
      <c r="N32" s="65" t="s">
        <v>3586</v>
      </c>
      <c r="O32" s="2">
        <f t="shared" si="0"/>
        <v>1</v>
      </c>
    </row>
    <row r="33" spans="1:17" x14ac:dyDescent="0.25">
      <c r="A33" s="7" t="s">
        <v>175</v>
      </c>
      <c r="B33" t="s">
        <v>90</v>
      </c>
      <c r="E33" s="36" t="s">
        <v>3578</v>
      </c>
      <c r="F33" s="69" t="s">
        <v>3565</v>
      </c>
      <c r="G33" s="64" t="s">
        <v>3579</v>
      </c>
      <c r="H33" s="36" t="s">
        <v>3754</v>
      </c>
      <c r="I33" s="4" t="s">
        <v>3600</v>
      </c>
      <c r="J33" s="38"/>
      <c r="K33" s="65" t="s">
        <v>3580</v>
      </c>
      <c r="L33" s="66" t="s">
        <v>58</v>
      </c>
      <c r="M33" s="65" t="s">
        <v>79</v>
      </c>
      <c r="N33" s="65" t="s">
        <v>3587</v>
      </c>
      <c r="O33" s="2">
        <f t="shared" si="0"/>
        <v>1</v>
      </c>
    </row>
    <row r="34" spans="1:17" x14ac:dyDescent="0.25">
      <c r="A34" s="7" t="s">
        <v>175</v>
      </c>
      <c r="B34" t="s">
        <v>90</v>
      </c>
      <c r="E34" s="36" t="s">
        <v>3578</v>
      </c>
      <c r="F34" s="69" t="s">
        <v>3565</v>
      </c>
      <c r="G34" s="64" t="s">
        <v>3579</v>
      </c>
      <c r="H34" s="36" t="s">
        <v>3754</v>
      </c>
      <c r="I34" s="4" t="s">
        <v>3600</v>
      </c>
      <c r="J34" s="38"/>
      <c r="K34" s="65" t="s">
        <v>3580</v>
      </c>
      <c r="L34" s="66" t="s">
        <v>58</v>
      </c>
      <c r="M34" s="65" t="s">
        <v>79</v>
      </c>
      <c r="N34" s="65" t="s">
        <v>3588</v>
      </c>
      <c r="O34" s="2">
        <f t="shared" si="0"/>
        <v>1</v>
      </c>
    </row>
    <row r="35" spans="1:17" x14ac:dyDescent="0.25">
      <c r="A35" s="7" t="s">
        <v>175</v>
      </c>
      <c r="B35" t="s">
        <v>90</v>
      </c>
      <c r="E35" s="36" t="s">
        <v>3578</v>
      </c>
      <c r="F35" s="69" t="s">
        <v>3565</v>
      </c>
      <c r="G35" s="64" t="s">
        <v>3579</v>
      </c>
      <c r="H35" s="36" t="s">
        <v>3754</v>
      </c>
      <c r="I35" s="4" t="s">
        <v>3600</v>
      </c>
      <c r="J35" s="38"/>
      <c r="K35" s="65" t="s">
        <v>3580</v>
      </c>
      <c r="L35" s="66" t="s">
        <v>58</v>
      </c>
      <c r="M35" s="65" t="s">
        <v>79</v>
      </c>
      <c r="N35" s="65" t="s">
        <v>3589</v>
      </c>
      <c r="O35" s="2">
        <f t="shared" si="0"/>
        <v>1</v>
      </c>
    </row>
    <row r="36" spans="1:17" x14ac:dyDescent="0.25">
      <c r="A36" s="7" t="s">
        <v>175</v>
      </c>
      <c r="B36" t="s">
        <v>90</v>
      </c>
      <c r="E36" s="36" t="s">
        <v>3578</v>
      </c>
      <c r="F36" s="69" t="s">
        <v>3565</v>
      </c>
      <c r="G36" s="64" t="s">
        <v>3579</v>
      </c>
      <c r="H36" s="36" t="s">
        <v>3754</v>
      </c>
      <c r="I36" s="4" t="s">
        <v>3600</v>
      </c>
      <c r="J36" s="38"/>
      <c r="K36" s="65" t="s">
        <v>3580</v>
      </c>
      <c r="L36" s="66" t="s">
        <v>58</v>
      </c>
      <c r="M36" s="65" t="s">
        <v>79</v>
      </c>
      <c r="N36" s="65" t="s">
        <v>3590</v>
      </c>
      <c r="O36" s="2">
        <f t="shared" si="0"/>
        <v>1</v>
      </c>
    </row>
    <row r="37" spans="1:17" x14ac:dyDescent="0.25">
      <c r="A37" s="7" t="s">
        <v>175</v>
      </c>
      <c r="B37" t="s">
        <v>350</v>
      </c>
      <c r="D37" t="s">
        <v>3708</v>
      </c>
      <c r="E37" s="36" t="s">
        <v>3591</v>
      </c>
      <c r="F37" s="70" t="s">
        <v>3547</v>
      </c>
      <c r="G37" s="64" t="s">
        <v>3592</v>
      </c>
      <c r="H37" s="36" t="s">
        <v>3755</v>
      </c>
      <c r="I37" s="4" t="s">
        <v>3601</v>
      </c>
      <c r="J37" s="38" t="s">
        <v>3756</v>
      </c>
      <c r="K37" s="65" t="s">
        <v>1075</v>
      </c>
      <c r="L37" s="66" t="s">
        <v>48</v>
      </c>
      <c r="M37" s="65" t="s">
        <v>79</v>
      </c>
      <c r="N37" s="65" t="s">
        <v>3593</v>
      </c>
      <c r="O37" s="21">
        <f t="shared" si="0"/>
        <v>1</v>
      </c>
    </row>
    <row r="38" spans="1:17" x14ac:dyDescent="0.25">
      <c r="A38" s="7" t="s">
        <v>175</v>
      </c>
      <c r="B38" t="s">
        <v>350</v>
      </c>
      <c r="D38" t="s">
        <v>3708</v>
      </c>
      <c r="E38" s="36" t="s">
        <v>3591</v>
      </c>
      <c r="F38" s="70" t="s">
        <v>3547</v>
      </c>
      <c r="G38" s="64" t="s">
        <v>3592</v>
      </c>
      <c r="H38" s="36" t="s">
        <v>3755</v>
      </c>
      <c r="I38" s="4" t="s">
        <v>3601</v>
      </c>
      <c r="J38" s="38" t="s">
        <v>3756</v>
      </c>
      <c r="K38" s="65" t="s">
        <v>1075</v>
      </c>
      <c r="L38" s="66" t="s">
        <v>48</v>
      </c>
      <c r="M38" s="65" t="s">
        <v>1807</v>
      </c>
      <c r="N38" s="65" t="s">
        <v>3594</v>
      </c>
      <c r="O38" s="2">
        <f t="shared" si="0"/>
        <v>1</v>
      </c>
    </row>
    <row r="39" spans="1:17" x14ac:dyDescent="0.25">
      <c r="A39" s="7" t="s">
        <v>175</v>
      </c>
      <c r="B39" t="s">
        <v>1062</v>
      </c>
      <c r="E39" s="36" t="s">
        <v>3596</v>
      </c>
      <c r="F39" s="70" t="s">
        <v>3595</v>
      </c>
      <c r="G39" s="64" t="s">
        <v>3597</v>
      </c>
      <c r="H39" s="36" t="s">
        <v>2164</v>
      </c>
      <c r="I39" s="4" t="s">
        <v>1553</v>
      </c>
      <c r="J39" s="38" t="s">
        <v>1552</v>
      </c>
      <c r="K39" s="65" t="s">
        <v>1486</v>
      </c>
      <c r="L39" s="66" t="s">
        <v>1487</v>
      </c>
      <c r="M39" s="65" t="s">
        <v>79</v>
      </c>
      <c r="N39" s="65" t="s">
        <v>3443</v>
      </c>
      <c r="O39" s="21">
        <f t="shared" si="0"/>
        <v>1</v>
      </c>
    </row>
    <row r="40" spans="1:17" x14ac:dyDescent="0.25">
      <c r="A40" s="7" t="s">
        <v>175</v>
      </c>
      <c r="B40" t="s">
        <v>1062</v>
      </c>
      <c r="E40" s="36" t="s">
        <v>3596</v>
      </c>
      <c r="F40" s="70" t="s">
        <v>3595</v>
      </c>
      <c r="G40" s="64" t="s">
        <v>3597</v>
      </c>
      <c r="H40" s="36" t="s">
        <v>2164</v>
      </c>
      <c r="I40" s="4" t="s">
        <v>1553</v>
      </c>
      <c r="J40" s="38" t="s">
        <v>1552</v>
      </c>
      <c r="K40" s="65" t="s">
        <v>1486</v>
      </c>
      <c r="L40" s="66" t="s">
        <v>1487</v>
      </c>
      <c r="M40" s="65" t="s">
        <v>1807</v>
      </c>
      <c r="N40" s="65" t="s">
        <v>3602</v>
      </c>
      <c r="O40" s="2">
        <f t="shared" si="0"/>
        <v>1</v>
      </c>
    </row>
    <row r="41" spans="1:17" x14ac:dyDescent="0.25">
      <c r="A41" s="7" t="s">
        <v>175</v>
      </c>
      <c r="B41" t="s">
        <v>3709</v>
      </c>
      <c r="D41" t="s">
        <v>3710</v>
      </c>
      <c r="E41" s="36" t="s">
        <v>3603</v>
      </c>
      <c r="F41" s="70" t="s">
        <v>3548</v>
      </c>
      <c r="G41" s="64" t="s">
        <v>3604</v>
      </c>
      <c r="H41" s="36" t="s">
        <v>227</v>
      </c>
      <c r="I41" s="4" t="s">
        <v>3605</v>
      </c>
      <c r="J41" s="38" t="s">
        <v>3757</v>
      </c>
      <c r="K41" s="65" t="s">
        <v>1245</v>
      </c>
      <c r="L41" s="66" t="s">
        <v>364</v>
      </c>
      <c r="M41" s="65" t="s">
        <v>79</v>
      </c>
      <c r="N41" s="65" t="s">
        <v>3606</v>
      </c>
      <c r="O41" s="21">
        <f t="shared" si="0"/>
        <v>1</v>
      </c>
    </row>
    <row r="42" spans="1:17" x14ac:dyDescent="0.25">
      <c r="A42" s="7" t="s">
        <v>299</v>
      </c>
      <c r="B42" t="s">
        <v>1077</v>
      </c>
      <c r="E42" s="36" t="s">
        <v>3607</v>
      </c>
      <c r="F42" s="69" t="s">
        <v>3549</v>
      </c>
      <c r="G42" s="64" t="s">
        <v>3608</v>
      </c>
      <c r="H42" s="36" t="s">
        <v>1259</v>
      </c>
      <c r="I42" s="4" t="s">
        <v>3609</v>
      </c>
      <c r="J42" s="38" t="s">
        <v>3758</v>
      </c>
      <c r="K42" s="65" t="s">
        <v>2916</v>
      </c>
      <c r="L42" s="66" t="s">
        <v>100</v>
      </c>
      <c r="M42" s="65" t="s">
        <v>79</v>
      </c>
      <c r="N42" s="65" t="s">
        <v>3610</v>
      </c>
      <c r="O42" s="21">
        <f t="shared" si="0"/>
        <v>1</v>
      </c>
    </row>
    <row r="43" spans="1:17" x14ac:dyDescent="0.25">
      <c r="A43" s="7" t="s">
        <v>299</v>
      </c>
      <c r="B43" t="s">
        <v>90</v>
      </c>
      <c r="E43" s="36" t="s">
        <v>3611</v>
      </c>
      <c r="F43" s="69" t="s">
        <v>3550</v>
      </c>
      <c r="G43" s="64" t="s">
        <v>3612</v>
      </c>
      <c r="H43" s="36" t="s">
        <v>1243</v>
      </c>
      <c r="I43" s="4" t="s">
        <v>3613</v>
      </c>
      <c r="J43" s="38" t="s">
        <v>3759</v>
      </c>
      <c r="K43" s="65" t="s">
        <v>3614</v>
      </c>
      <c r="L43" s="37" t="s">
        <v>48</v>
      </c>
      <c r="M43" s="65" t="s">
        <v>79</v>
      </c>
      <c r="N43" s="67" t="s">
        <v>4449</v>
      </c>
      <c r="O43" s="21">
        <f t="shared" si="0"/>
        <v>1</v>
      </c>
    </row>
    <row r="44" spans="1:17" x14ac:dyDescent="0.25">
      <c r="A44" s="7" t="s">
        <v>299</v>
      </c>
      <c r="B44" t="s">
        <v>90</v>
      </c>
      <c r="D44" s="36"/>
      <c r="E44" s="36" t="s">
        <v>3616</v>
      </c>
      <c r="F44" s="69" t="s">
        <v>3550</v>
      </c>
      <c r="G44" s="64" t="s">
        <v>3612</v>
      </c>
      <c r="H44" s="36" t="s">
        <v>1243</v>
      </c>
      <c r="I44" s="4" t="s">
        <v>3613</v>
      </c>
      <c r="J44" s="38" t="s">
        <v>3759</v>
      </c>
      <c r="K44" s="65" t="s">
        <v>3614</v>
      </c>
      <c r="L44" s="37" t="s">
        <v>48</v>
      </c>
      <c r="M44" s="65" t="s">
        <v>79</v>
      </c>
      <c r="N44" s="65" t="s">
        <v>3617</v>
      </c>
      <c r="O44" s="21">
        <f t="shared" si="0"/>
        <v>1</v>
      </c>
    </row>
    <row r="45" spans="1:17" s="36" customFormat="1" x14ac:dyDescent="0.25">
      <c r="A45" s="35" t="s">
        <v>299</v>
      </c>
      <c r="B45" t="s">
        <v>1062</v>
      </c>
      <c r="D45" s="36" t="s">
        <v>3711</v>
      </c>
      <c r="E45" s="36" t="s">
        <v>3618</v>
      </c>
      <c r="F45" s="70" t="s">
        <v>3564</v>
      </c>
      <c r="G45" s="64" t="s">
        <v>3619</v>
      </c>
      <c r="H45" s="36" t="s">
        <v>3760</v>
      </c>
      <c r="I45" s="4" t="s">
        <v>3620</v>
      </c>
      <c r="J45" s="38" t="s">
        <v>3761</v>
      </c>
      <c r="K45" s="36" t="s">
        <v>230</v>
      </c>
      <c r="L45" s="37" t="s">
        <v>100</v>
      </c>
      <c r="M45" s="36" t="s">
        <v>79</v>
      </c>
      <c r="N45" s="65" t="s">
        <v>3621</v>
      </c>
      <c r="O45" s="21">
        <f t="shared" si="0"/>
        <v>1</v>
      </c>
      <c r="Q45"/>
    </row>
    <row r="46" spans="1:17" s="36" customFormat="1" x14ac:dyDescent="0.25">
      <c r="A46" s="35" t="s">
        <v>299</v>
      </c>
      <c r="B46" t="s">
        <v>90</v>
      </c>
      <c r="E46" s="36" t="s">
        <v>3622</v>
      </c>
      <c r="F46" s="70" t="s">
        <v>3550</v>
      </c>
      <c r="G46" s="64" t="s">
        <v>3612</v>
      </c>
      <c r="H46" s="36" t="s">
        <v>1243</v>
      </c>
      <c r="I46" s="4" t="s">
        <v>3613</v>
      </c>
      <c r="J46" s="38" t="s">
        <v>3759</v>
      </c>
      <c r="K46" s="36" t="s">
        <v>3614</v>
      </c>
      <c r="L46" s="37" t="s">
        <v>48</v>
      </c>
      <c r="M46" s="36" t="s">
        <v>79</v>
      </c>
      <c r="N46" s="65" t="s">
        <v>4450</v>
      </c>
      <c r="O46" s="21">
        <f t="shared" si="0"/>
        <v>1</v>
      </c>
      <c r="Q46"/>
    </row>
    <row r="47" spans="1:17" x14ac:dyDescent="0.25">
      <c r="A47" s="7" t="s">
        <v>299</v>
      </c>
      <c r="B47" t="s">
        <v>90</v>
      </c>
      <c r="E47" s="36" t="s">
        <v>3624</v>
      </c>
      <c r="F47" s="70" t="s">
        <v>3550</v>
      </c>
      <c r="G47" s="64" t="s">
        <v>3612</v>
      </c>
      <c r="H47" s="36" t="s">
        <v>1243</v>
      </c>
      <c r="I47" s="4" t="s">
        <v>3613</v>
      </c>
      <c r="J47" s="38" t="s">
        <v>3759</v>
      </c>
      <c r="K47" s="36" t="s">
        <v>3614</v>
      </c>
      <c r="L47" s="37" t="s">
        <v>48</v>
      </c>
      <c r="M47" s="36" t="s">
        <v>79</v>
      </c>
      <c r="N47" s="65" t="s">
        <v>3626</v>
      </c>
      <c r="O47" s="21">
        <f t="shared" si="0"/>
        <v>1</v>
      </c>
    </row>
    <row r="48" spans="1:17" x14ac:dyDescent="0.25">
      <c r="A48" s="7" t="s">
        <v>299</v>
      </c>
      <c r="B48" t="s">
        <v>90</v>
      </c>
      <c r="E48" s="36" t="s">
        <v>3625</v>
      </c>
      <c r="F48" s="70" t="s">
        <v>3550</v>
      </c>
      <c r="G48" s="64" t="s">
        <v>3612</v>
      </c>
      <c r="H48" s="36" t="s">
        <v>1243</v>
      </c>
      <c r="I48" s="4" t="s">
        <v>3613</v>
      </c>
      <c r="J48" s="38" t="s">
        <v>3759</v>
      </c>
      <c r="K48" s="36" t="s">
        <v>3614</v>
      </c>
      <c r="L48" s="37" t="s">
        <v>48</v>
      </c>
      <c r="M48" s="36" t="s">
        <v>79</v>
      </c>
      <c r="N48" s="65" t="s">
        <v>3627</v>
      </c>
      <c r="O48" s="21">
        <f t="shared" si="0"/>
        <v>1</v>
      </c>
    </row>
    <row r="49" spans="1:15" x14ac:dyDescent="0.25">
      <c r="A49" s="7" t="s">
        <v>299</v>
      </c>
      <c r="B49" t="s">
        <v>90</v>
      </c>
      <c r="E49" s="36" t="s">
        <v>3628</v>
      </c>
      <c r="F49" s="70" t="s">
        <v>3551</v>
      </c>
      <c r="G49" s="64" t="s">
        <v>3629</v>
      </c>
      <c r="H49" s="36" t="s">
        <v>3762</v>
      </c>
      <c r="I49" s="4" t="s">
        <v>3630</v>
      </c>
      <c r="J49" s="38" t="s">
        <v>3763</v>
      </c>
      <c r="K49" s="65" t="s">
        <v>436</v>
      </c>
      <c r="L49" s="37" t="s">
        <v>9</v>
      </c>
      <c r="M49" s="65" t="s">
        <v>79</v>
      </c>
      <c r="N49" s="65" t="s">
        <v>3631</v>
      </c>
      <c r="O49" s="21">
        <f t="shared" si="0"/>
        <v>1</v>
      </c>
    </row>
    <row r="50" spans="1:15" x14ac:dyDescent="0.25">
      <c r="A50" s="7" t="s">
        <v>299</v>
      </c>
      <c r="B50" t="s">
        <v>3709</v>
      </c>
      <c r="D50" t="s">
        <v>3712</v>
      </c>
      <c r="E50" s="36" t="s">
        <v>3632</v>
      </c>
      <c r="F50" s="71" t="s">
        <v>3552</v>
      </c>
      <c r="G50" s="64" t="s">
        <v>3633</v>
      </c>
      <c r="H50" s="36" t="s">
        <v>3764</v>
      </c>
      <c r="I50" s="4" t="s">
        <v>3634</v>
      </c>
      <c r="J50" s="38" t="s">
        <v>3765</v>
      </c>
      <c r="K50" s="65" t="s">
        <v>3635</v>
      </c>
      <c r="L50" s="37" t="s">
        <v>295</v>
      </c>
      <c r="M50" s="65" t="s">
        <v>79</v>
      </c>
      <c r="N50" s="65" t="s">
        <v>3636</v>
      </c>
      <c r="O50" s="21">
        <f t="shared" si="0"/>
        <v>1</v>
      </c>
    </row>
    <row r="51" spans="1:15" x14ac:dyDescent="0.25">
      <c r="A51" s="7" t="s">
        <v>299</v>
      </c>
      <c r="B51" t="s">
        <v>3709</v>
      </c>
      <c r="D51" t="s">
        <v>3712</v>
      </c>
      <c r="E51" s="36" t="s">
        <v>3632</v>
      </c>
      <c r="F51" s="71" t="s">
        <v>3552</v>
      </c>
      <c r="G51" s="64" t="s">
        <v>3633</v>
      </c>
      <c r="H51" s="36" t="s">
        <v>3764</v>
      </c>
      <c r="I51" s="4" t="s">
        <v>3634</v>
      </c>
      <c r="J51" s="38" t="s">
        <v>3765</v>
      </c>
      <c r="K51" s="65" t="s">
        <v>3635</v>
      </c>
      <c r="L51" s="37" t="s">
        <v>295</v>
      </c>
      <c r="M51" s="65" t="s">
        <v>1807</v>
      </c>
      <c r="N51" s="65" t="s">
        <v>3637</v>
      </c>
      <c r="O51" s="2">
        <f t="shared" si="0"/>
        <v>1</v>
      </c>
    </row>
    <row r="52" spans="1:15" x14ac:dyDescent="0.25">
      <c r="A52" s="7" t="s">
        <v>299</v>
      </c>
      <c r="B52" t="s">
        <v>350</v>
      </c>
      <c r="D52" t="s">
        <v>76</v>
      </c>
      <c r="E52" s="36" t="s">
        <v>3638</v>
      </c>
      <c r="F52" s="72" t="s">
        <v>3553</v>
      </c>
      <c r="G52" s="64" t="s">
        <v>3639</v>
      </c>
      <c r="H52" s="36" t="s">
        <v>3766</v>
      </c>
      <c r="I52" s="4" t="s">
        <v>3640</v>
      </c>
      <c r="J52" s="38" t="s">
        <v>3767</v>
      </c>
      <c r="K52" s="65" t="s">
        <v>3641</v>
      </c>
      <c r="L52" s="37" t="s">
        <v>100</v>
      </c>
      <c r="M52" s="65" t="s">
        <v>1283</v>
      </c>
      <c r="N52" s="65" t="s">
        <v>3642</v>
      </c>
      <c r="O52" s="21">
        <f t="shared" si="0"/>
        <v>1</v>
      </c>
    </row>
    <row r="53" spans="1:15" x14ac:dyDescent="0.25">
      <c r="A53" s="7" t="s">
        <v>299</v>
      </c>
      <c r="B53" t="s">
        <v>3709</v>
      </c>
      <c r="D53" t="s">
        <v>3710</v>
      </c>
      <c r="E53" s="36" t="s">
        <v>3643</v>
      </c>
      <c r="F53" s="72" t="s">
        <v>3554</v>
      </c>
      <c r="G53" s="64" t="s">
        <v>3644</v>
      </c>
      <c r="H53" s="36" t="s">
        <v>3748</v>
      </c>
      <c r="I53" s="4" t="s">
        <v>3645</v>
      </c>
      <c r="J53" s="38" t="s">
        <v>3768</v>
      </c>
      <c r="K53" s="65" t="s">
        <v>3646</v>
      </c>
      <c r="L53" s="37" t="s">
        <v>173</v>
      </c>
      <c r="M53" s="65" t="s">
        <v>79</v>
      </c>
      <c r="N53" s="35" t="s">
        <v>3647</v>
      </c>
      <c r="O53" s="21">
        <f t="shared" si="0"/>
        <v>1</v>
      </c>
    </row>
    <row r="54" spans="1:15" x14ac:dyDescent="0.25">
      <c r="A54" s="7" t="s">
        <v>299</v>
      </c>
      <c r="B54" t="s">
        <v>90</v>
      </c>
      <c r="D54" t="s">
        <v>3713</v>
      </c>
      <c r="E54" s="36" t="s">
        <v>3648</v>
      </c>
      <c r="F54" s="72" t="s">
        <v>3226</v>
      </c>
      <c r="G54" s="64" t="s">
        <v>2066</v>
      </c>
      <c r="H54" s="36"/>
      <c r="I54" s="4" t="s">
        <v>1769</v>
      </c>
      <c r="J54" s="38" t="s">
        <v>1139</v>
      </c>
      <c r="K54" s="65" t="s">
        <v>1140</v>
      </c>
      <c r="L54" s="37" t="s">
        <v>295</v>
      </c>
      <c r="M54" s="65" t="s">
        <v>79</v>
      </c>
      <c r="N54" s="35" t="s">
        <v>3649</v>
      </c>
      <c r="O54" s="21">
        <f t="shared" si="0"/>
        <v>1</v>
      </c>
    </row>
    <row r="55" spans="1:15" x14ac:dyDescent="0.25">
      <c r="A55" s="7" t="s">
        <v>299</v>
      </c>
      <c r="B55" t="s">
        <v>90</v>
      </c>
      <c r="D55" t="s">
        <v>3713</v>
      </c>
      <c r="E55" s="36" t="s">
        <v>3648</v>
      </c>
      <c r="F55" s="72" t="s">
        <v>3226</v>
      </c>
      <c r="G55" s="64" t="s">
        <v>2066</v>
      </c>
      <c r="H55" s="36"/>
      <c r="I55" s="4" t="s">
        <v>1769</v>
      </c>
      <c r="J55" s="38" t="s">
        <v>1139</v>
      </c>
      <c r="K55" s="65" t="s">
        <v>1140</v>
      </c>
      <c r="L55" s="37" t="s">
        <v>295</v>
      </c>
      <c r="M55" s="65" t="s">
        <v>79</v>
      </c>
      <c r="N55" s="35" t="s">
        <v>3650</v>
      </c>
      <c r="O55" s="2">
        <f t="shared" si="0"/>
        <v>1</v>
      </c>
    </row>
    <row r="56" spans="1:15" x14ac:dyDescent="0.25">
      <c r="A56" s="7" t="s">
        <v>299</v>
      </c>
      <c r="B56" t="s">
        <v>90</v>
      </c>
      <c r="D56" t="s">
        <v>3713</v>
      </c>
      <c r="E56" s="36" t="s">
        <v>3648</v>
      </c>
      <c r="F56" s="72" t="s">
        <v>3226</v>
      </c>
      <c r="G56" s="64" t="s">
        <v>2066</v>
      </c>
      <c r="H56" s="36"/>
      <c r="I56" s="4" t="s">
        <v>1769</v>
      </c>
      <c r="J56" s="38" t="s">
        <v>1139</v>
      </c>
      <c r="K56" s="65" t="s">
        <v>1140</v>
      </c>
      <c r="L56" s="37" t="s">
        <v>295</v>
      </c>
      <c r="M56" s="65" t="s">
        <v>79</v>
      </c>
      <c r="N56" s="35" t="s">
        <v>3651</v>
      </c>
      <c r="O56" s="2">
        <f t="shared" si="0"/>
        <v>1</v>
      </c>
    </row>
    <row r="57" spans="1:15" x14ac:dyDescent="0.25">
      <c r="A57" s="7" t="s">
        <v>299</v>
      </c>
      <c r="B57" t="s">
        <v>6796</v>
      </c>
      <c r="E57" s="36" t="s">
        <v>3652</v>
      </c>
      <c r="F57" s="72" t="s">
        <v>3555</v>
      </c>
      <c r="G57" s="64" t="s">
        <v>3653</v>
      </c>
      <c r="H57" s="36" t="s">
        <v>3769</v>
      </c>
      <c r="I57" s="4" t="s">
        <v>3654</v>
      </c>
      <c r="J57" s="38" t="s">
        <v>3770</v>
      </c>
      <c r="K57" s="65" t="s">
        <v>2776</v>
      </c>
      <c r="L57" s="37" t="s">
        <v>58</v>
      </c>
      <c r="M57" s="65" t="s">
        <v>67</v>
      </c>
      <c r="N57" s="35" t="s">
        <v>3655</v>
      </c>
      <c r="O57" s="21">
        <f t="shared" si="0"/>
        <v>1</v>
      </c>
    </row>
    <row r="58" spans="1:15" x14ac:dyDescent="0.25">
      <c r="A58" s="7" t="s">
        <v>299</v>
      </c>
      <c r="B58" t="s">
        <v>6796</v>
      </c>
      <c r="E58" s="36" t="s">
        <v>3656</v>
      </c>
      <c r="F58" s="71" t="s">
        <v>3555</v>
      </c>
      <c r="G58" s="64" t="s">
        <v>3657</v>
      </c>
      <c r="H58" s="36" t="s">
        <v>3771</v>
      </c>
      <c r="I58" s="4" t="s">
        <v>3658</v>
      </c>
      <c r="J58" s="38" t="s">
        <v>3772</v>
      </c>
      <c r="K58" s="65" t="s">
        <v>3659</v>
      </c>
      <c r="L58" s="37" t="s">
        <v>295</v>
      </c>
      <c r="M58" s="65" t="s">
        <v>67</v>
      </c>
      <c r="N58" s="35" t="s">
        <v>3660</v>
      </c>
      <c r="O58" s="21">
        <f t="shared" si="0"/>
        <v>1</v>
      </c>
    </row>
    <row r="59" spans="1:15" x14ac:dyDescent="0.25">
      <c r="A59" s="7" t="s">
        <v>299</v>
      </c>
      <c r="B59" t="s">
        <v>3709</v>
      </c>
      <c r="D59" t="s">
        <v>2511</v>
      </c>
      <c r="E59" s="36" t="s">
        <v>3661</v>
      </c>
      <c r="F59" s="71" t="s">
        <v>3556</v>
      </c>
      <c r="G59" s="64" t="s">
        <v>3662</v>
      </c>
      <c r="H59" s="36" t="s">
        <v>3773</v>
      </c>
      <c r="I59" s="4" t="s">
        <v>3663</v>
      </c>
      <c r="J59" s="38" t="s">
        <v>3774</v>
      </c>
      <c r="K59" s="65" t="s">
        <v>3664</v>
      </c>
      <c r="L59" s="37" t="s">
        <v>48</v>
      </c>
      <c r="M59" s="65" t="s">
        <v>339</v>
      </c>
      <c r="N59" s="35" t="s">
        <v>3665</v>
      </c>
      <c r="O59" s="21">
        <f t="shared" si="0"/>
        <v>1</v>
      </c>
    </row>
    <row r="60" spans="1:15" x14ac:dyDescent="0.25">
      <c r="A60" s="7" t="s">
        <v>299</v>
      </c>
      <c r="B60" t="s">
        <v>90</v>
      </c>
      <c r="D60" t="s">
        <v>103</v>
      </c>
      <c r="E60" s="36" t="s">
        <v>3666</v>
      </c>
      <c r="F60" s="71" t="s">
        <v>3557</v>
      </c>
      <c r="G60" s="64" t="s">
        <v>3667</v>
      </c>
      <c r="H60" s="36" t="s">
        <v>1806</v>
      </c>
      <c r="I60" s="4" t="s">
        <v>3668</v>
      </c>
      <c r="J60" s="38" t="s">
        <v>3775</v>
      </c>
      <c r="K60" s="65" t="s">
        <v>47</v>
      </c>
      <c r="L60" s="37" t="s">
        <v>48</v>
      </c>
      <c r="M60" s="65" t="s">
        <v>79</v>
      </c>
      <c r="N60" s="35" t="s">
        <v>3669</v>
      </c>
      <c r="O60" s="21">
        <f t="shared" si="0"/>
        <v>1</v>
      </c>
    </row>
    <row r="61" spans="1:15" x14ac:dyDescent="0.25">
      <c r="A61" s="7" t="s">
        <v>299</v>
      </c>
      <c r="B61" t="s">
        <v>90</v>
      </c>
      <c r="E61" s="36" t="s">
        <v>3670</v>
      </c>
      <c r="F61" s="71" t="s">
        <v>2006</v>
      </c>
      <c r="G61" s="64" t="s">
        <v>3671</v>
      </c>
      <c r="H61" s="36" t="s">
        <v>1912</v>
      </c>
      <c r="I61" s="4" t="s">
        <v>3672</v>
      </c>
      <c r="J61" s="38" t="s">
        <v>854</v>
      </c>
      <c r="K61" s="65" t="s">
        <v>3673</v>
      </c>
      <c r="L61" s="37" t="s">
        <v>9</v>
      </c>
      <c r="M61" s="65" t="s">
        <v>79</v>
      </c>
      <c r="N61" s="35" t="s">
        <v>3674</v>
      </c>
      <c r="O61" s="21">
        <f t="shared" si="0"/>
        <v>1</v>
      </c>
    </row>
    <row r="62" spans="1:15" x14ac:dyDescent="0.25">
      <c r="A62" s="7" t="s">
        <v>299</v>
      </c>
      <c r="B62" t="s">
        <v>90</v>
      </c>
      <c r="D62" t="s">
        <v>103</v>
      </c>
      <c r="E62" s="36" t="s">
        <v>3675</v>
      </c>
      <c r="F62" s="71" t="s">
        <v>3558</v>
      </c>
      <c r="G62" s="64" t="s">
        <v>3676</v>
      </c>
      <c r="H62" s="36" t="s">
        <v>3776</v>
      </c>
      <c r="I62" s="4" t="s">
        <v>3677</v>
      </c>
      <c r="J62" s="38" t="s">
        <v>3777</v>
      </c>
      <c r="K62" s="65" t="s">
        <v>3678</v>
      </c>
      <c r="L62" s="37" t="s">
        <v>48</v>
      </c>
      <c r="M62" s="65" t="s">
        <v>79</v>
      </c>
      <c r="N62" s="35" t="s">
        <v>3679</v>
      </c>
      <c r="O62" s="21">
        <f t="shared" si="0"/>
        <v>1</v>
      </c>
    </row>
    <row r="63" spans="1:15" x14ac:dyDescent="0.25">
      <c r="A63" s="7" t="s">
        <v>299</v>
      </c>
      <c r="B63" t="s">
        <v>90</v>
      </c>
      <c r="E63" s="36" t="s">
        <v>3680</v>
      </c>
      <c r="F63" s="71" t="s">
        <v>3155</v>
      </c>
      <c r="G63" s="64" t="s">
        <v>3156</v>
      </c>
      <c r="H63" s="36" t="s">
        <v>3778</v>
      </c>
      <c r="I63" s="4" t="s">
        <v>3157</v>
      </c>
      <c r="J63" s="38" t="s">
        <v>3527</v>
      </c>
      <c r="K63" s="65" t="s">
        <v>47</v>
      </c>
      <c r="L63" s="37" t="s">
        <v>48</v>
      </c>
      <c r="M63" s="65" t="s">
        <v>79</v>
      </c>
      <c r="N63" s="35" t="s">
        <v>3681</v>
      </c>
      <c r="O63" s="21">
        <f t="shared" si="0"/>
        <v>1</v>
      </c>
    </row>
    <row r="64" spans="1:15" x14ac:dyDescent="0.25">
      <c r="A64" s="7" t="s">
        <v>299</v>
      </c>
      <c r="B64" t="s">
        <v>90</v>
      </c>
      <c r="E64" s="36" t="s">
        <v>3680</v>
      </c>
      <c r="F64" s="71" t="s">
        <v>3155</v>
      </c>
      <c r="G64" s="64" t="s">
        <v>3156</v>
      </c>
      <c r="H64" s="36" t="s">
        <v>3778</v>
      </c>
      <c r="I64" s="4" t="s">
        <v>3157</v>
      </c>
      <c r="J64" s="38" t="s">
        <v>3527</v>
      </c>
      <c r="K64" s="65" t="s">
        <v>47</v>
      </c>
      <c r="L64" s="37" t="s">
        <v>48</v>
      </c>
      <c r="M64" s="65" t="s">
        <v>1807</v>
      </c>
      <c r="N64" s="35" t="s">
        <v>3682</v>
      </c>
      <c r="O64" s="2">
        <f t="shared" si="0"/>
        <v>1</v>
      </c>
    </row>
    <row r="65" spans="1:15" x14ac:dyDescent="0.25">
      <c r="A65" s="7" t="s">
        <v>299</v>
      </c>
      <c r="B65" t="s">
        <v>90</v>
      </c>
      <c r="D65" t="s">
        <v>3714</v>
      </c>
      <c r="E65" s="36" t="s">
        <v>3683</v>
      </c>
      <c r="F65" s="71" t="s">
        <v>3559</v>
      </c>
      <c r="G65" s="64" t="s">
        <v>3684</v>
      </c>
      <c r="H65" s="36" t="s">
        <v>1073</v>
      </c>
      <c r="J65" s="38" t="s">
        <v>3779</v>
      </c>
      <c r="K65" s="65" t="s">
        <v>128</v>
      </c>
      <c r="L65" s="37" t="s">
        <v>100</v>
      </c>
      <c r="M65" s="65" t="s">
        <v>79</v>
      </c>
      <c r="N65" s="35" t="s">
        <v>3685</v>
      </c>
      <c r="O65" s="21">
        <f t="shared" si="0"/>
        <v>1</v>
      </c>
    </row>
    <row r="66" spans="1:15" x14ac:dyDescent="0.25">
      <c r="A66" s="7" t="s">
        <v>299</v>
      </c>
      <c r="B66" t="s">
        <v>90</v>
      </c>
      <c r="C66" t="s">
        <v>103</v>
      </c>
      <c r="D66" t="s">
        <v>4023</v>
      </c>
      <c r="E66" s="36" t="s">
        <v>3686</v>
      </c>
      <c r="F66" s="71" t="s">
        <v>3560</v>
      </c>
      <c r="G66" s="64" t="s">
        <v>3687</v>
      </c>
      <c r="H66" s="36" t="s">
        <v>3744</v>
      </c>
      <c r="I66" s="4" t="s">
        <v>3688</v>
      </c>
      <c r="J66" s="38" t="s">
        <v>193</v>
      </c>
      <c r="K66" s="65" t="s">
        <v>194</v>
      </c>
      <c r="L66" s="37" t="s">
        <v>48</v>
      </c>
      <c r="M66" s="65" t="s">
        <v>79</v>
      </c>
      <c r="N66" s="35" t="s">
        <v>3689</v>
      </c>
      <c r="O66" s="21">
        <f t="shared" ref="O66:O129" si="1">COUNTIF(N:N,N66)</f>
        <v>1</v>
      </c>
    </row>
    <row r="67" spans="1:15" x14ac:dyDescent="0.25">
      <c r="A67" s="7" t="s">
        <v>299</v>
      </c>
      <c r="B67" t="s">
        <v>2729</v>
      </c>
      <c r="D67" t="s">
        <v>4034</v>
      </c>
      <c r="E67" s="36" t="s">
        <v>3690</v>
      </c>
      <c r="F67" s="71" t="s">
        <v>3561</v>
      </c>
      <c r="G67" s="64" t="s">
        <v>3691</v>
      </c>
      <c r="H67" s="36" t="s">
        <v>3780</v>
      </c>
      <c r="I67" s="4" t="s">
        <v>3692</v>
      </c>
      <c r="J67" s="38" t="s">
        <v>3781</v>
      </c>
      <c r="K67" s="65" t="s">
        <v>3693</v>
      </c>
      <c r="L67" s="37" t="s">
        <v>33</v>
      </c>
      <c r="M67" s="65" t="s">
        <v>4038</v>
      </c>
      <c r="N67" s="35" t="s">
        <v>3694</v>
      </c>
      <c r="O67" s="21">
        <f t="shared" si="1"/>
        <v>1</v>
      </c>
    </row>
    <row r="68" spans="1:15" x14ac:dyDescent="0.25">
      <c r="A68" s="7" t="s">
        <v>299</v>
      </c>
      <c r="B68" t="s">
        <v>90</v>
      </c>
      <c r="E68" s="36" t="s">
        <v>3695</v>
      </c>
      <c r="F68" s="71" t="s">
        <v>3562</v>
      </c>
      <c r="G68" s="64" t="s">
        <v>3696</v>
      </c>
      <c r="H68" s="36" t="s">
        <v>3782</v>
      </c>
      <c r="I68" s="4" t="s">
        <v>3697</v>
      </c>
      <c r="J68" s="38" t="s">
        <v>3783</v>
      </c>
      <c r="K68" s="65" t="s">
        <v>1282</v>
      </c>
      <c r="L68" s="37" t="s">
        <v>9</v>
      </c>
      <c r="M68" s="65" t="s">
        <v>79</v>
      </c>
      <c r="N68" s="35" t="s">
        <v>3698</v>
      </c>
      <c r="O68" s="21">
        <f t="shared" si="1"/>
        <v>1</v>
      </c>
    </row>
    <row r="69" spans="1:15" x14ac:dyDescent="0.25">
      <c r="A69" s="7" t="s">
        <v>299</v>
      </c>
      <c r="B69" t="s">
        <v>350</v>
      </c>
      <c r="D69" t="s">
        <v>4035</v>
      </c>
      <c r="E69" s="36" t="s">
        <v>3699</v>
      </c>
      <c r="F69" s="71" t="s">
        <v>3563</v>
      </c>
      <c r="G69" s="64" t="s">
        <v>3700</v>
      </c>
      <c r="H69" s="36" t="s">
        <v>1806</v>
      </c>
      <c r="I69" s="4" t="s">
        <v>3701</v>
      </c>
      <c r="J69" s="38" t="s">
        <v>3784</v>
      </c>
      <c r="K69" s="65" t="s">
        <v>3702</v>
      </c>
      <c r="L69" s="37" t="s">
        <v>100</v>
      </c>
      <c r="M69" s="65" t="s">
        <v>79</v>
      </c>
      <c r="N69" s="35" t="s">
        <v>3703</v>
      </c>
      <c r="O69" s="21">
        <f t="shared" si="1"/>
        <v>1</v>
      </c>
    </row>
    <row r="70" spans="1:15" x14ac:dyDescent="0.25">
      <c r="A70" s="7" t="s">
        <v>373</v>
      </c>
      <c r="B70" t="s">
        <v>90</v>
      </c>
      <c r="C70" t="s">
        <v>394</v>
      </c>
      <c r="D70" t="s">
        <v>3713</v>
      </c>
      <c r="E70" s="36" t="s">
        <v>3785</v>
      </c>
      <c r="F70" s="71" t="s">
        <v>3816</v>
      </c>
      <c r="G70" s="64" t="s">
        <v>3847</v>
      </c>
      <c r="H70" s="36" t="s">
        <v>76</v>
      </c>
      <c r="I70" s="4" t="s">
        <v>3848</v>
      </c>
      <c r="J70" s="38" t="s">
        <v>3956</v>
      </c>
      <c r="K70" s="65" t="s">
        <v>1140</v>
      </c>
      <c r="L70" s="37" t="s">
        <v>295</v>
      </c>
      <c r="M70" s="65" t="s">
        <v>79</v>
      </c>
      <c r="N70" s="35" t="s">
        <v>3849</v>
      </c>
      <c r="O70" s="21">
        <f t="shared" si="1"/>
        <v>1</v>
      </c>
    </row>
    <row r="71" spans="1:15" x14ac:dyDescent="0.25">
      <c r="A71" s="7" t="s">
        <v>373</v>
      </c>
      <c r="B71" t="s">
        <v>90</v>
      </c>
      <c r="C71" t="s">
        <v>4031</v>
      </c>
      <c r="D71" t="s">
        <v>3714</v>
      </c>
      <c r="E71" s="36" t="s">
        <v>3786</v>
      </c>
      <c r="F71" s="71" t="s">
        <v>3817</v>
      </c>
      <c r="G71" s="64" t="s">
        <v>3850</v>
      </c>
      <c r="H71" s="36" t="s">
        <v>3957</v>
      </c>
      <c r="I71" s="4" t="s">
        <v>3851</v>
      </c>
      <c r="J71" s="38" t="s">
        <v>3958</v>
      </c>
      <c r="K71" s="65" t="s">
        <v>3852</v>
      </c>
      <c r="L71" s="37" t="s">
        <v>100</v>
      </c>
      <c r="M71" s="65" t="s">
        <v>79</v>
      </c>
      <c r="N71" s="35" t="s">
        <v>3853</v>
      </c>
      <c r="O71" s="21">
        <f t="shared" si="1"/>
        <v>1</v>
      </c>
    </row>
    <row r="72" spans="1:15" x14ac:dyDescent="0.25">
      <c r="A72" s="7" t="s">
        <v>373</v>
      </c>
      <c r="B72" t="s">
        <v>1062</v>
      </c>
      <c r="D72" t="s">
        <v>4036</v>
      </c>
      <c r="E72" s="36" t="s">
        <v>3787</v>
      </c>
      <c r="F72" s="71" t="s">
        <v>3818</v>
      </c>
      <c r="G72" s="64" t="s">
        <v>3854</v>
      </c>
      <c r="H72" s="36" t="s">
        <v>3959</v>
      </c>
      <c r="I72" s="4" t="s">
        <v>3855</v>
      </c>
      <c r="J72" s="38" t="s">
        <v>3960</v>
      </c>
      <c r="K72" s="65" t="s">
        <v>3856</v>
      </c>
      <c r="L72" s="37" t="s">
        <v>48</v>
      </c>
      <c r="M72" s="65" t="s">
        <v>79</v>
      </c>
      <c r="N72" s="35" t="s">
        <v>3857</v>
      </c>
      <c r="O72" s="21">
        <f t="shared" si="1"/>
        <v>1</v>
      </c>
    </row>
    <row r="73" spans="1:15" x14ac:dyDescent="0.25">
      <c r="A73" s="7" t="s">
        <v>373</v>
      </c>
      <c r="B73" t="s">
        <v>6796</v>
      </c>
      <c r="E73" s="36" t="s">
        <v>3788</v>
      </c>
      <c r="F73" s="71" t="s">
        <v>3819</v>
      </c>
      <c r="G73" s="64" t="s">
        <v>3858</v>
      </c>
      <c r="H73" s="36" t="s">
        <v>3961</v>
      </c>
      <c r="I73" s="4" t="s">
        <v>3859</v>
      </c>
      <c r="J73" s="38" t="s">
        <v>3962</v>
      </c>
      <c r="K73" s="65" t="s">
        <v>540</v>
      </c>
      <c r="L73" s="37" t="s">
        <v>58</v>
      </c>
      <c r="M73" s="65" t="s">
        <v>67</v>
      </c>
      <c r="N73" s="35" t="s">
        <v>3860</v>
      </c>
      <c r="O73" s="21">
        <f t="shared" si="1"/>
        <v>1</v>
      </c>
    </row>
    <row r="74" spans="1:15" x14ac:dyDescent="0.25">
      <c r="A74" s="7" t="s">
        <v>373</v>
      </c>
      <c r="B74" t="s">
        <v>350</v>
      </c>
      <c r="D74" t="s">
        <v>1522</v>
      </c>
      <c r="E74" s="36" t="s">
        <v>3789</v>
      </c>
      <c r="F74" s="71" t="s">
        <v>3820</v>
      </c>
      <c r="G74" s="64" t="s">
        <v>3861</v>
      </c>
      <c r="H74" s="36" t="s">
        <v>144</v>
      </c>
      <c r="I74" s="4" t="s">
        <v>3862</v>
      </c>
      <c r="J74" s="38" t="s">
        <v>3963</v>
      </c>
      <c r="K74" s="65" t="s">
        <v>3863</v>
      </c>
      <c r="L74" s="37" t="s">
        <v>9</v>
      </c>
      <c r="M74" s="65" t="s">
        <v>79</v>
      </c>
      <c r="N74" s="35" t="s">
        <v>3864</v>
      </c>
      <c r="O74" s="21">
        <f t="shared" si="1"/>
        <v>1</v>
      </c>
    </row>
    <row r="75" spans="1:15" x14ac:dyDescent="0.25">
      <c r="A75" s="7" t="s">
        <v>373</v>
      </c>
      <c r="B75" t="s">
        <v>1077</v>
      </c>
      <c r="E75" s="36" t="s">
        <v>3790</v>
      </c>
      <c r="F75" s="71" t="s">
        <v>3821</v>
      </c>
      <c r="G75" s="64" t="s">
        <v>3865</v>
      </c>
      <c r="H75" s="36" t="s">
        <v>3964</v>
      </c>
      <c r="I75" s="4" t="s">
        <v>3866</v>
      </c>
      <c r="J75" s="38" t="s">
        <v>3965</v>
      </c>
      <c r="K75" s="65" t="s">
        <v>3867</v>
      </c>
      <c r="L75" s="37" t="s">
        <v>9</v>
      </c>
      <c r="M75" s="65" t="s">
        <v>2750</v>
      </c>
      <c r="N75" s="35" t="s">
        <v>3868</v>
      </c>
      <c r="O75" s="21">
        <f t="shared" si="1"/>
        <v>1</v>
      </c>
    </row>
    <row r="76" spans="1:15" x14ac:dyDescent="0.25">
      <c r="A76" s="7" t="s">
        <v>373</v>
      </c>
      <c r="B76" t="s">
        <v>350</v>
      </c>
      <c r="D76" t="s">
        <v>1581</v>
      </c>
      <c r="E76" s="36" t="s">
        <v>3791</v>
      </c>
      <c r="F76" s="71" t="s">
        <v>3822</v>
      </c>
      <c r="G76" s="64" t="s">
        <v>3869</v>
      </c>
      <c r="H76" s="36" t="s">
        <v>1912</v>
      </c>
      <c r="I76" s="4" t="s">
        <v>3876</v>
      </c>
      <c r="J76" s="38" t="s">
        <v>3966</v>
      </c>
      <c r="K76" s="65" t="s">
        <v>3198</v>
      </c>
      <c r="L76" s="37" t="s">
        <v>48</v>
      </c>
      <c r="M76" s="65" t="s">
        <v>79</v>
      </c>
      <c r="N76" s="35" t="s">
        <v>3870</v>
      </c>
      <c r="O76" s="21">
        <f t="shared" si="1"/>
        <v>1</v>
      </c>
    </row>
    <row r="77" spans="1:15" x14ac:dyDescent="0.25">
      <c r="A77" s="7" t="s">
        <v>373</v>
      </c>
      <c r="B77" t="s">
        <v>350</v>
      </c>
      <c r="D77" t="s">
        <v>1581</v>
      </c>
      <c r="E77" s="36" t="s">
        <v>3791</v>
      </c>
      <c r="F77" s="71" t="s">
        <v>3822</v>
      </c>
      <c r="G77" s="64" t="s">
        <v>3869</v>
      </c>
      <c r="H77" s="36" t="s">
        <v>1912</v>
      </c>
      <c r="I77" s="4" t="s">
        <v>3876</v>
      </c>
      <c r="J77" s="38" t="s">
        <v>3966</v>
      </c>
      <c r="K77" s="65" t="s">
        <v>3198</v>
      </c>
      <c r="L77" s="37" t="s">
        <v>48</v>
      </c>
      <c r="M77" s="65" t="s">
        <v>79</v>
      </c>
      <c r="N77" s="35" t="s">
        <v>3871</v>
      </c>
      <c r="O77" s="21">
        <f t="shared" si="1"/>
        <v>1</v>
      </c>
    </row>
    <row r="78" spans="1:15" x14ac:dyDescent="0.25">
      <c r="A78" s="7" t="s">
        <v>373</v>
      </c>
      <c r="B78" t="s">
        <v>350</v>
      </c>
      <c r="D78" t="s">
        <v>1581</v>
      </c>
      <c r="E78" s="36" t="s">
        <v>3791</v>
      </c>
      <c r="F78" s="71" t="s">
        <v>3822</v>
      </c>
      <c r="G78" s="64" t="s">
        <v>3869</v>
      </c>
      <c r="H78" s="36" t="s">
        <v>1912</v>
      </c>
      <c r="I78" s="4" t="s">
        <v>3876</v>
      </c>
      <c r="J78" s="38" t="s">
        <v>3966</v>
      </c>
      <c r="K78" s="65" t="s">
        <v>3198</v>
      </c>
      <c r="L78" s="37" t="s">
        <v>48</v>
      </c>
      <c r="M78" s="65" t="s">
        <v>1807</v>
      </c>
      <c r="N78" s="35" t="s">
        <v>3872</v>
      </c>
      <c r="O78" s="21">
        <f t="shared" si="1"/>
        <v>1</v>
      </c>
    </row>
    <row r="79" spans="1:15" x14ac:dyDescent="0.25">
      <c r="A79" s="7" t="s">
        <v>373</v>
      </c>
      <c r="B79" t="s">
        <v>350</v>
      </c>
      <c r="D79" t="s">
        <v>1581</v>
      </c>
      <c r="E79" s="36" t="s">
        <v>3791</v>
      </c>
      <c r="F79" s="71" t="s">
        <v>3822</v>
      </c>
      <c r="G79" s="64" t="s">
        <v>3869</v>
      </c>
      <c r="H79" s="36" t="s">
        <v>1912</v>
      </c>
      <c r="I79" s="4" t="s">
        <v>3876</v>
      </c>
      <c r="J79" s="38" t="s">
        <v>3966</v>
      </c>
      <c r="K79" s="65" t="s">
        <v>3198</v>
      </c>
      <c r="L79" s="37" t="s">
        <v>48</v>
      </c>
      <c r="M79" s="65" t="s">
        <v>1807</v>
      </c>
      <c r="N79" s="35" t="s">
        <v>3243</v>
      </c>
      <c r="O79" s="21">
        <f t="shared" si="1"/>
        <v>1</v>
      </c>
    </row>
    <row r="80" spans="1:15" x14ac:dyDescent="0.25">
      <c r="A80" s="7" t="s">
        <v>373</v>
      </c>
      <c r="B80" t="s">
        <v>90</v>
      </c>
      <c r="D80" t="s">
        <v>4037</v>
      </c>
      <c r="E80" s="36" t="s">
        <v>3792</v>
      </c>
      <c r="F80" s="71" t="s">
        <v>3822</v>
      </c>
      <c r="G80" s="64" t="s">
        <v>3869</v>
      </c>
      <c r="H80" s="36" t="s">
        <v>1912</v>
      </c>
      <c r="I80" s="4" t="s">
        <v>3876</v>
      </c>
      <c r="J80" s="38" t="s">
        <v>3966</v>
      </c>
      <c r="K80" s="65" t="s">
        <v>3198</v>
      </c>
      <c r="L80" s="37" t="s">
        <v>48</v>
      </c>
      <c r="M80" s="65" t="s">
        <v>79</v>
      </c>
      <c r="N80" s="35" t="s">
        <v>3873</v>
      </c>
      <c r="O80" s="21">
        <f t="shared" si="1"/>
        <v>1</v>
      </c>
    </row>
    <row r="81" spans="1:15" x14ac:dyDescent="0.25">
      <c r="A81" s="7" t="s">
        <v>373</v>
      </c>
      <c r="B81" t="s">
        <v>3709</v>
      </c>
      <c r="E81" s="36" t="s">
        <v>3793</v>
      </c>
      <c r="F81" s="71" t="s">
        <v>3823</v>
      </c>
      <c r="G81" s="64" t="s">
        <v>3874</v>
      </c>
      <c r="H81" s="36" t="s">
        <v>3967</v>
      </c>
      <c r="I81" s="4" t="s">
        <v>3875</v>
      </c>
      <c r="J81" s="38" t="s">
        <v>3968</v>
      </c>
      <c r="K81" s="65" t="s">
        <v>3877</v>
      </c>
      <c r="L81" s="37" t="s">
        <v>10</v>
      </c>
      <c r="M81" s="65" t="s">
        <v>79</v>
      </c>
      <c r="N81" s="35" t="s">
        <v>3878</v>
      </c>
      <c r="O81" s="21">
        <f t="shared" si="1"/>
        <v>1</v>
      </c>
    </row>
    <row r="82" spans="1:15" x14ac:dyDescent="0.25">
      <c r="A82" s="7" t="s">
        <v>373</v>
      </c>
      <c r="B82" t="s">
        <v>1285</v>
      </c>
      <c r="E82" s="36" t="s">
        <v>3794</v>
      </c>
      <c r="F82" s="71" t="s">
        <v>2541</v>
      </c>
      <c r="G82" s="64" t="s">
        <v>1610</v>
      </c>
      <c r="H82" s="36" t="s">
        <v>3969</v>
      </c>
      <c r="I82" s="4" t="s">
        <v>1733</v>
      </c>
      <c r="J82" s="38" t="s">
        <v>3970</v>
      </c>
      <c r="K82" s="65" t="s">
        <v>3879</v>
      </c>
      <c r="L82" s="37" t="s">
        <v>48</v>
      </c>
      <c r="M82" s="65" t="s">
        <v>79</v>
      </c>
      <c r="N82" s="35" t="s">
        <v>3880</v>
      </c>
      <c r="O82" s="21">
        <f t="shared" si="1"/>
        <v>1</v>
      </c>
    </row>
    <row r="83" spans="1:15" x14ac:dyDescent="0.25">
      <c r="A83" s="7" t="s">
        <v>373</v>
      </c>
      <c r="B83" t="s">
        <v>90</v>
      </c>
      <c r="D83" t="s">
        <v>725</v>
      </c>
      <c r="E83" s="36" t="s">
        <v>3795</v>
      </c>
      <c r="F83" s="71" t="s">
        <v>3842</v>
      </c>
      <c r="G83" s="64" t="s">
        <v>3881</v>
      </c>
      <c r="H83" s="36" t="s">
        <v>1255</v>
      </c>
      <c r="I83" s="4" t="s">
        <v>3885</v>
      </c>
      <c r="J83" s="38" t="s">
        <v>3971</v>
      </c>
      <c r="K83" s="65" t="s">
        <v>47</v>
      </c>
      <c r="L83" s="37" t="s">
        <v>48</v>
      </c>
      <c r="M83" s="65" t="s">
        <v>79</v>
      </c>
      <c r="N83" s="35" t="s">
        <v>3615</v>
      </c>
      <c r="O83" s="21">
        <f t="shared" si="1"/>
        <v>1</v>
      </c>
    </row>
    <row r="84" spans="1:15" x14ac:dyDescent="0.25">
      <c r="A84" s="7" t="s">
        <v>373</v>
      </c>
      <c r="B84" t="s">
        <v>3709</v>
      </c>
      <c r="D84" t="s">
        <v>102</v>
      </c>
      <c r="E84" s="36" t="s">
        <v>3796</v>
      </c>
      <c r="F84" s="71" t="s">
        <v>3824</v>
      </c>
      <c r="G84" s="64" t="s">
        <v>3882</v>
      </c>
      <c r="H84" s="36" t="s">
        <v>3972</v>
      </c>
      <c r="I84" s="4" t="s">
        <v>3890</v>
      </c>
      <c r="J84" s="38" t="s">
        <v>3973</v>
      </c>
      <c r="K84" s="65" t="s">
        <v>3883</v>
      </c>
      <c r="L84" s="37" t="s">
        <v>295</v>
      </c>
      <c r="M84" s="65" t="s">
        <v>79</v>
      </c>
      <c r="N84" s="35" t="s">
        <v>3884</v>
      </c>
      <c r="O84" s="21">
        <f t="shared" si="1"/>
        <v>1</v>
      </c>
    </row>
    <row r="85" spans="1:15" x14ac:dyDescent="0.25">
      <c r="A85" s="7" t="s">
        <v>373</v>
      </c>
      <c r="B85" t="s">
        <v>90</v>
      </c>
      <c r="E85" s="36" t="s">
        <v>3797</v>
      </c>
      <c r="F85" s="71" t="s">
        <v>3825</v>
      </c>
      <c r="G85" s="64" t="s">
        <v>3886</v>
      </c>
      <c r="H85" s="36"/>
      <c r="I85" s="4" t="s">
        <v>3887</v>
      </c>
      <c r="J85" s="38" t="s">
        <v>3974</v>
      </c>
      <c r="K85" s="65" t="s">
        <v>3888</v>
      </c>
      <c r="L85" s="37" t="s">
        <v>9</v>
      </c>
      <c r="M85" s="65" t="s">
        <v>79</v>
      </c>
      <c r="N85" s="35" t="s">
        <v>3889</v>
      </c>
      <c r="O85" s="21">
        <f t="shared" si="1"/>
        <v>1</v>
      </c>
    </row>
    <row r="86" spans="1:15" x14ac:dyDescent="0.25">
      <c r="A86" s="7" t="s">
        <v>373</v>
      </c>
      <c r="B86" t="s">
        <v>1062</v>
      </c>
      <c r="D86" t="s">
        <v>4033</v>
      </c>
      <c r="E86" s="36" t="s">
        <v>3798</v>
      </c>
      <c r="F86" s="71" t="s">
        <v>3826</v>
      </c>
      <c r="G86" s="64" t="s">
        <v>3891</v>
      </c>
      <c r="H86" s="36" t="s">
        <v>3975</v>
      </c>
      <c r="I86" s="4" t="s">
        <v>3892</v>
      </c>
      <c r="J86" s="38" t="s">
        <v>3976</v>
      </c>
      <c r="K86" s="65" t="s">
        <v>1437</v>
      </c>
      <c r="L86" s="37" t="s">
        <v>48</v>
      </c>
      <c r="M86" s="65" t="s">
        <v>79</v>
      </c>
      <c r="N86" s="35" t="s">
        <v>3893</v>
      </c>
      <c r="O86" s="21">
        <f t="shared" si="1"/>
        <v>1</v>
      </c>
    </row>
    <row r="87" spans="1:15" x14ac:dyDescent="0.25">
      <c r="A87" s="7" t="s">
        <v>373</v>
      </c>
      <c r="B87" t="s">
        <v>90</v>
      </c>
      <c r="E87" s="36" t="s">
        <v>3799</v>
      </c>
      <c r="F87" s="71" t="s">
        <v>3827</v>
      </c>
      <c r="G87" s="64" t="s">
        <v>3894</v>
      </c>
      <c r="H87" s="36" t="s">
        <v>138</v>
      </c>
      <c r="I87" s="4" t="s">
        <v>3895</v>
      </c>
      <c r="J87" s="38" t="s">
        <v>3977</v>
      </c>
      <c r="K87" s="65" t="s">
        <v>1702</v>
      </c>
      <c r="L87" s="37" t="s">
        <v>48</v>
      </c>
      <c r="M87" s="65" t="s">
        <v>79</v>
      </c>
      <c r="N87" s="35" t="s">
        <v>3896</v>
      </c>
      <c r="O87" s="21">
        <f t="shared" si="1"/>
        <v>1</v>
      </c>
    </row>
    <row r="88" spans="1:15" x14ac:dyDescent="0.25">
      <c r="A88" s="7" t="s">
        <v>373</v>
      </c>
      <c r="B88" t="s">
        <v>90</v>
      </c>
      <c r="E88" s="36" t="s">
        <v>3800</v>
      </c>
      <c r="F88" s="71" t="s">
        <v>3828</v>
      </c>
      <c r="G88" s="64" t="s">
        <v>3897</v>
      </c>
      <c r="H88" s="36" t="s">
        <v>3978</v>
      </c>
      <c r="I88" s="4" t="s">
        <v>3898</v>
      </c>
      <c r="J88" s="38" t="s">
        <v>3979</v>
      </c>
      <c r="K88" s="65" t="s">
        <v>3899</v>
      </c>
      <c r="L88" s="37" t="s">
        <v>48</v>
      </c>
      <c r="M88" s="65" t="s">
        <v>79</v>
      </c>
      <c r="N88" s="35" t="s">
        <v>3623</v>
      </c>
      <c r="O88" s="21">
        <f t="shared" si="1"/>
        <v>1</v>
      </c>
    </row>
    <row r="89" spans="1:15" x14ac:dyDescent="0.25">
      <c r="A89" s="7" t="s">
        <v>373</v>
      </c>
      <c r="B89" t="s">
        <v>90</v>
      </c>
      <c r="E89" s="36" t="s">
        <v>3801</v>
      </c>
      <c r="F89" s="71" t="s">
        <v>3829</v>
      </c>
      <c r="G89" s="64" t="s">
        <v>3900</v>
      </c>
      <c r="H89" s="36"/>
      <c r="I89" s="4" t="s">
        <v>3901</v>
      </c>
      <c r="J89" s="38" t="s">
        <v>3980</v>
      </c>
      <c r="K89" s="65" t="s">
        <v>3284</v>
      </c>
      <c r="L89" s="37" t="s">
        <v>48</v>
      </c>
      <c r="M89" s="65" t="s">
        <v>79</v>
      </c>
      <c r="N89" s="35" t="s">
        <v>3902</v>
      </c>
      <c r="O89" s="21">
        <f t="shared" si="1"/>
        <v>1</v>
      </c>
    </row>
    <row r="90" spans="1:15" x14ac:dyDescent="0.25">
      <c r="A90" s="7" t="s">
        <v>465</v>
      </c>
      <c r="B90" t="s">
        <v>1077</v>
      </c>
      <c r="E90" s="36" t="s">
        <v>3802</v>
      </c>
      <c r="F90" s="71" t="s">
        <v>3830</v>
      </c>
      <c r="G90" s="64" t="s">
        <v>3903</v>
      </c>
      <c r="H90" s="36" t="s">
        <v>3981</v>
      </c>
      <c r="I90" s="4" t="s">
        <v>3904</v>
      </c>
      <c r="J90" s="38" t="s">
        <v>3982</v>
      </c>
      <c r="K90" s="65" t="s">
        <v>3905</v>
      </c>
      <c r="L90" s="37" t="s">
        <v>9</v>
      </c>
      <c r="M90" s="65" t="s">
        <v>79</v>
      </c>
      <c r="N90" s="35" t="s">
        <v>3906</v>
      </c>
      <c r="O90" s="21">
        <f t="shared" si="1"/>
        <v>1</v>
      </c>
    </row>
    <row r="91" spans="1:15" x14ac:dyDescent="0.25">
      <c r="A91" s="7" t="s">
        <v>465</v>
      </c>
      <c r="B91" t="s">
        <v>90</v>
      </c>
      <c r="D91" t="s">
        <v>125</v>
      </c>
      <c r="E91" s="36" t="s">
        <v>3803</v>
      </c>
      <c r="F91" s="71" t="s">
        <v>3830</v>
      </c>
      <c r="G91" s="64" t="s">
        <v>3903</v>
      </c>
      <c r="H91" s="36" t="s">
        <v>3981</v>
      </c>
      <c r="I91" s="4" t="s">
        <v>3904</v>
      </c>
      <c r="J91" s="38" t="s">
        <v>3982</v>
      </c>
      <c r="K91" s="65" t="s">
        <v>3905</v>
      </c>
      <c r="L91" s="37" t="s">
        <v>9</v>
      </c>
      <c r="M91" s="65" t="s">
        <v>79</v>
      </c>
      <c r="N91" s="35" t="s">
        <v>3907</v>
      </c>
      <c r="O91" s="21">
        <f t="shared" si="1"/>
        <v>1</v>
      </c>
    </row>
    <row r="92" spans="1:15" x14ac:dyDescent="0.25">
      <c r="A92" s="7" t="s">
        <v>465</v>
      </c>
      <c r="B92" t="s">
        <v>676</v>
      </c>
      <c r="D92" t="s">
        <v>4032</v>
      </c>
      <c r="E92" s="36" t="s">
        <v>3804</v>
      </c>
      <c r="F92" s="73" t="s">
        <v>3831</v>
      </c>
      <c r="G92" s="64" t="s">
        <v>3983</v>
      </c>
      <c r="H92" s="36" t="s">
        <v>3984</v>
      </c>
      <c r="J92" s="38" t="s">
        <v>3985</v>
      </c>
      <c r="K92" s="65" t="s">
        <v>3915</v>
      </c>
      <c r="L92" s="37" t="s">
        <v>173</v>
      </c>
      <c r="M92" s="65" t="s">
        <v>4038</v>
      </c>
      <c r="N92" s="35" t="s">
        <v>3916</v>
      </c>
      <c r="O92" s="21">
        <f t="shared" si="1"/>
        <v>1</v>
      </c>
    </row>
    <row r="93" spans="1:15" x14ac:dyDescent="0.25">
      <c r="A93" s="7" t="s">
        <v>465</v>
      </c>
      <c r="B93" t="s">
        <v>90</v>
      </c>
      <c r="C93" t="s">
        <v>4031</v>
      </c>
      <c r="D93" t="s">
        <v>4030</v>
      </c>
      <c r="E93" s="36" t="s">
        <v>3805</v>
      </c>
      <c r="F93" s="71" t="s">
        <v>3832</v>
      </c>
      <c r="G93" s="64" t="s">
        <v>3908</v>
      </c>
      <c r="H93" s="36" t="s">
        <v>3986</v>
      </c>
      <c r="I93" s="4" t="s">
        <v>3909</v>
      </c>
      <c r="J93" s="38" t="s">
        <v>3987</v>
      </c>
      <c r="K93" s="65" t="s">
        <v>3910</v>
      </c>
      <c r="L93" s="37" t="s">
        <v>100</v>
      </c>
      <c r="M93" s="65" t="s">
        <v>79</v>
      </c>
      <c r="N93" s="35" t="s">
        <v>3911</v>
      </c>
      <c r="O93" s="21">
        <f t="shared" si="1"/>
        <v>1</v>
      </c>
    </row>
    <row r="94" spans="1:15" x14ac:dyDescent="0.25">
      <c r="A94" s="7" t="s">
        <v>465</v>
      </c>
      <c r="B94" t="s">
        <v>350</v>
      </c>
      <c r="D94" t="s">
        <v>4029</v>
      </c>
      <c r="E94" s="36" t="s">
        <v>3806</v>
      </c>
      <c r="F94" s="71" t="s">
        <v>3833</v>
      </c>
      <c r="G94" s="64" t="s">
        <v>3912</v>
      </c>
      <c r="H94" s="36" t="s">
        <v>3988</v>
      </c>
      <c r="I94" s="4" t="s">
        <v>3913</v>
      </c>
      <c r="J94" s="38" t="s">
        <v>3989</v>
      </c>
      <c r="K94" s="65" t="s">
        <v>3241</v>
      </c>
      <c r="L94" s="37" t="s">
        <v>48</v>
      </c>
      <c r="M94" s="65" t="s">
        <v>79</v>
      </c>
      <c r="N94" s="35" t="s">
        <v>3914</v>
      </c>
      <c r="O94" s="21">
        <f t="shared" si="1"/>
        <v>1</v>
      </c>
    </row>
    <row r="95" spans="1:15" x14ac:dyDescent="0.25">
      <c r="A95" s="7" t="s">
        <v>465</v>
      </c>
      <c r="B95" t="s">
        <v>90</v>
      </c>
      <c r="C95" t="s">
        <v>103</v>
      </c>
      <c r="E95" s="36" t="s">
        <v>3807</v>
      </c>
      <c r="F95" s="71" t="s">
        <v>3834</v>
      </c>
      <c r="G95" s="64" t="s">
        <v>3917</v>
      </c>
      <c r="H95" s="36" t="s">
        <v>3990</v>
      </c>
      <c r="I95" s="4" t="s">
        <v>3918</v>
      </c>
      <c r="J95" s="38" t="s">
        <v>3991</v>
      </c>
      <c r="K95" s="65" t="s">
        <v>202</v>
      </c>
      <c r="L95" s="37" t="s">
        <v>48</v>
      </c>
      <c r="M95" s="65" t="s">
        <v>79</v>
      </c>
      <c r="N95" s="35" t="s">
        <v>3919</v>
      </c>
      <c r="O95" s="21">
        <f t="shared" si="1"/>
        <v>1</v>
      </c>
    </row>
    <row r="96" spans="1:15" x14ac:dyDescent="0.25">
      <c r="A96" s="7" t="s">
        <v>465</v>
      </c>
      <c r="B96" t="s">
        <v>1285</v>
      </c>
      <c r="D96" t="s">
        <v>4028</v>
      </c>
      <c r="E96" s="36" t="s">
        <v>3808</v>
      </c>
      <c r="F96" s="71" t="s">
        <v>3835</v>
      </c>
      <c r="G96" s="64" t="s">
        <v>3920</v>
      </c>
      <c r="H96" s="36" t="s">
        <v>3992</v>
      </c>
      <c r="I96" s="4" t="s">
        <v>3921</v>
      </c>
      <c r="J96" s="38" t="s">
        <v>3993</v>
      </c>
      <c r="K96" s="65" t="s">
        <v>3922</v>
      </c>
      <c r="L96" s="37" t="s">
        <v>48</v>
      </c>
      <c r="M96" s="65" t="s">
        <v>79</v>
      </c>
      <c r="N96" s="35" t="s">
        <v>3923</v>
      </c>
      <c r="O96" s="21">
        <f t="shared" si="1"/>
        <v>1</v>
      </c>
    </row>
    <row r="97" spans="1:15" x14ac:dyDescent="0.25">
      <c r="A97" s="7" t="s">
        <v>465</v>
      </c>
      <c r="B97" t="s">
        <v>2404</v>
      </c>
      <c r="D97" t="s">
        <v>4027</v>
      </c>
      <c r="E97" s="36" t="s">
        <v>3809</v>
      </c>
      <c r="F97" s="71" t="s">
        <v>3836</v>
      </c>
      <c r="G97" s="64" t="s">
        <v>3924</v>
      </c>
      <c r="H97" s="36" t="s">
        <v>1729</v>
      </c>
      <c r="I97" s="4" t="s">
        <v>3925</v>
      </c>
      <c r="J97" s="38" t="s">
        <v>3994</v>
      </c>
      <c r="K97" s="65" t="s">
        <v>3926</v>
      </c>
      <c r="L97" s="37" t="s">
        <v>10</v>
      </c>
      <c r="M97" s="65" t="s">
        <v>50</v>
      </c>
      <c r="N97" s="35"/>
      <c r="O97" s="21">
        <f t="shared" si="1"/>
        <v>0</v>
      </c>
    </row>
    <row r="98" spans="1:15" x14ac:dyDescent="0.25">
      <c r="A98" s="7" t="s">
        <v>465</v>
      </c>
      <c r="B98" t="s">
        <v>1077</v>
      </c>
      <c r="D98" t="s">
        <v>4026</v>
      </c>
      <c r="E98" s="36" t="s">
        <v>3810</v>
      </c>
      <c r="F98" s="71" t="s">
        <v>3837</v>
      </c>
      <c r="G98" s="64" t="s">
        <v>3927</v>
      </c>
      <c r="H98" s="36" t="s">
        <v>3995</v>
      </c>
      <c r="I98" s="4" t="s">
        <v>3928</v>
      </c>
      <c r="J98" s="38" t="s">
        <v>3996</v>
      </c>
      <c r="K98" s="65" t="s">
        <v>3929</v>
      </c>
      <c r="L98" s="37" t="s">
        <v>48</v>
      </c>
      <c r="M98" s="65" t="s">
        <v>2669</v>
      </c>
      <c r="N98" s="35" t="s">
        <v>3930</v>
      </c>
      <c r="O98" s="21">
        <f t="shared" si="1"/>
        <v>1</v>
      </c>
    </row>
    <row r="99" spans="1:15" x14ac:dyDescent="0.25">
      <c r="A99" s="7" t="s">
        <v>465</v>
      </c>
      <c r="B99" t="s">
        <v>1285</v>
      </c>
      <c r="E99" s="36" t="s">
        <v>3811</v>
      </c>
      <c r="F99" s="71" t="s">
        <v>1998</v>
      </c>
      <c r="G99" s="64" t="s">
        <v>1999</v>
      </c>
      <c r="H99" s="36" t="s">
        <v>1415</v>
      </c>
      <c r="I99" s="4" t="s">
        <v>2030</v>
      </c>
      <c r="J99" s="38" t="s">
        <v>3997</v>
      </c>
      <c r="K99" s="65" t="s">
        <v>544</v>
      </c>
      <c r="L99" s="37" t="s">
        <v>48</v>
      </c>
      <c r="M99" s="65" t="s">
        <v>79</v>
      </c>
      <c r="N99" s="35" t="s">
        <v>3931</v>
      </c>
      <c r="O99" s="21">
        <f t="shared" si="1"/>
        <v>1</v>
      </c>
    </row>
    <row r="100" spans="1:15" x14ac:dyDescent="0.25">
      <c r="A100" s="7" t="s">
        <v>465</v>
      </c>
      <c r="B100" t="s">
        <v>1062</v>
      </c>
      <c r="E100" s="36" t="s">
        <v>3812</v>
      </c>
      <c r="F100" s="71" t="s">
        <v>3838</v>
      </c>
      <c r="G100" s="64" t="s">
        <v>3932</v>
      </c>
      <c r="H100" s="36" t="s">
        <v>1554</v>
      </c>
      <c r="I100" s="4" t="s">
        <v>3933</v>
      </c>
      <c r="J100" s="38" t="s">
        <v>3998</v>
      </c>
      <c r="K100" s="65" t="s">
        <v>3934</v>
      </c>
      <c r="L100" s="37" t="s">
        <v>58</v>
      </c>
      <c r="M100" s="65" t="s">
        <v>4038</v>
      </c>
      <c r="N100" s="35" t="s">
        <v>3935</v>
      </c>
      <c r="O100" s="21">
        <f t="shared" si="1"/>
        <v>1</v>
      </c>
    </row>
    <row r="101" spans="1:15" x14ac:dyDescent="0.25">
      <c r="A101" s="7" t="s">
        <v>465</v>
      </c>
      <c r="B101" t="s">
        <v>1062</v>
      </c>
      <c r="E101" s="36" t="s">
        <v>3813</v>
      </c>
      <c r="F101" s="71" t="s">
        <v>3839</v>
      </c>
      <c r="G101" s="64" t="s">
        <v>3936</v>
      </c>
      <c r="H101" s="36"/>
      <c r="I101" s="4" t="s">
        <v>3937</v>
      </c>
      <c r="J101" s="38" t="s">
        <v>3999</v>
      </c>
      <c r="K101" s="65" t="s">
        <v>3938</v>
      </c>
      <c r="L101" s="37" t="s">
        <v>58</v>
      </c>
      <c r="M101" s="65" t="s">
        <v>4038</v>
      </c>
      <c r="N101" s="35" t="s">
        <v>3939</v>
      </c>
      <c r="O101" s="21">
        <f t="shared" si="1"/>
        <v>1</v>
      </c>
    </row>
    <row r="102" spans="1:15" x14ac:dyDescent="0.25">
      <c r="A102" s="7" t="s">
        <v>465</v>
      </c>
      <c r="B102" t="s">
        <v>90</v>
      </c>
      <c r="D102" t="s">
        <v>4023</v>
      </c>
      <c r="E102" s="36" t="s">
        <v>3814</v>
      </c>
      <c r="F102" s="71" t="s">
        <v>3840</v>
      </c>
      <c r="G102" s="64" t="s">
        <v>3940</v>
      </c>
      <c r="H102" s="36" t="s">
        <v>4000</v>
      </c>
      <c r="I102" s="4" t="s">
        <v>3941</v>
      </c>
      <c r="J102" s="38" t="s">
        <v>4001</v>
      </c>
      <c r="K102" s="65" t="s">
        <v>2429</v>
      </c>
      <c r="L102" s="37" t="s">
        <v>48</v>
      </c>
      <c r="M102" s="65" t="s">
        <v>79</v>
      </c>
      <c r="N102" s="35" t="s">
        <v>3942</v>
      </c>
      <c r="O102" s="21">
        <f t="shared" si="1"/>
        <v>1</v>
      </c>
    </row>
    <row r="103" spans="1:15" x14ac:dyDescent="0.25">
      <c r="A103" s="7" t="s">
        <v>465</v>
      </c>
      <c r="B103" t="s">
        <v>90</v>
      </c>
      <c r="C103" t="s">
        <v>103</v>
      </c>
      <c r="D103" t="s">
        <v>4025</v>
      </c>
      <c r="E103" s="36" t="s">
        <v>3815</v>
      </c>
      <c r="F103" s="71" t="s">
        <v>3841</v>
      </c>
      <c r="G103" s="64" t="s">
        <v>3943</v>
      </c>
      <c r="H103" s="36" t="s">
        <v>4002</v>
      </c>
      <c r="I103" s="4" t="s">
        <v>3944</v>
      </c>
      <c r="J103" s="38" t="s">
        <v>4003</v>
      </c>
      <c r="K103" s="65" t="s">
        <v>3945</v>
      </c>
      <c r="L103" s="37" t="s">
        <v>48</v>
      </c>
      <c r="M103" s="65" t="s">
        <v>79</v>
      </c>
      <c r="N103" s="35" t="s">
        <v>3946</v>
      </c>
      <c r="O103" s="21">
        <f t="shared" si="1"/>
        <v>1</v>
      </c>
    </row>
    <row r="104" spans="1:15" x14ac:dyDescent="0.25">
      <c r="A104" s="7" t="s">
        <v>465</v>
      </c>
      <c r="B104" t="s">
        <v>350</v>
      </c>
      <c r="D104" t="s">
        <v>4024</v>
      </c>
      <c r="E104" s="36" t="s">
        <v>3843</v>
      </c>
      <c r="F104" s="36" t="s">
        <v>3844</v>
      </c>
      <c r="G104" s="64" t="s">
        <v>3947</v>
      </c>
      <c r="H104" s="36" t="s">
        <v>4004</v>
      </c>
      <c r="I104" s="4" t="s">
        <v>3948</v>
      </c>
      <c r="J104" s="38" t="s">
        <v>4005</v>
      </c>
      <c r="K104" s="65" t="s">
        <v>825</v>
      </c>
      <c r="L104" s="37" t="s">
        <v>58</v>
      </c>
      <c r="M104" s="65" t="s">
        <v>3955</v>
      </c>
      <c r="N104" s="35" t="s">
        <v>3949</v>
      </c>
      <c r="O104" s="21">
        <f t="shared" si="1"/>
        <v>1</v>
      </c>
    </row>
    <row r="105" spans="1:15" x14ac:dyDescent="0.25">
      <c r="A105" s="7" t="s">
        <v>465</v>
      </c>
      <c r="B105" t="s">
        <v>350</v>
      </c>
      <c r="E105" s="36" t="s">
        <v>3845</v>
      </c>
      <c r="F105" s="36" t="s">
        <v>3846</v>
      </c>
      <c r="G105" s="64" t="s">
        <v>1419</v>
      </c>
      <c r="H105" s="36" t="s">
        <v>1515</v>
      </c>
      <c r="I105" s="4" t="s">
        <v>1514</v>
      </c>
      <c r="J105" s="38" t="s">
        <v>1516</v>
      </c>
      <c r="K105" s="65" t="s">
        <v>1420</v>
      </c>
      <c r="L105" s="37" t="s">
        <v>48</v>
      </c>
      <c r="M105" s="65" t="s">
        <v>79</v>
      </c>
      <c r="N105" s="35" t="s">
        <v>3950</v>
      </c>
      <c r="O105" s="21">
        <f t="shared" si="1"/>
        <v>1</v>
      </c>
    </row>
    <row r="106" spans="1:15" x14ac:dyDescent="0.25">
      <c r="A106" s="7" t="s">
        <v>465</v>
      </c>
      <c r="B106" t="s">
        <v>350</v>
      </c>
      <c r="D106" t="s">
        <v>2524</v>
      </c>
      <c r="E106" s="36" t="s">
        <v>3951</v>
      </c>
      <c r="F106" s="36" t="s">
        <v>1304</v>
      </c>
      <c r="G106" s="64" t="s">
        <v>3952</v>
      </c>
      <c r="H106" s="36" t="s">
        <v>4006</v>
      </c>
      <c r="I106" s="4" t="s">
        <v>1789</v>
      </c>
      <c r="J106" s="38" t="s">
        <v>4007</v>
      </c>
      <c r="K106" s="65" t="s">
        <v>3953</v>
      </c>
      <c r="L106" s="37" t="s">
        <v>48</v>
      </c>
      <c r="M106" s="65" t="s">
        <v>79</v>
      </c>
      <c r="N106" s="35" t="s">
        <v>3954</v>
      </c>
      <c r="O106" s="21">
        <f t="shared" si="1"/>
        <v>1</v>
      </c>
    </row>
    <row r="107" spans="1:15" x14ac:dyDescent="0.25">
      <c r="A107" s="7" t="s">
        <v>465</v>
      </c>
      <c r="B107" t="s">
        <v>350</v>
      </c>
      <c r="D107" t="s">
        <v>2524</v>
      </c>
      <c r="E107" s="36" t="s">
        <v>3951</v>
      </c>
      <c r="F107" s="36" t="s">
        <v>1304</v>
      </c>
      <c r="G107" s="64" t="s">
        <v>3952</v>
      </c>
      <c r="H107" s="36" t="s">
        <v>4006</v>
      </c>
      <c r="I107" s="4" t="s">
        <v>1789</v>
      </c>
      <c r="J107" s="38" t="s">
        <v>4007</v>
      </c>
      <c r="K107" s="65" t="s">
        <v>3953</v>
      </c>
      <c r="L107" s="37" t="s">
        <v>48</v>
      </c>
      <c r="M107" s="65" t="s">
        <v>1807</v>
      </c>
      <c r="N107" s="35" t="s">
        <v>4126</v>
      </c>
      <c r="O107" s="21">
        <f t="shared" si="1"/>
        <v>1</v>
      </c>
    </row>
    <row r="108" spans="1:15" x14ac:dyDescent="0.25">
      <c r="A108" s="7" t="s">
        <v>465</v>
      </c>
      <c r="B108" t="s">
        <v>3224</v>
      </c>
      <c r="E108" s="36" t="s">
        <v>4008</v>
      </c>
      <c r="F108" s="36" t="s">
        <v>4009</v>
      </c>
      <c r="G108" s="64" t="s">
        <v>4010</v>
      </c>
      <c r="H108" s="36" t="s">
        <v>4019</v>
      </c>
      <c r="I108" s="4" t="s">
        <v>4011</v>
      </c>
      <c r="J108" s="38" t="s">
        <v>4018</v>
      </c>
      <c r="K108" s="65" t="s">
        <v>4012</v>
      </c>
      <c r="L108" s="37" t="s">
        <v>100</v>
      </c>
      <c r="M108" s="65" t="s">
        <v>4038</v>
      </c>
      <c r="N108" s="35" t="s">
        <v>4021</v>
      </c>
      <c r="O108" s="21">
        <f t="shared" si="1"/>
        <v>1</v>
      </c>
    </row>
    <row r="109" spans="1:15" x14ac:dyDescent="0.25">
      <c r="A109" s="7" t="s">
        <v>465</v>
      </c>
      <c r="B109" t="s">
        <v>90</v>
      </c>
      <c r="C109" t="s">
        <v>103</v>
      </c>
      <c r="D109" t="s">
        <v>4022</v>
      </c>
      <c r="E109" s="36" t="s">
        <v>4013</v>
      </c>
      <c r="F109" s="36" t="s">
        <v>4014</v>
      </c>
      <c r="G109" s="64" t="s">
        <v>4015</v>
      </c>
      <c r="H109" s="36" t="s">
        <v>919</v>
      </c>
      <c r="I109" s="4" t="s">
        <v>4016</v>
      </c>
      <c r="J109" s="38" t="s">
        <v>4020</v>
      </c>
      <c r="K109" s="65" t="s">
        <v>3198</v>
      </c>
      <c r="L109" s="37" t="s">
        <v>48</v>
      </c>
      <c r="M109" s="65" t="s">
        <v>79</v>
      </c>
      <c r="N109" s="35" t="s">
        <v>4017</v>
      </c>
      <c r="O109" s="21">
        <f t="shared" si="1"/>
        <v>1</v>
      </c>
    </row>
    <row r="110" spans="1:15" x14ac:dyDescent="0.25">
      <c r="A110" s="7" t="s">
        <v>557</v>
      </c>
      <c r="B110" t="s">
        <v>1062</v>
      </c>
      <c r="E110" s="36" t="s">
        <v>4040</v>
      </c>
      <c r="F110" s="36" t="s">
        <v>4041</v>
      </c>
      <c r="G110" s="64" t="s">
        <v>4076</v>
      </c>
      <c r="H110" s="36"/>
      <c r="I110" s="4" t="s">
        <v>4127</v>
      </c>
      <c r="J110" s="38" t="s">
        <v>4128</v>
      </c>
      <c r="K110" s="65" t="s">
        <v>4077</v>
      </c>
      <c r="L110" s="37" t="s">
        <v>58</v>
      </c>
      <c r="M110" s="65" t="s">
        <v>4038</v>
      </c>
      <c r="N110" s="35" t="s">
        <v>4078</v>
      </c>
      <c r="O110" s="21">
        <f t="shared" si="1"/>
        <v>1</v>
      </c>
    </row>
    <row r="111" spans="1:15" x14ac:dyDescent="0.25">
      <c r="A111" s="7" t="s">
        <v>557</v>
      </c>
      <c r="B111" t="s">
        <v>90</v>
      </c>
      <c r="E111" s="36" t="s">
        <v>4042</v>
      </c>
      <c r="F111" s="36" t="s">
        <v>4043</v>
      </c>
      <c r="G111" s="64" t="s">
        <v>4079</v>
      </c>
      <c r="H111" s="36" t="s">
        <v>138</v>
      </c>
      <c r="I111" s="4" t="s">
        <v>4129</v>
      </c>
      <c r="J111" s="38" t="s">
        <v>3526</v>
      </c>
      <c r="K111" s="65" t="s">
        <v>47</v>
      </c>
      <c r="L111" s="37" t="s">
        <v>48</v>
      </c>
      <c r="M111" s="65" t="s">
        <v>79</v>
      </c>
      <c r="N111" s="35" t="s">
        <v>4080</v>
      </c>
      <c r="O111" s="21">
        <f t="shared" si="1"/>
        <v>1</v>
      </c>
    </row>
    <row r="112" spans="1:15" x14ac:dyDescent="0.25">
      <c r="A112" s="7" t="s">
        <v>557</v>
      </c>
      <c r="B112" t="s">
        <v>90</v>
      </c>
      <c r="E112" s="36" t="s">
        <v>4042</v>
      </c>
      <c r="F112" s="36" t="s">
        <v>4043</v>
      </c>
      <c r="G112" s="64" t="s">
        <v>4079</v>
      </c>
      <c r="H112" s="36" t="s">
        <v>138</v>
      </c>
      <c r="I112" s="4" t="s">
        <v>4129</v>
      </c>
      <c r="J112" s="38" t="s">
        <v>3526</v>
      </c>
      <c r="K112" s="65" t="s">
        <v>47</v>
      </c>
      <c r="L112" s="37" t="s">
        <v>48</v>
      </c>
      <c r="M112" s="65" t="s">
        <v>1807</v>
      </c>
      <c r="N112" s="35" t="s">
        <v>4081</v>
      </c>
      <c r="O112" s="2">
        <f t="shared" si="1"/>
        <v>1</v>
      </c>
    </row>
    <row r="113" spans="1:15" x14ac:dyDescent="0.25">
      <c r="A113" s="7" t="s">
        <v>557</v>
      </c>
      <c r="B113" t="s">
        <v>4166</v>
      </c>
      <c r="C113" s="7"/>
      <c r="E113" s="36" t="s">
        <v>4044</v>
      </c>
      <c r="F113" s="36" t="s">
        <v>4045</v>
      </c>
      <c r="G113" s="64" t="s">
        <v>4082</v>
      </c>
      <c r="H113" s="64" t="s">
        <v>1243</v>
      </c>
      <c r="I113" s="4" t="s">
        <v>4130</v>
      </c>
      <c r="J113" s="38" t="s">
        <v>4131</v>
      </c>
      <c r="K113" s="65" t="s">
        <v>4083</v>
      </c>
      <c r="L113" s="37" t="s">
        <v>100</v>
      </c>
      <c r="M113" s="65" t="s">
        <v>4038</v>
      </c>
      <c r="N113" s="35" t="s">
        <v>4084</v>
      </c>
      <c r="O113" s="21">
        <f t="shared" si="1"/>
        <v>1</v>
      </c>
    </row>
    <row r="114" spans="1:15" x14ac:dyDescent="0.25">
      <c r="A114" s="7" t="s">
        <v>557</v>
      </c>
      <c r="B114" t="s">
        <v>350</v>
      </c>
      <c r="C114" s="7"/>
      <c r="D114" t="s">
        <v>4167</v>
      </c>
      <c r="E114" s="36" t="s">
        <v>4046</v>
      </c>
      <c r="F114" s="36" t="s">
        <v>4047</v>
      </c>
      <c r="G114" s="64" t="s">
        <v>1499</v>
      </c>
      <c r="H114" s="64" t="s">
        <v>1558</v>
      </c>
      <c r="I114" s="4" t="s">
        <v>1559</v>
      </c>
      <c r="J114" s="38" t="s">
        <v>1560</v>
      </c>
      <c r="K114" s="65" t="s">
        <v>932</v>
      </c>
      <c r="L114" s="37" t="s">
        <v>48</v>
      </c>
      <c r="M114" s="65" t="s">
        <v>79</v>
      </c>
      <c r="N114" s="35" t="s">
        <v>4085</v>
      </c>
      <c r="O114" s="21">
        <f t="shared" si="1"/>
        <v>1</v>
      </c>
    </row>
    <row r="115" spans="1:15" x14ac:dyDescent="0.25">
      <c r="A115" s="7" t="s">
        <v>557</v>
      </c>
      <c r="B115" t="s">
        <v>350</v>
      </c>
      <c r="C115" s="7"/>
      <c r="D115" t="s">
        <v>4167</v>
      </c>
      <c r="E115" s="36" t="s">
        <v>4046</v>
      </c>
      <c r="F115" s="36" t="s">
        <v>4047</v>
      </c>
      <c r="G115" s="64" t="s">
        <v>1499</v>
      </c>
      <c r="H115" s="64" t="s">
        <v>1558</v>
      </c>
      <c r="I115" s="4" t="s">
        <v>1559</v>
      </c>
      <c r="J115" s="38" t="s">
        <v>1560</v>
      </c>
      <c r="K115" s="65" t="s">
        <v>932</v>
      </c>
      <c r="L115" s="37" t="s">
        <v>48</v>
      </c>
      <c r="M115" s="65" t="s">
        <v>1807</v>
      </c>
      <c r="N115" s="35" t="s">
        <v>4086</v>
      </c>
      <c r="O115" s="2">
        <f t="shared" si="1"/>
        <v>1</v>
      </c>
    </row>
    <row r="116" spans="1:15" x14ac:dyDescent="0.25">
      <c r="A116" s="7" t="s">
        <v>557</v>
      </c>
      <c r="B116" t="s">
        <v>1285</v>
      </c>
      <c r="C116" s="7"/>
      <c r="E116" s="36" t="s">
        <v>4048</v>
      </c>
      <c r="F116" s="36" t="s">
        <v>2541</v>
      </c>
      <c r="G116" s="64" t="s">
        <v>1610</v>
      </c>
      <c r="H116" s="64" t="s">
        <v>3969</v>
      </c>
      <c r="I116" s="4" t="s">
        <v>1733</v>
      </c>
      <c r="J116" s="38" t="s">
        <v>3970</v>
      </c>
      <c r="K116" s="65" t="s">
        <v>3879</v>
      </c>
      <c r="L116" s="37" t="s">
        <v>48</v>
      </c>
      <c r="M116" s="65" t="s">
        <v>79</v>
      </c>
      <c r="N116" s="35" t="s">
        <v>4087</v>
      </c>
      <c r="O116" s="21">
        <f t="shared" si="1"/>
        <v>1</v>
      </c>
    </row>
    <row r="117" spans="1:15" x14ac:dyDescent="0.25">
      <c r="A117" s="7" t="s">
        <v>557</v>
      </c>
      <c r="B117" t="s">
        <v>350</v>
      </c>
      <c r="C117" s="7"/>
      <c r="D117" t="s">
        <v>4168</v>
      </c>
      <c r="E117" s="36" t="s">
        <v>4049</v>
      </c>
      <c r="F117" s="36" t="s">
        <v>4050</v>
      </c>
      <c r="G117" s="64" t="s">
        <v>4088</v>
      </c>
      <c r="H117" s="64" t="s">
        <v>1522</v>
      </c>
      <c r="I117" s="4" t="s">
        <v>4132</v>
      </c>
      <c r="J117" s="38" t="s">
        <v>4133</v>
      </c>
      <c r="K117" s="65" t="s">
        <v>4089</v>
      </c>
      <c r="L117" s="37" t="s">
        <v>386</v>
      </c>
      <c r="M117" s="65" t="s">
        <v>4038</v>
      </c>
      <c r="N117" s="35" t="s">
        <v>4090</v>
      </c>
      <c r="O117" s="21">
        <f t="shared" si="1"/>
        <v>1</v>
      </c>
    </row>
    <row r="118" spans="1:15" x14ac:dyDescent="0.25">
      <c r="A118" s="7" t="s">
        <v>557</v>
      </c>
      <c r="B118" t="s">
        <v>3709</v>
      </c>
      <c r="D118" t="s">
        <v>4169</v>
      </c>
      <c r="E118" s="36" t="s">
        <v>4051</v>
      </c>
      <c r="F118" s="36" t="s">
        <v>4052</v>
      </c>
      <c r="G118" s="64" t="s">
        <v>4092</v>
      </c>
      <c r="H118" s="36" t="s">
        <v>4134</v>
      </c>
      <c r="I118" s="4" t="s">
        <v>4135</v>
      </c>
      <c r="J118" s="38" t="s">
        <v>4136</v>
      </c>
      <c r="K118" s="65" t="s">
        <v>4093</v>
      </c>
      <c r="L118" s="37" t="s">
        <v>1512</v>
      </c>
      <c r="M118" s="65" t="s">
        <v>2669</v>
      </c>
      <c r="N118" s="35" t="s">
        <v>4094</v>
      </c>
      <c r="O118" s="21">
        <f t="shared" si="1"/>
        <v>1</v>
      </c>
    </row>
    <row r="119" spans="1:15" x14ac:dyDescent="0.25">
      <c r="A119" s="7" t="s">
        <v>557</v>
      </c>
      <c r="B119" t="s">
        <v>90</v>
      </c>
      <c r="D119" t="s">
        <v>3713</v>
      </c>
      <c r="E119" s="36" t="s">
        <v>4053</v>
      </c>
      <c r="F119" s="36" t="s">
        <v>3226</v>
      </c>
      <c r="G119" s="64" t="s">
        <v>4095</v>
      </c>
      <c r="H119" s="36"/>
      <c r="I119" s="4" t="s">
        <v>4164</v>
      </c>
      <c r="J119" s="38" t="s">
        <v>1139</v>
      </c>
      <c r="K119" s="65" t="s">
        <v>4096</v>
      </c>
      <c r="L119" s="37" t="s">
        <v>295</v>
      </c>
      <c r="M119" s="65" t="s">
        <v>79</v>
      </c>
      <c r="N119" s="35" t="s">
        <v>4097</v>
      </c>
      <c r="O119" s="21">
        <f t="shared" si="1"/>
        <v>1</v>
      </c>
    </row>
    <row r="120" spans="1:15" x14ac:dyDescent="0.25">
      <c r="A120" s="7" t="s">
        <v>557</v>
      </c>
      <c r="B120" t="s">
        <v>90</v>
      </c>
      <c r="D120" t="s">
        <v>3713</v>
      </c>
      <c r="E120" s="36" t="s">
        <v>4053</v>
      </c>
      <c r="F120" s="36" t="s">
        <v>3226</v>
      </c>
      <c r="G120" s="64" t="s">
        <v>4095</v>
      </c>
      <c r="H120" s="36"/>
      <c r="I120" s="4" t="s">
        <v>4164</v>
      </c>
      <c r="J120" s="38" t="s">
        <v>1139</v>
      </c>
      <c r="K120" s="65" t="s">
        <v>4096</v>
      </c>
      <c r="L120" s="37" t="s">
        <v>295</v>
      </c>
      <c r="M120" s="65" t="s">
        <v>79</v>
      </c>
      <c r="N120" s="35" t="s">
        <v>4098</v>
      </c>
      <c r="O120" s="2">
        <f t="shared" si="1"/>
        <v>1</v>
      </c>
    </row>
    <row r="121" spans="1:15" x14ac:dyDescent="0.25">
      <c r="A121" s="7" t="s">
        <v>557</v>
      </c>
      <c r="B121" t="s">
        <v>3709</v>
      </c>
      <c r="D121" t="s">
        <v>3710</v>
      </c>
      <c r="E121" s="36" t="s">
        <v>4054</v>
      </c>
      <c r="F121" s="36" t="s">
        <v>4055</v>
      </c>
      <c r="G121" s="64" t="s">
        <v>4099</v>
      </c>
      <c r="H121" s="36" t="s">
        <v>4137</v>
      </c>
      <c r="I121" s="4" t="s">
        <v>4138</v>
      </c>
      <c r="J121" s="38" t="s">
        <v>4139</v>
      </c>
      <c r="K121" s="65" t="s">
        <v>1245</v>
      </c>
      <c r="L121" s="37" t="s">
        <v>364</v>
      </c>
      <c r="M121" s="65" t="s">
        <v>79</v>
      </c>
      <c r="N121" s="35" t="s">
        <v>4100</v>
      </c>
      <c r="O121" s="21">
        <f t="shared" si="1"/>
        <v>1</v>
      </c>
    </row>
    <row r="122" spans="1:15" x14ac:dyDescent="0.25">
      <c r="A122" s="7" t="s">
        <v>557</v>
      </c>
      <c r="B122" t="s">
        <v>350</v>
      </c>
      <c r="D122" t="s">
        <v>2524</v>
      </c>
      <c r="E122" s="36" t="s">
        <v>4056</v>
      </c>
      <c r="F122" s="36" t="s">
        <v>4057</v>
      </c>
      <c r="G122" s="64" t="s">
        <v>4101</v>
      </c>
      <c r="H122" s="36" t="s">
        <v>4140</v>
      </c>
      <c r="I122" s="4" t="s">
        <v>4141</v>
      </c>
      <c r="J122" s="38" t="s">
        <v>4142</v>
      </c>
      <c r="K122" s="65" t="s">
        <v>4102</v>
      </c>
      <c r="L122" s="37" t="s">
        <v>48</v>
      </c>
      <c r="M122" s="65" t="s">
        <v>79</v>
      </c>
      <c r="N122" s="35" t="s">
        <v>4103</v>
      </c>
      <c r="O122" s="21">
        <f t="shared" si="1"/>
        <v>1</v>
      </c>
    </row>
    <row r="123" spans="1:15" x14ac:dyDescent="0.25">
      <c r="A123" s="7" t="s">
        <v>557</v>
      </c>
      <c r="B123" t="s">
        <v>90</v>
      </c>
      <c r="E123" s="36" t="s">
        <v>4058</v>
      </c>
      <c r="F123" s="36" t="s">
        <v>4059</v>
      </c>
      <c r="G123" s="64" t="s">
        <v>4104</v>
      </c>
      <c r="H123" s="36" t="s">
        <v>4143</v>
      </c>
      <c r="I123" s="4" t="s">
        <v>4144</v>
      </c>
      <c r="J123" s="38" t="s">
        <v>4145</v>
      </c>
      <c r="K123" s="65" t="s">
        <v>4105</v>
      </c>
      <c r="L123" s="37" t="s">
        <v>9</v>
      </c>
      <c r="M123" s="65" t="s">
        <v>79</v>
      </c>
      <c r="N123" s="35" t="s">
        <v>4106</v>
      </c>
      <c r="O123" s="21">
        <f t="shared" si="1"/>
        <v>1</v>
      </c>
    </row>
    <row r="124" spans="1:15" x14ac:dyDescent="0.25">
      <c r="A124" s="7" t="s">
        <v>557</v>
      </c>
      <c r="B124" t="s">
        <v>6796</v>
      </c>
      <c r="E124" s="36" t="s">
        <v>4060</v>
      </c>
      <c r="F124" s="36" t="s">
        <v>4061</v>
      </c>
      <c r="G124" s="64" t="s">
        <v>4107</v>
      </c>
      <c r="H124" s="36"/>
      <c r="I124" s="4" t="s">
        <v>4146</v>
      </c>
      <c r="J124" s="38" t="s">
        <v>4147</v>
      </c>
      <c r="K124" s="65" t="s">
        <v>3373</v>
      </c>
      <c r="L124" s="37" t="s">
        <v>58</v>
      </c>
      <c r="M124" s="65" t="s">
        <v>67</v>
      </c>
      <c r="N124" s="35" t="s">
        <v>4108</v>
      </c>
      <c r="O124" s="21">
        <f t="shared" si="1"/>
        <v>1</v>
      </c>
    </row>
    <row r="125" spans="1:15" x14ac:dyDescent="0.25">
      <c r="A125" s="7" t="s">
        <v>557</v>
      </c>
      <c r="B125" t="s">
        <v>3224</v>
      </c>
      <c r="E125" s="36" t="s">
        <v>4062</v>
      </c>
      <c r="F125" s="36" t="s">
        <v>4063</v>
      </c>
      <c r="G125" s="64" t="s">
        <v>4109</v>
      </c>
      <c r="H125" s="36" t="s">
        <v>240</v>
      </c>
      <c r="I125" s="4" t="s">
        <v>4148</v>
      </c>
      <c r="J125" s="38" t="s">
        <v>4149</v>
      </c>
      <c r="K125" s="65" t="s">
        <v>1927</v>
      </c>
      <c r="L125" s="37" t="s">
        <v>100</v>
      </c>
      <c r="M125" s="65" t="s">
        <v>4038</v>
      </c>
      <c r="N125" s="35" t="s">
        <v>4110</v>
      </c>
      <c r="O125" s="21">
        <f t="shared" si="1"/>
        <v>1</v>
      </c>
    </row>
    <row r="126" spans="1:15" x14ac:dyDescent="0.25">
      <c r="A126" s="7" t="s">
        <v>557</v>
      </c>
      <c r="B126" t="s">
        <v>1062</v>
      </c>
      <c r="E126" s="36" t="s">
        <v>4064</v>
      </c>
      <c r="F126" s="36" t="s">
        <v>4065</v>
      </c>
      <c r="G126" s="64" t="s">
        <v>4111</v>
      </c>
      <c r="H126" s="36" t="s">
        <v>1343</v>
      </c>
      <c r="I126" s="4" t="s">
        <v>4150</v>
      </c>
      <c r="J126" s="38" t="s">
        <v>4151</v>
      </c>
      <c r="K126" s="65" t="s">
        <v>3926</v>
      </c>
      <c r="L126" s="37" t="s">
        <v>10</v>
      </c>
      <c r="M126" s="65" t="s">
        <v>4038</v>
      </c>
      <c r="N126" s="35" t="s">
        <v>4112</v>
      </c>
      <c r="O126" s="21">
        <f t="shared" si="1"/>
        <v>1</v>
      </c>
    </row>
    <row r="127" spans="1:15" x14ac:dyDescent="0.25">
      <c r="A127" s="7" t="s">
        <v>557</v>
      </c>
      <c r="B127" t="s">
        <v>2729</v>
      </c>
      <c r="D127" t="s">
        <v>4171</v>
      </c>
      <c r="E127" s="36" t="s">
        <v>4066</v>
      </c>
      <c r="F127" s="36" t="s">
        <v>4067</v>
      </c>
      <c r="G127" s="64" t="s">
        <v>4113</v>
      </c>
      <c r="H127" s="36" t="s">
        <v>4152</v>
      </c>
      <c r="I127" s="4" t="s">
        <v>4153</v>
      </c>
      <c r="J127" s="38" t="s">
        <v>4154</v>
      </c>
      <c r="K127" s="65" t="s">
        <v>4114</v>
      </c>
      <c r="L127" s="37" t="s">
        <v>58</v>
      </c>
      <c r="M127" s="65" t="s">
        <v>2408</v>
      </c>
      <c r="N127" s="35">
        <v>8599</v>
      </c>
      <c r="O127" s="21">
        <f t="shared" si="1"/>
        <v>1</v>
      </c>
    </row>
    <row r="128" spans="1:15" x14ac:dyDescent="0.25">
      <c r="A128" s="7" t="s">
        <v>557</v>
      </c>
      <c r="B128" t="s">
        <v>2729</v>
      </c>
      <c r="D128" t="s">
        <v>4165</v>
      </c>
      <c r="E128" s="36" t="s">
        <v>4068</v>
      </c>
      <c r="F128" s="36" t="s">
        <v>4069</v>
      </c>
      <c r="G128" s="64" t="s">
        <v>4115</v>
      </c>
      <c r="H128" s="36" t="s">
        <v>1147</v>
      </c>
      <c r="I128" s="4" t="s">
        <v>4155</v>
      </c>
      <c r="J128" s="38" t="s">
        <v>4156</v>
      </c>
      <c r="K128" s="65" t="s">
        <v>1042</v>
      </c>
      <c r="L128" s="37" t="s">
        <v>9</v>
      </c>
      <c r="M128" s="65" t="s">
        <v>2750</v>
      </c>
      <c r="N128" s="35" t="s">
        <v>2702</v>
      </c>
      <c r="O128" s="21">
        <f t="shared" si="1"/>
        <v>1</v>
      </c>
    </row>
    <row r="129" spans="1:15" x14ac:dyDescent="0.25">
      <c r="A129" s="7" t="s">
        <v>557</v>
      </c>
      <c r="B129" t="s">
        <v>3709</v>
      </c>
      <c r="D129" t="s">
        <v>1593</v>
      </c>
      <c r="E129" s="36" t="s">
        <v>4116</v>
      </c>
      <c r="F129" s="36" t="s">
        <v>4070</v>
      </c>
      <c r="G129" s="64" t="s">
        <v>4117</v>
      </c>
      <c r="H129" s="36" t="s">
        <v>1517</v>
      </c>
      <c r="I129" s="4" t="s">
        <v>4157</v>
      </c>
      <c r="J129" s="38" t="s">
        <v>4158</v>
      </c>
      <c r="K129" s="65" t="s">
        <v>165</v>
      </c>
      <c r="L129" s="37" t="s">
        <v>48</v>
      </c>
      <c r="M129" s="65" t="s">
        <v>79</v>
      </c>
      <c r="N129" s="35" t="s">
        <v>4118</v>
      </c>
      <c r="O129" s="21">
        <f t="shared" si="1"/>
        <v>1</v>
      </c>
    </row>
    <row r="130" spans="1:15" x14ac:dyDescent="0.25">
      <c r="A130" s="7" t="s">
        <v>557</v>
      </c>
      <c r="B130" t="s">
        <v>1077</v>
      </c>
      <c r="D130" t="s">
        <v>4170</v>
      </c>
      <c r="E130" s="36" t="s">
        <v>4071</v>
      </c>
      <c r="F130" s="36" t="s">
        <v>4072</v>
      </c>
      <c r="G130" s="64" t="s">
        <v>4119</v>
      </c>
      <c r="H130" s="36" t="s">
        <v>4159</v>
      </c>
      <c r="I130" s="4" t="s">
        <v>4160</v>
      </c>
      <c r="J130" s="38" t="s">
        <v>4161</v>
      </c>
      <c r="K130" s="65" t="s">
        <v>4120</v>
      </c>
      <c r="L130" s="37" t="s">
        <v>9</v>
      </c>
      <c r="M130" s="65" t="s">
        <v>79</v>
      </c>
      <c r="N130" s="35" t="s">
        <v>4121</v>
      </c>
      <c r="O130" s="21">
        <f t="shared" ref="O130:O193" si="2">COUNTIF(N:N,N130)</f>
        <v>1</v>
      </c>
    </row>
    <row r="131" spans="1:15" x14ac:dyDescent="0.25">
      <c r="A131" s="7" t="s">
        <v>557</v>
      </c>
      <c r="B131" t="s">
        <v>90</v>
      </c>
      <c r="D131" t="s">
        <v>4025</v>
      </c>
      <c r="E131" s="36" t="s">
        <v>4073</v>
      </c>
      <c r="F131" s="36" t="s">
        <v>4074</v>
      </c>
      <c r="G131" s="64" t="s">
        <v>4122</v>
      </c>
      <c r="H131" s="36" t="s">
        <v>1085</v>
      </c>
      <c r="I131" s="4" t="s">
        <v>4162</v>
      </c>
      <c r="J131" s="38" t="s">
        <v>4163</v>
      </c>
      <c r="K131" s="65" t="s">
        <v>3410</v>
      </c>
      <c r="L131" s="37" t="s">
        <v>48</v>
      </c>
      <c r="M131" s="65" t="s">
        <v>79</v>
      </c>
      <c r="N131" s="35" t="s">
        <v>4123</v>
      </c>
      <c r="O131" s="21">
        <f t="shared" si="2"/>
        <v>1</v>
      </c>
    </row>
    <row r="132" spans="1:15" x14ac:dyDescent="0.25">
      <c r="A132" s="7" t="s">
        <v>557</v>
      </c>
      <c r="B132" t="s">
        <v>90</v>
      </c>
      <c r="D132" t="s">
        <v>3713</v>
      </c>
      <c r="E132" s="36" t="s">
        <v>4075</v>
      </c>
      <c r="F132" s="36" t="s">
        <v>3226</v>
      </c>
      <c r="G132" s="64" t="s">
        <v>2066</v>
      </c>
      <c r="H132" s="36"/>
      <c r="I132" s="4" t="s">
        <v>1769</v>
      </c>
      <c r="J132" s="38" t="s">
        <v>1139</v>
      </c>
      <c r="K132" s="65" t="s">
        <v>1140</v>
      </c>
      <c r="L132" s="37" t="s">
        <v>295</v>
      </c>
      <c r="M132" s="65" t="s">
        <v>79</v>
      </c>
      <c r="N132" s="35" t="s">
        <v>4124</v>
      </c>
      <c r="O132" s="21">
        <f t="shared" si="2"/>
        <v>1</v>
      </c>
    </row>
    <row r="133" spans="1:15" x14ac:dyDescent="0.25">
      <c r="A133" s="7" t="s">
        <v>557</v>
      </c>
      <c r="B133" t="s">
        <v>90</v>
      </c>
      <c r="D133" t="s">
        <v>3713</v>
      </c>
      <c r="E133" s="36" t="s">
        <v>4075</v>
      </c>
      <c r="F133" s="36" t="s">
        <v>3226</v>
      </c>
      <c r="G133" s="64" t="s">
        <v>2066</v>
      </c>
      <c r="H133" s="36"/>
      <c r="I133" s="4" t="s">
        <v>1769</v>
      </c>
      <c r="J133" s="38" t="s">
        <v>1139</v>
      </c>
      <c r="K133" s="65" t="s">
        <v>1140</v>
      </c>
      <c r="L133" s="37" t="s">
        <v>295</v>
      </c>
      <c r="M133" s="65" t="s">
        <v>79</v>
      </c>
      <c r="N133" s="35" t="s">
        <v>4125</v>
      </c>
      <c r="O133" s="21">
        <f t="shared" si="2"/>
        <v>1</v>
      </c>
    </row>
    <row r="134" spans="1:15" x14ac:dyDescent="0.25">
      <c r="A134" s="7" t="s">
        <v>698</v>
      </c>
      <c r="B134" t="s">
        <v>1062</v>
      </c>
      <c r="D134" t="s">
        <v>1571</v>
      </c>
      <c r="E134" s="75" t="s">
        <v>4172</v>
      </c>
      <c r="F134" s="69" t="s">
        <v>4225</v>
      </c>
      <c r="G134" s="64" t="s">
        <v>4272</v>
      </c>
      <c r="H134" s="36" t="s">
        <v>4456</v>
      </c>
      <c r="I134" s="4" t="s">
        <v>4273</v>
      </c>
      <c r="J134" s="38" t="s">
        <v>4451</v>
      </c>
      <c r="K134" s="65" t="s">
        <v>4274</v>
      </c>
      <c r="L134" s="37" t="s">
        <v>48</v>
      </c>
      <c r="M134" s="65" t="s">
        <v>79</v>
      </c>
      <c r="N134" s="35" t="s">
        <v>4275</v>
      </c>
      <c r="O134" s="21">
        <f t="shared" si="2"/>
        <v>1</v>
      </c>
    </row>
    <row r="135" spans="1:15" x14ac:dyDescent="0.25">
      <c r="A135" s="7" t="s">
        <v>698</v>
      </c>
      <c r="B135" t="s">
        <v>90</v>
      </c>
      <c r="E135" s="75" t="s">
        <v>4173</v>
      </c>
      <c r="F135" s="69" t="s">
        <v>3551</v>
      </c>
      <c r="G135" s="64" t="s">
        <v>4276</v>
      </c>
      <c r="H135" s="36" t="s">
        <v>4454</v>
      </c>
      <c r="I135" s="4" t="s">
        <v>3630</v>
      </c>
      <c r="J135" s="38" t="s">
        <v>4452</v>
      </c>
      <c r="K135" s="65" t="s">
        <v>959</v>
      </c>
      <c r="L135" s="37" t="s">
        <v>9</v>
      </c>
      <c r="M135" s="65" t="s">
        <v>79</v>
      </c>
      <c r="N135" s="35" t="s">
        <v>4277</v>
      </c>
      <c r="O135" s="21">
        <f t="shared" si="2"/>
        <v>1</v>
      </c>
    </row>
    <row r="136" spans="1:15" x14ac:dyDescent="0.25">
      <c r="A136" s="7" t="s">
        <v>698</v>
      </c>
      <c r="B136" t="s">
        <v>90</v>
      </c>
      <c r="E136" s="76" t="s">
        <v>4174</v>
      </c>
      <c r="F136" s="69" t="s">
        <v>4226</v>
      </c>
      <c r="G136" s="64" t="s">
        <v>4278</v>
      </c>
      <c r="H136" s="36" t="s">
        <v>4455</v>
      </c>
      <c r="I136" s="4" t="s">
        <v>4279</v>
      </c>
      <c r="J136" s="38" t="s">
        <v>4453</v>
      </c>
      <c r="K136" s="65" t="s">
        <v>4280</v>
      </c>
      <c r="L136" s="37" t="s">
        <v>48</v>
      </c>
      <c r="M136" s="65" t="s">
        <v>79</v>
      </c>
      <c r="N136" s="35" t="s">
        <v>4281</v>
      </c>
      <c r="O136" s="21">
        <f t="shared" si="2"/>
        <v>1</v>
      </c>
    </row>
    <row r="137" spans="1:15" x14ac:dyDescent="0.25">
      <c r="A137" s="7" t="s">
        <v>698</v>
      </c>
      <c r="B137" t="s">
        <v>90</v>
      </c>
      <c r="E137" s="70" t="s">
        <v>4175</v>
      </c>
      <c r="F137" s="70" t="s">
        <v>4227</v>
      </c>
      <c r="G137" s="64" t="s">
        <v>4282</v>
      </c>
      <c r="H137" s="36" t="s">
        <v>4454</v>
      </c>
      <c r="I137" s="4" t="s">
        <v>4283</v>
      </c>
      <c r="J137" s="38" t="s">
        <v>4452</v>
      </c>
      <c r="K137" s="65" t="s">
        <v>1213</v>
      </c>
      <c r="L137" s="37" t="s">
        <v>9</v>
      </c>
      <c r="M137" s="65" t="s">
        <v>79</v>
      </c>
      <c r="N137" s="35" t="s">
        <v>4284</v>
      </c>
      <c r="O137" s="21">
        <f t="shared" si="2"/>
        <v>1</v>
      </c>
    </row>
    <row r="138" spans="1:15" x14ac:dyDescent="0.25">
      <c r="A138" s="7" t="s">
        <v>698</v>
      </c>
      <c r="B138" t="s">
        <v>90</v>
      </c>
      <c r="E138" s="70" t="s">
        <v>4176</v>
      </c>
      <c r="F138" s="70" t="s">
        <v>4228</v>
      </c>
      <c r="G138" s="64" t="s">
        <v>4285</v>
      </c>
      <c r="H138" s="36" t="s">
        <v>1243</v>
      </c>
      <c r="I138" s="4" t="s">
        <v>4130</v>
      </c>
      <c r="J138" s="38" t="s">
        <v>4131</v>
      </c>
      <c r="K138" s="65" t="s">
        <v>230</v>
      </c>
      <c r="L138" s="37" t="s">
        <v>100</v>
      </c>
      <c r="M138" s="65" t="s">
        <v>79</v>
      </c>
      <c r="N138" s="35" t="s">
        <v>4286</v>
      </c>
      <c r="O138" s="21">
        <f t="shared" si="2"/>
        <v>1</v>
      </c>
    </row>
    <row r="139" spans="1:15" x14ac:dyDescent="0.25">
      <c r="A139" s="7" t="s">
        <v>698</v>
      </c>
      <c r="B139" t="s">
        <v>90</v>
      </c>
      <c r="D139" t="s">
        <v>4530</v>
      </c>
      <c r="E139" s="70" t="s">
        <v>4177</v>
      </c>
      <c r="F139" s="70" t="s">
        <v>4229</v>
      </c>
      <c r="G139" s="64" t="s">
        <v>4287</v>
      </c>
      <c r="H139" s="36" t="s">
        <v>4458</v>
      </c>
      <c r="I139" s="4" t="s">
        <v>4288</v>
      </c>
      <c r="J139" s="38" t="s">
        <v>4457</v>
      </c>
      <c r="K139" s="65" t="s">
        <v>202</v>
      </c>
      <c r="L139" s="37" t="s">
        <v>48</v>
      </c>
      <c r="M139" s="65" t="s">
        <v>79</v>
      </c>
      <c r="N139" s="35" t="s">
        <v>4289</v>
      </c>
      <c r="O139" s="21">
        <f t="shared" si="2"/>
        <v>1</v>
      </c>
    </row>
    <row r="140" spans="1:15" x14ac:dyDescent="0.25">
      <c r="A140" s="7" t="s">
        <v>698</v>
      </c>
      <c r="B140" t="s">
        <v>90</v>
      </c>
      <c r="D140" t="s">
        <v>3713</v>
      </c>
      <c r="E140" s="70" t="s">
        <v>4178</v>
      </c>
      <c r="F140" s="70" t="s">
        <v>4230</v>
      </c>
      <c r="G140" s="64" t="s">
        <v>4095</v>
      </c>
      <c r="H140" s="36"/>
      <c r="I140" s="4" t="s">
        <v>4164</v>
      </c>
      <c r="J140" s="38" t="s">
        <v>1139</v>
      </c>
      <c r="K140" s="65" t="s">
        <v>4096</v>
      </c>
      <c r="L140" s="37" t="s">
        <v>295</v>
      </c>
      <c r="M140" s="65" t="s">
        <v>79</v>
      </c>
      <c r="N140" s="35" t="s">
        <v>4290</v>
      </c>
      <c r="O140" s="21">
        <f t="shared" si="2"/>
        <v>1</v>
      </c>
    </row>
    <row r="141" spans="1:15" x14ac:dyDescent="0.25">
      <c r="A141" s="7" t="s">
        <v>698</v>
      </c>
      <c r="B141" t="s">
        <v>90</v>
      </c>
      <c r="D141" t="s">
        <v>3713</v>
      </c>
      <c r="E141" s="70" t="s">
        <v>4178</v>
      </c>
      <c r="F141" s="70" t="s">
        <v>4230</v>
      </c>
      <c r="G141" s="64" t="s">
        <v>4095</v>
      </c>
      <c r="H141" s="36"/>
      <c r="I141" s="4" t="s">
        <v>4164</v>
      </c>
      <c r="J141" s="38" t="s">
        <v>1139</v>
      </c>
      <c r="K141" s="65" t="s">
        <v>4096</v>
      </c>
      <c r="L141" s="37" t="s">
        <v>295</v>
      </c>
      <c r="M141" s="65" t="s">
        <v>79</v>
      </c>
      <c r="N141" s="35" t="s">
        <v>4291</v>
      </c>
      <c r="O141" s="2">
        <f t="shared" si="2"/>
        <v>1</v>
      </c>
    </row>
    <row r="142" spans="1:15" x14ac:dyDescent="0.25">
      <c r="A142" s="7" t="s">
        <v>698</v>
      </c>
      <c r="B142" t="s">
        <v>350</v>
      </c>
      <c r="D142" t="s">
        <v>2524</v>
      </c>
      <c r="E142" s="70" t="s">
        <v>4179</v>
      </c>
      <c r="F142" s="70" t="s">
        <v>4231</v>
      </c>
      <c r="G142" s="64" t="s">
        <v>2428</v>
      </c>
      <c r="H142" s="36" t="s">
        <v>1021</v>
      </c>
      <c r="I142" s="4" t="s">
        <v>2501</v>
      </c>
      <c r="J142" s="38" t="s">
        <v>2502</v>
      </c>
      <c r="K142" s="65" t="s">
        <v>2429</v>
      </c>
      <c r="L142" s="37" t="s">
        <v>48</v>
      </c>
      <c r="M142" s="65" t="s">
        <v>79</v>
      </c>
      <c r="N142" s="35" t="s">
        <v>4292</v>
      </c>
      <c r="O142" s="21">
        <f t="shared" si="2"/>
        <v>1</v>
      </c>
    </row>
    <row r="143" spans="1:15" x14ac:dyDescent="0.25">
      <c r="A143" s="7" t="s">
        <v>698</v>
      </c>
      <c r="B143" t="s">
        <v>350</v>
      </c>
      <c r="D143" t="s">
        <v>2524</v>
      </c>
      <c r="E143" s="70" t="s">
        <v>4179</v>
      </c>
      <c r="F143" s="70" t="s">
        <v>4231</v>
      </c>
      <c r="G143" s="64" t="s">
        <v>2428</v>
      </c>
      <c r="H143" s="36" t="s">
        <v>1021</v>
      </c>
      <c r="I143" s="4" t="s">
        <v>2501</v>
      </c>
      <c r="J143" s="38" t="s">
        <v>2502</v>
      </c>
      <c r="K143" s="65" t="s">
        <v>2429</v>
      </c>
      <c r="L143" s="37" t="s">
        <v>48</v>
      </c>
      <c r="M143" s="65" t="s">
        <v>1807</v>
      </c>
      <c r="N143" s="35" t="s">
        <v>4293</v>
      </c>
      <c r="O143" s="2">
        <f t="shared" si="2"/>
        <v>1</v>
      </c>
    </row>
    <row r="144" spans="1:15" x14ac:dyDescent="0.25">
      <c r="A144" s="7" t="s">
        <v>698</v>
      </c>
      <c r="B144" t="s">
        <v>3709</v>
      </c>
      <c r="E144" s="76" t="s">
        <v>4180</v>
      </c>
      <c r="F144" s="71" t="s">
        <v>4232</v>
      </c>
      <c r="G144" s="64" t="s">
        <v>4294</v>
      </c>
      <c r="H144" s="36" t="s">
        <v>4459</v>
      </c>
      <c r="I144" s="4" t="s">
        <v>4295</v>
      </c>
      <c r="J144" s="38" t="s">
        <v>4460</v>
      </c>
      <c r="K144" s="65" t="s">
        <v>2538</v>
      </c>
      <c r="L144" s="37" t="s">
        <v>48</v>
      </c>
      <c r="M144" s="65" t="s">
        <v>576</v>
      </c>
      <c r="N144" s="35" t="s">
        <v>4296</v>
      </c>
      <c r="O144" s="21">
        <f t="shared" si="2"/>
        <v>2</v>
      </c>
    </row>
    <row r="145" spans="1:15" x14ac:dyDescent="0.25">
      <c r="A145" s="7" t="s">
        <v>698</v>
      </c>
      <c r="B145" t="s">
        <v>3709</v>
      </c>
      <c r="D145" t="s">
        <v>428</v>
      </c>
      <c r="E145" s="77" t="s">
        <v>4181</v>
      </c>
      <c r="F145" s="72" t="s">
        <v>4233</v>
      </c>
      <c r="G145" s="64" t="s">
        <v>4297</v>
      </c>
      <c r="H145" s="36" t="s">
        <v>138</v>
      </c>
      <c r="I145" s="4" t="s">
        <v>4298</v>
      </c>
      <c r="J145" s="38" t="s">
        <v>4461</v>
      </c>
      <c r="K145" s="65" t="s">
        <v>2613</v>
      </c>
      <c r="L145" s="37" t="s">
        <v>100</v>
      </c>
      <c r="M145" s="65" t="s">
        <v>79</v>
      </c>
      <c r="N145" s="35" t="s">
        <v>4299</v>
      </c>
      <c r="O145" s="21">
        <f t="shared" si="2"/>
        <v>1</v>
      </c>
    </row>
    <row r="146" spans="1:15" x14ac:dyDescent="0.25">
      <c r="A146" s="7" t="s">
        <v>698</v>
      </c>
      <c r="B146" t="s">
        <v>90</v>
      </c>
      <c r="D146" t="s">
        <v>4529</v>
      </c>
      <c r="E146" s="77" t="s">
        <v>4182</v>
      </c>
      <c r="F146" s="72" t="s">
        <v>4234</v>
      </c>
      <c r="G146" s="64" t="s">
        <v>4300</v>
      </c>
      <c r="H146" s="36" t="s">
        <v>2337</v>
      </c>
      <c r="I146" s="4" t="s">
        <v>4301</v>
      </c>
      <c r="J146" s="38" t="s">
        <v>4462</v>
      </c>
      <c r="K146" s="65" t="s">
        <v>4302</v>
      </c>
      <c r="L146" s="37" t="s">
        <v>48</v>
      </c>
      <c r="M146" s="65" t="s">
        <v>79</v>
      </c>
      <c r="N146" s="35" t="s">
        <v>4303</v>
      </c>
      <c r="O146" s="21">
        <f t="shared" si="2"/>
        <v>1</v>
      </c>
    </row>
    <row r="147" spans="1:15" x14ac:dyDescent="0.25">
      <c r="A147" s="7" t="s">
        <v>698</v>
      </c>
      <c r="B147" t="s">
        <v>1062</v>
      </c>
      <c r="D147" t="s">
        <v>1571</v>
      </c>
      <c r="E147" s="77" t="s">
        <v>4183</v>
      </c>
      <c r="F147" s="72" t="s">
        <v>2652</v>
      </c>
      <c r="G147" s="64" t="s">
        <v>2653</v>
      </c>
      <c r="H147" s="36" t="s">
        <v>4463</v>
      </c>
      <c r="I147" s="4" t="s">
        <v>2654</v>
      </c>
      <c r="J147" s="38" t="s">
        <v>3465</v>
      </c>
      <c r="K147" s="65" t="s">
        <v>2441</v>
      </c>
      <c r="L147" s="37" t="s">
        <v>9</v>
      </c>
      <c r="M147" s="65" t="s">
        <v>4038</v>
      </c>
      <c r="N147" s="35" t="s">
        <v>4304</v>
      </c>
      <c r="O147" s="21">
        <f t="shared" si="2"/>
        <v>1</v>
      </c>
    </row>
    <row r="148" spans="1:15" x14ac:dyDescent="0.25">
      <c r="A148" s="7" t="s">
        <v>698</v>
      </c>
      <c r="B148" t="s">
        <v>90</v>
      </c>
      <c r="E148" s="77" t="s">
        <v>4184</v>
      </c>
      <c r="F148" s="72" t="s">
        <v>4235</v>
      </c>
      <c r="G148" s="64" t="s">
        <v>4305</v>
      </c>
      <c r="H148" s="36" t="s">
        <v>4464</v>
      </c>
      <c r="I148" s="4" t="s">
        <v>4306</v>
      </c>
      <c r="J148" s="38" t="s">
        <v>4465</v>
      </c>
      <c r="K148" s="65" t="s">
        <v>2008</v>
      </c>
      <c r="L148" s="37" t="s">
        <v>9</v>
      </c>
      <c r="M148" s="65" t="s">
        <v>79</v>
      </c>
      <c r="N148" s="35" t="s">
        <v>4307</v>
      </c>
      <c r="O148" s="21">
        <f t="shared" si="2"/>
        <v>1</v>
      </c>
    </row>
    <row r="149" spans="1:15" x14ac:dyDescent="0.25">
      <c r="A149" s="7" t="s">
        <v>698</v>
      </c>
      <c r="B149" t="s">
        <v>1077</v>
      </c>
      <c r="E149" s="76" t="s">
        <v>4185</v>
      </c>
      <c r="F149" s="71" t="s">
        <v>4236</v>
      </c>
      <c r="G149" s="64" t="s">
        <v>4308</v>
      </c>
      <c r="H149" s="36" t="s">
        <v>4466</v>
      </c>
      <c r="I149" s="4" t="s">
        <v>4309</v>
      </c>
      <c r="J149" s="38" t="s">
        <v>4467</v>
      </c>
      <c r="K149" s="65" t="s">
        <v>4310</v>
      </c>
      <c r="L149" s="37" t="s">
        <v>2020</v>
      </c>
      <c r="M149" s="65" t="s">
        <v>79</v>
      </c>
      <c r="N149" s="35" t="s">
        <v>4311</v>
      </c>
      <c r="O149" s="21">
        <f t="shared" si="2"/>
        <v>1</v>
      </c>
    </row>
    <row r="150" spans="1:15" x14ac:dyDescent="0.25">
      <c r="A150" s="7" t="s">
        <v>698</v>
      </c>
      <c r="B150" t="s">
        <v>90</v>
      </c>
      <c r="C150" t="s">
        <v>103</v>
      </c>
      <c r="E150" s="76" t="s">
        <v>4186</v>
      </c>
      <c r="F150" s="71" t="s">
        <v>4237</v>
      </c>
      <c r="G150" s="64" t="s">
        <v>4312</v>
      </c>
      <c r="H150" s="36" t="s">
        <v>4468</v>
      </c>
      <c r="I150" s="4" t="s">
        <v>4313</v>
      </c>
      <c r="J150" s="38" t="s">
        <v>4469</v>
      </c>
      <c r="K150" s="65" t="s">
        <v>47</v>
      </c>
      <c r="L150" s="37" t="s">
        <v>48</v>
      </c>
      <c r="M150" s="65" t="s">
        <v>79</v>
      </c>
      <c r="N150" s="35" t="s">
        <v>4314</v>
      </c>
      <c r="O150" s="21">
        <f t="shared" si="2"/>
        <v>1</v>
      </c>
    </row>
    <row r="151" spans="1:15" x14ac:dyDescent="0.25">
      <c r="A151" s="7" t="s">
        <v>698</v>
      </c>
      <c r="B151" t="s">
        <v>90</v>
      </c>
      <c r="D151" t="s">
        <v>4530</v>
      </c>
      <c r="E151" s="76" t="s">
        <v>4187</v>
      </c>
      <c r="F151" s="71" t="s">
        <v>4238</v>
      </c>
      <c r="G151" s="64" t="s">
        <v>4315</v>
      </c>
      <c r="H151" s="36" t="s">
        <v>1243</v>
      </c>
      <c r="I151" s="4" t="s">
        <v>4316</v>
      </c>
      <c r="J151" s="38" t="s">
        <v>4470</v>
      </c>
      <c r="K151" s="65" t="s">
        <v>202</v>
      </c>
      <c r="L151" s="37" t="s">
        <v>48</v>
      </c>
      <c r="M151" s="65" t="s">
        <v>79</v>
      </c>
      <c r="N151" s="35" t="s">
        <v>4317</v>
      </c>
      <c r="O151" s="21">
        <f t="shared" si="2"/>
        <v>1</v>
      </c>
    </row>
    <row r="152" spans="1:15" x14ac:dyDescent="0.25">
      <c r="A152" s="7" t="s">
        <v>698</v>
      </c>
      <c r="B152" t="s">
        <v>90</v>
      </c>
      <c r="D152" t="s">
        <v>4527</v>
      </c>
      <c r="E152" s="76" t="s">
        <v>4188</v>
      </c>
      <c r="F152" s="71" t="s">
        <v>4239</v>
      </c>
      <c r="G152" s="64" t="s">
        <v>4318</v>
      </c>
      <c r="H152" s="36" t="s">
        <v>4471</v>
      </c>
      <c r="I152" s="4" t="s">
        <v>4319</v>
      </c>
      <c r="J152" s="38" t="s">
        <v>4472</v>
      </c>
      <c r="K152" s="65" t="s">
        <v>202</v>
      </c>
      <c r="L152" s="37" t="s">
        <v>48</v>
      </c>
      <c r="M152" s="65" t="s">
        <v>79</v>
      </c>
      <c r="N152" s="35" t="s">
        <v>4320</v>
      </c>
      <c r="O152" s="21">
        <f t="shared" si="2"/>
        <v>1</v>
      </c>
    </row>
    <row r="153" spans="1:15" x14ac:dyDescent="0.25">
      <c r="A153" s="7" t="s">
        <v>698</v>
      </c>
      <c r="B153" t="s">
        <v>1077</v>
      </c>
      <c r="E153" s="76" t="s">
        <v>4189</v>
      </c>
      <c r="F153" s="71" t="s">
        <v>4240</v>
      </c>
      <c r="G153" s="64" t="s">
        <v>4321</v>
      </c>
      <c r="H153" s="36" t="s">
        <v>4019</v>
      </c>
      <c r="I153" s="4" t="s">
        <v>4322</v>
      </c>
      <c r="J153" s="38" t="s">
        <v>4473</v>
      </c>
      <c r="K153" s="65" t="s">
        <v>4323</v>
      </c>
      <c r="L153" s="37" t="s">
        <v>58</v>
      </c>
      <c r="M153" s="65" t="s">
        <v>79</v>
      </c>
      <c r="N153" s="35" t="s">
        <v>4324</v>
      </c>
      <c r="O153" s="21">
        <f t="shared" si="2"/>
        <v>1</v>
      </c>
    </row>
    <row r="154" spans="1:15" x14ac:dyDescent="0.25">
      <c r="A154" s="7" t="s">
        <v>698</v>
      </c>
      <c r="B154" t="s">
        <v>90</v>
      </c>
      <c r="D154" t="s">
        <v>4023</v>
      </c>
      <c r="E154" s="76" t="s">
        <v>4190</v>
      </c>
      <c r="F154" s="71" t="s">
        <v>4241</v>
      </c>
      <c r="G154" s="64" t="s">
        <v>4325</v>
      </c>
      <c r="H154" s="36"/>
      <c r="I154" s="4" t="s">
        <v>4326</v>
      </c>
      <c r="J154" s="38" t="s">
        <v>4474</v>
      </c>
      <c r="K154" s="65" t="s">
        <v>4327</v>
      </c>
      <c r="L154" s="37" t="s">
        <v>48</v>
      </c>
      <c r="M154" s="65" t="s">
        <v>79</v>
      </c>
      <c r="N154" s="35" t="s">
        <v>4328</v>
      </c>
      <c r="O154" s="21">
        <f t="shared" si="2"/>
        <v>1</v>
      </c>
    </row>
    <row r="155" spans="1:15" x14ac:dyDescent="0.25">
      <c r="A155" s="7" t="s">
        <v>698</v>
      </c>
      <c r="B155" t="s">
        <v>1062</v>
      </c>
      <c r="E155" s="76" t="s">
        <v>4191</v>
      </c>
      <c r="F155" s="71" t="s">
        <v>4242</v>
      </c>
      <c r="G155" s="64" t="s">
        <v>4329</v>
      </c>
      <c r="H155" s="36" t="s">
        <v>4475</v>
      </c>
      <c r="I155" s="4" t="s">
        <v>4330</v>
      </c>
      <c r="J155" s="38" t="s">
        <v>4476</v>
      </c>
      <c r="K155" s="65" t="s">
        <v>4331</v>
      </c>
      <c r="L155" s="37" t="s">
        <v>10</v>
      </c>
      <c r="M155" s="65" t="s">
        <v>4038</v>
      </c>
      <c r="N155" s="35" t="s">
        <v>4332</v>
      </c>
      <c r="O155" s="21">
        <f t="shared" si="2"/>
        <v>1</v>
      </c>
    </row>
    <row r="156" spans="1:15" x14ac:dyDescent="0.25">
      <c r="A156" s="7" t="s">
        <v>698</v>
      </c>
      <c r="B156" t="s">
        <v>350</v>
      </c>
      <c r="D156" t="s">
        <v>4167</v>
      </c>
      <c r="E156" s="76" t="s">
        <v>4192</v>
      </c>
      <c r="F156" s="71" t="s">
        <v>4243</v>
      </c>
      <c r="G156" s="64" t="s">
        <v>4333</v>
      </c>
      <c r="H156" s="36" t="s">
        <v>4477</v>
      </c>
      <c r="I156" s="4" t="s">
        <v>4334</v>
      </c>
      <c r="J156" s="38" t="s">
        <v>4478</v>
      </c>
      <c r="K156" s="65" t="s">
        <v>4335</v>
      </c>
      <c r="L156" s="37" t="s">
        <v>48</v>
      </c>
      <c r="M156" s="65" t="s">
        <v>79</v>
      </c>
      <c r="N156" s="35" t="s">
        <v>4336</v>
      </c>
      <c r="O156" s="21">
        <f t="shared" si="2"/>
        <v>1</v>
      </c>
    </row>
    <row r="157" spans="1:15" x14ac:dyDescent="0.25">
      <c r="A157" s="7" t="s">
        <v>698</v>
      </c>
      <c r="B157" t="s">
        <v>350</v>
      </c>
      <c r="D157" t="s">
        <v>4167</v>
      </c>
      <c r="E157" s="76" t="s">
        <v>4192</v>
      </c>
      <c r="F157" s="71" t="s">
        <v>4243</v>
      </c>
      <c r="G157" s="64" t="s">
        <v>4333</v>
      </c>
      <c r="H157" s="36" t="s">
        <v>4477</v>
      </c>
      <c r="I157" s="4" t="s">
        <v>4334</v>
      </c>
      <c r="J157" s="38" t="s">
        <v>4478</v>
      </c>
      <c r="K157" s="65" t="s">
        <v>4335</v>
      </c>
      <c r="L157" s="37" t="s">
        <v>48</v>
      </c>
      <c r="M157" s="65" t="s">
        <v>1807</v>
      </c>
      <c r="N157" s="35" t="s">
        <v>4337</v>
      </c>
      <c r="O157" s="2">
        <f t="shared" si="2"/>
        <v>1</v>
      </c>
    </row>
    <row r="158" spans="1:15" x14ac:dyDescent="0.25">
      <c r="A158" s="7" t="s">
        <v>698</v>
      </c>
      <c r="B158" t="s">
        <v>1077</v>
      </c>
      <c r="D158" t="s">
        <v>4534</v>
      </c>
      <c r="E158" s="76" t="s">
        <v>4193</v>
      </c>
      <c r="F158" s="71" t="s">
        <v>4244</v>
      </c>
      <c r="G158" s="64" t="s">
        <v>4338</v>
      </c>
      <c r="H158" s="36" t="s">
        <v>4479</v>
      </c>
      <c r="I158" s="4" t="s">
        <v>4339</v>
      </c>
      <c r="J158" s="38" t="s">
        <v>4480</v>
      </c>
      <c r="K158" s="65" t="s">
        <v>4340</v>
      </c>
      <c r="L158" s="37" t="s">
        <v>58</v>
      </c>
      <c r="M158" s="65" t="s">
        <v>2669</v>
      </c>
      <c r="N158" s="35" t="s">
        <v>4341</v>
      </c>
      <c r="O158" s="21">
        <f t="shared" si="2"/>
        <v>1</v>
      </c>
    </row>
    <row r="159" spans="1:15" x14ac:dyDescent="0.25">
      <c r="A159" s="7" t="s">
        <v>698</v>
      </c>
      <c r="B159" t="s">
        <v>90</v>
      </c>
      <c r="D159" t="s">
        <v>4528</v>
      </c>
      <c r="E159" s="76" t="s">
        <v>4194</v>
      </c>
      <c r="F159" s="71" t="s">
        <v>4245</v>
      </c>
      <c r="G159" s="64" t="s">
        <v>4342</v>
      </c>
      <c r="H159" s="36" t="s">
        <v>4481</v>
      </c>
      <c r="I159" s="4" t="s">
        <v>4343</v>
      </c>
      <c r="J159" s="38" t="s">
        <v>4482</v>
      </c>
      <c r="K159" s="65" t="s">
        <v>4344</v>
      </c>
      <c r="L159" s="37" t="s">
        <v>48</v>
      </c>
      <c r="M159" s="65" t="s">
        <v>79</v>
      </c>
      <c r="N159" s="35" t="s">
        <v>4345</v>
      </c>
      <c r="O159" s="21">
        <f t="shared" si="2"/>
        <v>1</v>
      </c>
    </row>
    <row r="160" spans="1:15" x14ac:dyDescent="0.25">
      <c r="A160" s="7" t="s">
        <v>698</v>
      </c>
      <c r="B160" t="s">
        <v>4536</v>
      </c>
      <c r="E160" s="76" t="s">
        <v>4195</v>
      </c>
      <c r="F160" s="71" t="s">
        <v>4246</v>
      </c>
      <c r="G160" s="64" t="s">
        <v>4346</v>
      </c>
      <c r="H160" s="36" t="s">
        <v>4483</v>
      </c>
      <c r="I160" s="4" t="s">
        <v>4347</v>
      </c>
      <c r="J160" s="38" t="s">
        <v>4484</v>
      </c>
      <c r="K160" s="65" t="s">
        <v>3879</v>
      </c>
      <c r="L160" s="37" t="s">
        <v>48</v>
      </c>
      <c r="M160" s="65" t="s">
        <v>4038</v>
      </c>
      <c r="N160" s="35" t="s">
        <v>4348</v>
      </c>
      <c r="O160" s="21">
        <f t="shared" si="2"/>
        <v>1</v>
      </c>
    </row>
    <row r="161" spans="1:15" x14ac:dyDescent="0.25">
      <c r="A161" s="7" t="s">
        <v>698</v>
      </c>
      <c r="B161" t="s">
        <v>4536</v>
      </c>
      <c r="E161" s="76" t="s">
        <v>4195</v>
      </c>
      <c r="F161" s="71" t="s">
        <v>4246</v>
      </c>
      <c r="G161" s="64" t="s">
        <v>4346</v>
      </c>
      <c r="H161" s="36" t="s">
        <v>4483</v>
      </c>
      <c r="I161" s="4" t="s">
        <v>4347</v>
      </c>
      <c r="J161" s="38" t="s">
        <v>4484</v>
      </c>
      <c r="K161" s="65" t="s">
        <v>3879</v>
      </c>
      <c r="L161" s="37" t="s">
        <v>48</v>
      </c>
      <c r="M161" s="65" t="s">
        <v>4038</v>
      </c>
      <c r="N161" s="35" t="s">
        <v>4349</v>
      </c>
      <c r="O161" s="2">
        <f t="shared" si="2"/>
        <v>1</v>
      </c>
    </row>
    <row r="162" spans="1:15" x14ac:dyDescent="0.25">
      <c r="A162" s="7" t="s">
        <v>698</v>
      </c>
      <c r="B162" t="s">
        <v>350</v>
      </c>
      <c r="D162" t="s">
        <v>4533</v>
      </c>
      <c r="E162" s="76" t="s">
        <v>4196</v>
      </c>
      <c r="F162" s="71" t="s">
        <v>4247</v>
      </c>
      <c r="G162" s="64" t="s">
        <v>1974</v>
      </c>
      <c r="H162" s="36" t="s">
        <v>1992</v>
      </c>
      <c r="I162" s="4" t="s">
        <v>1993</v>
      </c>
      <c r="J162" s="38" t="s">
        <v>1994</v>
      </c>
      <c r="K162" s="65" t="s">
        <v>1975</v>
      </c>
      <c r="L162" s="37" t="s">
        <v>48</v>
      </c>
      <c r="M162" s="65" t="s">
        <v>79</v>
      </c>
      <c r="N162" s="35" t="s">
        <v>4350</v>
      </c>
      <c r="O162" s="21">
        <f t="shared" si="2"/>
        <v>1</v>
      </c>
    </row>
    <row r="163" spans="1:15" x14ac:dyDescent="0.25">
      <c r="A163" s="7" t="s">
        <v>698</v>
      </c>
      <c r="B163" t="s">
        <v>4979</v>
      </c>
      <c r="E163" s="76" t="s">
        <v>4197</v>
      </c>
      <c r="F163" s="71" t="s">
        <v>4248</v>
      </c>
      <c r="G163" s="64" t="s">
        <v>4351</v>
      </c>
      <c r="H163" s="36" t="s">
        <v>4485</v>
      </c>
      <c r="I163" s="4" t="s">
        <v>4352</v>
      </c>
      <c r="J163" s="38" t="s">
        <v>4486</v>
      </c>
      <c r="K163" s="65" t="s">
        <v>1282</v>
      </c>
      <c r="L163" s="37" t="s">
        <v>9</v>
      </c>
      <c r="M163" s="65" t="s">
        <v>79</v>
      </c>
      <c r="N163" s="35" t="s">
        <v>4353</v>
      </c>
      <c r="O163" s="21">
        <f t="shared" si="2"/>
        <v>1</v>
      </c>
    </row>
    <row r="164" spans="1:15" x14ac:dyDescent="0.25">
      <c r="A164" s="7" t="s">
        <v>698</v>
      </c>
      <c r="B164" t="s">
        <v>5934</v>
      </c>
      <c r="E164" s="76" t="s">
        <v>4198</v>
      </c>
      <c r="F164" s="71" t="s">
        <v>4249</v>
      </c>
      <c r="G164" s="64" t="s">
        <v>4354</v>
      </c>
      <c r="H164" s="36" t="s">
        <v>4487</v>
      </c>
      <c r="I164" s="4" t="s">
        <v>4355</v>
      </c>
      <c r="J164" s="38" t="s">
        <v>4488</v>
      </c>
      <c r="K164" s="65" t="s">
        <v>4356</v>
      </c>
      <c r="L164" s="37" t="s">
        <v>48</v>
      </c>
      <c r="M164" s="65" t="s">
        <v>2750</v>
      </c>
      <c r="N164" s="35" t="s">
        <v>4357</v>
      </c>
      <c r="O164" s="21">
        <f t="shared" si="2"/>
        <v>1</v>
      </c>
    </row>
    <row r="165" spans="1:15" x14ac:dyDescent="0.25">
      <c r="A165" s="7" t="s">
        <v>698</v>
      </c>
      <c r="B165" t="s">
        <v>90</v>
      </c>
      <c r="C165" t="s">
        <v>103</v>
      </c>
      <c r="E165" s="76" t="s">
        <v>4199</v>
      </c>
      <c r="F165" s="71" t="s">
        <v>4250</v>
      </c>
      <c r="G165" s="64" t="s">
        <v>4358</v>
      </c>
      <c r="H165" s="36" t="s">
        <v>4489</v>
      </c>
      <c r="I165" s="4" t="s">
        <v>4359</v>
      </c>
      <c r="J165" s="38" t="s">
        <v>4490</v>
      </c>
      <c r="K165" s="65" t="s">
        <v>4360</v>
      </c>
      <c r="L165" s="37" t="s">
        <v>48</v>
      </c>
      <c r="M165" s="65" t="s">
        <v>79</v>
      </c>
      <c r="N165" s="35" t="s">
        <v>4361</v>
      </c>
      <c r="O165" s="21">
        <f t="shared" si="2"/>
        <v>1</v>
      </c>
    </row>
    <row r="166" spans="1:15" x14ac:dyDescent="0.25">
      <c r="A166" s="7" t="s">
        <v>698</v>
      </c>
      <c r="B166" t="s">
        <v>90</v>
      </c>
      <c r="C166" t="s">
        <v>103</v>
      </c>
      <c r="D166" t="s">
        <v>4022</v>
      </c>
      <c r="E166" s="76" t="s">
        <v>4200</v>
      </c>
      <c r="F166" s="71" t="s">
        <v>4251</v>
      </c>
      <c r="G166" s="64" t="s">
        <v>4362</v>
      </c>
      <c r="H166" s="36" t="s">
        <v>1987</v>
      </c>
      <c r="I166" s="4" t="s">
        <v>4363</v>
      </c>
      <c r="J166" s="38" t="s">
        <v>4491</v>
      </c>
      <c r="K166" s="65" t="s">
        <v>548</v>
      </c>
      <c r="L166" s="37" t="s">
        <v>48</v>
      </c>
      <c r="M166" s="65" t="s">
        <v>79</v>
      </c>
      <c r="N166" s="35" t="s">
        <v>4364</v>
      </c>
      <c r="O166" s="21">
        <f t="shared" si="2"/>
        <v>1</v>
      </c>
    </row>
    <row r="167" spans="1:15" x14ac:dyDescent="0.25">
      <c r="A167" s="7" t="s">
        <v>698</v>
      </c>
      <c r="B167" t="s">
        <v>90</v>
      </c>
      <c r="D167" t="s">
        <v>4528</v>
      </c>
      <c r="E167" s="76" t="s">
        <v>4201</v>
      </c>
      <c r="F167" s="71" t="s">
        <v>4252</v>
      </c>
      <c r="G167" s="64" t="s">
        <v>4365</v>
      </c>
      <c r="H167" s="36" t="s">
        <v>1568</v>
      </c>
      <c r="I167" s="4" t="s">
        <v>4366</v>
      </c>
      <c r="J167" s="38" t="s">
        <v>4492</v>
      </c>
      <c r="K167" s="65" t="s">
        <v>2367</v>
      </c>
      <c r="L167" s="37" t="s">
        <v>48</v>
      </c>
      <c r="M167" s="65" t="s">
        <v>79</v>
      </c>
      <c r="N167" s="35" t="s">
        <v>4367</v>
      </c>
      <c r="O167" s="21">
        <f t="shared" si="2"/>
        <v>1</v>
      </c>
    </row>
    <row r="168" spans="1:15" x14ac:dyDescent="0.25">
      <c r="A168" s="7" t="s">
        <v>698</v>
      </c>
      <c r="B168" t="s">
        <v>90</v>
      </c>
      <c r="D168" t="s">
        <v>4022</v>
      </c>
      <c r="E168" s="76" t="s">
        <v>4202</v>
      </c>
      <c r="F168" s="71" t="s">
        <v>4253</v>
      </c>
      <c r="G168" s="64" t="s">
        <v>4368</v>
      </c>
      <c r="H168" s="36" t="s">
        <v>4493</v>
      </c>
      <c r="I168" s="4" t="s">
        <v>4369</v>
      </c>
      <c r="J168" s="38" t="s">
        <v>4494</v>
      </c>
      <c r="K168" s="65" t="s">
        <v>4370</v>
      </c>
      <c r="L168" s="37" t="s">
        <v>48</v>
      </c>
      <c r="M168" s="65" t="s">
        <v>79</v>
      </c>
      <c r="N168" s="35" t="s">
        <v>4448</v>
      </c>
      <c r="O168" s="21">
        <f t="shared" si="2"/>
        <v>1</v>
      </c>
    </row>
    <row r="169" spans="1:15" x14ac:dyDescent="0.25">
      <c r="A169" s="7" t="s">
        <v>698</v>
      </c>
      <c r="B169" t="s">
        <v>3709</v>
      </c>
      <c r="D169" t="s">
        <v>4532</v>
      </c>
      <c r="E169" s="76" t="s">
        <v>4203</v>
      </c>
      <c r="F169" s="71" t="s">
        <v>4254</v>
      </c>
      <c r="G169" s="64" t="s">
        <v>4371</v>
      </c>
      <c r="H169" s="36" t="s">
        <v>1204</v>
      </c>
      <c r="J169" s="38" t="s">
        <v>4495</v>
      </c>
      <c r="K169" s="65" t="s">
        <v>4372</v>
      </c>
      <c r="L169" s="37" t="s">
        <v>9</v>
      </c>
      <c r="M169" s="65" t="s">
        <v>2669</v>
      </c>
      <c r="N169" s="35" t="s">
        <v>4373</v>
      </c>
      <c r="O169" s="21">
        <f t="shared" si="2"/>
        <v>1</v>
      </c>
    </row>
    <row r="170" spans="1:15" x14ac:dyDescent="0.25">
      <c r="A170" s="7" t="s">
        <v>698</v>
      </c>
      <c r="B170" t="s">
        <v>1077</v>
      </c>
      <c r="E170" s="76" t="s">
        <v>4204</v>
      </c>
      <c r="F170" s="71" t="s">
        <v>4496</v>
      </c>
      <c r="G170" s="64" t="s">
        <v>4374</v>
      </c>
      <c r="H170" s="36" t="s">
        <v>4497</v>
      </c>
      <c r="I170" s="4" t="s">
        <v>4375</v>
      </c>
      <c r="J170" s="38" t="s">
        <v>4498</v>
      </c>
      <c r="K170" s="65" t="s">
        <v>2476</v>
      </c>
      <c r="L170" s="37" t="s">
        <v>48</v>
      </c>
      <c r="M170" s="65" t="s">
        <v>79</v>
      </c>
      <c r="N170" s="35" t="s">
        <v>4091</v>
      </c>
      <c r="O170" s="21">
        <f t="shared" si="2"/>
        <v>1</v>
      </c>
    </row>
    <row r="171" spans="1:15" x14ac:dyDescent="0.25">
      <c r="A171" s="7" t="s">
        <v>698</v>
      </c>
      <c r="B171" t="s">
        <v>3709</v>
      </c>
      <c r="D171" t="s">
        <v>4531</v>
      </c>
      <c r="E171" s="76" t="s">
        <v>4205</v>
      </c>
      <c r="F171" s="71" t="s">
        <v>4255</v>
      </c>
      <c r="G171" s="64" t="s">
        <v>4376</v>
      </c>
      <c r="H171" s="36" t="s">
        <v>196</v>
      </c>
      <c r="I171" s="4" t="s">
        <v>4377</v>
      </c>
      <c r="J171" s="38" t="s">
        <v>4499</v>
      </c>
      <c r="K171" s="65" t="s">
        <v>4378</v>
      </c>
      <c r="L171" s="37" t="s">
        <v>100</v>
      </c>
      <c r="M171" s="65" t="s">
        <v>79</v>
      </c>
      <c r="N171" s="35" t="s">
        <v>4379</v>
      </c>
      <c r="O171" s="21">
        <f t="shared" si="2"/>
        <v>1</v>
      </c>
    </row>
    <row r="172" spans="1:15" x14ac:dyDescent="0.25">
      <c r="A172" s="7" t="s">
        <v>698</v>
      </c>
      <c r="B172" t="s">
        <v>90</v>
      </c>
      <c r="D172" t="s">
        <v>4023</v>
      </c>
      <c r="E172" s="76" t="s">
        <v>4206</v>
      </c>
      <c r="F172" s="71" t="s">
        <v>4256</v>
      </c>
      <c r="G172" s="64" t="s">
        <v>4380</v>
      </c>
      <c r="H172" s="36" t="s">
        <v>406</v>
      </c>
      <c r="I172" s="4" t="s">
        <v>4381</v>
      </c>
      <c r="J172" s="38" t="s">
        <v>4500</v>
      </c>
      <c r="K172" s="65" t="s">
        <v>4327</v>
      </c>
      <c r="L172" s="37" t="s">
        <v>48</v>
      </c>
      <c r="M172" s="65" t="s">
        <v>79</v>
      </c>
      <c r="N172" s="35" t="s">
        <v>4382</v>
      </c>
      <c r="O172" s="21">
        <f t="shared" si="2"/>
        <v>1</v>
      </c>
    </row>
    <row r="173" spans="1:15" x14ac:dyDescent="0.25">
      <c r="A173" s="7" t="s">
        <v>698</v>
      </c>
      <c r="B173" t="s">
        <v>3709</v>
      </c>
      <c r="D173" t="s">
        <v>4526</v>
      </c>
      <c r="E173" s="76" t="s">
        <v>4207</v>
      </c>
      <c r="F173" s="71" t="s">
        <v>4257</v>
      </c>
      <c r="G173" s="64" t="s">
        <v>4383</v>
      </c>
      <c r="H173" s="36" t="s">
        <v>3975</v>
      </c>
      <c r="I173" s="4" t="s">
        <v>4384</v>
      </c>
      <c r="J173" s="36"/>
      <c r="K173" s="65" t="s">
        <v>4385</v>
      </c>
      <c r="L173" s="37" t="s">
        <v>48</v>
      </c>
      <c r="M173" s="65" t="s">
        <v>79</v>
      </c>
      <c r="N173" s="35" t="s">
        <v>4386</v>
      </c>
      <c r="O173" s="21">
        <f t="shared" si="2"/>
        <v>1</v>
      </c>
    </row>
    <row r="174" spans="1:15" x14ac:dyDescent="0.25">
      <c r="A174" s="7" t="s">
        <v>821</v>
      </c>
      <c r="B174" t="s">
        <v>90</v>
      </c>
      <c r="E174" s="75" t="s">
        <v>4208</v>
      </c>
      <c r="F174" s="69" t="s">
        <v>4258</v>
      </c>
      <c r="G174" s="64" t="s">
        <v>4387</v>
      </c>
      <c r="H174" s="36" t="s">
        <v>4501</v>
      </c>
      <c r="I174" s="4" t="s">
        <v>4388</v>
      </c>
      <c r="J174" s="38" t="s">
        <v>4502</v>
      </c>
      <c r="K174" s="65" t="s">
        <v>3899</v>
      </c>
      <c r="L174" s="37" t="s">
        <v>48</v>
      </c>
      <c r="M174" s="65" t="s">
        <v>79</v>
      </c>
      <c r="N174" s="35" t="s">
        <v>4389</v>
      </c>
      <c r="O174" s="21">
        <f t="shared" si="2"/>
        <v>1</v>
      </c>
    </row>
    <row r="175" spans="1:15" x14ac:dyDescent="0.25">
      <c r="A175" s="7" t="s">
        <v>821</v>
      </c>
      <c r="B175" t="s">
        <v>3709</v>
      </c>
      <c r="D175" t="s">
        <v>4537</v>
      </c>
      <c r="E175" s="75" t="s">
        <v>4209</v>
      </c>
      <c r="F175" s="69" t="s">
        <v>4259</v>
      </c>
      <c r="G175" s="64" t="s">
        <v>4390</v>
      </c>
      <c r="H175" s="36" t="s">
        <v>1085</v>
      </c>
      <c r="I175" s="4" t="s">
        <v>4391</v>
      </c>
      <c r="J175" s="38" t="s">
        <v>4503</v>
      </c>
      <c r="K175" s="65" t="s">
        <v>4392</v>
      </c>
      <c r="L175" s="37" t="s">
        <v>100</v>
      </c>
      <c r="M175" s="65" t="s">
        <v>79</v>
      </c>
      <c r="N175" s="35" t="s">
        <v>4393</v>
      </c>
      <c r="O175" s="21">
        <f t="shared" si="2"/>
        <v>1</v>
      </c>
    </row>
    <row r="176" spans="1:15" x14ac:dyDescent="0.25">
      <c r="A176" s="7" t="s">
        <v>821</v>
      </c>
      <c r="B176" t="s">
        <v>350</v>
      </c>
      <c r="D176" t="s">
        <v>4533</v>
      </c>
      <c r="E176" s="76" t="s">
        <v>4210</v>
      </c>
      <c r="F176" s="69" t="s">
        <v>4260</v>
      </c>
      <c r="G176" s="64" t="s">
        <v>4394</v>
      </c>
      <c r="H176" s="36" t="s">
        <v>4504</v>
      </c>
      <c r="I176" s="4" t="s">
        <v>4395</v>
      </c>
      <c r="J176" s="38" t="s">
        <v>4505</v>
      </c>
      <c r="K176" s="65" t="s">
        <v>3176</v>
      </c>
      <c r="L176" s="37" t="s">
        <v>48</v>
      </c>
      <c r="M176" s="65" t="s">
        <v>79</v>
      </c>
      <c r="N176" s="35" t="s">
        <v>4396</v>
      </c>
      <c r="O176" s="21">
        <f t="shared" si="2"/>
        <v>1</v>
      </c>
    </row>
    <row r="177" spans="1:15" x14ac:dyDescent="0.25">
      <c r="A177" s="7" t="s">
        <v>821</v>
      </c>
      <c r="B177" t="s">
        <v>4979</v>
      </c>
      <c r="E177" s="70" t="s">
        <v>4211</v>
      </c>
      <c r="F177" s="70" t="s">
        <v>4261</v>
      </c>
      <c r="G177" s="64" t="s">
        <v>4397</v>
      </c>
      <c r="H177" s="36" t="s">
        <v>1021</v>
      </c>
      <c r="I177" s="4" t="s">
        <v>4403</v>
      </c>
      <c r="J177" s="38" t="s">
        <v>4506</v>
      </c>
      <c r="K177" s="65" t="s">
        <v>313</v>
      </c>
      <c r="L177" s="37" t="s">
        <v>9</v>
      </c>
      <c r="M177" s="65" t="s">
        <v>79</v>
      </c>
      <c r="N177" s="35" t="s">
        <v>4398</v>
      </c>
      <c r="O177" s="21">
        <f t="shared" si="2"/>
        <v>1</v>
      </c>
    </row>
    <row r="178" spans="1:15" x14ac:dyDescent="0.25">
      <c r="A178" s="7" t="s">
        <v>821</v>
      </c>
      <c r="B178" t="s">
        <v>6796</v>
      </c>
      <c r="E178" s="70" t="s">
        <v>4212</v>
      </c>
      <c r="F178" s="70" t="s">
        <v>4262</v>
      </c>
      <c r="G178" s="64" t="s">
        <v>4399</v>
      </c>
      <c r="H178" s="36" t="s">
        <v>240</v>
      </c>
      <c r="I178" s="4" t="s">
        <v>4400</v>
      </c>
      <c r="J178" s="38" t="s">
        <v>4507</v>
      </c>
      <c r="K178" s="65" t="s">
        <v>2095</v>
      </c>
      <c r="L178" s="37" t="s">
        <v>58</v>
      </c>
      <c r="M178" s="65" t="s">
        <v>67</v>
      </c>
      <c r="N178" s="35" t="s">
        <v>4401</v>
      </c>
      <c r="O178" s="21">
        <f t="shared" si="2"/>
        <v>1</v>
      </c>
    </row>
    <row r="179" spans="1:15" x14ac:dyDescent="0.25">
      <c r="A179" s="7" t="s">
        <v>821</v>
      </c>
      <c r="B179" t="s">
        <v>1077</v>
      </c>
      <c r="D179" t="s">
        <v>4534</v>
      </c>
      <c r="E179" s="70" t="s">
        <v>4213</v>
      </c>
      <c r="F179" s="70" t="s">
        <v>4263</v>
      </c>
      <c r="G179" s="64" t="s">
        <v>4402</v>
      </c>
      <c r="H179" s="36" t="s">
        <v>4508</v>
      </c>
      <c r="I179" s="4" t="s">
        <v>4404</v>
      </c>
      <c r="J179" s="38" t="s">
        <v>4509</v>
      </c>
      <c r="K179" s="65" t="s">
        <v>4405</v>
      </c>
      <c r="L179" s="37" t="s">
        <v>58</v>
      </c>
      <c r="M179" s="65" t="s">
        <v>79</v>
      </c>
      <c r="N179" s="35" t="s">
        <v>4406</v>
      </c>
      <c r="O179" s="21">
        <f t="shared" si="2"/>
        <v>1</v>
      </c>
    </row>
    <row r="180" spans="1:15" x14ac:dyDescent="0.25">
      <c r="A180" s="7" t="s">
        <v>821</v>
      </c>
      <c r="B180" t="s">
        <v>1062</v>
      </c>
      <c r="D180" t="s">
        <v>4535</v>
      </c>
      <c r="E180" s="70" t="s">
        <v>4214</v>
      </c>
      <c r="F180" s="70" t="s">
        <v>3595</v>
      </c>
      <c r="G180" s="64" t="s">
        <v>3597</v>
      </c>
      <c r="H180" s="36" t="s">
        <v>1551</v>
      </c>
      <c r="I180" s="4" t="s">
        <v>1553</v>
      </c>
      <c r="J180" s="38" t="s">
        <v>1552</v>
      </c>
      <c r="K180" s="65" t="s">
        <v>1486</v>
      </c>
      <c r="L180" s="37" t="s">
        <v>1487</v>
      </c>
      <c r="M180" s="65" t="s">
        <v>2669</v>
      </c>
      <c r="N180" s="35" t="s">
        <v>4407</v>
      </c>
      <c r="O180" s="21">
        <f t="shared" si="2"/>
        <v>1</v>
      </c>
    </row>
    <row r="181" spans="1:15" x14ac:dyDescent="0.25">
      <c r="A181" s="7" t="s">
        <v>821</v>
      </c>
      <c r="B181" t="s">
        <v>3709</v>
      </c>
      <c r="E181" s="70" t="s">
        <v>4215</v>
      </c>
      <c r="F181" s="70" t="s">
        <v>4264</v>
      </c>
      <c r="G181" s="64" t="s">
        <v>4408</v>
      </c>
      <c r="H181" s="36" t="s">
        <v>4510</v>
      </c>
      <c r="I181" s="4" t="s">
        <v>4409</v>
      </c>
      <c r="J181" s="38" t="s">
        <v>4511</v>
      </c>
      <c r="K181" s="65" t="s">
        <v>4410</v>
      </c>
      <c r="L181" s="37" t="s">
        <v>9</v>
      </c>
      <c r="M181" s="65" t="s">
        <v>576</v>
      </c>
      <c r="N181" s="35" t="s">
        <v>4296</v>
      </c>
      <c r="O181" s="21">
        <f t="shared" si="2"/>
        <v>2</v>
      </c>
    </row>
    <row r="182" spans="1:15" x14ac:dyDescent="0.25">
      <c r="A182" s="7" t="s">
        <v>821</v>
      </c>
      <c r="B182" t="s">
        <v>3709</v>
      </c>
      <c r="D182" t="s">
        <v>4525</v>
      </c>
      <c r="E182" s="76" t="s">
        <v>4216</v>
      </c>
      <c r="F182" s="71" t="s">
        <v>4265</v>
      </c>
      <c r="G182" s="64" t="s">
        <v>4411</v>
      </c>
      <c r="H182" s="36" t="s">
        <v>4512</v>
      </c>
      <c r="I182" s="4" t="s">
        <v>3887</v>
      </c>
      <c r="J182" s="38" t="s">
        <v>3974</v>
      </c>
      <c r="K182" s="65" t="s">
        <v>3888</v>
      </c>
      <c r="L182" s="37" t="s">
        <v>9</v>
      </c>
      <c r="M182" s="65" t="s">
        <v>2669</v>
      </c>
      <c r="N182" s="35" t="s">
        <v>4412</v>
      </c>
      <c r="O182" s="21">
        <f t="shared" si="2"/>
        <v>1</v>
      </c>
    </row>
    <row r="183" spans="1:15" x14ac:dyDescent="0.25">
      <c r="A183" s="7" t="s">
        <v>821</v>
      </c>
      <c r="B183" t="s">
        <v>6796</v>
      </c>
      <c r="E183" s="77" t="s">
        <v>4217</v>
      </c>
      <c r="F183" s="72" t="s">
        <v>3555</v>
      </c>
      <c r="G183" s="64" t="s">
        <v>3653</v>
      </c>
      <c r="H183" s="36" t="s">
        <v>4513</v>
      </c>
      <c r="I183" s="4" t="s">
        <v>3654</v>
      </c>
      <c r="J183" s="38" t="s">
        <v>3772</v>
      </c>
      <c r="K183" s="65" t="s">
        <v>2776</v>
      </c>
      <c r="L183" s="37" t="s">
        <v>58</v>
      </c>
      <c r="M183" s="65" t="s">
        <v>67</v>
      </c>
      <c r="N183" s="35" t="s">
        <v>4413</v>
      </c>
      <c r="O183" s="21">
        <f t="shared" si="2"/>
        <v>1</v>
      </c>
    </row>
    <row r="184" spans="1:15" x14ac:dyDescent="0.25">
      <c r="A184" s="7" t="s">
        <v>821</v>
      </c>
      <c r="B184" t="s">
        <v>350</v>
      </c>
      <c r="D184" t="s">
        <v>2511</v>
      </c>
      <c r="E184" s="77" t="s">
        <v>4218</v>
      </c>
      <c r="F184" s="72" t="s">
        <v>4266</v>
      </c>
      <c r="G184" s="64" t="s">
        <v>4414</v>
      </c>
      <c r="H184" s="36" t="s">
        <v>4514</v>
      </c>
      <c r="I184" s="4" t="s">
        <v>4415</v>
      </c>
      <c r="J184" s="38" t="s">
        <v>4515</v>
      </c>
      <c r="K184" s="65" t="s">
        <v>4416</v>
      </c>
      <c r="L184" s="37" t="s">
        <v>100</v>
      </c>
      <c r="M184" s="65" t="s">
        <v>4038</v>
      </c>
      <c r="N184" s="35" t="s">
        <v>4417</v>
      </c>
      <c r="O184" s="21">
        <f t="shared" si="2"/>
        <v>1</v>
      </c>
    </row>
    <row r="185" spans="1:15" x14ac:dyDescent="0.25">
      <c r="A185" s="7" t="s">
        <v>821</v>
      </c>
      <c r="B185" t="s">
        <v>90</v>
      </c>
      <c r="C185" t="s">
        <v>103</v>
      </c>
      <c r="E185" s="77" t="s">
        <v>4219</v>
      </c>
      <c r="F185" s="72" t="s">
        <v>4267</v>
      </c>
      <c r="G185" s="64" t="s">
        <v>4418</v>
      </c>
      <c r="H185" s="36" t="s">
        <v>4516</v>
      </c>
      <c r="I185" s="4" t="s">
        <v>4419</v>
      </c>
      <c r="J185" s="38" t="s">
        <v>4517</v>
      </c>
      <c r="K185" s="65" t="s">
        <v>47</v>
      </c>
      <c r="L185" s="37" t="s">
        <v>48</v>
      </c>
      <c r="M185" s="65" t="s">
        <v>79</v>
      </c>
      <c r="N185" s="35" t="s">
        <v>4420</v>
      </c>
      <c r="O185" s="21">
        <f t="shared" si="2"/>
        <v>1</v>
      </c>
    </row>
    <row r="186" spans="1:15" x14ac:dyDescent="0.25">
      <c r="A186" s="7" t="s">
        <v>821</v>
      </c>
      <c r="B186" t="s">
        <v>1285</v>
      </c>
      <c r="E186" s="77" t="s">
        <v>4220</v>
      </c>
      <c r="F186" s="72" t="s">
        <v>4268</v>
      </c>
      <c r="G186" s="64" t="s">
        <v>4421</v>
      </c>
      <c r="H186" s="36" t="s">
        <v>4518</v>
      </c>
      <c r="I186" s="4" t="s">
        <v>4422</v>
      </c>
      <c r="J186" s="38" t="s">
        <v>4519</v>
      </c>
      <c r="K186" s="65" t="s">
        <v>4423</v>
      </c>
      <c r="L186" s="37" t="s">
        <v>48</v>
      </c>
      <c r="M186" s="65" t="s">
        <v>79</v>
      </c>
      <c r="N186" s="35" t="s">
        <v>4424</v>
      </c>
      <c r="O186" s="21">
        <f t="shared" si="2"/>
        <v>1</v>
      </c>
    </row>
    <row r="187" spans="1:15" x14ac:dyDescent="0.25">
      <c r="A187" s="7" t="s">
        <v>821</v>
      </c>
      <c r="B187" t="s">
        <v>90</v>
      </c>
      <c r="E187" s="76" t="s">
        <v>4221</v>
      </c>
      <c r="F187" s="71" t="s">
        <v>4269</v>
      </c>
      <c r="G187" s="64" t="s">
        <v>4425</v>
      </c>
      <c r="H187" s="36" t="s">
        <v>4520</v>
      </c>
      <c r="I187" s="4" t="s">
        <v>4426</v>
      </c>
      <c r="J187" s="38" t="s">
        <v>4521</v>
      </c>
      <c r="K187" s="65" t="s">
        <v>4427</v>
      </c>
      <c r="L187" s="37" t="s">
        <v>9</v>
      </c>
      <c r="M187" s="65" t="s">
        <v>79</v>
      </c>
      <c r="N187" s="35" t="s">
        <v>4428</v>
      </c>
      <c r="O187" s="21">
        <f t="shared" si="2"/>
        <v>1</v>
      </c>
    </row>
    <row r="188" spans="1:15" x14ac:dyDescent="0.25">
      <c r="A188" s="7" t="s">
        <v>821</v>
      </c>
      <c r="B188" t="s">
        <v>90</v>
      </c>
      <c r="D188" t="s">
        <v>3713</v>
      </c>
      <c r="E188" s="76" t="s">
        <v>4222</v>
      </c>
      <c r="F188" s="71" t="s">
        <v>4230</v>
      </c>
      <c r="G188" s="64" t="s">
        <v>4429</v>
      </c>
      <c r="H188" s="36"/>
      <c r="I188" s="4" t="s">
        <v>1769</v>
      </c>
      <c r="J188" s="38" t="s">
        <v>1139</v>
      </c>
      <c r="K188" s="65" t="s">
        <v>1140</v>
      </c>
      <c r="L188" s="37" t="s">
        <v>295</v>
      </c>
      <c r="M188" s="65" t="s">
        <v>79</v>
      </c>
      <c r="N188" s="35" t="s">
        <v>4430</v>
      </c>
      <c r="O188" s="21">
        <f t="shared" si="2"/>
        <v>1</v>
      </c>
    </row>
    <row r="189" spans="1:15" x14ac:dyDescent="0.25">
      <c r="A189" s="7" t="s">
        <v>821</v>
      </c>
      <c r="B189" t="s">
        <v>90</v>
      </c>
      <c r="D189" t="s">
        <v>3713</v>
      </c>
      <c r="E189" s="76" t="s">
        <v>4222</v>
      </c>
      <c r="F189" s="71" t="s">
        <v>4230</v>
      </c>
      <c r="G189" s="64" t="s">
        <v>4429</v>
      </c>
      <c r="H189" s="36"/>
      <c r="I189" s="4" t="s">
        <v>1769</v>
      </c>
      <c r="J189" s="38" t="s">
        <v>1139</v>
      </c>
      <c r="K189" s="65" t="s">
        <v>1140</v>
      </c>
      <c r="L189" s="37" t="s">
        <v>295</v>
      </c>
      <c r="M189" s="65" t="s">
        <v>79</v>
      </c>
      <c r="N189" s="35" t="s">
        <v>4431</v>
      </c>
      <c r="O189" s="2">
        <f t="shared" si="2"/>
        <v>1</v>
      </c>
    </row>
    <row r="190" spans="1:15" x14ac:dyDescent="0.25">
      <c r="A190" s="7" t="s">
        <v>821</v>
      </c>
      <c r="B190" t="s">
        <v>90</v>
      </c>
      <c r="D190" t="s">
        <v>3713</v>
      </c>
      <c r="E190" s="76" t="s">
        <v>4222</v>
      </c>
      <c r="F190" s="71" t="s">
        <v>4230</v>
      </c>
      <c r="G190" s="64" t="s">
        <v>4429</v>
      </c>
      <c r="H190" s="36"/>
      <c r="I190" s="4" t="s">
        <v>1769</v>
      </c>
      <c r="J190" s="38" t="s">
        <v>1139</v>
      </c>
      <c r="K190" s="65" t="s">
        <v>1140</v>
      </c>
      <c r="L190" s="37" t="s">
        <v>295</v>
      </c>
      <c r="M190" s="65" t="s">
        <v>79</v>
      </c>
      <c r="N190" s="35" t="s">
        <v>4432</v>
      </c>
      <c r="O190" s="2">
        <f t="shared" si="2"/>
        <v>1</v>
      </c>
    </row>
    <row r="191" spans="1:15" x14ac:dyDescent="0.25">
      <c r="A191" s="7" t="s">
        <v>821</v>
      </c>
      <c r="B191" t="s">
        <v>90</v>
      </c>
      <c r="D191" t="s">
        <v>3713</v>
      </c>
      <c r="E191" s="76" t="s">
        <v>4222</v>
      </c>
      <c r="F191" s="71" t="s">
        <v>4230</v>
      </c>
      <c r="G191" s="64" t="s">
        <v>4429</v>
      </c>
      <c r="H191" s="36"/>
      <c r="I191" s="4" t="s">
        <v>1769</v>
      </c>
      <c r="J191" s="38" t="s">
        <v>1139</v>
      </c>
      <c r="K191" s="65" t="s">
        <v>1140</v>
      </c>
      <c r="L191" s="37" t="s">
        <v>295</v>
      </c>
      <c r="M191" s="65" t="s">
        <v>79</v>
      </c>
      <c r="N191" s="35" t="s">
        <v>4433</v>
      </c>
      <c r="O191" s="2">
        <f t="shared" si="2"/>
        <v>1</v>
      </c>
    </row>
    <row r="192" spans="1:15" x14ac:dyDescent="0.25">
      <c r="A192" s="7" t="s">
        <v>821</v>
      </c>
      <c r="B192" t="s">
        <v>90</v>
      </c>
      <c r="D192" t="s">
        <v>3713</v>
      </c>
      <c r="E192" s="76" t="s">
        <v>4222</v>
      </c>
      <c r="F192" s="71" t="s">
        <v>4230</v>
      </c>
      <c r="G192" s="64" t="s">
        <v>4429</v>
      </c>
      <c r="H192" s="36"/>
      <c r="I192" s="4" t="s">
        <v>1769</v>
      </c>
      <c r="J192" s="38" t="s">
        <v>1139</v>
      </c>
      <c r="K192" s="65" t="s">
        <v>1140</v>
      </c>
      <c r="L192" s="37" t="s">
        <v>295</v>
      </c>
      <c r="M192" s="65" t="s">
        <v>79</v>
      </c>
      <c r="N192" s="35" t="s">
        <v>4434</v>
      </c>
      <c r="O192" s="2">
        <f t="shared" si="2"/>
        <v>1</v>
      </c>
    </row>
    <row r="193" spans="1:15" x14ac:dyDescent="0.25">
      <c r="A193" s="7" t="s">
        <v>821</v>
      </c>
      <c r="B193" t="s">
        <v>90</v>
      </c>
      <c r="D193" t="s">
        <v>3713</v>
      </c>
      <c r="E193" s="76" t="s">
        <v>4222</v>
      </c>
      <c r="F193" s="71" t="s">
        <v>4230</v>
      </c>
      <c r="G193" s="64" t="s">
        <v>4429</v>
      </c>
      <c r="H193" s="36"/>
      <c r="I193" s="4" t="s">
        <v>1769</v>
      </c>
      <c r="J193" s="38" t="s">
        <v>1139</v>
      </c>
      <c r="K193" s="65" t="s">
        <v>1140</v>
      </c>
      <c r="L193" s="37" t="s">
        <v>295</v>
      </c>
      <c r="M193" s="65" t="s">
        <v>79</v>
      </c>
      <c r="N193" s="35" t="s">
        <v>4435</v>
      </c>
      <c r="O193" s="2">
        <f t="shared" si="2"/>
        <v>1</v>
      </c>
    </row>
    <row r="194" spans="1:15" x14ac:dyDescent="0.25">
      <c r="A194" s="7" t="s">
        <v>821</v>
      </c>
      <c r="B194" t="s">
        <v>90</v>
      </c>
      <c r="D194" t="s">
        <v>3713</v>
      </c>
      <c r="E194" s="76" t="s">
        <v>4222</v>
      </c>
      <c r="F194" s="71" t="s">
        <v>4230</v>
      </c>
      <c r="G194" s="64" t="s">
        <v>4429</v>
      </c>
      <c r="H194" s="36"/>
      <c r="I194" s="4" t="s">
        <v>1769</v>
      </c>
      <c r="J194" s="38" t="s">
        <v>1139</v>
      </c>
      <c r="K194" s="65" t="s">
        <v>1140</v>
      </c>
      <c r="L194" s="37" t="s">
        <v>295</v>
      </c>
      <c r="M194" s="65" t="s">
        <v>79</v>
      </c>
      <c r="N194" s="35" t="s">
        <v>4436</v>
      </c>
      <c r="O194" s="2">
        <f t="shared" ref="O194:O257" si="3">COUNTIF(N:N,N194)</f>
        <v>1</v>
      </c>
    </row>
    <row r="195" spans="1:15" x14ac:dyDescent="0.25">
      <c r="A195" s="7" t="s">
        <v>821</v>
      </c>
      <c r="B195" t="s">
        <v>90</v>
      </c>
      <c r="D195" t="s">
        <v>3713</v>
      </c>
      <c r="E195" s="76" t="s">
        <v>4222</v>
      </c>
      <c r="F195" s="71" t="s">
        <v>4230</v>
      </c>
      <c r="G195" s="64" t="s">
        <v>4429</v>
      </c>
      <c r="H195" s="36"/>
      <c r="I195" s="4" t="s">
        <v>1769</v>
      </c>
      <c r="J195" s="38" t="s">
        <v>1139</v>
      </c>
      <c r="K195" s="65" t="s">
        <v>1140</v>
      </c>
      <c r="L195" s="37" t="s">
        <v>295</v>
      </c>
      <c r="M195" s="65" t="s">
        <v>79</v>
      </c>
      <c r="N195" s="35" t="s">
        <v>4437</v>
      </c>
      <c r="O195" s="2">
        <f t="shared" si="3"/>
        <v>1</v>
      </c>
    </row>
    <row r="196" spans="1:15" x14ac:dyDescent="0.25">
      <c r="A196" s="7" t="s">
        <v>821</v>
      </c>
      <c r="B196" t="s">
        <v>90</v>
      </c>
      <c r="D196" t="s">
        <v>3713</v>
      </c>
      <c r="E196" s="76" t="s">
        <v>4222</v>
      </c>
      <c r="F196" s="71" t="s">
        <v>4230</v>
      </c>
      <c r="G196" s="64" t="s">
        <v>4429</v>
      </c>
      <c r="H196" s="36"/>
      <c r="I196" s="4" t="s">
        <v>1769</v>
      </c>
      <c r="J196" s="38" t="s">
        <v>1139</v>
      </c>
      <c r="K196" s="65" t="s">
        <v>1140</v>
      </c>
      <c r="L196" s="37" t="s">
        <v>295</v>
      </c>
      <c r="M196" s="65" t="s">
        <v>79</v>
      </c>
      <c r="N196" s="35" t="s">
        <v>4438</v>
      </c>
      <c r="O196" s="2">
        <f t="shared" si="3"/>
        <v>1</v>
      </c>
    </row>
    <row r="197" spans="1:15" x14ac:dyDescent="0.25">
      <c r="A197" s="7" t="s">
        <v>821</v>
      </c>
      <c r="B197" t="s">
        <v>90</v>
      </c>
      <c r="D197" t="s">
        <v>3713</v>
      </c>
      <c r="E197" s="76" t="s">
        <v>4222</v>
      </c>
      <c r="F197" s="71" t="s">
        <v>4230</v>
      </c>
      <c r="G197" s="64" t="s">
        <v>4429</v>
      </c>
      <c r="H197" s="36"/>
      <c r="I197" s="4" t="s">
        <v>1769</v>
      </c>
      <c r="J197" s="38" t="s">
        <v>1139</v>
      </c>
      <c r="K197" s="65" t="s">
        <v>1140</v>
      </c>
      <c r="L197" s="37" t="s">
        <v>295</v>
      </c>
      <c r="M197" s="65" t="s">
        <v>79</v>
      </c>
      <c r="N197" s="35" t="s">
        <v>4439</v>
      </c>
      <c r="O197" s="2">
        <f t="shared" si="3"/>
        <v>1</v>
      </c>
    </row>
    <row r="198" spans="1:15" x14ac:dyDescent="0.25">
      <c r="A198" s="7" t="s">
        <v>821</v>
      </c>
      <c r="B198" t="s">
        <v>3709</v>
      </c>
      <c r="D198" t="s">
        <v>4169</v>
      </c>
      <c r="E198" s="76" t="s">
        <v>4223</v>
      </c>
      <c r="F198" s="71" t="s">
        <v>4270</v>
      </c>
      <c r="G198" s="64" t="s">
        <v>4440</v>
      </c>
      <c r="H198" s="36" t="s">
        <v>76</v>
      </c>
      <c r="I198" s="4" t="s">
        <v>4441</v>
      </c>
      <c r="J198" s="38" t="s">
        <v>4522</v>
      </c>
      <c r="K198" s="65" t="s">
        <v>4442</v>
      </c>
      <c r="L198" s="37" t="s">
        <v>1512</v>
      </c>
      <c r="M198" s="65" t="s">
        <v>79</v>
      </c>
      <c r="N198" s="35" t="s">
        <v>4443</v>
      </c>
      <c r="O198" s="21">
        <f t="shared" si="3"/>
        <v>1</v>
      </c>
    </row>
    <row r="199" spans="1:15" x14ac:dyDescent="0.25">
      <c r="A199" s="7" t="s">
        <v>821</v>
      </c>
      <c r="B199" t="s">
        <v>3709</v>
      </c>
      <c r="D199" t="s">
        <v>3710</v>
      </c>
      <c r="E199" s="76" t="s">
        <v>4224</v>
      </c>
      <c r="F199" s="71" t="s">
        <v>4271</v>
      </c>
      <c r="G199" s="64" t="s">
        <v>4444</v>
      </c>
      <c r="H199" s="36" t="s">
        <v>4523</v>
      </c>
      <c r="I199" s="4" t="s">
        <v>4445</v>
      </c>
      <c r="J199" s="38" t="s">
        <v>4524</v>
      </c>
      <c r="K199" s="65" t="s">
        <v>4446</v>
      </c>
      <c r="L199" s="37" t="s">
        <v>173</v>
      </c>
      <c r="M199" s="65" t="s">
        <v>79</v>
      </c>
      <c r="N199" s="35" t="s">
        <v>4447</v>
      </c>
      <c r="O199" s="21">
        <f t="shared" si="3"/>
        <v>1</v>
      </c>
    </row>
    <row r="200" spans="1:15" x14ac:dyDescent="0.25">
      <c r="A200" s="7" t="s">
        <v>1995</v>
      </c>
      <c r="B200" t="s">
        <v>350</v>
      </c>
      <c r="D200" t="s">
        <v>4533</v>
      </c>
      <c r="E200" s="36" t="s">
        <v>4538</v>
      </c>
      <c r="F200" s="36" t="s">
        <v>4550</v>
      </c>
      <c r="G200" s="64" t="s">
        <v>4579</v>
      </c>
      <c r="H200" s="36" t="s">
        <v>1243</v>
      </c>
      <c r="I200" s="4" t="s">
        <v>4632</v>
      </c>
      <c r="J200" s="38" t="s">
        <v>4633</v>
      </c>
      <c r="K200" s="65" t="s">
        <v>194</v>
      </c>
      <c r="L200" s="37" t="s">
        <v>48</v>
      </c>
      <c r="M200" s="65" t="s">
        <v>4038</v>
      </c>
      <c r="N200" s="35" t="s">
        <v>4580</v>
      </c>
      <c r="O200" s="21">
        <f t="shared" si="3"/>
        <v>1</v>
      </c>
    </row>
    <row r="201" spans="1:15" x14ac:dyDescent="0.25">
      <c r="A201" s="7" t="s">
        <v>1995</v>
      </c>
      <c r="B201" t="s">
        <v>90</v>
      </c>
      <c r="C201" t="s">
        <v>103</v>
      </c>
      <c r="D201" t="s">
        <v>4684</v>
      </c>
      <c r="E201" s="36" t="s">
        <v>4539</v>
      </c>
      <c r="F201" s="36" t="s">
        <v>4551</v>
      </c>
      <c r="G201" s="64" t="s">
        <v>4581</v>
      </c>
      <c r="H201" s="36" t="s">
        <v>4634</v>
      </c>
      <c r="I201" s="4" t="s">
        <v>4635</v>
      </c>
      <c r="J201" s="38" t="s">
        <v>4636</v>
      </c>
      <c r="K201" s="65" t="s">
        <v>392</v>
      </c>
      <c r="L201" s="37" t="s">
        <v>48</v>
      </c>
      <c r="M201" s="65" t="s">
        <v>79</v>
      </c>
      <c r="N201" s="35" t="s">
        <v>4582</v>
      </c>
      <c r="O201" s="21">
        <f t="shared" si="3"/>
        <v>1</v>
      </c>
    </row>
    <row r="202" spans="1:15" x14ac:dyDescent="0.25">
      <c r="A202" s="7" t="s">
        <v>1995</v>
      </c>
      <c r="B202" t="s">
        <v>3709</v>
      </c>
      <c r="D202" t="s">
        <v>693</v>
      </c>
      <c r="E202" s="36" t="s">
        <v>4540</v>
      </c>
      <c r="F202" s="36" t="s">
        <v>4552</v>
      </c>
      <c r="G202" s="64" t="s">
        <v>4583</v>
      </c>
      <c r="H202" s="36" t="s">
        <v>4637</v>
      </c>
      <c r="I202" s="4" t="s">
        <v>4638</v>
      </c>
      <c r="J202" s="38" t="s">
        <v>4639</v>
      </c>
      <c r="K202" s="65" t="s">
        <v>4584</v>
      </c>
      <c r="L202" s="37" t="s">
        <v>48</v>
      </c>
      <c r="M202" s="65" t="s">
        <v>2750</v>
      </c>
      <c r="N202" s="35" t="s">
        <v>4585</v>
      </c>
      <c r="O202" s="21">
        <f t="shared" si="3"/>
        <v>1</v>
      </c>
    </row>
    <row r="203" spans="1:15" x14ac:dyDescent="0.25">
      <c r="A203" s="7" t="s">
        <v>1995</v>
      </c>
      <c r="B203" t="s">
        <v>350</v>
      </c>
      <c r="D203" t="s">
        <v>4167</v>
      </c>
      <c r="E203" s="36" t="s">
        <v>4541</v>
      </c>
      <c r="F203" s="36" t="s">
        <v>4553</v>
      </c>
      <c r="G203" s="64" t="s">
        <v>4586</v>
      </c>
      <c r="H203" s="36" t="s">
        <v>4640</v>
      </c>
      <c r="I203" s="4" t="s">
        <v>4641</v>
      </c>
      <c r="J203" s="38" t="s">
        <v>4642</v>
      </c>
      <c r="K203" s="65" t="s">
        <v>3284</v>
      </c>
      <c r="L203" s="37" t="s">
        <v>48</v>
      </c>
      <c r="M203" s="65" t="s">
        <v>1621</v>
      </c>
      <c r="N203" s="35" t="s">
        <v>4587</v>
      </c>
      <c r="O203" s="21">
        <f t="shared" si="3"/>
        <v>1</v>
      </c>
    </row>
    <row r="204" spans="1:15" x14ac:dyDescent="0.25">
      <c r="A204" s="7" t="s">
        <v>1995</v>
      </c>
      <c r="B204" t="s">
        <v>90</v>
      </c>
      <c r="C204" t="s">
        <v>4031</v>
      </c>
      <c r="D204" t="s">
        <v>4685</v>
      </c>
      <c r="E204" s="36" t="s">
        <v>4542</v>
      </c>
      <c r="F204" s="36" t="s">
        <v>4554</v>
      </c>
      <c r="G204" s="64" t="s">
        <v>4588</v>
      </c>
      <c r="H204" s="36" t="s">
        <v>4643</v>
      </c>
      <c r="I204" s="4" t="s">
        <v>4644</v>
      </c>
      <c r="J204" s="38" t="s">
        <v>4645</v>
      </c>
      <c r="K204" s="65" t="s">
        <v>4589</v>
      </c>
      <c r="L204" s="37" t="s">
        <v>100</v>
      </c>
      <c r="M204" s="65" t="s">
        <v>79</v>
      </c>
      <c r="N204" s="35" t="s">
        <v>4590</v>
      </c>
      <c r="O204" s="21">
        <f t="shared" si="3"/>
        <v>1</v>
      </c>
    </row>
    <row r="205" spans="1:15" x14ac:dyDescent="0.25">
      <c r="A205" s="7" t="s">
        <v>1995</v>
      </c>
      <c r="B205" t="s">
        <v>3709</v>
      </c>
      <c r="D205" t="s">
        <v>4537</v>
      </c>
      <c r="E205" s="36" t="s">
        <v>4543</v>
      </c>
      <c r="F205" s="36" t="s">
        <v>4555</v>
      </c>
      <c r="G205" s="64" t="s">
        <v>4591</v>
      </c>
      <c r="H205" s="36" t="s">
        <v>4646</v>
      </c>
      <c r="I205" s="4" t="s">
        <v>4647</v>
      </c>
      <c r="J205" s="38" t="s">
        <v>4648</v>
      </c>
      <c r="K205" s="65" t="s">
        <v>301</v>
      </c>
      <c r="L205" s="37" t="s">
        <v>100</v>
      </c>
      <c r="M205" s="65" t="s">
        <v>2750</v>
      </c>
      <c r="N205" s="35" t="s">
        <v>4592</v>
      </c>
      <c r="O205" s="21">
        <f t="shared" si="3"/>
        <v>1</v>
      </c>
    </row>
    <row r="206" spans="1:15" x14ac:dyDescent="0.25">
      <c r="A206" s="7" t="s">
        <v>1995</v>
      </c>
      <c r="B206" t="s">
        <v>6796</v>
      </c>
      <c r="E206" s="36" t="s">
        <v>4544</v>
      </c>
      <c r="F206" s="36" t="s">
        <v>4556</v>
      </c>
      <c r="G206" s="36" t="s">
        <v>4593</v>
      </c>
      <c r="H206" s="36" t="s">
        <v>4649</v>
      </c>
      <c r="I206" s="4" t="s">
        <v>4650</v>
      </c>
      <c r="J206" s="38" t="s">
        <v>4651</v>
      </c>
      <c r="K206" s="65" t="s">
        <v>4594</v>
      </c>
      <c r="L206" s="37" t="s">
        <v>58</v>
      </c>
      <c r="M206" s="65" t="s">
        <v>67</v>
      </c>
      <c r="N206" s="35" t="s">
        <v>4595</v>
      </c>
      <c r="O206" s="21">
        <f t="shared" si="3"/>
        <v>1</v>
      </c>
    </row>
    <row r="207" spans="1:15" x14ac:dyDescent="0.25">
      <c r="A207" s="7" t="s">
        <v>1995</v>
      </c>
      <c r="B207" t="s">
        <v>90</v>
      </c>
      <c r="C207" t="s">
        <v>103</v>
      </c>
      <c r="D207" t="s">
        <v>4022</v>
      </c>
      <c r="E207" s="36" t="s">
        <v>4545</v>
      </c>
      <c r="F207" s="36" t="s">
        <v>4557</v>
      </c>
      <c r="G207" s="36" t="s">
        <v>4596</v>
      </c>
      <c r="H207" s="36" t="s">
        <v>4652</v>
      </c>
      <c r="I207" s="4" t="s">
        <v>4653</v>
      </c>
      <c r="J207" s="38" t="s">
        <v>4654</v>
      </c>
      <c r="K207" s="65" t="s">
        <v>3198</v>
      </c>
      <c r="L207" s="37" t="s">
        <v>48</v>
      </c>
      <c r="M207" s="65" t="s">
        <v>79</v>
      </c>
      <c r="N207" s="35" t="s">
        <v>4597</v>
      </c>
      <c r="O207" s="21">
        <f t="shared" si="3"/>
        <v>1</v>
      </c>
    </row>
    <row r="208" spans="1:15" x14ac:dyDescent="0.25">
      <c r="A208" s="7" t="s">
        <v>1995</v>
      </c>
      <c r="B208" t="s">
        <v>4536</v>
      </c>
      <c r="D208" t="s">
        <v>4690</v>
      </c>
      <c r="E208" s="36" t="s">
        <v>4546</v>
      </c>
      <c r="F208" s="36" t="s">
        <v>4558</v>
      </c>
      <c r="G208" s="36" t="s">
        <v>4598</v>
      </c>
      <c r="H208" s="36" t="s">
        <v>1073</v>
      </c>
      <c r="I208" s="4" t="s">
        <v>4655</v>
      </c>
      <c r="J208" s="38" t="s">
        <v>4656</v>
      </c>
      <c r="K208" s="65" t="s">
        <v>4599</v>
      </c>
      <c r="L208" s="37" t="s">
        <v>48</v>
      </c>
      <c r="M208" s="65" t="s">
        <v>4038</v>
      </c>
      <c r="N208" s="35" t="s">
        <v>4600</v>
      </c>
      <c r="O208" s="21">
        <f t="shared" si="3"/>
        <v>1</v>
      </c>
    </row>
    <row r="209" spans="1:15" x14ac:dyDescent="0.25">
      <c r="A209" s="7" t="s">
        <v>1995</v>
      </c>
      <c r="B209" t="s">
        <v>90</v>
      </c>
      <c r="D209" t="s">
        <v>4689</v>
      </c>
      <c r="E209" s="36" t="s">
        <v>4547</v>
      </c>
      <c r="F209" s="36" t="s">
        <v>4559</v>
      </c>
      <c r="G209" s="36" t="s">
        <v>4601</v>
      </c>
      <c r="H209" s="36" t="s">
        <v>4657</v>
      </c>
      <c r="I209" s="4" t="s">
        <v>4658</v>
      </c>
      <c r="J209" s="38" t="s">
        <v>4659</v>
      </c>
      <c r="K209" s="65" t="s">
        <v>1075</v>
      </c>
      <c r="L209" s="37" t="s">
        <v>48</v>
      </c>
      <c r="M209" s="65" t="s">
        <v>79</v>
      </c>
      <c r="N209" s="35" t="s">
        <v>4602</v>
      </c>
      <c r="O209" s="21">
        <f t="shared" si="3"/>
        <v>1</v>
      </c>
    </row>
    <row r="210" spans="1:15" x14ac:dyDescent="0.25">
      <c r="A210" s="7" t="s">
        <v>1995</v>
      </c>
      <c r="B210" t="s">
        <v>90</v>
      </c>
      <c r="C210" t="s">
        <v>103</v>
      </c>
      <c r="D210" t="s">
        <v>4687</v>
      </c>
      <c r="E210" s="36" t="s">
        <v>4548</v>
      </c>
      <c r="F210" s="36" t="s">
        <v>4560</v>
      </c>
      <c r="G210" s="36" t="s">
        <v>4603</v>
      </c>
      <c r="H210" s="36" t="s">
        <v>113</v>
      </c>
      <c r="I210" s="4" t="s">
        <v>4660</v>
      </c>
      <c r="J210" s="38" t="s">
        <v>4661</v>
      </c>
      <c r="K210" s="65" t="s">
        <v>4604</v>
      </c>
      <c r="L210" s="37" t="s">
        <v>48</v>
      </c>
      <c r="M210" s="65" t="s">
        <v>79</v>
      </c>
      <c r="N210" s="35" t="s">
        <v>4605</v>
      </c>
      <c r="O210" s="21">
        <f t="shared" si="3"/>
        <v>1</v>
      </c>
    </row>
    <row r="211" spans="1:15" x14ac:dyDescent="0.25">
      <c r="A211" s="7" t="s">
        <v>1995</v>
      </c>
      <c r="B211" t="s">
        <v>90</v>
      </c>
      <c r="C211" t="s">
        <v>4031</v>
      </c>
      <c r="D211" t="s">
        <v>4030</v>
      </c>
      <c r="E211" s="36" t="s">
        <v>4549</v>
      </c>
      <c r="F211" s="36" t="s">
        <v>4662</v>
      </c>
      <c r="G211" s="36" t="s">
        <v>4606</v>
      </c>
      <c r="H211" s="36" t="s">
        <v>4663</v>
      </c>
      <c r="I211" s="4" t="s">
        <v>4664</v>
      </c>
      <c r="J211" s="38" t="s">
        <v>4665</v>
      </c>
      <c r="K211" s="65" t="s">
        <v>4607</v>
      </c>
      <c r="L211" s="37" t="s">
        <v>100</v>
      </c>
      <c r="M211" s="65" t="s">
        <v>79</v>
      </c>
      <c r="N211" s="35" t="s">
        <v>4608</v>
      </c>
      <c r="O211" s="21">
        <f t="shared" si="3"/>
        <v>1</v>
      </c>
    </row>
    <row r="212" spans="1:15" x14ac:dyDescent="0.25">
      <c r="A212" s="7" t="s">
        <v>1995</v>
      </c>
      <c r="B212" t="s">
        <v>350</v>
      </c>
      <c r="E212" s="36" t="s">
        <v>4561</v>
      </c>
      <c r="F212" s="36" t="s">
        <v>4571</v>
      </c>
      <c r="G212" s="36" t="s">
        <v>4609</v>
      </c>
      <c r="H212" s="36" t="s">
        <v>4666</v>
      </c>
      <c r="I212" s="4" t="s">
        <v>4667</v>
      </c>
      <c r="J212" s="38" t="s">
        <v>4668</v>
      </c>
      <c r="K212" s="65" t="s">
        <v>4610</v>
      </c>
      <c r="L212" s="37" t="s">
        <v>2023</v>
      </c>
      <c r="M212" s="65" t="s">
        <v>4611</v>
      </c>
      <c r="N212" s="35">
        <v>2204535</v>
      </c>
      <c r="O212" s="21">
        <f t="shared" si="3"/>
        <v>1</v>
      </c>
    </row>
    <row r="213" spans="1:15" x14ac:dyDescent="0.25">
      <c r="A213" s="7" t="s">
        <v>1995</v>
      </c>
      <c r="B213" t="s">
        <v>1285</v>
      </c>
      <c r="E213" s="36" t="s">
        <v>4562</v>
      </c>
      <c r="F213" s="36" t="s">
        <v>2541</v>
      </c>
      <c r="G213" s="36" t="s">
        <v>1610</v>
      </c>
      <c r="H213" s="36"/>
      <c r="I213" s="4" t="s">
        <v>1733</v>
      </c>
      <c r="J213" s="38" t="s">
        <v>3970</v>
      </c>
      <c r="K213" s="65" t="s">
        <v>3879</v>
      </c>
      <c r="L213" s="37" t="s">
        <v>48</v>
      </c>
      <c r="M213" s="65" t="s">
        <v>4038</v>
      </c>
      <c r="N213" s="35" t="s">
        <v>4612</v>
      </c>
      <c r="O213" s="21">
        <f t="shared" si="3"/>
        <v>1</v>
      </c>
    </row>
    <row r="214" spans="1:15" x14ac:dyDescent="0.25">
      <c r="A214" s="7" t="s">
        <v>1995</v>
      </c>
      <c r="B214" t="s">
        <v>90</v>
      </c>
      <c r="D214" t="s">
        <v>4688</v>
      </c>
      <c r="E214" s="36" t="s">
        <v>4563</v>
      </c>
      <c r="F214" s="36" t="s">
        <v>2113</v>
      </c>
      <c r="G214" s="36" t="s">
        <v>2114</v>
      </c>
      <c r="H214" s="36" t="s">
        <v>2175</v>
      </c>
      <c r="I214" s="4" t="s">
        <v>2176</v>
      </c>
      <c r="J214" s="38" t="s">
        <v>2177</v>
      </c>
      <c r="K214" s="65" t="s">
        <v>3953</v>
      </c>
      <c r="L214" s="37" t="s">
        <v>48</v>
      </c>
      <c r="M214" s="65" t="s">
        <v>79</v>
      </c>
      <c r="N214" s="35" t="s">
        <v>4613</v>
      </c>
      <c r="O214" s="21">
        <f t="shared" si="3"/>
        <v>1</v>
      </c>
    </row>
    <row r="215" spans="1:15" x14ac:dyDescent="0.25">
      <c r="A215" s="7" t="s">
        <v>1995</v>
      </c>
      <c r="B215" t="s">
        <v>90</v>
      </c>
      <c r="C215" t="s">
        <v>103</v>
      </c>
      <c r="D215" t="s">
        <v>4025</v>
      </c>
      <c r="E215" s="36" t="s">
        <v>4564</v>
      </c>
      <c r="F215" s="36" t="s">
        <v>4572</v>
      </c>
      <c r="G215" s="36" t="s">
        <v>4614</v>
      </c>
      <c r="H215" s="36" t="s">
        <v>1729</v>
      </c>
      <c r="I215" s="4" t="s">
        <v>4669</v>
      </c>
      <c r="J215" s="38" t="s">
        <v>4670</v>
      </c>
      <c r="K215" s="65" t="s">
        <v>4615</v>
      </c>
      <c r="L215" s="37" t="s">
        <v>48</v>
      </c>
      <c r="M215" s="65" t="s">
        <v>79</v>
      </c>
      <c r="N215" s="35" t="s">
        <v>4616</v>
      </c>
      <c r="O215" s="21">
        <f t="shared" si="3"/>
        <v>1</v>
      </c>
    </row>
    <row r="216" spans="1:15" x14ac:dyDescent="0.25">
      <c r="A216" s="7" t="s">
        <v>1995</v>
      </c>
      <c r="B216" t="s">
        <v>90</v>
      </c>
      <c r="D216" t="s">
        <v>4030</v>
      </c>
      <c r="E216" s="36" t="s">
        <v>4565</v>
      </c>
      <c r="F216" s="36" t="s">
        <v>4573</v>
      </c>
      <c r="G216" s="36" t="s">
        <v>4617</v>
      </c>
      <c r="H216" s="36" t="s">
        <v>3764</v>
      </c>
      <c r="I216" s="4" t="s">
        <v>4671</v>
      </c>
      <c r="J216" s="38" t="s">
        <v>4672</v>
      </c>
      <c r="K216" s="65" t="s">
        <v>4618</v>
      </c>
      <c r="L216" s="37" t="s">
        <v>100</v>
      </c>
      <c r="M216" s="65" t="s">
        <v>79</v>
      </c>
      <c r="N216" s="35" t="s">
        <v>4619</v>
      </c>
      <c r="O216" s="21">
        <f t="shared" si="3"/>
        <v>1</v>
      </c>
    </row>
    <row r="217" spans="1:15" x14ac:dyDescent="0.25">
      <c r="A217" s="7" t="s">
        <v>1995</v>
      </c>
      <c r="B217" t="s">
        <v>90</v>
      </c>
      <c r="D217" t="s">
        <v>4686</v>
      </c>
      <c r="E217" s="36" t="s">
        <v>4566</v>
      </c>
      <c r="F217" s="36" t="s">
        <v>4574</v>
      </c>
      <c r="G217" s="36" t="s">
        <v>4620</v>
      </c>
      <c r="H217" s="36" t="s">
        <v>4673</v>
      </c>
      <c r="I217" s="4" t="s">
        <v>4674</v>
      </c>
      <c r="J217" s="38" t="s">
        <v>4675</v>
      </c>
      <c r="K217" s="65" t="s">
        <v>825</v>
      </c>
      <c r="L217" s="37" t="s">
        <v>48</v>
      </c>
      <c r="M217" s="65" t="s">
        <v>1283</v>
      </c>
      <c r="N217" s="35" t="s">
        <v>4621</v>
      </c>
      <c r="O217" s="21">
        <f t="shared" si="3"/>
        <v>1</v>
      </c>
    </row>
    <row r="218" spans="1:15" x14ac:dyDescent="0.25">
      <c r="A218" s="7" t="s">
        <v>1995</v>
      </c>
      <c r="B218" t="s">
        <v>90</v>
      </c>
      <c r="E218" s="36" t="s">
        <v>4567</v>
      </c>
      <c r="F218" s="36" t="s">
        <v>4575</v>
      </c>
      <c r="G218" s="36" t="s">
        <v>4622</v>
      </c>
      <c r="H218" s="36" t="s">
        <v>2304</v>
      </c>
      <c r="I218" s="4" t="s">
        <v>4676</v>
      </c>
      <c r="J218" s="38" t="s">
        <v>4677</v>
      </c>
      <c r="K218" s="65" t="s">
        <v>4623</v>
      </c>
      <c r="L218" s="37" t="s">
        <v>9</v>
      </c>
      <c r="M218" s="65" t="s">
        <v>79</v>
      </c>
      <c r="N218" s="35" t="s">
        <v>4624</v>
      </c>
      <c r="O218" s="21">
        <f t="shared" si="3"/>
        <v>1</v>
      </c>
    </row>
    <row r="219" spans="1:15" x14ac:dyDescent="0.25">
      <c r="A219" s="7" t="s">
        <v>1995</v>
      </c>
      <c r="B219" t="s">
        <v>90</v>
      </c>
      <c r="C219" t="s">
        <v>103</v>
      </c>
      <c r="D219" t="s">
        <v>4022</v>
      </c>
      <c r="E219" s="36" t="s">
        <v>4568</v>
      </c>
      <c r="F219" s="36" t="s">
        <v>4576</v>
      </c>
      <c r="G219" s="36" t="s">
        <v>4625</v>
      </c>
      <c r="H219" s="36" t="s">
        <v>1517</v>
      </c>
      <c r="I219" s="4" t="s">
        <v>4678</v>
      </c>
      <c r="J219" s="38" t="s">
        <v>4679</v>
      </c>
      <c r="K219" s="65" t="s">
        <v>4626</v>
      </c>
      <c r="L219" s="37" t="s">
        <v>48</v>
      </c>
      <c r="M219" s="65" t="s">
        <v>79</v>
      </c>
      <c r="N219" s="35" t="s">
        <v>4627</v>
      </c>
      <c r="O219" s="21">
        <f t="shared" si="3"/>
        <v>1</v>
      </c>
    </row>
    <row r="220" spans="1:15" x14ac:dyDescent="0.25">
      <c r="A220" s="7" t="s">
        <v>1995</v>
      </c>
      <c r="B220" t="s">
        <v>1062</v>
      </c>
      <c r="E220" s="36" t="s">
        <v>4569</v>
      </c>
      <c r="F220" s="36" t="s">
        <v>4577</v>
      </c>
      <c r="G220" s="36" t="s">
        <v>4628</v>
      </c>
      <c r="H220" s="36"/>
      <c r="I220" s="4" t="s">
        <v>4680</v>
      </c>
      <c r="J220" s="38" t="s">
        <v>4681</v>
      </c>
      <c r="K220" s="65" t="s">
        <v>4378</v>
      </c>
      <c r="L220" s="37" t="s">
        <v>100</v>
      </c>
      <c r="M220" s="65" t="s">
        <v>4038</v>
      </c>
      <c r="N220" s="35" t="s">
        <v>4629</v>
      </c>
      <c r="O220" s="21">
        <f t="shared" si="3"/>
        <v>2</v>
      </c>
    </row>
    <row r="221" spans="1:15" x14ac:dyDescent="0.25">
      <c r="A221" s="7" t="s">
        <v>1995</v>
      </c>
      <c r="B221" t="s">
        <v>1062</v>
      </c>
      <c r="E221" s="36" t="s">
        <v>4570</v>
      </c>
      <c r="F221" s="36" t="s">
        <v>4578</v>
      </c>
      <c r="G221" s="36" t="s">
        <v>4630</v>
      </c>
      <c r="H221" s="36" t="s">
        <v>4682</v>
      </c>
      <c r="I221" s="4" t="s">
        <v>1933</v>
      </c>
      <c r="J221" s="38" t="s">
        <v>4683</v>
      </c>
      <c r="K221" s="65" t="s">
        <v>1927</v>
      </c>
      <c r="L221" s="37" t="s">
        <v>100</v>
      </c>
      <c r="M221" s="65" t="s">
        <v>4038</v>
      </c>
      <c r="N221" s="35" t="s">
        <v>4631</v>
      </c>
      <c r="O221" s="21">
        <f t="shared" si="3"/>
        <v>1</v>
      </c>
    </row>
    <row r="222" spans="1:15" x14ac:dyDescent="0.25">
      <c r="A222" s="7" t="s">
        <v>913</v>
      </c>
      <c r="B222" t="s">
        <v>350</v>
      </c>
      <c r="D222" t="s">
        <v>4719</v>
      </c>
      <c r="E222" s="36" t="s">
        <v>4692</v>
      </c>
      <c r="F222" s="36" t="s">
        <v>4844</v>
      </c>
      <c r="G222" s="36" t="s">
        <v>4720</v>
      </c>
      <c r="H222" s="36" t="s">
        <v>4721</v>
      </c>
      <c r="I222" s="4" t="s">
        <v>4722</v>
      </c>
      <c r="J222" s="38" t="s">
        <v>4723</v>
      </c>
      <c r="K222" s="65" t="s">
        <v>954</v>
      </c>
      <c r="L222" s="37" t="s">
        <v>9</v>
      </c>
      <c r="M222" s="65" t="s">
        <v>79</v>
      </c>
      <c r="N222" s="35" t="s">
        <v>4724</v>
      </c>
      <c r="O222" s="21">
        <f t="shared" si="3"/>
        <v>1</v>
      </c>
    </row>
    <row r="223" spans="1:15" x14ac:dyDescent="0.25">
      <c r="A223" s="7" t="s">
        <v>913</v>
      </c>
      <c r="B223" t="s">
        <v>350</v>
      </c>
      <c r="E223" s="36" t="s">
        <v>4693</v>
      </c>
      <c r="F223" s="36" t="s">
        <v>3827</v>
      </c>
      <c r="G223" s="36" t="s">
        <v>3894</v>
      </c>
      <c r="H223" s="36" t="s">
        <v>138</v>
      </c>
      <c r="I223" s="4" t="s">
        <v>1722</v>
      </c>
      <c r="J223" s="38" t="s">
        <v>3977</v>
      </c>
      <c r="K223" s="65" t="s">
        <v>1702</v>
      </c>
      <c r="L223" s="37" t="s">
        <v>48</v>
      </c>
      <c r="M223" s="65" t="s">
        <v>576</v>
      </c>
      <c r="N223" s="35" t="s">
        <v>4725</v>
      </c>
      <c r="O223" s="21">
        <f t="shared" si="3"/>
        <v>1</v>
      </c>
    </row>
    <row r="224" spans="1:15" x14ac:dyDescent="0.25">
      <c r="A224" s="7" t="s">
        <v>913</v>
      </c>
      <c r="B224" t="s">
        <v>90</v>
      </c>
      <c r="C224" t="s">
        <v>103</v>
      </c>
      <c r="D224" t="s">
        <v>4022</v>
      </c>
      <c r="E224" s="36" t="s">
        <v>4694</v>
      </c>
      <c r="F224" s="36" t="s">
        <v>4845</v>
      </c>
      <c r="G224" s="36" t="s">
        <v>4726</v>
      </c>
      <c r="H224" s="36" t="s">
        <v>653</v>
      </c>
      <c r="I224" s="4" t="s">
        <v>4727</v>
      </c>
      <c r="J224" s="38" t="s">
        <v>4728</v>
      </c>
      <c r="K224" s="65" t="s">
        <v>1615</v>
      </c>
      <c r="L224" s="37" t="s">
        <v>48</v>
      </c>
      <c r="M224" s="65" t="s">
        <v>79</v>
      </c>
      <c r="N224" s="35" t="s">
        <v>4729</v>
      </c>
      <c r="O224" s="21">
        <f t="shared" si="3"/>
        <v>1</v>
      </c>
    </row>
    <row r="225" spans="1:15" x14ac:dyDescent="0.25">
      <c r="A225" s="7" t="s">
        <v>913</v>
      </c>
      <c r="B225" t="s">
        <v>2729</v>
      </c>
      <c r="D225" t="s">
        <v>4510</v>
      </c>
      <c r="E225" s="36" t="s">
        <v>4695</v>
      </c>
      <c r="F225" s="36" t="s">
        <v>4846</v>
      </c>
      <c r="G225" s="36" t="s">
        <v>4730</v>
      </c>
      <c r="H225" s="36" t="s">
        <v>4731</v>
      </c>
      <c r="I225" s="4" t="s">
        <v>4732</v>
      </c>
      <c r="J225" s="38" t="s">
        <v>4733</v>
      </c>
      <c r="K225" s="65" t="s">
        <v>4734</v>
      </c>
      <c r="L225" s="37" t="s">
        <v>48</v>
      </c>
      <c r="M225" s="65" t="s">
        <v>2669</v>
      </c>
      <c r="N225" s="35" t="s">
        <v>4735</v>
      </c>
      <c r="O225" s="21">
        <f t="shared" si="3"/>
        <v>1</v>
      </c>
    </row>
    <row r="226" spans="1:15" x14ac:dyDescent="0.25">
      <c r="A226" s="7" t="s">
        <v>913</v>
      </c>
      <c r="B226" t="s">
        <v>90</v>
      </c>
      <c r="D226" t="s">
        <v>4528</v>
      </c>
      <c r="E226" s="36" t="s">
        <v>4696</v>
      </c>
      <c r="F226" s="36" t="s">
        <v>4847</v>
      </c>
      <c r="G226" s="36" t="s">
        <v>4736</v>
      </c>
      <c r="H226" s="36" t="s">
        <v>4737</v>
      </c>
      <c r="I226" s="4" t="s">
        <v>4738</v>
      </c>
      <c r="J226" s="38" t="s">
        <v>4739</v>
      </c>
      <c r="K226" s="65" t="s">
        <v>4740</v>
      </c>
      <c r="L226" s="37" t="s">
        <v>48</v>
      </c>
      <c r="M226" s="65" t="s">
        <v>79</v>
      </c>
      <c r="N226" s="35" t="s">
        <v>4741</v>
      </c>
      <c r="O226" s="21">
        <f t="shared" si="3"/>
        <v>1</v>
      </c>
    </row>
    <row r="227" spans="1:15" x14ac:dyDescent="0.25">
      <c r="A227" s="7" t="s">
        <v>913</v>
      </c>
      <c r="B227" t="s">
        <v>1062</v>
      </c>
      <c r="E227" s="36" t="s">
        <v>4697</v>
      </c>
      <c r="F227" s="36" t="s">
        <v>4848</v>
      </c>
      <c r="G227" s="36" t="s">
        <v>4742</v>
      </c>
      <c r="H227" s="36" t="s">
        <v>4743</v>
      </c>
      <c r="I227" s="4" t="s">
        <v>4744</v>
      </c>
      <c r="J227" s="38" t="s">
        <v>4745</v>
      </c>
      <c r="K227" s="65" t="s">
        <v>4746</v>
      </c>
      <c r="L227" s="37" t="s">
        <v>9</v>
      </c>
      <c r="M227" s="65" t="s">
        <v>4038</v>
      </c>
      <c r="N227" s="35" t="s">
        <v>4629</v>
      </c>
      <c r="O227" s="21">
        <f t="shared" si="3"/>
        <v>2</v>
      </c>
    </row>
    <row r="228" spans="1:15" x14ac:dyDescent="0.25">
      <c r="A228" s="7" t="s">
        <v>913</v>
      </c>
      <c r="B228" t="s">
        <v>90</v>
      </c>
      <c r="C228" t="s">
        <v>103</v>
      </c>
      <c r="D228" t="s">
        <v>4025</v>
      </c>
      <c r="E228" s="36" t="s">
        <v>4698</v>
      </c>
      <c r="F228" s="36" t="s">
        <v>4849</v>
      </c>
      <c r="G228" s="36" t="s">
        <v>4747</v>
      </c>
      <c r="H228" s="36" t="s">
        <v>4748</v>
      </c>
      <c r="I228" s="4" t="s">
        <v>4749</v>
      </c>
      <c r="J228" s="38" t="s">
        <v>4750</v>
      </c>
      <c r="K228" s="65" t="s">
        <v>4751</v>
      </c>
      <c r="L228" s="37" t="s">
        <v>48</v>
      </c>
      <c r="M228" s="65" t="s">
        <v>79</v>
      </c>
      <c r="N228" s="35" t="s">
        <v>4752</v>
      </c>
      <c r="O228" s="21">
        <f t="shared" si="3"/>
        <v>1</v>
      </c>
    </row>
    <row r="229" spans="1:15" x14ac:dyDescent="0.25">
      <c r="A229" s="7" t="s">
        <v>913</v>
      </c>
      <c r="B229" t="s">
        <v>350</v>
      </c>
      <c r="D229" t="s">
        <v>4719</v>
      </c>
      <c r="E229" s="36" t="s">
        <v>4699</v>
      </c>
      <c r="F229" s="36" t="s">
        <v>4850</v>
      </c>
      <c r="G229" s="36" t="s">
        <v>4753</v>
      </c>
      <c r="H229" s="36" t="s">
        <v>4754</v>
      </c>
      <c r="I229" s="4" t="s">
        <v>4755</v>
      </c>
      <c r="J229" s="38" t="s">
        <v>4756</v>
      </c>
      <c r="K229" s="65" t="s">
        <v>954</v>
      </c>
      <c r="L229" s="37" t="s">
        <v>9</v>
      </c>
      <c r="M229" s="65" t="s">
        <v>79</v>
      </c>
      <c r="N229" s="35" t="s">
        <v>4757</v>
      </c>
      <c r="O229" s="21">
        <f t="shared" si="3"/>
        <v>1</v>
      </c>
    </row>
    <row r="230" spans="1:15" x14ac:dyDescent="0.25">
      <c r="A230" s="7" t="s">
        <v>913</v>
      </c>
      <c r="B230" t="s">
        <v>3709</v>
      </c>
      <c r="D230" t="s">
        <v>4140</v>
      </c>
      <c r="E230" s="36" t="s">
        <v>4700</v>
      </c>
      <c r="F230" s="36" t="s">
        <v>4851</v>
      </c>
      <c r="G230" s="36" t="s">
        <v>4758</v>
      </c>
      <c r="H230" s="36" t="s">
        <v>4759</v>
      </c>
      <c r="I230" s="4" t="s">
        <v>4760</v>
      </c>
      <c r="J230" s="38" t="s">
        <v>4761</v>
      </c>
      <c r="K230" s="65" t="s">
        <v>272</v>
      </c>
      <c r="L230" s="37" t="s">
        <v>273</v>
      </c>
      <c r="M230" s="65" t="s">
        <v>2669</v>
      </c>
      <c r="N230" s="35" t="s">
        <v>4762</v>
      </c>
      <c r="O230" s="21">
        <f t="shared" si="3"/>
        <v>1</v>
      </c>
    </row>
    <row r="231" spans="1:15" x14ac:dyDescent="0.25">
      <c r="A231" s="7" t="s">
        <v>913</v>
      </c>
      <c r="B231" t="s">
        <v>498</v>
      </c>
      <c r="D231" t="s">
        <v>153</v>
      </c>
      <c r="E231" s="36" t="s">
        <v>4701</v>
      </c>
      <c r="F231" s="36" t="s">
        <v>4852</v>
      </c>
      <c r="G231" s="36" t="s">
        <v>4763</v>
      </c>
      <c r="H231" s="36" t="s">
        <v>153</v>
      </c>
      <c r="I231" s="4" t="s">
        <v>1765</v>
      </c>
      <c r="J231" s="38" t="s">
        <v>4764</v>
      </c>
      <c r="K231" s="65" t="s">
        <v>4765</v>
      </c>
      <c r="L231" s="37" t="s">
        <v>158</v>
      </c>
      <c r="M231" s="65" t="s">
        <v>79</v>
      </c>
      <c r="N231" s="35" t="s">
        <v>4766</v>
      </c>
      <c r="O231" s="21">
        <f t="shared" si="3"/>
        <v>1</v>
      </c>
    </row>
    <row r="232" spans="1:15" x14ac:dyDescent="0.25">
      <c r="A232" s="7" t="s">
        <v>913</v>
      </c>
      <c r="B232" t="s">
        <v>90</v>
      </c>
      <c r="C232" t="s">
        <v>103</v>
      </c>
      <c r="D232" t="s">
        <v>1151</v>
      </c>
      <c r="E232" s="36" t="s">
        <v>4702</v>
      </c>
      <c r="F232" s="36" t="s">
        <v>4853</v>
      </c>
      <c r="G232" s="36" t="s">
        <v>4767</v>
      </c>
      <c r="H232" s="36" t="s">
        <v>4768</v>
      </c>
      <c r="I232" s="4" t="s">
        <v>4769</v>
      </c>
      <c r="J232" s="38" t="s">
        <v>4770</v>
      </c>
      <c r="K232" s="65" t="s">
        <v>569</v>
      </c>
      <c r="L232" s="37" t="s">
        <v>48</v>
      </c>
      <c r="M232" s="65" t="s">
        <v>79</v>
      </c>
      <c r="N232" s="35"/>
      <c r="O232" s="21">
        <f t="shared" si="3"/>
        <v>0</v>
      </c>
    </row>
    <row r="233" spans="1:15" x14ac:dyDescent="0.25">
      <c r="A233" s="7" t="s">
        <v>913</v>
      </c>
      <c r="B233" t="s">
        <v>6796</v>
      </c>
      <c r="E233" s="36" t="s">
        <v>4703</v>
      </c>
      <c r="F233" s="36" t="s">
        <v>4854</v>
      </c>
      <c r="G233" s="36" t="s">
        <v>4771</v>
      </c>
      <c r="H233" s="36"/>
      <c r="I233" s="4" t="s">
        <v>4772</v>
      </c>
      <c r="J233" s="38" t="s">
        <v>4773</v>
      </c>
      <c r="K233" s="65" t="s">
        <v>47</v>
      </c>
      <c r="L233" s="37" t="s">
        <v>48</v>
      </c>
      <c r="M233" s="65" t="s">
        <v>50</v>
      </c>
      <c r="N233" s="35" t="s">
        <v>1047</v>
      </c>
      <c r="O233" s="21">
        <f t="shared" si="3"/>
        <v>1</v>
      </c>
    </row>
    <row r="234" spans="1:15" x14ac:dyDescent="0.25">
      <c r="A234" s="7" t="s">
        <v>913</v>
      </c>
      <c r="B234" t="s">
        <v>350</v>
      </c>
      <c r="E234" s="36" t="s">
        <v>4774</v>
      </c>
      <c r="F234" s="36" t="s">
        <v>4855</v>
      </c>
      <c r="G234" s="36" t="s">
        <v>4775</v>
      </c>
      <c r="H234" s="36" t="s">
        <v>3724</v>
      </c>
      <c r="I234" s="4" t="s">
        <v>4776</v>
      </c>
      <c r="J234" s="38" t="s">
        <v>4777</v>
      </c>
      <c r="K234" s="65" t="s">
        <v>47</v>
      </c>
      <c r="L234" s="37" t="s">
        <v>48</v>
      </c>
      <c r="M234" s="65" t="s">
        <v>79</v>
      </c>
      <c r="N234" s="35" t="s">
        <v>4778</v>
      </c>
      <c r="O234" s="21">
        <f t="shared" si="3"/>
        <v>1</v>
      </c>
    </row>
    <row r="235" spans="1:15" x14ac:dyDescent="0.25">
      <c r="A235" s="7" t="s">
        <v>913</v>
      </c>
      <c r="B235" t="s">
        <v>3709</v>
      </c>
      <c r="D235" t="s">
        <v>4779</v>
      </c>
      <c r="E235" s="36" t="s">
        <v>4704</v>
      </c>
      <c r="F235" s="36" t="s">
        <v>4856</v>
      </c>
      <c r="G235" s="36" t="s">
        <v>4780</v>
      </c>
      <c r="H235" s="36" t="s">
        <v>4781</v>
      </c>
      <c r="I235" s="4" t="s">
        <v>4782</v>
      </c>
      <c r="J235" s="38" t="s">
        <v>4783</v>
      </c>
      <c r="K235" s="65" t="s">
        <v>4784</v>
      </c>
      <c r="L235" s="37" t="s">
        <v>100</v>
      </c>
      <c r="M235" s="65" t="s">
        <v>2669</v>
      </c>
      <c r="N235" s="35" t="s">
        <v>4785</v>
      </c>
      <c r="O235" s="21">
        <f t="shared" si="3"/>
        <v>1</v>
      </c>
    </row>
    <row r="236" spans="1:15" x14ac:dyDescent="0.25">
      <c r="A236" s="7" t="s">
        <v>913</v>
      </c>
      <c r="B236" t="s">
        <v>3709</v>
      </c>
      <c r="D236" t="s">
        <v>4786</v>
      </c>
      <c r="E236" s="36" t="s">
        <v>4705</v>
      </c>
      <c r="F236" s="36" t="s">
        <v>4865</v>
      </c>
      <c r="G236" s="36" t="s">
        <v>4787</v>
      </c>
      <c r="H236" s="36" t="s">
        <v>4788</v>
      </c>
      <c r="I236" s="4" t="s">
        <v>4789</v>
      </c>
      <c r="J236" s="38" t="s">
        <v>4790</v>
      </c>
      <c r="K236" s="65" t="s">
        <v>4791</v>
      </c>
      <c r="L236" s="37" t="s">
        <v>295</v>
      </c>
      <c r="M236" s="65" t="s">
        <v>4038</v>
      </c>
      <c r="N236" s="35" t="s">
        <v>4792</v>
      </c>
      <c r="O236" s="21">
        <f t="shared" si="3"/>
        <v>1</v>
      </c>
    </row>
    <row r="237" spans="1:15" x14ac:dyDescent="0.25">
      <c r="A237" s="7" t="s">
        <v>913</v>
      </c>
      <c r="B237" t="s">
        <v>90</v>
      </c>
      <c r="C237" t="s">
        <v>4793</v>
      </c>
      <c r="E237" s="36" t="s">
        <v>4706</v>
      </c>
      <c r="F237" s="36" t="s">
        <v>4857</v>
      </c>
      <c r="G237" s="36" t="s">
        <v>2357</v>
      </c>
      <c r="H237" s="36" t="s">
        <v>1243</v>
      </c>
      <c r="I237" s="4" t="s">
        <v>1799</v>
      </c>
      <c r="J237" s="38" t="s">
        <v>1403</v>
      </c>
      <c r="K237" s="65" t="s">
        <v>356</v>
      </c>
      <c r="L237" s="37" t="s">
        <v>9</v>
      </c>
      <c r="M237" s="65" t="s">
        <v>4794</v>
      </c>
      <c r="N237" s="35" t="s">
        <v>4795</v>
      </c>
      <c r="O237" s="21">
        <f t="shared" si="3"/>
        <v>1</v>
      </c>
    </row>
    <row r="238" spans="1:15" x14ac:dyDescent="0.25">
      <c r="A238" s="7" t="s">
        <v>913</v>
      </c>
      <c r="B238" t="s">
        <v>6796</v>
      </c>
      <c r="E238" s="36" t="s">
        <v>4707</v>
      </c>
      <c r="F238" s="36" t="s">
        <v>4858</v>
      </c>
      <c r="G238" s="36" t="s">
        <v>4796</v>
      </c>
      <c r="H238" s="36" t="s">
        <v>263</v>
      </c>
      <c r="I238" s="4" t="s">
        <v>4797</v>
      </c>
      <c r="J238" s="38" t="s">
        <v>4798</v>
      </c>
      <c r="K238" s="65" t="s">
        <v>4799</v>
      </c>
      <c r="L238" s="37" t="s">
        <v>58</v>
      </c>
      <c r="M238" s="65" t="s">
        <v>67</v>
      </c>
      <c r="N238" s="35" t="s">
        <v>4800</v>
      </c>
      <c r="O238" s="21">
        <f t="shared" si="3"/>
        <v>1</v>
      </c>
    </row>
    <row r="239" spans="1:15" x14ac:dyDescent="0.25">
      <c r="A239" s="7" t="s">
        <v>913</v>
      </c>
      <c r="B239" t="s">
        <v>1062</v>
      </c>
      <c r="E239" s="36" t="s">
        <v>4708</v>
      </c>
      <c r="F239" s="36" t="s">
        <v>4859</v>
      </c>
      <c r="G239" s="36" t="s">
        <v>4801</v>
      </c>
      <c r="H239" s="36" t="s">
        <v>76</v>
      </c>
      <c r="I239" s="4" t="s">
        <v>4802</v>
      </c>
      <c r="J239" s="38" t="s">
        <v>4803</v>
      </c>
      <c r="K239" s="65" t="s">
        <v>4804</v>
      </c>
      <c r="L239" s="37" t="s">
        <v>58</v>
      </c>
      <c r="M239" s="65" t="s">
        <v>4038</v>
      </c>
      <c r="N239" s="35" t="s">
        <v>4805</v>
      </c>
      <c r="O239" s="21">
        <f t="shared" si="3"/>
        <v>1</v>
      </c>
    </row>
    <row r="240" spans="1:15" x14ac:dyDescent="0.25">
      <c r="A240" s="7" t="s">
        <v>913</v>
      </c>
      <c r="B240" t="s">
        <v>1062</v>
      </c>
      <c r="E240" s="36" t="s">
        <v>4709</v>
      </c>
      <c r="F240" s="36" t="s">
        <v>4860</v>
      </c>
      <c r="G240" s="36" t="s">
        <v>4806</v>
      </c>
      <c r="H240" s="36" t="s">
        <v>76</v>
      </c>
      <c r="I240" s="4" t="s">
        <v>4802</v>
      </c>
      <c r="J240" s="38" t="s">
        <v>4803</v>
      </c>
      <c r="K240" s="65" t="s">
        <v>4804</v>
      </c>
      <c r="L240" s="37" t="s">
        <v>58</v>
      </c>
      <c r="M240" s="65" t="s">
        <v>4038</v>
      </c>
      <c r="N240" s="35" t="s">
        <v>4807</v>
      </c>
      <c r="O240" s="21">
        <f t="shared" si="3"/>
        <v>1</v>
      </c>
    </row>
    <row r="241" spans="1:15" x14ac:dyDescent="0.25">
      <c r="A241" s="7" t="s">
        <v>913</v>
      </c>
      <c r="B241" t="s">
        <v>1062</v>
      </c>
      <c r="E241" s="36" t="s">
        <v>4710</v>
      </c>
      <c r="F241" s="36" t="s">
        <v>4861</v>
      </c>
      <c r="G241" s="36" t="s">
        <v>4808</v>
      </c>
      <c r="H241" s="36" t="s">
        <v>113</v>
      </c>
      <c r="I241" s="4" t="s">
        <v>4809</v>
      </c>
      <c r="J241" s="38" t="s">
        <v>4810</v>
      </c>
      <c r="K241" s="65" t="s">
        <v>4811</v>
      </c>
      <c r="L241" s="37" t="s">
        <v>58</v>
      </c>
      <c r="M241" s="65" t="s">
        <v>4038</v>
      </c>
      <c r="N241" s="35" t="s">
        <v>4812</v>
      </c>
      <c r="O241" s="21">
        <f t="shared" si="3"/>
        <v>1</v>
      </c>
    </row>
    <row r="242" spans="1:15" x14ac:dyDescent="0.25">
      <c r="A242" s="7" t="s">
        <v>913</v>
      </c>
      <c r="B242" t="s">
        <v>1062</v>
      </c>
      <c r="E242" s="36" t="s">
        <v>4711</v>
      </c>
      <c r="F242" s="36" t="s">
        <v>4691</v>
      </c>
      <c r="G242" s="36" t="s">
        <v>4813</v>
      </c>
      <c r="H242" s="36"/>
      <c r="J242" s="38" t="s">
        <v>4814</v>
      </c>
      <c r="K242" s="65" t="s">
        <v>596</v>
      </c>
      <c r="L242" s="37" t="s">
        <v>58</v>
      </c>
      <c r="M242" s="65" t="s">
        <v>4038</v>
      </c>
      <c r="N242" s="35" t="s">
        <v>4815</v>
      </c>
      <c r="O242" s="21">
        <f t="shared" si="3"/>
        <v>1</v>
      </c>
    </row>
    <row r="243" spans="1:15" x14ac:dyDescent="0.25">
      <c r="A243" s="7" t="s">
        <v>913</v>
      </c>
      <c r="B243" t="s">
        <v>1285</v>
      </c>
      <c r="E243" s="36" t="s">
        <v>4712</v>
      </c>
      <c r="F243" s="36" t="s">
        <v>2541</v>
      </c>
      <c r="G243" s="36" t="s">
        <v>1610</v>
      </c>
      <c r="H243" s="36" t="s">
        <v>3969</v>
      </c>
      <c r="I243" s="4" t="s">
        <v>1733</v>
      </c>
      <c r="J243" s="38" t="s">
        <v>3970</v>
      </c>
      <c r="K243" s="65" t="s">
        <v>3879</v>
      </c>
      <c r="L243" s="37" t="s">
        <v>48</v>
      </c>
      <c r="M243" s="65" t="s">
        <v>4038</v>
      </c>
      <c r="N243" s="35" t="s">
        <v>4816</v>
      </c>
      <c r="O243" s="21">
        <f t="shared" si="3"/>
        <v>1</v>
      </c>
    </row>
    <row r="244" spans="1:15" x14ac:dyDescent="0.25">
      <c r="A244" s="7" t="s">
        <v>913</v>
      </c>
      <c r="B244" t="s">
        <v>1285</v>
      </c>
      <c r="E244" s="36" t="s">
        <v>4712</v>
      </c>
      <c r="F244" s="36" t="s">
        <v>2541</v>
      </c>
      <c r="G244" s="36" t="s">
        <v>1610</v>
      </c>
      <c r="H244" s="36" t="s">
        <v>3969</v>
      </c>
      <c r="I244" s="4" t="s">
        <v>1733</v>
      </c>
      <c r="J244" s="38" t="s">
        <v>3970</v>
      </c>
      <c r="K244" s="65" t="s">
        <v>3879</v>
      </c>
      <c r="L244" s="37" t="s">
        <v>48</v>
      </c>
      <c r="M244" s="65" t="s">
        <v>4038</v>
      </c>
      <c r="N244" s="35" t="s">
        <v>4817</v>
      </c>
      <c r="O244" s="21">
        <f t="shared" si="3"/>
        <v>1</v>
      </c>
    </row>
    <row r="245" spans="1:15" x14ac:dyDescent="0.25">
      <c r="A245" s="7" t="s">
        <v>913</v>
      </c>
      <c r="B245" t="s">
        <v>1285</v>
      </c>
      <c r="E245" s="36" t="s">
        <v>4712</v>
      </c>
      <c r="F245" s="36" t="s">
        <v>2541</v>
      </c>
      <c r="G245" s="36" t="s">
        <v>1610</v>
      </c>
      <c r="H245" s="36" t="s">
        <v>3969</v>
      </c>
      <c r="I245" s="4" t="s">
        <v>1733</v>
      </c>
      <c r="J245" s="38" t="s">
        <v>3970</v>
      </c>
      <c r="K245" s="65" t="s">
        <v>3879</v>
      </c>
      <c r="L245" s="37" t="s">
        <v>48</v>
      </c>
      <c r="M245" s="65" t="s">
        <v>4038</v>
      </c>
      <c r="N245" s="35" t="s">
        <v>4818</v>
      </c>
      <c r="O245" s="21">
        <f t="shared" si="3"/>
        <v>1</v>
      </c>
    </row>
    <row r="246" spans="1:15" x14ac:dyDescent="0.25">
      <c r="A246" s="7" t="s">
        <v>913</v>
      </c>
      <c r="B246" t="s">
        <v>1285</v>
      </c>
      <c r="E246" s="36" t="s">
        <v>4712</v>
      </c>
      <c r="F246" s="36" t="s">
        <v>2541</v>
      </c>
      <c r="G246" s="36" t="s">
        <v>1610</v>
      </c>
      <c r="H246" s="36" t="s">
        <v>3969</v>
      </c>
      <c r="I246" s="4" t="s">
        <v>1733</v>
      </c>
      <c r="J246" s="38" t="s">
        <v>3970</v>
      </c>
      <c r="K246" s="65" t="s">
        <v>3879</v>
      </c>
      <c r="L246" s="37" t="s">
        <v>48</v>
      </c>
      <c r="M246" s="65" t="s">
        <v>4038</v>
      </c>
      <c r="N246" s="35" t="s">
        <v>4819</v>
      </c>
      <c r="O246" s="21">
        <f t="shared" si="3"/>
        <v>1</v>
      </c>
    </row>
    <row r="247" spans="1:15" x14ac:dyDescent="0.25">
      <c r="A247" s="7" t="s">
        <v>913</v>
      </c>
      <c r="B247" t="s">
        <v>90</v>
      </c>
      <c r="E247" s="36" t="s">
        <v>4713</v>
      </c>
      <c r="F247" s="36" t="s">
        <v>4862</v>
      </c>
      <c r="G247" s="36" t="s">
        <v>4820</v>
      </c>
      <c r="H247" s="36" t="s">
        <v>1806</v>
      </c>
      <c r="I247" s="4" t="s">
        <v>4821</v>
      </c>
      <c r="J247" s="38" t="s">
        <v>4822</v>
      </c>
      <c r="K247" s="65" t="s">
        <v>639</v>
      </c>
      <c r="L247" s="37" t="s">
        <v>9</v>
      </c>
      <c r="M247" s="65" t="s">
        <v>79</v>
      </c>
      <c r="N247" s="35" t="s">
        <v>4823</v>
      </c>
      <c r="O247" s="21">
        <f t="shared" si="3"/>
        <v>1</v>
      </c>
    </row>
    <row r="248" spans="1:15" x14ac:dyDescent="0.25">
      <c r="A248" s="7" t="s">
        <v>913</v>
      </c>
      <c r="B248" t="s">
        <v>90</v>
      </c>
      <c r="E248" s="36" t="s">
        <v>4714</v>
      </c>
      <c r="F248" s="36" t="s">
        <v>4862</v>
      </c>
      <c r="G248" s="36" t="s">
        <v>4824</v>
      </c>
      <c r="H248" s="36" t="s">
        <v>1806</v>
      </c>
      <c r="I248" s="4" t="s">
        <v>4821</v>
      </c>
      <c r="J248" s="38" t="s">
        <v>4822</v>
      </c>
      <c r="K248" s="65" t="s">
        <v>4825</v>
      </c>
      <c r="L248" s="37" t="s">
        <v>9</v>
      </c>
      <c r="M248" s="65" t="s">
        <v>79</v>
      </c>
      <c r="N248" s="35" t="s">
        <v>4826</v>
      </c>
      <c r="O248" s="21">
        <f t="shared" si="3"/>
        <v>1</v>
      </c>
    </row>
    <row r="249" spans="1:15" x14ac:dyDescent="0.25">
      <c r="A249" s="7" t="s">
        <v>913</v>
      </c>
      <c r="B249" t="s">
        <v>90</v>
      </c>
      <c r="E249" s="36" t="s">
        <v>4715</v>
      </c>
      <c r="F249" s="36" t="s">
        <v>4862</v>
      </c>
      <c r="G249" s="36" t="s">
        <v>4827</v>
      </c>
      <c r="H249" s="36" t="s">
        <v>1806</v>
      </c>
      <c r="I249" s="4" t="s">
        <v>4821</v>
      </c>
      <c r="J249" s="38" t="s">
        <v>4822</v>
      </c>
      <c r="K249" s="65" t="s">
        <v>356</v>
      </c>
      <c r="L249" s="37" t="s">
        <v>9</v>
      </c>
      <c r="M249" s="65" t="s">
        <v>79</v>
      </c>
      <c r="N249" s="35" t="s">
        <v>4828</v>
      </c>
      <c r="O249" s="21">
        <f t="shared" si="3"/>
        <v>1</v>
      </c>
    </row>
    <row r="250" spans="1:15" x14ac:dyDescent="0.25">
      <c r="A250" s="7" t="s">
        <v>913</v>
      </c>
      <c r="B250" t="s">
        <v>90</v>
      </c>
      <c r="E250" s="36" t="s">
        <v>4716</v>
      </c>
      <c r="F250" s="36" t="s">
        <v>4863</v>
      </c>
      <c r="G250" s="36" t="s">
        <v>4829</v>
      </c>
      <c r="H250" s="36" t="s">
        <v>2518</v>
      </c>
      <c r="I250" s="4" t="s">
        <v>4830</v>
      </c>
      <c r="J250" s="38" t="s">
        <v>4831</v>
      </c>
      <c r="K250" s="65" t="s">
        <v>4832</v>
      </c>
      <c r="L250" s="37" t="s">
        <v>295</v>
      </c>
      <c r="M250" s="65" t="s">
        <v>79</v>
      </c>
      <c r="N250" s="35" t="s">
        <v>4833</v>
      </c>
      <c r="O250" s="21">
        <f t="shared" si="3"/>
        <v>1</v>
      </c>
    </row>
    <row r="251" spans="1:15" x14ac:dyDescent="0.25">
      <c r="A251" s="7" t="s">
        <v>913</v>
      </c>
      <c r="B251" t="s">
        <v>1285</v>
      </c>
      <c r="E251" s="36" t="s">
        <v>4717</v>
      </c>
      <c r="F251" s="36" t="s">
        <v>2541</v>
      </c>
      <c r="G251" s="36" t="s">
        <v>1610</v>
      </c>
      <c r="H251" s="36" t="s">
        <v>3969</v>
      </c>
      <c r="I251" s="4" t="s">
        <v>1733</v>
      </c>
      <c r="J251" s="38" t="s">
        <v>3970</v>
      </c>
      <c r="K251" s="65" t="s">
        <v>3879</v>
      </c>
      <c r="L251" s="37" t="s">
        <v>48</v>
      </c>
      <c r="M251" s="65" t="s">
        <v>79</v>
      </c>
      <c r="N251" s="35" t="s">
        <v>4834</v>
      </c>
      <c r="O251" s="21">
        <f t="shared" si="3"/>
        <v>1</v>
      </c>
    </row>
    <row r="252" spans="1:15" x14ac:dyDescent="0.25">
      <c r="A252" s="7" t="s">
        <v>913</v>
      </c>
      <c r="B252" t="s">
        <v>1285</v>
      </c>
      <c r="E252" s="36" t="s">
        <v>4717</v>
      </c>
      <c r="F252" s="36" t="s">
        <v>2541</v>
      </c>
      <c r="G252" s="36" t="s">
        <v>1610</v>
      </c>
      <c r="H252" s="36" t="s">
        <v>3969</v>
      </c>
      <c r="I252" s="4" t="s">
        <v>1733</v>
      </c>
      <c r="J252" s="38" t="s">
        <v>3970</v>
      </c>
      <c r="K252" s="65" t="s">
        <v>3879</v>
      </c>
      <c r="L252" s="37" t="s">
        <v>48</v>
      </c>
      <c r="M252" s="65" t="s">
        <v>79</v>
      </c>
      <c r="N252" s="35" t="s">
        <v>4835</v>
      </c>
      <c r="O252" s="21">
        <f t="shared" si="3"/>
        <v>1</v>
      </c>
    </row>
    <row r="253" spans="1:15" x14ac:dyDescent="0.25">
      <c r="A253" s="7" t="s">
        <v>913</v>
      </c>
      <c r="B253" t="s">
        <v>1285</v>
      </c>
      <c r="E253" s="36" t="s">
        <v>4717</v>
      </c>
      <c r="F253" s="36" t="s">
        <v>2541</v>
      </c>
      <c r="G253" s="36" t="s">
        <v>1610</v>
      </c>
      <c r="H253" s="36" t="s">
        <v>3969</v>
      </c>
      <c r="I253" s="4" t="s">
        <v>1733</v>
      </c>
      <c r="J253" s="38" t="s">
        <v>3970</v>
      </c>
      <c r="K253" s="65" t="s">
        <v>3879</v>
      </c>
      <c r="L253" s="37" t="s">
        <v>48</v>
      </c>
      <c r="M253" s="65" t="s">
        <v>79</v>
      </c>
      <c r="N253" s="35" t="s">
        <v>4836</v>
      </c>
      <c r="O253" s="21">
        <f t="shared" si="3"/>
        <v>1</v>
      </c>
    </row>
    <row r="254" spans="1:15" x14ac:dyDescent="0.25">
      <c r="A254" s="7" t="s">
        <v>913</v>
      </c>
      <c r="B254" t="s">
        <v>350</v>
      </c>
      <c r="E254" s="36" t="s">
        <v>4718</v>
      </c>
      <c r="F254" s="36" t="s">
        <v>4864</v>
      </c>
      <c r="G254" s="36" t="s">
        <v>4837</v>
      </c>
      <c r="H254" s="36" t="s">
        <v>4838</v>
      </c>
      <c r="I254" s="4" t="s">
        <v>4839</v>
      </c>
      <c r="J254" s="38" t="s">
        <v>4840</v>
      </c>
      <c r="K254" s="65" t="s">
        <v>4841</v>
      </c>
      <c r="L254" s="37" t="s">
        <v>9</v>
      </c>
      <c r="M254" s="65" t="s">
        <v>1283</v>
      </c>
      <c r="N254" s="35" t="s">
        <v>4842</v>
      </c>
      <c r="O254" s="21">
        <f t="shared" si="3"/>
        <v>1</v>
      </c>
    </row>
    <row r="255" spans="1:15" x14ac:dyDescent="0.25">
      <c r="A255" s="7" t="s">
        <v>913</v>
      </c>
      <c r="B255" t="s">
        <v>350</v>
      </c>
      <c r="E255" s="36" t="s">
        <v>4718</v>
      </c>
      <c r="F255" s="36" t="s">
        <v>4864</v>
      </c>
      <c r="G255" s="36" t="s">
        <v>4837</v>
      </c>
      <c r="H255" s="36" t="s">
        <v>4838</v>
      </c>
      <c r="I255" s="4" t="s">
        <v>4839</v>
      </c>
      <c r="J255" s="38" t="s">
        <v>4840</v>
      </c>
      <c r="K255" s="65" t="s">
        <v>4841</v>
      </c>
      <c r="L255" s="37" t="s">
        <v>9</v>
      </c>
      <c r="M255" s="65" t="s">
        <v>4794</v>
      </c>
      <c r="N255" s="35" t="s">
        <v>4843</v>
      </c>
      <c r="O255" s="21">
        <f t="shared" si="3"/>
        <v>1</v>
      </c>
    </row>
    <row r="256" spans="1:15" x14ac:dyDescent="0.25">
      <c r="A256" s="7" t="s">
        <v>997</v>
      </c>
      <c r="B256" t="s">
        <v>350</v>
      </c>
      <c r="D256" t="s">
        <v>4167</v>
      </c>
      <c r="E256" s="36" t="s">
        <v>4866</v>
      </c>
      <c r="F256" s="36" t="s">
        <v>4886</v>
      </c>
      <c r="G256" s="36" t="s">
        <v>4908</v>
      </c>
      <c r="H256" s="36"/>
      <c r="I256" s="4" t="s">
        <v>4905</v>
      </c>
      <c r="J256" s="38" t="s">
        <v>4983</v>
      </c>
      <c r="K256" s="65" t="s">
        <v>4906</v>
      </c>
      <c r="L256" s="37" t="s">
        <v>48</v>
      </c>
      <c r="M256" s="65" t="s">
        <v>79</v>
      </c>
      <c r="N256" s="35" t="s">
        <v>4907</v>
      </c>
      <c r="O256" s="21">
        <f t="shared" si="3"/>
        <v>1</v>
      </c>
    </row>
    <row r="257" spans="1:15" x14ac:dyDescent="0.25">
      <c r="A257" s="7" t="s">
        <v>997</v>
      </c>
      <c r="B257" t="s">
        <v>90</v>
      </c>
      <c r="C257" t="s">
        <v>4031</v>
      </c>
      <c r="D257" t="s">
        <v>1593</v>
      </c>
      <c r="E257" s="36" t="s">
        <v>4867</v>
      </c>
      <c r="F257" s="36" t="s">
        <v>4887</v>
      </c>
      <c r="G257" s="36" t="s">
        <v>4909</v>
      </c>
      <c r="H257" s="36"/>
      <c r="I257" s="4" t="s">
        <v>4910</v>
      </c>
      <c r="J257" s="38" t="s">
        <v>4984</v>
      </c>
      <c r="K257" s="65" t="s">
        <v>802</v>
      </c>
      <c r="L257" s="37" t="s">
        <v>100</v>
      </c>
      <c r="M257" s="65" t="s">
        <v>79</v>
      </c>
      <c r="N257" s="35" t="s">
        <v>4911</v>
      </c>
      <c r="O257" s="21">
        <f t="shared" si="3"/>
        <v>1</v>
      </c>
    </row>
    <row r="258" spans="1:15" x14ac:dyDescent="0.25">
      <c r="A258" s="7" t="s">
        <v>997</v>
      </c>
      <c r="B258" t="s">
        <v>350</v>
      </c>
      <c r="D258" t="s">
        <v>4035</v>
      </c>
      <c r="E258" s="36" t="s">
        <v>4868</v>
      </c>
      <c r="F258" s="36" t="s">
        <v>4888</v>
      </c>
      <c r="G258" s="36" t="s">
        <v>4912</v>
      </c>
      <c r="H258" s="36"/>
      <c r="I258" s="4" t="s">
        <v>4913</v>
      </c>
      <c r="J258" s="38" t="s">
        <v>4985</v>
      </c>
      <c r="K258" s="65" t="s">
        <v>4914</v>
      </c>
      <c r="L258" s="37" t="s">
        <v>100</v>
      </c>
      <c r="M258" s="65" t="s">
        <v>79</v>
      </c>
      <c r="N258" s="35" t="s">
        <v>4976</v>
      </c>
      <c r="O258" s="21">
        <f t="shared" ref="O258:O321" si="4">COUNTIF(N:N,N258)</f>
        <v>1</v>
      </c>
    </row>
    <row r="259" spans="1:15" x14ac:dyDescent="0.25">
      <c r="A259" s="7" t="s">
        <v>997</v>
      </c>
      <c r="B259" t="s">
        <v>350</v>
      </c>
      <c r="D259" t="s">
        <v>4035</v>
      </c>
      <c r="E259" s="36" t="s">
        <v>4868</v>
      </c>
      <c r="F259" s="36" t="s">
        <v>4888</v>
      </c>
      <c r="G259" s="36" t="s">
        <v>4912</v>
      </c>
      <c r="H259" s="36"/>
      <c r="I259" s="4" t="s">
        <v>4913</v>
      </c>
      <c r="J259" s="38" t="s">
        <v>4985</v>
      </c>
      <c r="K259" s="65" t="s">
        <v>4914</v>
      </c>
      <c r="L259" s="37" t="s">
        <v>100</v>
      </c>
      <c r="M259" s="65" t="s">
        <v>1807</v>
      </c>
      <c r="N259" s="35" t="s">
        <v>4977</v>
      </c>
      <c r="O259" s="21">
        <f t="shared" si="4"/>
        <v>1</v>
      </c>
    </row>
    <row r="260" spans="1:15" x14ac:dyDescent="0.25">
      <c r="A260" s="7" t="s">
        <v>997</v>
      </c>
      <c r="B260" t="s">
        <v>90</v>
      </c>
      <c r="D260" t="s">
        <v>4690</v>
      </c>
      <c r="E260" s="36" t="s">
        <v>4869</v>
      </c>
      <c r="F260" s="36" t="s">
        <v>4889</v>
      </c>
      <c r="G260" s="36" t="s">
        <v>4915</v>
      </c>
      <c r="H260" s="36"/>
      <c r="I260" s="4" t="s">
        <v>4916</v>
      </c>
      <c r="J260" s="38" t="s">
        <v>4986</v>
      </c>
      <c r="K260" s="65" t="s">
        <v>202</v>
      </c>
      <c r="L260" s="37" t="s">
        <v>48</v>
      </c>
      <c r="M260" s="65" t="s">
        <v>79</v>
      </c>
      <c r="N260" s="35" t="s">
        <v>4917</v>
      </c>
      <c r="O260" s="21">
        <f t="shared" si="4"/>
        <v>1</v>
      </c>
    </row>
    <row r="261" spans="1:15" x14ac:dyDescent="0.25">
      <c r="A261" s="7" t="s">
        <v>997</v>
      </c>
      <c r="B261" t="s">
        <v>3709</v>
      </c>
      <c r="E261" s="36" t="s">
        <v>4870</v>
      </c>
      <c r="F261" s="36" t="s">
        <v>4890</v>
      </c>
      <c r="G261" s="36" t="s">
        <v>4918</v>
      </c>
      <c r="H261" s="36"/>
      <c r="I261" s="4" t="s">
        <v>4919</v>
      </c>
      <c r="J261" s="38" t="s">
        <v>4987</v>
      </c>
      <c r="K261" s="65" t="s">
        <v>4920</v>
      </c>
      <c r="L261" s="37" t="s">
        <v>58</v>
      </c>
      <c r="M261" s="65" t="s">
        <v>4038</v>
      </c>
      <c r="N261" s="35" t="s">
        <v>4921</v>
      </c>
      <c r="O261" s="21">
        <f t="shared" si="4"/>
        <v>1</v>
      </c>
    </row>
    <row r="262" spans="1:15" x14ac:dyDescent="0.25">
      <c r="A262" s="7" t="s">
        <v>997</v>
      </c>
      <c r="B262" t="s">
        <v>1062</v>
      </c>
      <c r="E262" s="36" t="s">
        <v>4871</v>
      </c>
      <c r="F262" s="36" t="s">
        <v>4891</v>
      </c>
      <c r="G262" s="68" t="s">
        <v>4922</v>
      </c>
      <c r="H262" s="36"/>
      <c r="I262" s="4" t="s">
        <v>4923</v>
      </c>
      <c r="J262" s="38" t="s">
        <v>4989</v>
      </c>
      <c r="K262" s="65" t="s">
        <v>4924</v>
      </c>
      <c r="L262" s="37" t="s">
        <v>2023</v>
      </c>
      <c r="M262" s="65" t="s">
        <v>4038</v>
      </c>
      <c r="N262" s="35" t="s">
        <v>4925</v>
      </c>
      <c r="O262" s="21">
        <f t="shared" si="4"/>
        <v>1</v>
      </c>
    </row>
    <row r="263" spans="1:15" x14ac:dyDescent="0.25">
      <c r="A263" s="7" t="s">
        <v>997</v>
      </c>
      <c r="B263" t="s">
        <v>1062</v>
      </c>
      <c r="E263" s="36" t="s">
        <v>4872</v>
      </c>
      <c r="F263" s="36" t="s">
        <v>4892</v>
      </c>
      <c r="G263" s="36" t="s">
        <v>4926</v>
      </c>
      <c r="H263" s="36"/>
      <c r="I263" s="4" t="s">
        <v>4927</v>
      </c>
      <c r="J263" s="38" t="s">
        <v>4988</v>
      </c>
      <c r="K263" s="65" t="s">
        <v>4928</v>
      </c>
      <c r="L263" s="37" t="s">
        <v>58</v>
      </c>
      <c r="M263" s="65" t="s">
        <v>4038</v>
      </c>
      <c r="N263" s="35" t="s">
        <v>4929</v>
      </c>
      <c r="O263" s="21">
        <f t="shared" si="4"/>
        <v>1</v>
      </c>
    </row>
    <row r="264" spans="1:15" x14ac:dyDescent="0.25">
      <c r="A264" s="7" t="s">
        <v>997</v>
      </c>
      <c r="B264" t="s">
        <v>3709</v>
      </c>
      <c r="C264" t="s">
        <v>4978</v>
      </c>
      <c r="D264" t="s">
        <v>919</v>
      </c>
      <c r="E264" s="36" t="s">
        <v>4873</v>
      </c>
      <c r="F264" s="36" t="s">
        <v>4893</v>
      </c>
      <c r="G264" s="36" t="s">
        <v>4930</v>
      </c>
      <c r="H264" s="36"/>
      <c r="I264" s="4" t="s">
        <v>4931</v>
      </c>
      <c r="J264" s="38" t="s">
        <v>4990</v>
      </c>
      <c r="K264" s="65" t="s">
        <v>3070</v>
      </c>
      <c r="L264" s="37" t="s">
        <v>386</v>
      </c>
      <c r="M264" s="65" t="s">
        <v>4038</v>
      </c>
      <c r="N264" s="35" t="s">
        <v>4932</v>
      </c>
      <c r="O264" s="21">
        <f t="shared" si="4"/>
        <v>1</v>
      </c>
    </row>
    <row r="265" spans="1:15" x14ac:dyDescent="0.25">
      <c r="A265" s="7" t="s">
        <v>997</v>
      </c>
      <c r="B265" t="s">
        <v>4979</v>
      </c>
      <c r="C265" t="s">
        <v>4980</v>
      </c>
      <c r="D265" t="s">
        <v>4981</v>
      </c>
      <c r="E265" s="36" t="s">
        <v>4874</v>
      </c>
      <c r="F265" s="36" t="s">
        <v>4894</v>
      </c>
      <c r="G265" s="36" t="s">
        <v>4933</v>
      </c>
      <c r="H265" s="36"/>
      <c r="I265" s="4" t="s">
        <v>4934</v>
      </c>
      <c r="J265" s="38" t="s">
        <v>4991</v>
      </c>
      <c r="K265" s="65" t="s">
        <v>3373</v>
      </c>
      <c r="L265" s="37" t="s">
        <v>58</v>
      </c>
      <c r="M265" s="65" t="s">
        <v>79</v>
      </c>
      <c r="N265" s="35" t="s">
        <v>4935</v>
      </c>
      <c r="O265" s="21">
        <f t="shared" si="4"/>
        <v>1</v>
      </c>
    </row>
    <row r="266" spans="1:15" x14ac:dyDescent="0.25">
      <c r="A266" s="7" t="s">
        <v>997</v>
      </c>
      <c r="B266" t="s">
        <v>90</v>
      </c>
      <c r="D266" t="s">
        <v>4685</v>
      </c>
      <c r="E266" s="36" t="s">
        <v>4875</v>
      </c>
      <c r="F266" s="36" t="s">
        <v>4895</v>
      </c>
      <c r="G266" s="36" t="s">
        <v>4936</v>
      </c>
      <c r="H266" s="36"/>
      <c r="I266" s="4" t="s">
        <v>4937</v>
      </c>
      <c r="J266" s="38" t="s">
        <v>4992</v>
      </c>
      <c r="K266" s="65" t="s">
        <v>4938</v>
      </c>
      <c r="L266" s="37" t="s">
        <v>100</v>
      </c>
      <c r="M266" s="65" t="s">
        <v>79</v>
      </c>
      <c r="N266" s="35" t="s">
        <v>4939</v>
      </c>
      <c r="O266" s="21">
        <f t="shared" si="4"/>
        <v>1</v>
      </c>
    </row>
    <row r="267" spans="1:15" x14ac:dyDescent="0.25">
      <c r="A267" s="7" t="s">
        <v>997</v>
      </c>
      <c r="B267" t="s">
        <v>1062</v>
      </c>
      <c r="E267" s="36" t="s">
        <v>4876</v>
      </c>
      <c r="F267" s="36" t="s">
        <v>4896</v>
      </c>
      <c r="G267" s="36" t="s">
        <v>4940</v>
      </c>
      <c r="H267" s="36"/>
      <c r="I267" s="4" t="s">
        <v>4941</v>
      </c>
      <c r="J267" s="38" t="s">
        <v>4993</v>
      </c>
      <c r="K267" s="65" t="s">
        <v>923</v>
      </c>
      <c r="L267" s="37" t="s">
        <v>10</v>
      </c>
      <c r="M267" s="65" t="s">
        <v>79</v>
      </c>
      <c r="N267" s="35" t="s">
        <v>4942</v>
      </c>
      <c r="O267" s="21">
        <f t="shared" si="4"/>
        <v>1</v>
      </c>
    </row>
    <row r="268" spans="1:15" x14ac:dyDescent="0.25">
      <c r="A268" s="7" t="s">
        <v>997</v>
      </c>
      <c r="B268" t="s">
        <v>6796</v>
      </c>
      <c r="E268" s="36" t="s">
        <v>4877</v>
      </c>
      <c r="F268" s="36" t="s">
        <v>4897</v>
      </c>
      <c r="G268" s="36" t="s">
        <v>4943</v>
      </c>
      <c r="H268" s="36"/>
      <c r="I268" s="4" t="s">
        <v>4944</v>
      </c>
      <c r="J268" s="38" t="s">
        <v>4994</v>
      </c>
      <c r="K268" s="65" t="s">
        <v>825</v>
      </c>
      <c r="L268" s="37" t="s">
        <v>58</v>
      </c>
      <c r="M268" s="65" t="s">
        <v>4038</v>
      </c>
      <c r="N268" s="35" t="s">
        <v>4945</v>
      </c>
      <c r="O268" s="21">
        <f t="shared" si="4"/>
        <v>1</v>
      </c>
    </row>
    <row r="269" spans="1:15" x14ac:dyDescent="0.25">
      <c r="A269" s="7" t="s">
        <v>997</v>
      </c>
      <c r="B269" t="s">
        <v>3709</v>
      </c>
      <c r="E269" s="36" t="s">
        <v>4878</v>
      </c>
      <c r="F269" s="36" t="s">
        <v>4898</v>
      </c>
      <c r="G269" s="36" t="s">
        <v>4946</v>
      </c>
      <c r="H269" s="36"/>
      <c r="I269" s="4" t="s">
        <v>4947</v>
      </c>
      <c r="J269" s="38" t="s">
        <v>4995</v>
      </c>
      <c r="K269" s="65" t="s">
        <v>1410</v>
      </c>
      <c r="L269" s="37" t="s">
        <v>100</v>
      </c>
      <c r="M269" s="65" t="s">
        <v>4038</v>
      </c>
      <c r="N269" s="35" t="s">
        <v>4948</v>
      </c>
      <c r="O269" s="21">
        <f t="shared" si="4"/>
        <v>1</v>
      </c>
    </row>
    <row r="270" spans="1:15" x14ac:dyDescent="0.25">
      <c r="A270" s="7" t="s">
        <v>997</v>
      </c>
      <c r="B270" t="s">
        <v>1062</v>
      </c>
      <c r="E270" s="36" t="s">
        <v>4879</v>
      </c>
      <c r="F270" s="36" t="s">
        <v>4899</v>
      </c>
      <c r="G270" s="36" t="s">
        <v>4949</v>
      </c>
      <c r="H270" s="36"/>
      <c r="J270" s="38" t="s">
        <v>4996</v>
      </c>
      <c r="K270" s="65" t="s">
        <v>4950</v>
      </c>
      <c r="L270" s="37" t="s">
        <v>58</v>
      </c>
      <c r="M270" s="65" t="s">
        <v>2750</v>
      </c>
      <c r="N270" s="35" t="s">
        <v>2704</v>
      </c>
      <c r="O270" s="21">
        <f t="shared" si="4"/>
        <v>1</v>
      </c>
    </row>
    <row r="271" spans="1:15" x14ac:dyDescent="0.25">
      <c r="A271" s="7" t="s">
        <v>997</v>
      </c>
      <c r="B271" t="s">
        <v>3709</v>
      </c>
      <c r="D271" t="s">
        <v>1142</v>
      </c>
      <c r="E271" s="36" t="s">
        <v>4880</v>
      </c>
      <c r="F271" s="36" t="s">
        <v>4900</v>
      </c>
      <c r="G271" s="36" t="s">
        <v>4951</v>
      </c>
      <c r="H271" s="36"/>
      <c r="I271" s="4" t="s">
        <v>4952</v>
      </c>
      <c r="J271" s="38" t="s">
        <v>4997</v>
      </c>
      <c r="K271" s="65" t="s">
        <v>872</v>
      </c>
      <c r="L271" s="37" t="s">
        <v>100</v>
      </c>
      <c r="M271" s="65" t="s">
        <v>4038</v>
      </c>
      <c r="N271" s="35" t="s">
        <v>4953</v>
      </c>
      <c r="O271" s="21">
        <f t="shared" si="4"/>
        <v>1</v>
      </c>
    </row>
    <row r="272" spans="1:15" x14ac:dyDescent="0.25">
      <c r="A272" s="7" t="s">
        <v>997</v>
      </c>
      <c r="B272" t="s">
        <v>3709</v>
      </c>
      <c r="D272" t="s">
        <v>1142</v>
      </c>
      <c r="E272" s="36" t="s">
        <v>4881</v>
      </c>
      <c r="F272" s="36" t="s">
        <v>4901</v>
      </c>
      <c r="G272" s="36" t="s">
        <v>4954</v>
      </c>
      <c r="H272" s="36"/>
      <c r="I272" s="4" t="s">
        <v>4955</v>
      </c>
      <c r="J272" s="38" t="s">
        <v>3493</v>
      </c>
      <c r="K272" s="65" t="s">
        <v>4956</v>
      </c>
      <c r="L272" s="37" t="s">
        <v>48</v>
      </c>
      <c r="M272" s="65" t="s">
        <v>4038</v>
      </c>
      <c r="N272" s="35" t="s">
        <v>4957</v>
      </c>
      <c r="O272" s="21">
        <f t="shared" si="4"/>
        <v>1</v>
      </c>
    </row>
    <row r="273" spans="1:15" x14ac:dyDescent="0.25">
      <c r="A273" s="7" t="s">
        <v>997</v>
      </c>
      <c r="B273" t="s">
        <v>4982</v>
      </c>
      <c r="E273" s="36" t="s">
        <v>4882</v>
      </c>
      <c r="F273" s="36" t="s">
        <v>4902</v>
      </c>
      <c r="G273" s="36" t="s">
        <v>4958</v>
      </c>
      <c r="H273" s="36"/>
      <c r="I273" s="4" t="s">
        <v>4959</v>
      </c>
      <c r="J273" s="38" t="s">
        <v>4998</v>
      </c>
      <c r="K273" s="65" t="s">
        <v>4960</v>
      </c>
      <c r="L273" s="37" t="s">
        <v>100</v>
      </c>
      <c r="M273" s="65" t="s">
        <v>79</v>
      </c>
      <c r="N273" s="35" t="s">
        <v>4961</v>
      </c>
      <c r="O273" s="21">
        <f t="shared" si="4"/>
        <v>1</v>
      </c>
    </row>
    <row r="274" spans="1:15" x14ac:dyDescent="0.25">
      <c r="A274" s="7" t="s">
        <v>997</v>
      </c>
      <c r="B274" t="s">
        <v>4982</v>
      </c>
      <c r="E274" s="36" t="s">
        <v>4882</v>
      </c>
      <c r="F274" s="36" t="s">
        <v>4902</v>
      </c>
      <c r="G274" s="36" t="s">
        <v>4958</v>
      </c>
      <c r="H274" s="36"/>
      <c r="I274" s="4" t="s">
        <v>4959</v>
      </c>
      <c r="J274" s="38" t="s">
        <v>4998</v>
      </c>
      <c r="K274" s="65" t="s">
        <v>4960</v>
      </c>
      <c r="L274" s="37" t="s">
        <v>100</v>
      </c>
      <c r="M274" s="65" t="s">
        <v>79</v>
      </c>
      <c r="N274" s="35" t="s">
        <v>4962</v>
      </c>
      <c r="O274" s="21">
        <f t="shared" si="4"/>
        <v>1</v>
      </c>
    </row>
    <row r="275" spans="1:15" x14ac:dyDescent="0.25">
      <c r="A275" s="7" t="s">
        <v>997</v>
      </c>
      <c r="B275" t="s">
        <v>4982</v>
      </c>
      <c r="E275" s="36" t="s">
        <v>4882</v>
      </c>
      <c r="F275" s="36" t="s">
        <v>4902</v>
      </c>
      <c r="G275" s="36" t="s">
        <v>4958</v>
      </c>
      <c r="H275" s="36"/>
      <c r="I275" s="4" t="s">
        <v>4959</v>
      </c>
      <c r="J275" s="38" t="s">
        <v>4998</v>
      </c>
      <c r="K275" s="65" t="s">
        <v>4960</v>
      </c>
      <c r="L275" s="37" t="s">
        <v>100</v>
      </c>
      <c r="M275" s="65" t="s">
        <v>79</v>
      </c>
      <c r="N275" s="35" t="s">
        <v>4963</v>
      </c>
      <c r="O275" s="21">
        <f t="shared" si="4"/>
        <v>1</v>
      </c>
    </row>
    <row r="276" spans="1:15" x14ac:dyDescent="0.25">
      <c r="A276" s="7" t="s">
        <v>997</v>
      </c>
      <c r="B276" t="s">
        <v>4982</v>
      </c>
      <c r="E276" s="36" t="s">
        <v>4882</v>
      </c>
      <c r="F276" s="36" t="s">
        <v>4902</v>
      </c>
      <c r="G276" s="36" t="s">
        <v>4958</v>
      </c>
      <c r="H276" s="36"/>
      <c r="I276" s="4" t="s">
        <v>4959</v>
      </c>
      <c r="J276" s="38" t="s">
        <v>4998</v>
      </c>
      <c r="K276" s="65" t="s">
        <v>4960</v>
      </c>
      <c r="L276" s="37" t="s">
        <v>100</v>
      </c>
      <c r="M276" s="65" t="s">
        <v>79</v>
      </c>
      <c r="N276" s="35" t="s">
        <v>4964</v>
      </c>
      <c r="O276" s="21">
        <f t="shared" si="4"/>
        <v>1</v>
      </c>
    </row>
    <row r="277" spans="1:15" x14ac:dyDescent="0.25">
      <c r="A277" s="7" t="s">
        <v>997</v>
      </c>
      <c r="B277" t="s">
        <v>4982</v>
      </c>
      <c r="E277" s="36" t="s">
        <v>4882</v>
      </c>
      <c r="F277" s="36" t="s">
        <v>4902</v>
      </c>
      <c r="G277" s="36" t="s">
        <v>4958</v>
      </c>
      <c r="H277" s="36"/>
      <c r="I277" s="4" t="s">
        <v>4959</v>
      </c>
      <c r="J277" s="38" t="s">
        <v>4998</v>
      </c>
      <c r="K277" s="65" t="s">
        <v>4960</v>
      </c>
      <c r="L277" s="37" t="s">
        <v>100</v>
      </c>
      <c r="M277" s="65" t="s">
        <v>79</v>
      </c>
      <c r="N277" s="35" t="s">
        <v>4965</v>
      </c>
      <c r="O277" s="21">
        <f t="shared" si="4"/>
        <v>1</v>
      </c>
    </row>
    <row r="278" spans="1:15" x14ac:dyDescent="0.25">
      <c r="A278" s="7" t="s">
        <v>997</v>
      </c>
      <c r="B278" t="s">
        <v>4982</v>
      </c>
      <c r="E278" s="36" t="s">
        <v>4882</v>
      </c>
      <c r="F278" s="36" t="s">
        <v>4902</v>
      </c>
      <c r="G278" s="36" t="s">
        <v>4958</v>
      </c>
      <c r="H278" s="36"/>
      <c r="I278" s="4" t="s">
        <v>4959</v>
      </c>
      <c r="J278" s="38" t="s">
        <v>4998</v>
      </c>
      <c r="K278" s="65" t="s">
        <v>4960</v>
      </c>
      <c r="L278" s="37" t="s">
        <v>100</v>
      </c>
      <c r="M278" s="65" t="s">
        <v>79</v>
      </c>
      <c r="N278" s="35" t="s">
        <v>4966</v>
      </c>
      <c r="O278" s="21">
        <f t="shared" si="4"/>
        <v>1</v>
      </c>
    </row>
    <row r="279" spans="1:15" x14ac:dyDescent="0.25">
      <c r="A279" s="7" t="s">
        <v>997</v>
      </c>
      <c r="B279" t="s">
        <v>3709</v>
      </c>
      <c r="E279" s="36" t="s">
        <v>4883</v>
      </c>
      <c r="F279" s="36" t="s">
        <v>4903</v>
      </c>
      <c r="G279" s="36" t="s">
        <v>4967</v>
      </c>
      <c r="H279" s="36"/>
      <c r="I279" s="4" t="s">
        <v>4968</v>
      </c>
      <c r="J279" s="38" t="s">
        <v>4999</v>
      </c>
      <c r="K279" s="65" t="s">
        <v>4969</v>
      </c>
      <c r="L279" s="37" t="s">
        <v>100</v>
      </c>
      <c r="M279" s="65" t="s">
        <v>4038</v>
      </c>
      <c r="N279" s="35" t="s">
        <v>4970</v>
      </c>
      <c r="O279" s="21">
        <f t="shared" si="4"/>
        <v>1</v>
      </c>
    </row>
    <row r="280" spans="1:15" x14ac:dyDescent="0.25">
      <c r="A280" s="7" t="s">
        <v>997</v>
      </c>
      <c r="B280" t="s">
        <v>1062</v>
      </c>
      <c r="E280" s="36" t="s">
        <v>4884</v>
      </c>
      <c r="F280" s="36" t="s">
        <v>3595</v>
      </c>
      <c r="G280" s="36" t="s">
        <v>4971</v>
      </c>
      <c r="H280" s="36"/>
      <c r="I280" s="4" t="s">
        <v>1553</v>
      </c>
      <c r="J280" s="38" t="s">
        <v>1552</v>
      </c>
      <c r="K280" s="65" t="s">
        <v>1486</v>
      </c>
      <c r="L280" s="37" t="s">
        <v>1487</v>
      </c>
      <c r="M280" s="65" t="s">
        <v>2750</v>
      </c>
      <c r="N280" s="35" t="s">
        <v>4972</v>
      </c>
      <c r="O280" s="21">
        <f t="shared" si="4"/>
        <v>1</v>
      </c>
    </row>
    <row r="281" spans="1:15" x14ac:dyDescent="0.25">
      <c r="A281" s="7" t="s">
        <v>997</v>
      </c>
      <c r="B281" t="s">
        <v>3709</v>
      </c>
      <c r="E281" s="36" t="s">
        <v>4885</v>
      </c>
      <c r="F281" s="36" t="s">
        <v>4904</v>
      </c>
      <c r="G281" s="36" t="s">
        <v>4973</v>
      </c>
      <c r="H281" s="36"/>
      <c r="I281" s="4" t="s">
        <v>4974</v>
      </c>
      <c r="J281" s="38" t="s">
        <v>5000</v>
      </c>
      <c r="K281" s="65" t="s">
        <v>1442</v>
      </c>
      <c r="L281" s="37" t="s">
        <v>386</v>
      </c>
      <c r="M281" s="65" t="s">
        <v>4038</v>
      </c>
      <c r="N281" s="35" t="s">
        <v>4975</v>
      </c>
      <c r="O281" s="21">
        <f t="shared" si="4"/>
        <v>1</v>
      </c>
    </row>
    <row r="282" spans="1:15" x14ac:dyDescent="0.25">
      <c r="E282" s="36"/>
      <c r="F282" s="36"/>
      <c r="G282" s="36"/>
      <c r="H282" s="36"/>
      <c r="J282" s="36"/>
      <c r="K282" s="65"/>
      <c r="L282" s="37"/>
      <c r="M282" s="65"/>
      <c r="N282" s="35"/>
      <c r="O282" s="21">
        <f t="shared" si="4"/>
        <v>0</v>
      </c>
    </row>
    <row r="283" spans="1:15" x14ac:dyDescent="0.25">
      <c r="E283" s="36"/>
      <c r="F283" s="36"/>
      <c r="G283" s="36"/>
      <c r="H283" s="36"/>
      <c r="J283" s="36"/>
      <c r="K283" s="65"/>
      <c r="L283" s="37"/>
      <c r="M283" s="65"/>
      <c r="N283" s="35"/>
      <c r="O283" s="21">
        <f t="shared" si="4"/>
        <v>0</v>
      </c>
    </row>
    <row r="284" spans="1:15" x14ac:dyDescent="0.25">
      <c r="E284" s="36"/>
      <c r="F284" s="36"/>
      <c r="G284" s="36"/>
      <c r="H284" s="36"/>
      <c r="J284" s="36"/>
      <c r="K284" s="65"/>
      <c r="L284" s="37"/>
      <c r="M284" s="65"/>
      <c r="N284" s="35"/>
      <c r="O284" s="21">
        <f t="shared" si="4"/>
        <v>0</v>
      </c>
    </row>
    <row r="285" spans="1:15" x14ac:dyDescent="0.25">
      <c r="E285" s="36"/>
      <c r="F285" s="36"/>
      <c r="G285" s="36"/>
      <c r="H285" s="36"/>
      <c r="J285" s="36"/>
      <c r="K285" s="65"/>
      <c r="L285" s="37"/>
      <c r="M285" s="65"/>
      <c r="N285" s="35"/>
      <c r="O285" s="21">
        <f t="shared" si="4"/>
        <v>0</v>
      </c>
    </row>
    <row r="286" spans="1:15" x14ac:dyDescent="0.25">
      <c r="E286" s="36"/>
      <c r="F286" s="36"/>
      <c r="G286" s="36"/>
      <c r="H286" s="36"/>
      <c r="J286" s="36"/>
      <c r="K286" s="65"/>
      <c r="L286" s="37"/>
      <c r="M286" s="65"/>
      <c r="N286" s="35"/>
      <c r="O286" s="21">
        <f t="shared" si="4"/>
        <v>0</v>
      </c>
    </row>
    <row r="287" spans="1:15" x14ac:dyDescent="0.25">
      <c r="E287" s="36"/>
      <c r="F287" s="36"/>
      <c r="G287" s="36"/>
      <c r="H287" s="36"/>
      <c r="J287" s="36"/>
      <c r="K287" s="65"/>
      <c r="L287" s="37"/>
      <c r="M287" s="65"/>
      <c r="N287" s="35"/>
      <c r="O287" s="21">
        <f t="shared" si="4"/>
        <v>0</v>
      </c>
    </row>
    <row r="288" spans="1:15" x14ac:dyDescent="0.25">
      <c r="E288" s="36"/>
      <c r="F288" s="36"/>
      <c r="G288" s="36"/>
      <c r="H288" s="36"/>
      <c r="J288" s="36"/>
      <c r="K288" s="65"/>
      <c r="L288" s="37"/>
      <c r="M288" s="65"/>
      <c r="N288" s="35"/>
      <c r="O288" s="21">
        <f t="shared" si="4"/>
        <v>0</v>
      </c>
    </row>
    <row r="289" spans="5:15" x14ac:dyDescent="0.25">
      <c r="E289" s="36"/>
      <c r="F289" s="36"/>
      <c r="G289" s="36"/>
      <c r="H289" s="36"/>
      <c r="J289" s="36"/>
      <c r="K289" s="65"/>
      <c r="L289" s="37"/>
      <c r="M289" s="65"/>
      <c r="N289" s="35"/>
      <c r="O289" s="21">
        <f t="shared" si="4"/>
        <v>0</v>
      </c>
    </row>
    <row r="290" spans="5:15" x14ac:dyDescent="0.25">
      <c r="E290" s="36"/>
      <c r="F290" s="36"/>
      <c r="G290" s="36"/>
      <c r="H290" s="36"/>
      <c r="J290" s="36"/>
      <c r="K290" s="65"/>
      <c r="L290" s="37"/>
      <c r="M290" s="65"/>
      <c r="N290" s="35"/>
      <c r="O290" s="21">
        <f t="shared" si="4"/>
        <v>0</v>
      </c>
    </row>
    <row r="291" spans="5:15" x14ac:dyDescent="0.25">
      <c r="E291" s="36"/>
      <c r="F291" s="36"/>
      <c r="G291" s="36"/>
      <c r="H291" s="36"/>
      <c r="J291" s="36"/>
      <c r="K291" s="65"/>
      <c r="L291" s="37"/>
      <c r="M291" s="65"/>
      <c r="N291" s="35"/>
      <c r="O291" s="21">
        <f t="shared" si="4"/>
        <v>0</v>
      </c>
    </row>
    <row r="292" spans="5:15" x14ac:dyDescent="0.25">
      <c r="E292" s="36"/>
      <c r="F292" s="36"/>
      <c r="G292" s="36"/>
      <c r="H292" s="36"/>
      <c r="J292" s="36"/>
      <c r="K292" s="65"/>
      <c r="L292" s="37"/>
      <c r="M292" s="65"/>
      <c r="N292" s="35"/>
      <c r="O292" s="21">
        <f t="shared" si="4"/>
        <v>0</v>
      </c>
    </row>
    <row r="293" spans="5:15" x14ac:dyDescent="0.25">
      <c r="E293" s="36"/>
      <c r="F293" s="36"/>
      <c r="G293" s="36"/>
      <c r="H293" s="36"/>
      <c r="J293" s="36"/>
      <c r="K293" s="65"/>
      <c r="L293" s="37"/>
      <c r="M293" s="65"/>
      <c r="N293" s="35"/>
      <c r="O293" s="21">
        <f t="shared" si="4"/>
        <v>0</v>
      </c>
    </row>
    <row r="294" spans="5:15" x14ac:dyDescent="0.25">
      <c r="E294" s="36"/>
      <c r="F294" s="36"/>
      <c r="G294" s="36"/>
      <c r="H294" s="36"/>
      <c r="J294" s="36"/>
      <c r="K294" s="65"/>
      <c r="L294" s="37"/>
      <c r="M294" s="65"/>
      <c r="N294" s="35"/>
      <c r="O294" s="21">
        <f t="shared" si="4"/>
        <v>0</v>
      </c>
    </row>
    <row r="295" spans="5:15" x14ac:dyDescent="0.25">
      <c r="E295" s="36"/>
      <c r="F295" s="36"/>
      <c r="G295" s="36"/>
      <c r="H295" s="36"/>
      <c r="J295" s="36"/>
      <c r="K295" s="65"/>
      <c r="L295" s="37"/>
      <c r="M295" s="65"/>
      <c r="N295" s="35"/>
      <c r="O295" s="21">
        <f t="shared" si="4"/>
        <v>0</v>
      </c>
    </row>
    <row r="296" spans="5:15" x14ac:dyDescent="0.25">
      <c r="E296" s="36"/>
      <c r="F296" s="36"/>
      <c r="G296" s="36"/>
      <c r="H296" s="36"/>
      <c r="J296" s="36"/>
      <c r="K296" s="65"/>
      <c r="L296" s="37"/>
      <c r="M296" s="65"/>
      <c r="N296" s="35"/>
      <c r="O296" s="21">
        <f t="shared" si="4"/>
        <v>0</v>
      </c>
    </row>
    <row r="297" spans="5:15" x14ac:dyDescent="0.25">
      <c r="E297" s="36"/>
      <c r="F297" s="36"/>
      <c r="G297" s="36"/>
      <c r="H297" s="36"/>
      <c r="J297" s="36"/>
      <c r="K297" s="65"/>
      <c r="L297" s="37"/>
      <c r="M297" s="65"/>
      <c r="N297" s="35"/>
      <c r="O297" s="21">
        <f t="shared" si="4"/>
        <v>0</v>
      </c>
    </row>
    <row r="298" spans="5:15" x14ac:dyDescent="0.25">
      <c r="E298" s="36"/>
      <c r="F298" s="36"/>
      <c r="G298" s="36"/>
      <c r="H298" s="36"/>
      <c r="J298" s="36"/>
      <c r="K298" s="65"/>
      <c r="L298" s="37"/>
      <c r="M298" s="65"/>
      <c r="N298" s="35"/>
      <c r="O298" s="21">
        <f t="shared" si="4"/>
        <v>0</v>
      </c>
    </row>
    <row r="299" spans="5:15" x14ac:dyDescent="0.25">
      <c r="E299" s="36"/>
      <c r="F299" s="36"/>
      <c r="G299" s="36"/>
      <c r="H299" s="36"/>
      <c r="J299" s="36"/>
      <c r="K299" s="65"/>
      <c r="L299" s="37"/>
      <c r="M299" s="65"/>
      <c r="N299" s="35"/>
      <c r="O299" s="21">
        <f t="shared" si="4"/>
        <v>0</v>
      </c>
    </row>
    <row r="300" spans="5:15" x14ac:dyDescent="0.25">
      <c r="E300" s="36"/>
      <c r="F300" s="36"/>
      <c r="G300" s="36"/>
      <c r="H300" s="36"/>
      <c r="J300" s="36"/>
      <c r="K300" s="36"/>
      <c r="L300" s="37"/>
      <c r="M300" s="36"/>
      <c r="N300" s="35"/>
      <c r="O300" s="21">
        <f t="shared" si="4"/>
        <v>0</v>
      </c>
    </row>
    <row r="301" spans="5:15" x14ac:dyDescent="0.25">
      <c r="E301" s="36"/>
      <c r="F301" s="36"/>
      <c r="G301" s="36"/>
      <c r="H301" s="36"/>
      <c r="J301" s="36"/>
      <c r="K301" s="36"/>
      <c r="L301" s="37"/>
      <c r="M301" s="36"/>
      <c r="N301" s="35"/>
      <c r="O301" s="21">
        <f t="shared" si="4"/>
        <v>0</v>
      </c>
    </row>
    <row r="302" spans="5:15" x14ac:dyDescent="0.25">
      <c r="E302" s="36"/>
      <c r="F302" s="36"/>
      <c r="G302" s="36"/>
      <c r="H302" s="36"/>
      <c r="J302" s="36"/>
      <c r="K302" s="36"/>
      <c r="L302" s="37"/>
      <c r="M302" s="36"/>
      <c r="N302" s="35"/>
      <c r="O302" s="21">
        <f t="shared" si="4"/>
        <v>0</v>
      </c>
    </row>
    <row r="303" spans="5:15" x14ac:dyDescent="0.25">
      <c r="E303" s="36"/>
      <c r="F303" s="36"/>
      <c r="G303" s="36"/>
      <c r="H303" s="36"/>
      <c r="J303" s="36"/>
      <c r="K303" s="36"/>
      <c r="L303" s="37"/>
      <c r="M303" s="36"/>
      <c r="N303" s="35"/>
      <c r="O303" s="21">
        <f t="shared" si="4"/>
        <v>0</v>
      </c>
    </row>
    <row r="304" spans="5:15" x14ac:dyDescent="0.25">
      <c r="E304" s="36"/>
      <c r="F304" s="36"/>
      <c r="G304" s="36"/>
      <c r="H304" s="36"/>
      <c r="J304" s="36"/>
      <c r="K304" s="36"/>
      <c r="L304" s="37"/>
      <c r="M304" s="36"/>
      <c r="N304" s="35"/>
      <c r="O304" s="21">
        <f t="shared" si="4"/>
        <v>0</v>
      </c>
    </row>
    <row r="305" spans="5:15" x14ac:dyDescent="0.25">
      <c r="E305" s="36"/>
      <c r="F305" s="36"/>
      <c r="G305" s="36"/>
      <c r="H305" s="36"/>
      <c r="J305" s="36"/>
      <c r="K305" s="36"/>
      <c r="L305" s="37"/>
      <c r="M305" s="36"/>
      <c r="N305" s="35"/>
      <c r="O305" s="21">
        <f t="shared" si="4"/>
        <v>0</v>
      </c>
    </row>
    <row r="306" spans="5:15" x14ac:dyDescent="0.25">
      <c r="E306" s="36"/>
      <c r="F306" s="36"/>
      <c r="G306" s="36"/>
      <c r="H306" s="36"/>
      <c r="J306" s="36"/>
      <c r="K306" s="36"/>
      <c r="L306" s="37"/>
      <c r="M306" s="36"/>
      <c r="N306" s="35"/>
      <c r="O306" s="21">
        <f t="shared" si="4"/>
        <v>0</v>
      </c>
    </row>
    <row r="307" spans="5:15" x14ac:dyDescent="0.25">
      <c r="E307" s="36"/>
      <c r="F307" s="36"/>
      <c r="G307" s="36"/>
      <c r="H307" s="36"/>
      <c r="J307" s="36"/>
      <c r="K307" s="36"/>
      <c r="L307" s="37"/>
      <c r="M307" s="36"/>
      <c r="N307" s="35"/>
      <c r="O307" s="21">
        <f t="shared" si="4"/>
        <v>0</v>
      </c>
    </row>
    <row r="308" spans="5:15" x14ac:dyDescent="0.25">
      <c r="E308" s="36"/>
      <c r="F308" s="36"/>
      <c r="G308" s="36"/>
      <c r="H308" s="36"/>
      <c r="J308" s="36"/>
      <c r="K308" s="36"/>
      <c r="L308" s="37"/>
      <c r="M308" s="36"/>
      <c r="N308" s="35"/>
      <c r="O308" s="21">
        <f t="shared" si="4"/>
        <v>0</v>
      </c>
    </row>
    <row r="309" spans="5:15" x14ac:dyDescent="0.25">
      <c r="E309" s="36"/>
      <c r="F309" s="36"/>
      <c r="G309" s="36"/>
      <c r="H309" s="36"/>
      <c r="J309" s="36"/>
      <c r="K309" s="36"/>
      <c r="L309" s="37"/>
      <c r="M309" s="36"/>
      <c r="N309" s="35"/>
      <c r="O309" s="21">
        <f t="shared" si="4"/>
        <v>0</v>
      </c>
    </row>
    <row r="310" spans="5:15" x14ac:dyDescent="0.25">
      <c r="E310" s="36"/>
      <c r="F310" s="36"/>
      <c r="G310" s="36"/>
      <c r="H310" s="36"/>
      <c r="J310" s="36"/>
      <c r="K310" s="36"/>
      <c r="L310" s="37"/>
      <c r="M310" s="36"/>
      <c r="N310" s="35"/>
      <c r="O310" s="21">
        <f t="shared" si="4"/>
        <v>0</v>
      </c>
    </row>
    <row r="311" spans="5:15" x14ac:dyDescent="0.25">
      <c r="E311" s="36"/>
      <c r="F311" s="36"/>
      <c r="G311" s="36"/>
      <c r="H311" s="36"/>
      <c r="J311" s="36"/>
      <c r="K311" s="36"/>
      <c r="L311" s="37"/>
      <c r="M311" s="36"/>
      <c r="N311" s="35"/>
      <c r="O311" s="21">
        <f t="shared" si="4"/>
        <v>0</v>
      </c>
    </row>
    <row r="312" spans="5:15" x14ac:dyDescent="0.25">
      <c r="E312" s="36"/>
      <c r="F312" s="36"/>
      <c r="G312" s="36"/>
      <c r="H312" s="36"/>
      <c r="J312" s="36"/>
      <c r="K312" s="36"/>
      <c r="L312" s="37"/>
      <c r="M312" s="36"/>
      <c r="N312" s="35"/>
      <c r="O312" s="21">
        <f t="shared" si="4"/>
        <v>0</v>
      </c>
    </row>
    <row r="313" spans="5:15" x14ac:dyDescent="0.25">
      <c r="E313" s="36"/>
      <c r="F313" s="36"/>
      <c r="G313" s="36"/>
      <c r="H313" s="36"/>
      <c r="J313" s="36"/>
      <c r="K313" s="36"/>
      <c r="L313" s="37"/>
      <c r="M313" s="36"/>
      <c r="N313" s="35"/>
      <c r="O313" s="21">
        <f t="shared" si="4"/>
        <v>0</v>
      </c>
    </row>
    <row r="314" spans="5:15" x14ac:dyDescent="0.25">
      <c r="E314" s="36"/>
      <c r="F314" s="36"/>
      <c r="G314" s="36"/>
      <c r="H314" s="36"/>
      <c r="J314" s="36"/>
      <c r="K314" s="36"/>
      <c r="L314" s="37"/>
      <c r="M314" s="36"/>
      <c r="N314" s="35"/>
      <c r="O314" s="21">
        <f t="shared" si="4"/>
        <v>0</v>
      </c>
    </row>
    <row r="315" spans="5:15" x14ac:dyDescent="0.25">
      <c r="E315" s="36"/>
      <c r="F315" s="36"/>
      <c r="G315" s="36"/>
      <c r="H315" s="36"/>
      <c r="J315" s="36"/>
      <c r="K315" s="36"/>
      <c r="L315" s="37"/>
      <c r="M315" s="36"/>
      <c r="N315" s="35"/>
      <c r="O315" s="21">
        <f t="shared" si="4"/>
        <v>0</v>
      </c>
    </row>
    <row r="316" spans="5:15" x14ac:dyDescent="0.25">
      <c r="E316" s="36"/>
      <c r="F316" s="36"/>
      <c r="G316" s="36"/>
      <c r="H316" s="36"/>
      <c r="J316" s="36"/>
      <c r="K316" s="36"/>
      <c r="L316" s="37"/>
      <c r="M316" s="36"/>
      <c r="N316" s="35"/>
      <c r="O316" s="21">
        <f t="shared" si="4"/>
        <v>0</v>
      </c>
    </row>
    <row r="317" spans="5:15" x14ac:dyDescent="0.25">
      <c r="E317" s="36"/>
      <c r="F317" s="36"/>
      <c r="G317" s="36"/>
      <c r="H317" s="36"/>
      <c r="J317" s="36"/>
      <c r="K317" s="36"/>
      <c r="L317" s="37"/>
      <c r="M317" s="36"/>
      <c r="N317" s="35"/>
      <c r="O317" s="21">
        <f t="shared" si="4"/>
        <v>0</v>
      </c>
    </row>
    <row r="318" spans="5:15" x14ac:dyDescent="0.25">
      <c r="E318" s="36"/>
      <c r="F318" s="36"/>
      <c r="G318" s="36"/>
      <c r="H318" s="36"/>
      <c r="J318" s="36"/>
      <c r="K318" s="36"/>
      <c r="L318" s="37"/>
      <c r="M318" s="36"/>
      <c r="N318" s="35"/>
      <c r="O318" s="21">
        <f t="shared" si="4"/>
        <v>0</v>
      </c>
    </row>
    <row r="319" spans="5:15" x14ac:dyDescent="0.25">
      <c r="E319" s="36"/>
      <c r="F319" s="36"/>
      <c r="G319" s="36"/>
      <c r="H319" s="36"/>
      <c r="J319" s="36"/>
      <c r="K319" s="36"/>
      <c r="L319" s="37"/>
      <c r="M319" s="36"/>
      <c r="N319" s="35"/>
      <c r="O319" s="21">
        <f t="shared" si="4"/>
        <v>0</v>
      </c>
    </row>
    <row r="320" spans="5:15" x14ac:dyDescent="0.25">
      <c r="O320" s="21">
        <f t="shared" si="4"/>
        <v>0</v>
      </c>
    </row>
    <row r="321" spans="15:15" x14ac:dyDescent="0.25">
      <c r="O321" s="21">
        <f t="shared" si="4"/>
        <v>0</v>
      </c>
    </row>
    <row r="322" spans="15:15" x14ac:dyDescent="0.25">
      <c r="O322" s="21">
        <f t="shared" ref="O322:O328" si="5">COUNTIF(N:N,N322)</f>
        <v>0</v>
      </c>
    </row>
    <row r="323" spans="15:15" x14ac:dyDescent="0.25">
      <c r="O323" s="21">
        <f t="shared" si="5"/>
        <v>0</v>
      </c>
    </row>
    <row r="324" spans="15:15" x14ac:dyDescent="0.25">
      <c r="O324" s="21">
        <f t="shared" si="5"/>
        <v>0</v>
      </c>
    </row>
    <row r="325" spans="15:15" x14ac:dyDescent="0.25">
      <c r="O325" s="21">
        <f t="shared" si="5"/>
        <v>0</v>
      </c>
    </row>
    <row r="326" spans="15:15" x14ac:dyDescent="0.25">
      <c r="O326" s="21">
        <f t="shared" si="5"/>
        <v>0</v>
      </c>
    </row>
    <row r="327" spans="15:15" x14ac:dyDescent="0.25">
      <c r="O327" s="21">
        <f t="shared" si="5"/>
        <v>0</v>
      </c>
    </row>
    <row r="328" spans="15:15" x14ac:dyDescent="0.25">
      <c r="O328" s="21">
        <f t="shared" si="5"/>
        <v>0</v>
      </c>
    </row>
  </sheetData>
  <autoFilter ref="A1:O328"/>
  <hyperlinks>
    <hyperlink ref="J2" r:id="rId1"/>
    <hyperlink ref="J3" r:id="rId2"/>
    <hyperlink ref="J70" r:id="rId3"/>
    <hyperlink ref="J71" r:id="rId4"/>
    <hyperlink ref="J72" r:id="rId5"/>
    <hyperlink ref="J73" r:id="rId6"/>
    <hyperlink ref="J74" r:id="rId7"/>
    <hyperlink ref="J75" r:id="rId8"/>
    <hyperlink ref="J76" r:id="rId9"/>
    <hyperlink ref="J77" r:id="rId10"/>
    <hyperlink ref="J78" r:id="rId11"/>
    <hyperlink ref="J79" r:id="rId12"/>
    <hyperlink ref="J80" r:id="rId13"/>
    <hyperlink ref="J108" r:id="rId14"/>
    <hyperlink ref="J109" r:id="rId15"/>
    <hyperlink ref="J110" r:id="rId16"/>
    <hyperlink ref="J111" r:id="rId17"/>
    <hyperlink ref="J112" r:id="rId18"/>
    <hyperlink ref="J113" r:id="rId19"/>
    <hyperlink ref="J114" r:id="rId20"/>
    <hyperlink ref="J115" r:id="rId21"/>
    <hyperlink ref="J116" r:id="rId22"/>
    <hyperlink ref="J117" r:id="rId23"/>
    <hyperlink ref="J118" r:id="rId24"/>
    <hyperlink ref="J119" r:id="rId25"/>
    <hyperlink ref="J120" r:id="rId26"/>
    <hyperlink ref="J121" r:id="rId27"/>
    <hyperlink ref="J122" r:id="rId28"/>
    <hyperlink ref="J123" r:id="rId29"/>
    <hyperlink ref="J124" r:id="rId30"/>
    <hyperlink ref="J125" r:id="rId31"/>
    <hyperlink ref="J126" r:id="rId32"/>
    <hyperlink ref="J127" r:id="rId33"/>
    <hyperlink ref="J128" r:id="rId34"/>
    <hyperlink ref="J129" r:id="rId35"/>
    <hyperlink ref="J130" r:id="rId36"/>
    <hyperlink ref="J131" r:id="rId37"/>
    <hyperlink ref="J132" r:id="rId38"/>
    <hyperlink ref="J133" r:id="rId39"/>
    <hyperlink ref="J134" r:id="rId40"/>
    <hyperlink ref="J135" r:id="rId41"/>
    <hyperlink ref="J136" r:id="rId42"/>
    <hyperlink ref="J137" r:id="rId43"/>
    <hyperlink ref="J138" r:id="rId44"/>
    <hyperlink ref="J139" r:id="rId45"/>
    <hyperlink ref="J140" r:id="rId46"/>
    <hyperlink ref="J141" r:id="rId47"/>
    <hyperlink ref="J142" r:id="rId48"/>
    <hyperlink ref="J143" r:id="rId49"/>
    <hyperlink ref="J144" r:id="rId50"/>
    <hyperlink ref="J145" r:id="rId51"/>
    <hyperlink ref="J146" r:id="rId52"/>
    <hyperlink ref="J147" r:id="rId53"/>
    <hyperlink ref="J148" r:id="rId54"/>
    <hyperlink ref="J149" r:id="rId55"/>
    <hyperlink ref="J150" r:id="rId56"/>
    <hyperlink ref="J151" r:id="rId57"/>
    <hyperlink ref="J152" r:id="rId58"/>
    <hyperlink ref="J153" r:id="rId59"/>
    <hyperlink ref="J158" r:id="rId60"/>
    <hyperlink ref="J159" r:id="rId61"/>
    <hyperlink ref="J160" r:id="rId62"/>
    <hyperlink ref="J161" r:id="rId63"/>
    <hyperlink ref="J164" r:id="rId64"/>
    <hyperlink ref="J165" r:id="rId65"/>
    <hyperlink ref="J166" r:id="rId66"/>
    <hyperlink ref="J167" r:id="rId67"/>
    <hyperlink ref="J168" r:id="rId68"/>
    <hyperlink ref="J169" r:id="rId69"/>
    <hyperlink ref="J170" r:id="rId70"/>
    <hyperlink ref="J171" r:id="rId71"/>
    <hyperlink ref="J172" r:id="rId72"/>
    <hyperlink ref="J174" r:id="rId73"/>
    <hyperlink ref="J175" r:id="rId74"/>
    <hyperlink ref="J176" r:id="rId75"/>
    <hyperlink ref="J177" r:id="rId76"/>
    <hyperlink ref="J178" r:id="rId77"/>
    <hyperlink ref="J179" r:id="rId78"/>
    <hyperlink ref="J180" r:id="rId79"/>
    <hyperlink ref="J181" r:id="rId80"/>
    <hyperlink ref="J182" r:id="rId81"/>
    <hyperlink ref="J183" r:id="rId82"/>
    <hyperlink ref="J184" r:id="rId83"/>
    <hyperlink ref="J185" r:id="rId84"/>
    <hyperlink ref="J186" r:id="rId85"/>
    <hyperlink ref="J187" r:id="rId86"/>
    <hyperlink ref="J188" r:id="rId87"/>
    <hyperlink ref="J189" r:id="rId88"/>
    <hyperlink ref="J190" r:id="rId89"/>
    <hyperlink ref="J191" r:id="rId90"/>
    <hyperlink ref="J192" r:id="rId91"/>
    <hyperlink ref="J193" r:id="rId92"/>
    <hyperlink ref="J194" r:id="rId93"/>
    <hyperlink ref="J195" r:id="rId94"/>
    <hyperlink ref="J196" r:id="rId95"/>
    <hyperlink ref="J197" r:id="rId96"/>
    <hyperlink ref="J198" r:id="rId97"/>
    <hyperlink ref="J199" r:id="rId98"/>
    <hyperlink ref="J200" r:id="rId99"/>
    <hyperlink ref="J201" r:id="rId100"/>
    <hyperlink ref="J202" r:id="rId101"/>
    <hyperlink ref="J203" r:id="rId102"/>
    <hyperlink ref="J204" r:id="rId103"/>
    <hyperlink ref="J205" r:id="rId104"/>
    <hyperlink ref="J206" r:id="rId105"/>
    <hyperlink ref="J207" r:id="rId106"/>
    <hyperlink ref="J208" r:id="rId107"/>
    <hyperlink ref="J209" r:id="rId108"/>
    <hyperlink ref="J211" r:id="rId109"/>
    <hyperlink ref="J212" r:id="rId110"/>
    <hyperlink ref="J213" r:id="rId111"/>
    <hyperlink ref="J215" r:id="rId112"/>
    <hyperlink ref="J217" r:id="rId113"/>
    <hyperlink ref="J219" r:id="rId114"/>
    <hyperlink ref="J221" r:id="rId115"/>
    <hyperlink ref="J226" r:id="rId116"/>
    <hyperlink ref="J230" r:id="rId117"/>
    <hyperlink ref="J232" r:id="rId118"/>
    <hyperlink ref="J236" r:id="rId119"/>
    <hyperlink ref="J237" r:id="rId120"/>
    <hyperlink ref="J242" r:id="rId121"/>
    <hyperlink ref="J243" r:id="rId122"/>
    <hyperlink ref="J244" r:id="rId123"/>
    <hyperlink ref="J245" r:id="rId124"/>
    <hyperlink ref="J246" r:id="rId125"/>
    <hyperlink ref="J253" r:id="rId126"/>
    <hyperlink ref="J252" r:id="rId127"/>
    <hyperlink ref="J251" r:id="rId128"/>
    <hyperlink ref="J247" r:id="rId129"/>
    <hyperlink ref="J248" r:id="rId130"/>
    <hyperlink ref="J249" r:id="rId131"/>
    <hyperlink ref="J254" r:id="rId132"/>
    <hyperlink ref="J255" r:id="rId133"/>
    <hyperlink ref="J222" r:id="rId134"/>
    <hyperlink ref="J239" r:id="rId135"/>
    <hyperlink ref="J250" r:id="rId136"/>
    <hyperlink ref="J223" r:id="rId137"/>
    <hyperlink ref="J228" r:id="rId138"/>
    <hyperlink ref="J234" r:id="rId139"/>
    <hyperlink ref="J240" r:id="rId140"/>
    <hyperlink ref="J233" r:id="rId141"/>
    <hyperlink ref="J241" r:id="rId142"/>
    <hyperlink ref="J238" r:id="rId143"/>
    <hyperlink ref="J235" r:id="rId144"/>
    <hyperlink ref="J231" r:id="rId145"/>
    <hyperlink ref="J229" r:id="rId146"/>
    <hyperlink ref="J227" r:id="rId147"/>
    <hyperlink ref="J225" r:id="rId148"/>
    <hyperlink ref="J224" r:id="rId149"/>
    <hyperlink ref="J256" r:id="rId150"/>
    <hyperlink ref="J257" r:id="rId151"/>
    <hyperlink ref="J258" r:id="rId152"/>
    <hyperlink ref="J259" r:id="rId153"/>
    <hyperlink ref="J260" r:id="rId154"/>
    <hyperlink ref="J261" r:id="rId155"/>
    <hyperlink ref="J263" r:id="rId156"/>
    <hyperlink ref="J262" r:id="rId157"/>
    <hyperlink ref="J264" r:id="rId158"/>
    <hyperlink ref="J265" r:id="rId159"/>
    <hyperlink ref="J266" r:id="rId160"/>
    <hyperlink ref="J267" r:id="rId161"/>
    <hyperlink ref="J268" r:id="rId162"/>
    <hyperlink ref="J269" r:id="rId163"/>
    <hyperlink ref="J270" r:id="rId164"/>
    <hyperlink ref="J271" r:id="rId165"/>
    <hyperlink ref="J272" r:id="rId166"/>
    <hyperlink ref="J273" r:id="rId167"/>
    <hyperlink ref="J274" r:id="rId168"/>
    <hyperlink ref="J275" r:id="rId169"/>
    <hyperlink ref="J276" r:id="rId170"/>
    <hyperlink ref="J277" r:id="rId171"/>
    <hyperlink ref="J278" r:id="rId172"/>
    <hyperlink ref="J279" r:id="rId173"/>
    <hyperlink ref="J280" r:id="rId174"/>
    <hyperlink ref="J281" r:id="rId175"/>
  </hyperlinks>
  <pageMargins left="0.511811024" right="0.511811024" top="0.78740157499999996" bottom="0.78740157499999996" header="0.31496062000000002" footer="0.31496062000000002"/>
  <pageSetup paperSize="9" scale="70" orientation="landscape" r:id="rId17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107"/>
  <sheetViews>
    <sheetView topLeftCell="A37" workbookViewId="0">
      <selection activeCell="C67" sqref="C67:V67"/>
    </sheetView>
  </sheetViews>
  <sheetFormatPr defaultRowHeight="15" x14ac:dyDescent="0.25"/>
  <cols>
    <col min="1" max="1" width="1.5703125" style="39" customWidth="1"/>
    <col min="2" max="2" width="5.140625" style="39" customWidth="1"/>
    <col min="3" max="22" width="9.140625" style="39"/>
    <col min="23" max="23" width="6.28515625" style="39" customWidth="1"/>
    <col min="24" max="16384" width="9.140625" style="39"/>
  </cols>
  <sheetData>
    <row r="2" spans="2:23" ht="15.75" thickBot="1" x14ac:dyDescent="0.3"/>
    <row r="3" spans="2:23" ht="19.5" thickTop="1" x14ac:dyDescent="0.25">
      <c r="B3" s="126" t="s">
        <v>4039</v>
      </c>
      <c r="C3" s="121" t="s">
        <v>3333</v>
      </c>
      <c r="D3" s="121"/>
      <c r="E3" s="121"/>
      <c r="F3" s="121"/>
      <c r="G3" s="121"/>
      <c r="H3" s="121"/>
      <c r="I3" s="121"/>
      <c r="J3" s="121"/>
      <c r="K3" s="121"/>
      <c r="L3" s="121"/>
      <c r="M3" s="121"/>
      <c r="N3" s="121"/>
      <c r="O3" s="121"/>
      <c r="P3" s="121"/>
      <c r="Q3" s="121"/>
      <c r="R3" s="121"/>
      <c r="S3" s="121"/>
      <c r="T3" s="121"/>
      <c r="U3" s="121"/>
      <c r="V3" s="121"/>
      <c r="W3" s="129" t="s">
        <v>4039</v>
      </c>
    </row>
    <row r="4" spans="2:23" x14ac:dyDescent="0.25">
      <c r="B4" s="127"/>
      <c r="C4" s="61"/>
      <c r="D4" s="61"/>
      <c r="E4" s="61"/>
      <c r="F4" s="61"/>
      <c r="G4" s="61"/>
      <c r="H4" s="61"/>
      <c r="I4" s="61"/>
      <c r="J4" s="61"/>
      <c r="K4" s="61"/>
      <c r="L4" s="61"/>
      <c r="M4" s="61"/>
      <c r="N4" s="61"/>
      <c r="O4" s="61"/>
      <c r="P4" s="61"/>
      <c r="Q4" s="61"/>
      <c r="R4" s="61"/>
      <c r="S4" s="61"/>
      <c r="T4" s="61"/>
      <c r="U4" s="61"/>
      <c r="V4" s="61"/>
      <c r="W4" s="130"/>
    </row>
    <row r="5" spans="2:23" x14ac:dyDescent="0.25">
      <c r="B5" s="127"/>
      <c r="C5" s="61"/>
      <c r="D5" s="61"/>
      <c r="E5" s="61"/>
      <c r="F5" s="61"/>
      <c r="G5" s="61"/>
      <c r="H5" s="61"/>
      <c r="I5" s="61"/>
      <c r="J5" s="61"/>
      <c r="K5" s="61"/>
      <c r="L5" s="61"/>
      <c r="M5" s="61"/>
      <c r="N5" s="61"/>
      <c r="O5" s="61"/>
      <c r="P5" s="61"/>
      <c r="Q5" s="61"/>
      <c r="R5" s="61"/>
      <c r="S5" s="61"/>
      <c r="T5" s="61"/>
      <c r="U5" s="61"/>
      <c r="V5" s="61"/>
      <c r="W5" s="130"/>
    </row>
    <row r="6" spans="2:23" x14ac:dyDescent="0.25">
      <c r="B6" s="127"/>
      <c r="C6" s="61"/>
      <c r="D6" s="61"/>
      <c r="E6" s="61"/>
      <c r="F6" s="61"/>
      <c r="G6" s="61"/>
      <c r="H6" s="61"/>
      <c r="I6" s="61"/>
      <c r="J6" s="61"/>
      <c r="K6" s="61"/>
      <c r="L6" s="61"/>
      <c r="M6" s="61"/>
      <c r="N6" s="61"/>
      <c r="O6" s="61"/>
      <c r="P6" s="61"/>
      <c r="Q6" s="61"/>
      <c r="R6" s="61"/>
      <c r="S6" s="61"/>
      <c r="T6" s="61"/>
      <c r="U6" s="61"/>
      <c r="V6" s="61"/>
      <c r="W6" s="130"/>
    </row>
    <row r="7" spans="2:23" x14ac:dyDescent="0.25">
      <c r="B7" s="127"/>
      <c r="C7" s="61"/>
      <c r="D7" s="61"/>
      <c r="E7" s="61"/>
      <c r="F7" s="61"/>
      <c r="G7" s="61"/>
      <c r="H7" s="61"/>
      <c r="I7" s="61"/>
      <c r="J7" s="61"/>
      <c r="K7" s="61"/>
      <c r="L7" s="61"/>
      <c r="M7" s="61"/>
      <c r="N7" s="61"/>
      <c r="O7" s="61"/>
      <c r="P7" s="61"/>
      <c r="Q7" s="61"/>
      <c r="R7" s="61"/>
      <c r="S7" s="61"/>
      <c r="T7" s="61"/>
      <c r="U7" s="61"/>
      <c r="V7" s="61"/>
      <c r="W7" s="130"/>
    </row>
    <row r="8" spans="2:23" x14ac:dyDescent="0.25">
      <c r="B8" s="127"/>
      <c r="C8" s="61"/>
      <c r="D8" s="61"/>
      <c r="E8" s="61"/>
      <c r="F8" s="61"/>
      <c r="G8" s="61"/>
      <c r="H8" s="61"/>
      <c r="I8" s="61"/>
      <c r="J8" s="61"/>
      <c r="K8" s="61"/>
      <c r="L8" s="61"/>
      <c r="M8" s="61"/>
      <c r="N8" s="61"/>
      <c r="O8" s="61"/>
      <c r="P8" s="61"/>
      <c r="Q8" s="61"/>
      <c r="R8" s="61"/>
      <c r="S8" s="61"/>
      <c r="T8" s="61"/>
      <c r="U8" s="61"/>
      <c r="V8" s="61"/>
      <c r="W8" s="130"/>
    </row>
    <row r="9" spans="2:23" x14ac:dyDescent="0.25">
      <c r="B9" s="127"/>
      <c r="C9" s="61"/>
      <c r="D9" s="61"/>
      <c r="E9" s="61"/>
      <c r="F9" s="61"/>
      <c r="G9" s="61"/>
      <c r="H9" s="61"/>
      <c r="I9" s="61"/>
      <c r="J9" s="61"/>
      <c r="K9" s="61"/>
      <c r="L9" s="61"/>
      <c r="M9" s="61"/>
      <c r="N9" s="61"/>
      <c r="O9" s="61"/>
      <c r="P9" s="61"/>
      <c r="Q9" s="61"/>
      <c r="R9" s="61"/>
      <c r="S9" s="61"/>
      <c r="T9" s="61"/>
      <c r="U9" s="61"/>
      <c r="V9" s="61"/>
      <c r="W9" s="130"/>
    </row>
    <row r="10" spans="2:23" x14ac:dyDescent="0.25">
      <c r="B10" s="127"/>
      <c r="C10" s="61"/>
      <c r="D10" s="61"/>
      <c r="E10" s="61"/>
      <c r="F10" s="61"/>
      <c r="G10" s="61"/>
      <c r="H10" s="61"/>
      <c r="I10" s="61"/>
      <c r="J10" s="61"/>
      <c r="K10" s="61"/>
      <c r="L10" s="61"/>
      <c r="M10" s="61"/>
      <c r="N10" s="61"/>
      <c r="O10" s="61"/>
      <c r="P10" s="61"/>
      <c r="Q10" s="61"/>
      <c r="R10" s="61"/>
      <c r="S10" s="61"/>
      <c r="T10" s="61"/>
      <c r="U10" s="61"/>
      <c r="V10" s="61"/>
      <c r="W10" s="130"/>
    </row>
    <row r="11" spans="2:23" x14ac:dyDescent="0.25">
      <c r="B11" s="127"/>
      <c r="C11" s="61"/>
      <c r="D11" s="61"/>
      <c r="E11" s="61"/>
      <c r="F11" s="61"/>
      <c r="G11" s="61"/>
      <c r="H11" s="61"/>
      <c r="I11" s="61"/>
      <c r="J11" s="61"/>
      <c r="K11" s="61"/>
      <c r="L11" s="61"/>
      <c r="M11" s="61"/>
      <c r="N11" s="61"/>
      <c r="O11" s="61"/>
      <c r="P11" s="61"/>
      <c r="Q11" s="61"/>
      <c r="R11" s="61"/>
      <c r="S11" s="61"/>
      <c r="T11" s="61"/>
      <c r="U11" s="61"/>
      <c r="V11" s="61"/>
      <c r="W11" s="130"/>
    </row>
    <row r="12" spans="2:23" x14ac:dyDescent="0.25">
      <c r="B12" s="127"/>
      <c r="C12" s="61"/>
      <c r="D12" s="61"/>
      <c r="E12" s="61"/>
      <c r="F12" s="61"/>
      <c r="G12" s="61"/>
      <c r="H12" s="61"/>
      <c r="I12" s="61"/>
      <c r="J12" s="61"/>
      <c r="K12" s="61"/>
      <c r="L12" s="61"/>
      <c r="M12" s="61"/>
      <c r="N12" s="61"/>
      <c r="O12" s="61"/>
      <c r="P12" s="61"/>
      <c r="Q12" s="61"/>
      <c r="R12" s="61"/>
      <c r="S12" s="61"/>
      <c r="T12" s="61"/>
      <c r="U12" s="61"/>
      <c r="V12" s="61"/>
      <c r="W12" s="130"/>
    </row>
    <row r="13" spans="2:23" x14ac:dyDescent="0.25">
      <c r="B13" s="127"/>
      <c r="C13" s="61"/>
      <c r="D13" s="61"/>
      <c r="E13" s="61"/>
      <c r="F13" s="61"/>
      <c r="G13" s="61"/>
      <c r="H13" s="61"/>
      <c r="I13" s="61"/>
      <c r="J13" s="61"/>
      <c r="K13" s="61"/>
      <c r="L13" s="61"/>
      <c r="M13" s="61"/>
      <c r="N13" s="61"/>
      <c r="O13" s="61"/>
      <c r="P13" s="61"/>
      <c r="Q13" s="61"/>
      <c r="R13" s="61"/>
      <c r="S13" s="61"/>
      <c r="T13" s="61"/>
      <c r="U13" s="61"/>
      <c r="V13" s="61"/>
      <c r="W13" s="130"/>
    </row>
    <row r="14" spans="2:23" x14ac:dyDescent="0.25">
      <c r="B14" s="127"/>
      <c r="C14" s="61"/>
      <c r="D14" s="61"/>
      <c r="E14" s="61"/>
      <c r="F14" s="61"/>
      <c r="G14" s="61"/>
      <c r="H14" s="61"/>
      <c r="I14" s="61"/>
      <c r="J14" s="61"/>
      <c r="K14" s="61"/>
      <c r="L14" s="61"/>
      <c r="M14" s="61"/>
      <c r="N14" s="61"/>
      <c r="O14" s="61"/>
      <c r="P14" s="61"/>
      <c r="Q14" s="61"/>
      <c r="R14" s="61"/>
      <c r="S14" s="61"/>
      <c r="T14" s="61"/>
      <c r="U14" s="61"/>
      <c r="V14" s="61"/>
      <c r="W14" s="130"/>
    </row>
    <row r="15" spans="2:23" x14ac:dyDescent="0.25">
      <c r="B15" s="127"/>
      <c r="C15" s="61"/>
      <c r="D15" s="61"/>
      <c r="E15" s="61"/>
      <c r="F15" s="61"/>
      <c r="G15" s="61"/>
      <c r="H15" s="61"/>
      <c r="I15" s="61"/>
      <c r="J15" s="61"/>
      <c r="K15" s="61"/>
      <c r="L15" s="61"/>
      <c r="M15" s="61"/>
      <c r="N15" s="61"/>
      <c r="O15" s="61"/>
      <c r="P15" s="61"/>
      <c r="Q15" s="61"/>
      <c r="R15" s="61"/>
      <c r="S15" s="61"/>
      <c r="T15" s="61"/>
      <c r="U15" s="61"/>
      <c r="V15" s="61"/>
      <c r="W15" s="130"/>
    </row>
    <row r="16" spans="2:23" x14ac:dyDescent="0.25">
      <c r="B16" s="127"/>
      <c r="C16" s="61"/>
      <c r="D16" s="61"/>
      <c r="E16" s="61"/>
      <c r="F16" s="61"/>
      <c r="G16" s="61"/>
      <c r="H16" s="61"/>
      <c r="I16" s="61"/>
      <c r="J16" s="61"/>
      <c r="K16" s="61"/>
      <c r="L16" s="61"/>
      <c r="M16" s="61"/>
      <c r="N16" s="61"/>
      <c r="O16" s="61"/>
      <c r="P16" s="61"/>
      <c r="Q16" s="61"/>
      <c r="R16" s="61"/>
      <c r="S16" s="61"/>
      <c r="T16" s="61"/>
      <c r="U16" s="61"/>
      <c r="V16" s="61"/>
      <c r="W16" s="130"/>
    </row>
    <row r="17" spans="2:23" x14ac:dyDescent="0.25">
      <c r="B17" s="127"/>
      <c r="C17" s="61"/>
      <c r="D17" s="61"/>
      <c r="E17" s="61"/>
      <c r="F17" s="61"/>
      <c r="G17" s="61"/>
      <c r="H17" s="61"/>
      <c r="I17" s="61"/>
      <c r="J17" s="61"/>
      <c r="K17" s="61"/>
      <c r="L17" s="61"/>
      <c r="M17" s="61"/>
      <c r="N17" s="61"/>
      <c r="O17" s="61"/>
      <c r="P17" s="61"/>
      <c r="Q17" s="61"/>
      <c r="R17" s="61"/>
      <c r="S17" s="61"/>
      <c r="T17" s="61"/>
      <c r="U17" s="61"/>
      <c r="V17" s="61"/>
      <c r="W17" s="130"/>
    </row>
    <row r="18" spans="2:23" x14ac:dyDescent="0.25">
      <c r="B18" s="127"/>
      <c r="C18" s="61"/>
      <c r="D18" s="61"/>
      <c r="E18" s="61"/>
      <c r="F18" s="61"/>
      <c r="G18" s="61"/>
      <c r="H18" s="61"/>
      <c r="I18" s="61"/>
      <c r="J18" s="61"/>
      <c r="K18" s="61"/>
      <c r="L18" s="61"/>
      <c r="M18" s="61"/>
      <c r="N18" s="61"/>
      <c r="O18" s="61"/>
      <c r="P18" s="61"/>
      <c r="Q18" s="61"/>
      <c r="R18" s="61"/>
      <c r="S18" s="61"/>
      <c r="T18" s="61"/>
      <c r="U18" s="61"/>
      <c r="V18" s="61"/>
      <c r="W18" s="130"/>
    </row>
    <row r="19" spans="2:23" x14ac:dyDescent="0.25">
      <c r="B19" s="127"/>
      <c r="C19" s="61"/>
      <c r="D19" s="61"/>
      <c r="E19" s="61"/>
      <c r="F19" s="61"/>
      <c r="G19" s="61"/>
      <c r="H19" s="61"/>
      <c r="I19" s="61"/>
      <c r="J19" s="61"/>
      <c r="K19" s="61"/>
      <c r="L19" s="61"/>
      <c r="M19" s="61"/>
      <c r="N19" s="61"/>
      <c r="O19" s="61"/>
      <c r="P19" s="61"/>
      <c r="Q19" s="61"/>
      <c r="R19" s="61"/>
      <c r="S19" s="61"/>
      <c r="T19" s="61"/>
      <c r="U19" s="61"/>
      <c r="V19" s="61"/>
      <c r="W19" s="130"/>
    </row>
    <row r="20" spans="2:23" x14ac:dyDescent="0.25">
      <c r="B20" s="127"/>
      <c r="C20" s="61"/>
      <c r="D20" s="61"/>
      <c r="E20" s="61"/>
      <c r="F20" s="61"/>
      <c r="G20" s="61"/>
      <c r="H20" s="61"/>
      <c r="I20" s="61"/>
      <c r="J20" s="61"/>
      <c r="K20" s="61"/>
      <c r="L20" s="61"/>
      <c r="M20" s="61"/>
      <c r="N20" s="61"/>
      <c r="O20" s="61"/>
      <c r="P20" s="61"/>
      <c r="Q20" s="61"/>
      <c r="R20" s="61"/>
      <c r="S20" s="61"/>
      <c r="T20" s="61"/>
      <c r="U20" s="61"/>
      <c r="V20" s="61"/>
      <c r="W20" s="130"/>
    </row>
    <row r="21" spans="2:23" x14ac:dyDescent="0.25">
      <c r="B21" s="127"/>
      <c r="C21" s="61"/>
      <c r="D21" s="61"/>
      <c r="E21" s="61"/>
      <c r="F21" s="61"/>
      <c r="G21" s="61"/>
      <c r="H21" s="61"/>
      <c r="I21" s="61"/>
      <c r="J21" s="61"/>
      <c r="K21" s="61"/>
      <c r="L21" s="61"/>
      <c r="M21" s="61"/>
      <c r="N21" s="61"/>
      <c r="O21" s="61"/>
      <c r="P21" s="61"/>
      <c r="Q21" s="61"/>
      <c r="R21" s="61"/>
      <c r="S21" s="61"/>
      <c r="T21" s="61"/>
      <c r="U21" s="61"/>
      <c r="V21" s="61"/>
      <c r="W21" s="130"/>
    </row>
    <row r="22" spans="2:23" x14ac:dyDescent="0.25">
      <c r="B22" s="127"/>
      <c r="C22" s="61"/>
      <c r="D22" s="61"/>
      <c r="E22" s="61"/>
      <c r="F22" s="61"/>
      <c r="G22" s="61"/>
      <c r="H22" s="61"/>
      <c r="I22" s="61"/>
      <c r="J22" s="61"/>
      <c r="K22" s="61"/>
      <c r="L22" s="61"/>
      <c r="M22" s="61"/>
      <c r="N22" s="61"/>
      <c r="O22" s="61"/>
      <c r="P22" s="61"/>
      <c r="Q22" s="61"/>
      <c r="R22" s="61"/>
      <c r="S22" s="61"/>
      <c r="T22" s="61"/>
      <c r="U22" s="61"/>
      <c r="V22" s="61"/>
      <c r="W22" s="130"/>
    </row>
    <row r="23" spans="2:23" x14ac:dyDescent="0.25">
      <c r="B23" s="127"/>
      <c r="C23" s="61"/>
      <c r="D23" s="61"/>
      <c r="E23" s="61"/>
      <c r="F23" s="61"/>
      <c r="G23" s="61"/>
      <c r="H23" s="61"/>
      <c r="I23" s="61"/>
      <c r="J23" s="61"/>
      <c r="K23" s="61"/>
      <c r="L23" s="61"/>
      <c r="M23" s="61"/>
      <c r="N23" s="61"/>
      <c r="O23" s="61"/>
      <c r="P23" s="61"/>
      <c r="Q23" s="61"/>
      <c r="R23" s="61"/>
      <c r="S23" s="61"/>
      <c r="T23" s="61"/>
      <c r="U23" s="61"/>
      <c r="V23" s="61"/>
      <c r="W23" s="130"/>
    </row>
    <row r="24" spans="2:23" x14ac:dyDescent="0.25">
      <c r="B24" s="127"/>
      <c r="C24" s="61"/>
      <c r="D24" s="61"/>
      <c r="E24" s="61"/>
      <c r="F24" s="61"/>
      <c r="G24" s="61"/>
      <c r="H24" s="61"/>
      <c r="I24" s="61"/>
      <c r="J24" s="61"/>
      <c r="K24" s="61"/>
      <c r="L24" s="61"/>
      <c r="M24" s="61"/>
      <c r="N24" s="61"/>
      <c r="O24" s="61"/>
      <c r="P24" s="61"/>
      <c r="Q24" s="61"/>
      <c r="R24" s="61"/>
      <c r="S24" s="61"/>
      <c r="T24" s="61"/>
      <c r="U24" s="61"/>
      <c r="V24" s="61"/>
      <c r="W24" s="130"/>
    </row>
    <row r="25" spans="2:23" x14ac:dyDescent="0.25">
      <c r="B25" s="127"/>
      <c r="C25" s="61"/>
      <c r="D25" s="61"/>
      <c r="E25" s="61"/>
      <c r="F25" s="61"/>
      <c r="G25" s="61"/>
      <c r="H25" s="61"/>
      <c r="I25" s="61"/>
      <c r="J25" s="61"/>
      <c r="K25" s="61"/>
      <c r="L25" s="61"/>
      <c r="M25" s="61"/>
      <c r="N25" s="61"/>
      <c r="O25" s="61"/>
      <c r="P25" s="61"/>
      <c r="Q25" s="61"/>
      <c r="R25" s="61"/>
      <c r="S25" s="61"/>
      <c r="T25" s="61"/>
      <c r="U25" s="61"/>
      <c r="V25" s="61"/>
      <c r="W25" s="130"/>
    </row>
    <row r="26" spans="2:23" x14ac:dyDescent="0.25">
      <c r="B26" s="127"/>
      <c r="C26" s="61"/>
      <c r="D26" s="61"/>
      <c r="E26" s="61"/>
      <c r="F26" s="61"/>
      <c r="G26" s="61"/>
      <c r="H26" s="61"/>
      <c r="I26" s="61"/>
      <c r="J26" s="61"/>
      <c r="K26" s="61"/>
      <c r="L26" s="61"/>
      <c r="M26" s="61"/>
      <c r="N26" s="61"/>
      <c r="O26" s="61"/>
      <c r="P26" s="61"/>
      <c r="Q26" s="61"/>
      <c r="R26" s="61"/>
      <c r="S26" s="61"/>
      <c r="T26" s="61"/>
      <c r="U26" s="61"/>
      <c r="V26" s="61"/>
      <c r="W26" s="130"/>
    </row>
    <row r="27" spans="2:23" x14ac:dyDescent="0.25">
      <c r="B27" s="127"/>
      <c r="C27" s="61"/>
      <c r="D27" s="61"/>
      <c r="E27" s="61"/>
      <c r="F27" s="61"/>
      <c r="G27" s="61"/>
      <c r="H27" s="61"/>
      <c r="I27" s="61"/>
      <c r="J27" s="61"/>
      <c r="K27" s="61"/>
      <c r="L27" s="61"/>
      <c r="M27" s="61"/>
      <c r="N27" s="61"/>
      <c r="O27" s="61"/>
      <c r="P27" s="61"/>
      <c r="Q27" s="61"/>
      <c r="R27" s="61"/>
      <c r="S27" s="61"/>
      <c r="T27" s="61"/>
      <c r="U27" s="61"/>
      <c r="V27" s="61"/>
      <c r="W27" s="130"/>
    </row>
    <row r="28" spans="2:23" x14ac:dyDescent="0.25">
      <c r="B28" s="127"/>
      <c r="C28" s="61"/>
      <c r="D28" s="61"/>
      <c r="E28" s="61"/>
      <c r="F28" s="61"/>
      <c r="G28" s="61"/>
      <c r="H28" s="61"/>
      <c r="I28" s="61"/>
      <c r="J28" s="61"/>
      <c r="K28" s="61"/>
      <c r="L28" s="61"/>
      <c r="M28" s="61"/>
      <c r="N28" s="61"/>
      <c r="O28" s="61"/>
      <c r="P28" s="61"/>
      <c r="Q28" s="61"/>
      <c r="R28" s="61"/>
      <c r="S28" s="61"/>
      <c r="T28" s="61"/>
      <c r="U28" s="61"/>
      <c r="V28" s="61"/>
      <c r="W28" s="130"/>
    </row>
    <row r="29" spans="2:23" x14ac:dyDescent="0.25">
      <c r="B29" s="127"/>
      <c r="C29" s="61"/>
      <c r="D29" s="61"/>
      <c r="E29" s="61"/>
      <c r="F29" s="61"/>
      <c r="G29" s="61"/>
      <c r="H29" s="61"/>
      <c r="I29" s="61"/>
      <c r="J29" s="61"/>
      <c r="K29" s="61"/>
      <c r="L29" s="61"/>
      <c r="M29" s="61"/>
      <c r="N29" s="61"/>
      <c r="O29" s="61"/>
      <c r="P29" s="61"/>
      <c r="Q29" s="61"/>
      <c r="R29" s="61"/>
      <c r="S29" s="61"/>
      <c r="T29" s="61"/>
      <c r="U29" s="61"/>
      <c r="V29" s="61"/>
      <c r="W29" s="130"/>
    </row>
    <row r="30" spans="2:23" x14ac:dyDescent="0.25">
      <c r="B30" s="127"/>
      <c r="C30" s="61"/>
      <c r="D30" s="61"/>
      <c r="E30" s="61"/>
      <c r="F30" s="61"/>
      <c r="G30" s="61"/>
      <c r="H30" s="61"/>
      <c r="I30" s="61"/>
      <c r="J30" s="61"/>
      <c r="K30" s="61"/>
      <c r="L30" s="61"/>
      <c r="M30" s="61"/>
      <c r="N30" s="61"/>
      <c r="O30" s="61"/>
      <c r="P30" s="61"/>
      <c r="Q30" s="61"/>
      <c r="R30" s="61"/>
      <c r="S30" s="61"/>
      <c r="T30" s="61"/>
      <c r="U30" s="61"/>
      <c r="V30" s="61"/>
      <c r="W30" s="130"/>
    </row>
    <row r="31" spans="2:23" x14ac:dyDescent="0.25">
      <c r="B31" s="127"/>
      <c r="C31" s="61"/>
      <c r="D31" s="61"/>
      <c r="E31" s="61"/>
      <c r="F31" s="61"/>
      <c r="G31" s="61"/>
      <c r="H31" s="61"/>
      <c r="I31" s="61"/>
      <c r="J31" s="61"/>
      <c r="K31" s="61"/>
      <c r="L31" s="61"/>
      <c r="M31" s="61"/>
      <c r="N31" s="61"/>
      <c r="O31" s="61"/>
      <c r="P31" s="61"/>
      <c r="Q31" s="61"/>
      <c r="R31" s="61"/>
      <c r="S31" s="61"/>
      <c r="T31" s="61"/>
      <c r="U31" s="61"/>
      <c r="V31" s="61"/>
      <c r="W31" s="130"/>
    </row>
    <row r="32" spans="2:23" x14ac:dyDescent="0.25">
      <c r="B32" s="127"/>
      <c r="C32" s="61"/>
      <c r="D32" s="61"/>
      <c r="E32" s="61"/>
      <c r="F32" s="61"/>
      <c r="G32" s="61"/>
      <c r="H32" s="61"/>
      <c r="I32" s="61"/>
      <c r="J32" s="61"/>
      <c r="K32" s="61"/>
      <c r="L32" s="61"/>
      <c r="M32" s="61"/>
      <c r="N32" s="61"/>
      <c r="O32" s="61"/>
      <c r="P32" s="61"/>
      <c r="Q32" s="61"/>
      <c r="R32" s="61"/>
      <c r="S32" s="61"/>
      <c r="T32" s="61"/>
      <c r="U32" s="61"/>
      <c r="V32" s="61"/>
      <c r="W32" s="130"/>
    </row>
    <row r="33" spans="2:23" x14ac:dyDescent="0.25">
      <c r="B33" s="127"/>
      <c r="C33" s="61"/>
      <c r="D33" s="61"/>
      <c r="E33" s="61"/>
      <c r="F33" s="61"/>
      <c r="G33" s="61"/>
      <c r="H33" s="61"/>
      <c r="I33" s="61"/>
      <c r="J33" s="61"/>
      <c r="K33" s="61"/>
      <c r="L33" s="61"/>
      <c r="M33" s="61"/>
      <c r="N33" s="61"/>
      <c r="O33" s="61"/>
      <c r="P33" s="61"/>
      <c r="Q33" s="61"/>
      <c r="R33" s="61"/>
      <c r="S33" s="61"/>
      <c r="T33" s="61"/>
      <c r="U33" s="61"/>
      <c r="V33" s="61"/>
      <c r="W33" s="130"/>
    </row>
    <row r="34" spans="2:23" x14ac:dyDescent="0.25">
      <c r="B34" s="127"/>
      <c r="C34" s="61"/>
      <c r="D34" s="61"/>
      <c r="E34" s="61"/>
      <c r="F34" s="61"/>
      <c r="G34" s="61"/>
      <c r="H34" s="61"/>
      <c r="I34" s="61"/>
      <c r="J34" s="61"/>
      <c r="K34" s="61"/>
      <c r="L34" s="61"/>
      <c r="M34" s="61"/>
      <c r="N34" s="61"/>
      <c r="O34" s="61"/>
      <c r="P34" s="61"/>
      <c r="Q34" s="61"/>
      <c r="R34" s="61"/>
      <c r="S34" s="61"/>
      <c r="T34" s="61"/>
      <c r="U34" s="61"/>
      <c r="V34" s="61"/>
      <c r="W34" s="130"/>
    </row>
    <row r="35" spans="2:23" ht="18.75" x14ac:dyDescent="0.25">
      <c r="B35" s="127"/>
      <c r="C35" s="125" t="s">
        <v>2029</v>
      </c>
      <c r="D35" s="125"/>
      <c r="E35" s="125"/>
      <c r="F35" s="125"/>
      <c r="G35" s="125"/>
      <c r="H35" s="125"/>
      <c r="I35" s="125"/>
      <c r="J35" s="125"/>
      <c r="K35" s="125"/>
      <c r="L35" s="125"/>
      <c r="M35" s="125"/>
      <c r="N35" s="125"/>
      <c r="O35" s="125"/>
      <c r="P35" s="125"/>
      <c r="Q35" s="125"/>
      <c r="R35" s="125"/>
      <c r="S35" s="125"/>
      <c r="T35" s="125"/>
      <c r="U35" s="125"/>
      <c r="V35" s="125"/>
      <c r="W35" s="130"/>
    </row>
    <row r="36" spans="2:23" x14ac:dyDescent="0.25">
      <c r="B36" s="127"/>
      <c r="C36" s="61"/>
      <c r="D36" s="61"/>
      <c r="E36" s="61"/>
      <c r="F36" s="61"/>
      <c r="G36" s="61"/>
      <c r="H36" s="61"/>
      <c r="I36" s="61"/>
      <c r="J36" s="61"/>
      <c r="K36" s="61"/>
      <c r="L36" s="61"/>
      <c r="M36" s="61"/>
      <c r="N36" s="61"/>
      <c r="O36" s="61"/>
      <c r="P36" s="61"/>
      <c r="Q36" s="61"/>
      <c r="R36" s="61"/>
      <c r="S36" s="61"/>
      <c r="T36" s="61"/>
      <c r="U36" s="61"/>
      <c r="V36" s="61"/>
      <c r="W36" s="130"/>
    </row>
    <row r="37" spans="2:23" x14ac:dyDescent="0.25">
      <c r="B37" s="127"/>
      <c r="C37" s="61"/>
      <c r="D37" s="61"/>
      <c r="E37" s="61"/>
      <c r="F37" s="61"/>
      <c r="G37" s="61"/>
      <c r="H37" s="61"/>
      <c r="I37" s="61"/>
      <c r="J37" s="61"/>
      <c r="K37" s="61"/>
      <c r="L37" s="61"/>
      <c r="M37" s="61"/>
      <c r="N37" s="61"/>
      <c r="O37" s="61"/>
      <c r="P37" s="61"/>
      <c r="Q37" s="61"/>
      <c r="R37" s="61"/>
      <c r="S37" s="61"/>
      <c r="T37" s="61"/>
      <c r="U37" s="61"/>
      <c r="V37" s="61"/>
      <c r="W37" s="130"/>
    </row>
    <row r="38" spans="2:23" x14ac:dyDescent="0.25">
      <c r="B38" s="127"/>
      <c r="C38" s="61"/>
      <c r="D38" s="61"/>
      <c r="E38" s="61"/>
      <c r="F38" s="61"/>
      <c r="G38" s="61"/>
      <c r="H38" s="61"/>
      <c r="I38" s="61"/>
      <c r="J38" s="61"/>
      <c r="K38" s="61"/>
      <c r="L38" s="61"/>
      <c r="M38" s="61"/>
      <c r="N38" s="61"/>
      <c r="O38" s="61"/>
      <c r="P38" s="61"/>
      <c r="Q38" s="61"/>
      <c r="R38" s="61"/>
      <c r="S38" s="61"/>
      <c r="T38" s="61"/>
      <c r="U38" s="61"/>
      <c r="V38" s="61"/>
      <c r="W38" s="130"/>
    </row>
    <row r="39" spans="2:23" x14ac:dyDescent="0.25">
      <c r="B39" s="127"/>
      <c r="C39" s="61"/>
      <c r="D39" s="61"/>
      <c r="E39" s="61"/>
      <c r="F39" s="61"/>
      <c r="G39" s="61"/>
      <c r="H39" s="61"/>
      <c r="I39" s="61"/>
      <c r="J39" s="61"/>
      <c r="K39" s="61"/>
      <c r="L39" s="61"/>
      <c r="M39" s="61"/>
      <c r="N39" s="61"/>
      <c r="O39" s="61"/>
      <c r="P39" s="61"/>
      <c r="Q39" s="61"/>
      <c r="R39" s="61"/>
      <c r="S39" s="61"/>
      <c r="T39" s="61"/>
      <c r="U39" s="61"/>
      <c r="V39" s="61"/>
      <c r="W39" s="130"/>
    </row>
    <row r="40" spans="2:23" x14ac:dyDescent="0.25">
      <c r="B40" s="127"/>
      <c r="C40" s="61"/>
      <c r="D40" s="61"/>
      <c r="E40" s="61"/>
      <c r="F40" s="61"/>
      <c r="G40" s="61"/>
      <c r="H40" s="61"/>
      <c r="I40" s="61"/>
      <c r="J40" s="61"/>
      <c r="K40" s="61"/>
      <c r="L40" s="61"/>
      <c r="M40" s="61"/>
      <c r="N40" s="61"/>
      <c r="O40" s="61"/>
      <c r="P40" s="61"/>
      <c r="Q40" s="61"/>
      <c r="R40" s="61"/>
      <c r="S40" s="61"/>
      <c r="T40" s="61"/>
      <c r="U40" s="61"/>
      <c r="V40" s="61"/>
      <c r="W40" s="130"/>
    </row>
    <row r="41" spans="2:23" x14ac:dyDescent="0.25">
      <c r="B41" s="127"/>
      <c r="C41" s="61"/>
      <c r="D41" s="61"/>
      <c r="E41" s="61"/>
      <c r="F41" s="61"/>
      <c r="G41" s="61"/>
      <c r="H41" s="61"/>
      <c r="I41" s="61"/>
      <c r="J41" s="61"/>
      <c r="K41" s="61"/>
      <c r="L41" s="61"/>
      <c r="M41" s="61"/>
      <c r="N41" s="61"/>
      <c r="O41" s="61"/>
      <c r="P41" s="61"/>
      <c r="Q41" s="61"/>
      <c r="R41" s="61"/>
      <c r="S41" s="61"/>
      <c r="T41" s="61"/>
      <c r="U41" s="61"/>
      <c r="V41" s="61"/>
      <c r="W41" s="130"/>
    </row>
    <row r="42" spans="2:23" x14ac:dyDescent="0.25">
      <c r="B42" s="127"/>
      <c r="C42" s="61"/>
      <c r="D42" s="61"/>
      <c r="E42" s="61"/>
      <c r="F42" s="61"/>
      <c r="G42" s="61"/>
      <c r="H42" s="61"/>
      <c r="I42" s="61"/>
      <c r="J42" s="61"/>
      <c r="K42" s="61"/>
      <c r="L42" s="61"/>
      <c r="M42" s="61"/>
      <c r="N42" s="61"/>
      <c r="O42" s="61"/>
      <c r="P42" s="61"/>
      <c r="Q42" s="61"/>
      <c r="R42" s="61"/>
      <c r="S42" s="61"/>
      <c r="T42" s="61"/>
      <c r="U42" s="61"/>
      <c r="V42" s="61"/>
      <c r="W42" s="130"/>
    </row>
    <row r="43" spans="2:23" x14ac:dyDescent="0.25">
      <c r="B43" s="127"/>
      <c r="C43" s="61"/>
      <c r="D43" s="61"/>
      <c r="E43" s="61"/>
      <c r="F43" s="61"/>
      <c r="G43" s="61"/>
      <c r="H43" s="61"/>
      <c r="I43" s="61"/>
      <c r="J43" s="61"/>
      <c r="K43" s="61"/>
      <c r="L43" s="61"/>
      <c r="M43" s="61"/>
      <c r="N43" s="61"/>
      <c r="O43" s="61"/>
      <c r="P43" s="61"/>
      <c r="Q43" s="61"/>
      <c r="R43" s="61"/>
      <c r="S43" s="61"/>
      <c r="T43" s="61"/>
      <c r="U43" s="61"/>
      <c r="V43" s="61"/>
      <c r="W43" s="130"/>
    </row>
    <row r="44" spans="2:23" x14ac:dyDescent="0.25">
      <c r="B44" s="127"/>
      <c r="C44" s="61"/>
      <c r="D44" s="61"/>
      <c r="E44" s="61"/>
      <c r="F44" s="61"/>
      <c r="G44" s="61"/>
      <c r="H44" s="61"/>
      <c r="I44" s="61"/>
      <c r="J44" s="61"/>
      <c r="K44" s="61"/>
      <c r="L44" s="61"/>
      <c r="M44" s="61"/>
      <c r="N44" s="61"/>
      <c r="O44" s="61"/>
      <c r="P44" s="61"/>
      <c r="Q44" s="61"/>
      <c r="R44" s="61"/>
      <c r="S44" s="61"/>
      <c r="T44" s="61"/>
      <c r="U44" s="61"/>
      <c r="V44" s="61"/>
      <c r="W44" s="130"/>
    </row>
    <row r="45" spans="2:23" x14ac:dyDescent="0.25">
      <c r="B45" s="127"/>
      <c r="C45" s="61"/>
      <c r="D45" s="61"/>
      <c r="E45" s="61"/>
      <c r="F45" s="61"/>
      <c r="G45" s="61"/>
      <c r="H45" s="61"/>
      <c r="I45" s="61"/>
      <c r="J45" s="61"/>
      <c r="K45" s="61"/>
      <c r="L45" s="61"/>
      <c r="M45" s="61"/>
      <c r="N45" s="61"/>
      <c r="O45" s="61"/>
      <c r="P45" s="61"/>
      <c r="Q45" s="61"/>
      <c r="R45" s="61"/>
      <c r="S45" s="61"/>
      <c r="T45" s="61"/>
      <c r="U45" s="61"/>
      <c r="V45" s="61"/>
      <c r="W45" s="130"/>
    </row>
    <row r="46" spans="2:23" x14ac:dyDescent="0.25">
      <c r="B46" s="127"/>
      <c r="C46" s="61"/>
      <c r="D46" s="61"/>
      <c r="E46" s="61"/>
      <c r="F46" s="61"/>
      <c r="G46" s="61"/>
      <c r="H46" s="61"/>
      <c r="I46" s="61"/>
      <c r="J46" s="61"/>
      <c r="K46" s="61"/>
      <c r="L46" s="61"/>
      <c r="M46" s="61"/>
      <c r="N46" s="61"/>
      <c r="O46" s="61"/>
      <c r="P46" s="61"/>
      <c r="Q46" s="61"/>
      <c r="R46" s="61"/>
      <c r="S46" s="61"/>
      <c r="T46" s="61"/>
      <c r="U46" s="61"/>
      <c r="V46" s="61"/>
      <c r="W46" s="130"/>
    </row>
    <row r="47" spans="2:23" x14ac:dyDescent="0.25">
      <c r="B47" s="127"/>
      <c r="C47" s="61"/>
      <c r="D47" s="61"/>
      <c r="E47" s="61"/>
      <c r="F47" s="61"/>
      <c r="G47" s="61"/>
      <c r="H47" s="61"/>
      <c r="I47" s="61"/>
      <c r="J47" s="61"/>
      <c r="K47" s="61"/>
      <c r="L47" s="61"/>
      <c r="M47" s="61"/>
      <c r="N47" s="61"/>
      <c r="O47" s="61"/>
      <c r="P47" s="61"/>
      <c r="Q47" s="61"/>
      <c r="R47" s="61"/>
      <c r="S47" s="61"/>
      <c r="T47" s="61"/>
      <c r="U47" s="61"/>
      <c r="V47" s="61"/>
      <c r="W47" s="130"/>
    </row>
    <row r="48" spans="2:23" x14ac:dyDescent="0.25">
      <c r="B48" s="127"/>
      <c r="C48" s="61"/>
      <c r="D48" s="61"/>
      <c r="E48" s="61"/>
      <c r="F48" s="61"/>
      <c r="G48" s="61"/>
      <c r="H48" s="61"/>
      <c r="I48" s="61"/>
      <c r="J48" s="61"/>
      <c r="K48" s="61"/>
      <c r="L48" s="61"/>
      <c r="M48" s="61"/>
      <c r="N48" s="61"/>
      <c r="O48" s="61"/>
      <c r="P48" s="61"/>
      <c r="Q48" s="61"/>
      <c r="R48" s="61"/>
      <c r="S48" s="61"/>
      <c r="T48" s="61"/>
      <c r="U48" s="61"/>
      <c r="V48" s="61"/>
      <c r="W48" s="130"/>
    </row>
    <row r="49" spans="2:23" x14ac:dyDescent="0.25">
      <c r="B49" s="127"/>
      <c r="C49" s="61"/>
      <c r="D49" s="61"/>
      <c r="E49" s="61"/>
      <c r="F49" s="61"/>
      <c r="G49" s="61"/>
      <c r="H49" s="61"/>
      <c r="I49" s="61"/>
      <c r="J49" s="61"/>
      <c r="K49" s="61"/>
      <c r="L49" s="61"/>
      <c r="M49" s="61"/>
      <c r="N49" s="61"/>
      <c r="O49" s="61"/>
      <c r="P49" s="61"/>
      <c r="Q49" s="61"/>
      <c r="R49" s="61"/>
      <c r="S49" s="61"/>
      <c r="T49" s="61"/>
      <c r="U49" s="61"/>
      <c r="V49" s="61"/>
      <c r="W49" s="130"/>
    </row>
    <row r="50" spans="2:23" x14ac:dyDescent="0.25">
      <c r="B50" s="127"/>
      <c r="C50" s="61"/>
      <c r="D50" s="61"/>
      <c r="E50" s="61"/>
      <c r="F50" s="61"/>
      <c r="G50" s="61"/>
      <c r="H50" s="61"/>
      <c r="I50" s="61"/>
      <c r="J50" s="61"/>
      <c r="K50" s="61"/>
      <c r="L50" s="61"/>
      <c r="M50" s="61"/>
      <c r="N50" s="61"/>
      <c r="O50" s="61"/>
      <c r="P50" s="61"/>
      <c r="Q50" s="61"/>
      <c r="R50" s="61"/>
      <c r="S50" s="61"/>
      <c r="T50" s="61"/>
      <c r="U50" s="61"/>
      <c r="V50" s="61"/>
      <c r="W50" s="130"/>
    </row>
    <row r="51" spans="2:23" x14ac:dyDescent="0.25">
      <c r="B51" s="127"/>
      <c r="C51" s="61"/>
      <c r="D51" s="61"/>
      <c r="E51" s="61"/>
      <c r="F51" s="61"/>
      <c r="G51" s="61"/>
      <c r="H51" s="61"/>
      <c r="I51" s="61"/>
      <c r="J51" s="61"/>
      <c r="K51" s="61"/>
      <c r="L51" s="61"/>
      <c r="M51" s="61"/>
      <c r="N51" s="61"/>
      <c r="O51" s="61"/>
      <c r="P51" s="61"/>
      <c r="Q51" s="61"/>
      <c r="R51" s="61"/>
      <c r="S51" s="61"/>
      <c r="T51" s="61"/>
      <c r="U51" s="61"/>
      <c r="V51" s="61"/>
      <c r="W51" s="130"/>
    </row>
    <row r="52" spans="2:23" x14ac:dyDescent="0.25">
      <c r="B52" s="127"/>
      <c r="C52" s="61"/>
      <c r="D52" s="61"/>
      <c r="E52" s="61"/>
      <c r="F52" s="61"/>
      <c r="G52" s="61"/>
      <c r="H52" s="61"/>
      <c r="I52" s="61"/>
      <c r="J52" s="61"/>
      <c r="K52" s="61"/>
      <c r="L52" s="61"/>
      <c r="M52" s="61"/>
      <c r="N52" s="61"/>
      <c r="O52" s="61"/>
      <c r="P52" s="61"/>
      <c r="Q52" s="61"/>
      <c r="R52" s="61"/>
      <c r="S52" s="61"/>
      <c r="T52" s="61"/>
      <c r="U52" s="61"/>
      <c r="V52" s="61"/>
      <c r="W52" s="130"/>
    </row>
    <row r="53" spans="2:23" x14ac:dyDescent="0.25">
      <c r="B53" s="127"/>
      <c r="C53" s="61"/>
      <c r="D53" s="61"/>
      <c r="E53" s="61"/>
      <c r="F53" s="61"/>
      <c r="G53" s="61"/>
      <c r="H53" s="61"/>
      <c r="I53" s="61"/>
      <c r="J53" s="61"/>
      <c r="K53" s="61"/>
      <c r="L53" s="61"/>
      <c r="M53" s="61"/>
      <c r="N53" s="61"/>
      <c r="O53" s="61"/>
      <c r="P53" s="61"/>
      <c r="Q53" s="61"/>
      <c r="R53" s="61"/>
      <c r="S53" s="61"/>
      <c r="T53" s="61"/>
      <c r="U53" s="61"/>
      <c r="V53" s="61"/>
      <c r="W53" s="130"/>
    </row>
    <row r="54" spans="2:23" x14ac:dyDescent="0.25">
      <c r="B54" s="127"/>
      <c r="C54" s="61"/>
      <c r="D54" s="61"/>
      <c r="E54" s="61"/>
      <c r="F54" s="61"/>
      <c r="G54" s="61"/>
      <c r="H54" s="61"/>
      <c r="I54" s="61"/>
      <c r="J54" s="61"/>
      <c r="K54" s="61"/>
      <c r="L54" s="61"/>
      <c r="M54" s="61"/>
      <c r="N54" s="61"/>
      <c r="O54" s="61"/>
      <c r="P54" s="61"/>
      <c r="Q54" s="61"/>
      <c r="R54" s="61"/>
      <c r="S54" s="61"/>
      <c r="T54" s="61"/>
      <c r="U54" s="61"/>
      <c r="V54" s="61"/>
      <c r="W54" s="130"/>
    </row>
    <row r="55" spans="2:23" x14ac:dyDescent="0.25">
      <c r="B55" s="127"/>
      <c r="C55" s="61"/>
      <c r="D55" s="61"/>
      <c r="E55" s="61"/>
      <c r="F55" s="61"/>
      <c r="G55" s="61"/>
      <c r="H55" s="61"/>
      <c r="I55" s="61"/>
      <c r="J55" s="61"/>
      <c r="K55" s="61"/>
      <c r="L55" s="61"/>
      <c r="M55" s="61"/>
      <c r="N55" s="61"/>
      <c r="O55" s="61"/>
      <c r="P55" s="61"/>
      <c r="Q55" s="61"/>
      <c r="R55" s="61"/>
      <c r="S55" s="61"/>
      <c r="T55" s="61"/>
      <c r="U55" s="61"/>
      <c r="V55" s="61"/>
      <c r="W55" s="130"/>
    </row>
    <row r="56" spans="2:23" x14ac:dyDescent="0.25">
      <c r="B56" s="127"/>
      <c r="C56" s="61"/>
      <c r="D56" s="61"/>
      <c r="E56" s="61"/>
      <c r="F56" s="61"/>
      <c r="G56" s="61"/>
      <c r="H56" s="61"/>
      <c r="I56" s="61"/>
      <c r="J56" s="61"/>
      <c r="K56" s="61"/>
      <c r="L56" s="61"/>
      <c r="M56" s="61"/>
      <c r="N56" s="61"/>
      <c r="O56" s="61"/>
      <c r="P56" s="61"/>
      <c r="Q56" s="61"/>
      <c r="R56" s="61"/>
      <c r="S56" s="61"/>
      <c r="T56" s="61"/>
      <c r="U56" s="61"/>
      <c r="V56" s="61"/>
      <c r="W56" s="130"/>
    </row>
    <row r="57" spans="2:23" x14ac:dyDescent="0.25">
      <c r="B57" s="127"/>
      <c r="C57" s="61"/>
      <c r="D57" s="61"/>
      <c r="E57" s="61"/>
      <c r="F57" s="61"/>
      <c r="G57" s="61"/>
      <c r="H57" s="61"/>
      <c r="I57" s="61"/>
      <c r="J57" s="61"/>
      <c r="K57" s="61"/>
      <c r="L57" s="61"/>
      <c r="M57" s="61"/>
      <c r="N57" s="61"/>
      <c r="O57" s="61"/>
      <c r="P57" s="61"/>
      <c r="Q57" s="61"/>
      <c r="R57" s="61"/>
      <c r="S57" s="61"/>
      <c r="T57" s="61"/>
      <c r="U57" s="61"/>
      <c r="V57" s="61"/>
      <c r="W57" s="130"/>
    </row>
    <row r="58" spans="2:23" x14ac:dyDescent="0.25">
      <c r="B58" s="127"/>
      <c r="C58" s="61"/>
      <c r="D58" s="61"/>
      <c r="E58" s="61"/>
      <c r="F58" s="61"/>
      <c r="G58" s="61"/>
      <c r="H58" s="61"/>
      <c r="I58" s="61"/>
      <c r="J58" s="61"/>
      <c r="K58" s="61"/>
      <c r="L58" s="61"/>
      <c r="M58" s="61"/>
      <c r="N58" s="61"/>
      <c r="O58" s="61"/>
      <c r="P58" s="61"/>
      <c r="Q58" s="61"/>
      <c r="R58" s="61"/>
      <c r="S58" s="61"/>
      <c r="T58" s="61"/>
      <c r="U58" s="61"/>
      <c r="V58" s="61"/>
      <c r="W58" s="130"/>
    </row>
    <row r="59" spans="2:23" x14ac:dyDescent="0.25">
      <c r="B59" s="127"/>
      <c r="C59" s="61"/>
      <c r="D59" s="61"/>
      <c r="E59" s="61"/>
      <c r="F59" s="61"/>
      <c r="G59" s="61"/>
      <c r="H59" s="61"/>
      <c r="I59" s="61"/>
      <c r="J59" s="61"/>
      <c r="K59" s="61"/>
      <c r="L59" s="61"/>
      <c r="M59" s="61"/>
      <c r="N59" s="61"/>
      <c r="O59" s="61"/>
      <c r="P59" s="61"/>
      <c r="Q59" s="61"/>
      <c r="R59" s="61"/>
      <c r="S59" s="61"/>
      <c r="T59" s="61"/>
      <c r="U59" s="61"/>
      <c r="V59" s="61"/>
      <c r="W59" s="130"/>
    </row>
    <row r="60" spans="2:23" x14ac:dyDescent="0.25">
      <c r="B60" s="127"/>
      <c r="C60" s="61"/>
      <c r="D60" s="61"/>
      <c r="E60" s="61"/>
      <c r="F60" s="61"/>
      <c r="G60" s="61"/>
      <c r="H60" s="61"/>
      <c r="I60" s="61"/>
      <c r="J60" s="61"/>
      <c r="K60" s="61"/>
      <c r="L60" s="61"/>
      <c r="M60" s="61"/>
      <c r="N60" s="61"/>
      <c r="O60" s="61"/>
      <c r="P60" s="61"/>
      <c r="Q60" s="61"/>
      <c r="R60" s="61"/>
      <c r="S60" s="61"/>
      <c r="T60" s="61"/>
      <c r="U60" s="61"/>
      <c r="V60" s="61"/>
      <c r="W60" s="130"/>
    </row>
    <row r="61" spans="2:23" x14ac:dyDescent="0.25">
      <c r="B61" s="127"/>
      <c r="C61" s="61"/>
      <c r="D61" s="61"/>
      <c r="E61" s="61"/>
      <c r="F61" s="61"/>
      <c r="G61" s="61"/>
      <c r="H61" s="61"/>
      <c r="I61" s="61"/>
      <c r="J61" s="61"/>
      <c r="K61" s="61"/>
      <c r="L61" s="61"/>
      <c r="M61" s="61"/>
      <c r="N61" s="61"/>
      <c r="O61" s="61"/>
      <c r="P61" s="61"/>
      <c r="Q61" s="61"/>
      <c r="R61" s="61"/>
      <c r="S61" s="61"/>
      <c r="T61" s="61"/>
      <c r="U61" s="61"/>
      <c r="V61" s="61"/>
      <c r="W61" s="130"/>
    </row>
    <row r="62" spans="2:23" x14ac:dyDescent="0.25">
      <c r="B62" s="127"/>
      <c r="C62" s="61"/>
      <c r="D62" s="61"/>
      <c r="E62" s="61"/>
      <c r="F62" s="61"/>
      <c r="G62" s="61"/>
      <c r="H62" s="61"/>
      <c r="I62" s="61"/>
      <c r="J62" s="61"/>
      <c r="K62" s="61"/>
      <c r="L62" s="61"/>
      <c r="M62" s="61"/>
      <c r="N62" s="61"/>
      <c r="O62" s="61"/>
      <c r="P62" s="61"/>
      <c r="Q62" s="61"/>
      <c r="R62" s="61"/>
      <c r="S62" s="61"/>
      <c r="T62" s="61"/>
      <c r="U62" s="61"/>
      <c r="V62" s="61"/>
      <c r="W62" s="130"/>
    </row>
    <row r="63" spans="2:23" x14ac:dyDescent="0.25">
      <c r="B63" s="127"/>
      <c r="C63" s="61"/>
      <c r="D63" s="61"/>
      <c r="E63" s="61"/>
      <c r="F63" s="61"/>
      <c r="G63" s="61"/>
      <c r="H63" s="61"/>
      <c r="I63" s="61"/>
      <c r="J63" s="61"/>
      <c r="K63" s="61"/>
      <c r="L63" s="61"/>
      <c r="M63" s="61"/>
      <c r="N63" s="61"/>
      <c r="O63" s="61"/>
      <c r="P63" s="61"/>
      <c r="Q63" s="61"/>
      <c r="R63" s="61"/>
      <c r="S63" s="61"/>
      <c r="T63" s="61"/>
      <c r="U63" s="61"/>
      <c r="V63" s="61"/>
      <c r="W63" s="130"/>
    </row>
    <row r="64" spans="2:23" x14ac:dyDescent="0.25">
      <c r="B64" s="127"/>
      <c r="C64" s="61"/>
      <c r="D64" s="61"/>
      <c r="E64" s="61"/>
      <c r="F64" s="61"/>
      <c r="G64" s="61"/>
      <c r="H64" s="61"/>
      <c r="I64" s="61"/>
      <c r="J64" s="61"/>
      <c r="K64" s="61"/>
      <c r="L64" s="61"/>
      <c r="M64" s="61"/>
      <c r="N64" s="61"/>
      <c r="O64" s="61"/>
      <c r="P64" s="61"/>
      <c r="Q64" s="61"/>
      <c r="R64" s="61"/>
      <c r="S64" s="61"/>
      <c r="T64" s="61"/>
      <c r="U64" s="61"/>
      <c r="V64" s="61"/>
      <c r="W64" s="130"/>
    </row>
    <row r="65" spans="2:23" x14ac:dyDescent="0.25">
      <c r="B65" s="127"/>
      <c r="C65" s="61"/>
      <c r="D65" s="61"/>
      <c r="E65" s="61"/>
      <c r="F65" s="61"/>
      <c r="G65" s="61"/>
      <c r="H65" s="61"/>
      <c r="I65" s="61"/>
      <c r="J65" s="61"/>
      <c r="K65" s="61"/>
      <c r="L65" s="61"/>
      <c r="M65" s="61"/>
      <c r="N65" s="61"/>
      <c r="O65" s="61"/>
      <c r="P65" s="61"/>
      <c r="Q65" s="61"/>
      <c r="R65" s="61"/>
      <c r="S65" s="61"/>
      <c r="T65" s="61"/>
      <c r="U65" s="61"/>
      <c r="V65" s="61"/>
      <c r="W65" s="130"/>
    </row>
    <row r="66" spans="2:23" x14ac:dyDescent="0.25">
      <c r="B66" s="127"/>
      <c r="C66" s="61"/>
      <c r="D66" s="61"/>
      <c r="E66" s="61"/>
      <c r="F66" s="61"/>
      <c r="G66" s="61"/>
      <c r="H66" s="61"/>
      <c r="I66" s="61"/>
      <c r="J66" s="61"/>
      <c r="K66" s="61"/>
      <c r="L66" s="61"/>
      <c r="M66" s="61"/>
      <c r="N66" s="61"/>
      <c r="O66" s="61"/>
      <c r="P66" s="61"/>
      <c r="Q66" s="61"/>
      <c r="R66" s="61"/>
      <c r="S66" s="61"/>
      <c r="T66" s="61"/>
      <c r="U66" s="61"/>
      <c r="V66" s="61"/>
      <c r="W66" s="130"/>
    </row>
    <row r="67" spans="2:23" ht="18.75" x14ac:dyDescent="0.25">
      <c r="B67" s="127"/>
      <c r="C67" s="125" t="s">
        <v>3330</v>
      </c>
      <c r="D67" s="125"/>
      <c r="E67" s="125"/>
      <c r="F67" s="125"/>
      <c r="G67" s="125"/>
      <c r="H67" s="125"/>
      <c r="I67" s="125"/>
      <c r="J67" s="125"/>
      <c r="K67" s="125"/>
      <c r="L67" s="125"/>
      <c r="M67" s="125"/>
      <c r="N67" s="125"/>
      <c r="O67" s="125"/>
      <c r="P67" s="125"/>
      <c r="Q67" s="125"/>
      <c r="R67" s="125"/>
      <c r="S67" s="125"/>
      <c r="T67" s="125"/>
      <c r="U67" s="125"/>
      <c r="V67" s="125"/>
      <c r="W67" s="130"/>
    </row>
    <row r="68" spans="2:23" x14ac:dyDescent="0.25">
      <c r="B68" s="127"/>
      <c r="C68" s="61"/>
      <c r="D68" s="61"/>
      <c r="E68" s="61"/>
      <c r="F68" s="61"/>
      <c r="G68" s="61"/>
      <c r="H68" s="61"/>
      <c r="I68" s="61"/>
      <c r="J68" s="61"/>
      <c r="K68" s="61"/>
      <c r="L68" s="61"/>
      <c r="M68" s="61"/>
      <c r="N68" s="61"/>
      <c r="O68" s="61"/>
      <c r="P68" s="61"/>
      <c r="Q68" s="61"/>
      <c r="R68" s="61"/>
      <c r="S68" s="61"/>
      <c r="T68" s="61"/>
      <c r="U68" s="61"/>
      <c r="V68" s="61"/>
      <c r="W68" s="130"/>
    </row>
    <row r="69" spans="2:23" x14ac:dyDescent="0.25">
      <c r="B69" s="127"/>
      <c r="C69" s="61"/>
      <c r="D69" s="61"/>
      <c r="E69" s="61"/>
      <c r="F69" s="61"/>
      <c r="G69" s="61"/>
      <c r="H69" s="61"/>
      <c r="I69" s="61"/>
      <c r="J69" s="61"/>
      <c r="K69" s="61"/>
      <c r="L69" s="61"/>
      <c r="M69" s="61"/>
      <c r="N69" s="61"/>
      <c r="O69" s="61"/>
      <c r="P69" s="61"/>
      <c r="Q69" s="61"/>
      <c r="R69" s="61"/>
      <c r="S69" s="61"/>
      <c r="T69" s="61"/>
      <c r="U69" s="61"/>
      <c r="V69" s="61"/>
      <c r="W69" s="130"/>
    </row>
    <row r="70" spans="2:23" x14ac:dyDescent="0.25">
      <c r="B70" s="127"/>
      <c r="C70" s="61"/>
      <c r="D70" s="61"/>
      <c r="E70" s="61"/>
      <c r="F70" s="61"/>
      <c r="G70" s="61"/>
      <c r="H70" s="61"/>
      <c r="I70" s="61"/>
      <c r="J70" s="61"/>
      <c r="K70" s="61"/>
      <c r="L70" s="61"/>
      <c r="M70" s="61"/>
      <c r="N70" s="61"/>
      <c r="O70" s="61"/>
      <c r="P70" s="61"/>
      <c r="Q70" s="61"/>
      <c r="R70" s="61"/>
      <c r="S70" s="61"/>
      <c r="T70" s="61"/>
      <c r="U70" s="61"/>
      <c r="V70" s="61"/>
      <c r="W70" s="130"/>
    </row>
    <row r="71" spans="2:23" x14ac:dyDescent="0.25">
      <c r="B71" s="127"/>
      <c r="C71" s="61"/>
      <c r="D71" s="61"/>
      <c r="E71" s="61"/>
      <c r="F71" s="61"/>
      <c r="G71" s="61"/>
      <c r="H71" s="61"/>
      <c r="I71" s="61"/>
      <c r="J71" s="61"/>
      <c r="K71" s="61"/>
      <c r="L71" s="61"/>
      <c r="M71" s="61"/>
      <c r="N71" s="61"/>
      <c r="O71" s="61"/>
      <c r="P71" s="61"/>
      <c r="Q71" s="61"/>
      <c r="R71" s="61"/>
      <c r="S71" s="61"/>
      <c r="T71" s="61"/>
      <c r="U71" s="61"/>
      <c r="V71" s="61"/>
      <c r="W71" s="130"/>
    </row>
    <row r="72" spans="2:23" x14ac:dyDescent="0.25">
      <c r="B72" s="127"/>
      <c r="C72" s="61"/>
      <c r="D72" s="61"/>
      <c r="E72" s="61"/>
      <c r="F72" s="61"/>
      <c r="G72" s="61"/>
      <c r="H72" s="61"/>
      <c r="I72" s="61"/>
      <c r="J72" s="61"/>
      <c r="K72" s="61"/>
      <c r="L72" s="61"/>
      <c r="M72" s="61"/>
      <c r="N72" s="61"/>
      <c r="O72" s="61"/>
      <c r="P72" s="61"/>
      <c r="Q72" s="61"/>
      <c r="R72" s="61"/>
      <c r="S72" s="61"/>
      <c r="T72" s="61"/>
      <c r="U72" s="61"/>
      <c r="V72" s="61"/>
      <c r="W72" s="130"/>
    </row>
    <row r="73" spans="2:23" x14ac:dyDescent="0.25">
      <c r="B73" s="127"/>
      <c r="C73" s="61"/>
      <c r="D73" s="61"/>
      <c r="E73" s="61"/>
      <c r="F73" s="61"/>
      <c r="G73" s="61"/>
      <c r="H73" s="61"/>
      <c r="I73" s="61"/>
      <c r="J73" s="61"/>
      <c r="K73" s="61"/>
      <c r="L73" s="61"/>
      <c r="M73" s="61"/>
      <c r="N73" s="61"/>
      <c r="O73" s="61"/>
      <c r="P73" s="61"/>
      <c r="Q73" s="61"/>
      <c r="R73" s="61"/>
      <c r="S73" s="61"/>
      <c r="T73" s="61"/>
      <c r="U73" s="61"/>
      <c r="V73" s="61"/>
      <c r="W73" s="130"/>
    </row>
    <row r="74" spans="2:23" x14ac:dyDescent="0.25">
      <c r="B74" s="127"/>
      <c r="C74" s="61"/>
      <c r="D74" s="61"/>
      <c r="E74" s="61"/>
      <c r="F74" s="61"/>
      <c r="G74" s="61"/>
      <c r="H74" s="61"/>
      <c r="I74" s="61"/>
      <c r="J74" s="61"/>
      <c r="K74" s="61"/>
      <c r="L74" s="61"/>
      <c r="M74" s="61"/>
      <c r="N74" s="61"/>
      <c r="O74" s="61"/>
      <c r="P74" s="61"/>
      <c r="Q74" s="61"/>
      <c r="R74" s="61"/>
      <c r="S74" s="61"/>
      <c r="T74" s="61"/>
      <c r="U74" s="61"/>
      <c r="V74" s="61"/>
      <c r="W74" s="130"/>
    </row>
    <row r="75" spans="2:23" x14ac:dyDescent="0.25">
      <c r="B75" s="127"/>
      <c r="C75" s="61"/>
      <c r="D75" s="61"/>
      <c r="E75" s="61"/>
      <c r="F75" s="61"/>
      <c r="G75" s="61"/>
      <c r="H75" s="61"/>
      <c r="I75" s="61"/>
      <c r="J75" s="61"/>
      <c r="K75" s="61"/>
      <c r="L75" s="61"/>
      <c r="M75" s="61"/>
      <c r="N75" s="61"/>
      <c r="O75" s="61"/>
      <c r="P75" s="61"/>
      <c r="Q75" s="61"/>
      <c r="R75" s="61"/>
      <c r="S75" s="61"/>
      <c r="T75" s="61"/>
      <c r="U75" s="61"/>
      <c r="V75" s="61"/>
      <c r="W75" s="130"/>
    </row>
    <row r="76" spans="2:23" x14ac:dyDescent="0.25">
      <c r="B76" s="127"/>
      <c r="C76" s="61"/>
      <c r="D76" s="61"/>
      <c r="E76" s="61"/>
      <c r="F76" s="61"/>
      <c r="G76" s="61"/>
      <c r="H76" s="61"/>
      <c r="I76" s="61"/>
      <c r="J76" s="61"/>
      <c r="K76" s="61"/>
      <c r="L76" s="61"/>
      <c r="M76" s="61"/>
      <c r="N76" s="61"/>
      <c r="O76" s="61"/>
      <c r="P76" s="61"/>
      <c r="Q76" s="61"/>
      <c r="R76" s="61"/>
      <c r="S76" s="61"/>
      <c r="T76" s="61"/>
      <c r="U76" s="61"/>
      <c r="V76" s="61"/>
      <c r="W76" s="130"/>
    </row>
    <row r="77" spans="2:23" x14ac:dyDescent="0.25">
      <c r="B77" s="127"/>
      <c r="C77" s="61"/>
      <c r="D77" s="61"/>
      <c r="E77" s="61"/>
      <c r="F77" s="61"/>
      <c r="G77" s="61"/>
      <c r="H77" s="61"/>
      <c r="I77" s="61"/>
      <c r="J77" s="61"/>
      <c r="K77" s="61"/>
      <c r="L77" s="61"/>
      <c r="M77" s="61"/>
      <c r="N77" s="61"/>
      <c r="O77" s="61"/>
      <c r="P77" s="61"/>
      <c r="Q77" s="61"/>
      <c r="R77" s="61"/>
      <c r="S77" s="61"/>
      <c r="T77" s="61"/>
      <c r="U77" s="61"/>
      <c r="V77" s="61"/>
      <c r="W77" s="130"/>
    </row>
    <row r="78" spans="2:23" x14ac:dyDescent="0.25">
      <c r="B78" s="127"/>
      <c r="C78" s="61"/>
      <c r="D78" s="61"/>
      <c r="E78" s="61"/>
      <c r="F78" s="61"/>
      <c r="G78" s="61"/>
      <c r="H78" s="61"/>
      <c r="I78" s="61"/>
      <c r="J78" s="61"/>
      <c r="K78" s="61"/>
      <c r="L78" s="61"/>
      <c r="M78" s="61"/>
      <c r="N78" s="61"/>
      <c r="O78" s="61"/>
      <c r="P78" s="61"/>
      <c r="Q78" s="61"/>
      <c r="R78" s="61"/>
      <c r="S78" s="61"/>
      <c r="T78" s="61"/>
      <c r="U78" s="61"/>
      <c r="V78" s="61"/>
      <c r="W78" s="130"/>
    </row>
    <row r="79" spans="2:23" x14ac:dyDescent="0.25">
      <c r="B79" s="127"/>
      <c r="C79" s="61"/>
      <c r="D79" s="61"/>
      <c r="E79" s="61"/>
      <c r="F79" s="61"/>
      <c r="G79" s="61"/>
      <c r="H79" s="61"/>
      <c r="I79" s="61"/>
      <c r="J79" s="61"/>
      <c r="K79" s="61"/>
      <c r="L79" s="61"/>
      <c r="M79" s="61"/>
      <c r="N79" s="61"/>
      <c r="O79" s="61"/>
      <c r="P79" s="61"/>
      <c r="Q79" s="61"/>
      <c r="R79" s="61"/>
      <c r="S79" s="61"/>
      <c r="T79" s="61"/>
      <c r="U79" s="61"/>
      <c r="V79" s="61"/>
      <c r="W79" s="130"/>
    </row>
    <row r="80" spans="2:23" x14ac:dyDescent="0.25">
      <c r="B80" s="127"/>
      <c r="C80" s="61"/>
      <c r="D80" s="61"/>
      <c r="E80" s="61"/>
      <c r="F80" s="61"/>
      <c r="G80" s="61"/>
      <c r="H80" s="61"/>
      <c r="I80" s="61"/>
      <c r="J80" s="61"/>
      <c r="K80" s="61"/>
      <c r="L80" s="61"/>
      <c r="M80" s="61"/>
      <c r="N80" s="61"/>
      <c r="O80" s="61"/>
      <c r="P80" s="61"/>
      <c r="Q80" s="61"/>
      <c r="R80" s="61"/>
      <c r="S80" s="61"/>
      <c r="T80" s="61"/>
      <c r="U80" s="61"/>
      <c r="V80" s="61"/>
      <c r="W80" s="130"/>
    </row>
    <row r="81" spans="2:23" x14ac:dyDescent="0.25">
      <c r="B81" s="127"/>
      <c r="C81" s="61"/>
      <c r="D81" s="61"/>
      <c r="E81" s="61"/>
      <c r="F81" s="61"/>
      <c r="G81" s="61"/>
      <c r="H81" s="61"/>
      <c r="I81" s="61"/>
      <c r="J81" s="61"/>
      <c r="K81" s="61"/>
      <c r="L81" s="61"/>
      <c r="M81" s="61"/>
      <c r="N81" s="61"/>
      <c r="O81" s="61"/>
      <c r="P81" s="61"/>
      <c r="Q81" s="61"/>
      <c r="R81" s="61"/>
      <c r="S81" s="61"/>
      <c r="T81" s="61"/>
      <c r="U81" s="61"/>
      <c r="V81" s="61"/>
      <c r="W81" s="130"/>
    </row>
    <row r="82" spans="2:23" x14ac:dyDescent="0.25">
      <c r="B82" s="127"/>
      <c r="C82" s="61"/>
      <c r="D82" s="61"/>
      <c r="E82" s="61"/>
      <c r="F82" s="61"/>
      <c r="G82" s="61"/>
      <c r="H82" s="61"/>
      <c r="I82" s="61"/>
      <c r="J82" s="61"/>
      <c r="K82" s="61"/>
      <c r="L82" s="61"/>
      <c r="M82" s="61"/>
      <c r="N82" s="61"/>
      <c r="O82" s="61"/>
      <c r="P82" s="61"/>
      <c r="Q82" s="61"/>
      <c r="R82" s="61"/>
      <c r="S82" s="61"/>
      <c r="T82" s="61"/>
      <c r="U82" s="61"/>
      <c r="V82" s="61"/>
      <c r="W82" s="130"/>
    </row>
    <row r="83" spans="2:23" x14ac:dyDescent="0.25">
      <c r="B83" s="127"/>
      <c r="C83" s="61"/>
      <c r="D83" s="61"/>
      <c r="E83" s="61"/>
      <c r="F83" s="61"/>
      <c r="G83" s="61"/>
      <c r="H83" s="61"/>
      <c r="I83" s="61"/>
      <c r="J83" s="61"/>
      <c r="K83" s="61"/>
      <c r="L83" s="61"/>
      <c r="M83" s="61"/>
      <c r="N83" s="61"/>
      <c r="O83" s="61"/>
      <c r="P83" s="61"/>
      <c r="Q83" s="61"/>
      <c r="R83" s="61"/>
      <c r="S83" s="61"/>
      <c r="T83" s="61"/>
      <c r="U83" s="61"/>
      <c r="V83" s="61"/>
      <c r="W83" s="130"/>
    </row>
    <row r="84" spans="2:23" x14ac:dyDescent="0.25">
      <c r="B84" s="127"/>
      <c r="C84" s="61"/>
      <c r="D84" s="61"/>
      <c r="E84" s="61"/>
      <c r="F84" s="61"/>
      <c r="G84" s="61"/>
      <c r="H84" s="61"/>
      <c r="I84" s="61"/>
      <c r="J84" s="61"/>
      <c r="K84" s="61"/>
      <c r="L84" s="61"/>
      <c r="M84" s="61"/>
      <c r="N84" s="61"/>
      <c r="O84" s="61"/>
      <c r="P84" s="61"/>
      <c r="Q84" s="61"/>
      <c r="R84" s="61"/>
      <c r="S84" s="61"/>
      <c r="T84" s="61"/>
      <c r="U84" s="61"/>
      <c r="V84" s="61"/>
      <c r="W84" s="130"/>
    </row>
    <row r="85" spans="2:23" x14ac:dyDescent="0.25">
      <c r="B85" s="127"/>
      <c r="C85" s="61"/>
      <c r="D85" s="61"/>
      <c r="E85" s="61"/>
      <c r="F85" s="61"/>
      <c r="G85" s="61"/>
      <c r="H85" s="61"/>
      <c r="I85" s="61"/>
      <c r="J85" s="61"/>
      <c r="K85" s="61"/>
      <c r="L85" s="61"/>
      <c r="M85" s="61"/>
      <c r="N85" s="61"/>
      <c r="O85" s="61"/>
      <c r="P85" s="61"/>
      <c r="Q85" s="61"/>
      <c r="R85" s="61"/>
      <c r="S85" s="61"/>
      <c r="T85" s="61"/>
      <c r="U85" s="61"/>
      <c r="V85" s="61"/>
      <c r="W85" s="130"/>
    </row>
    <row r="86" spans="2:23" x14ac:dyDescent="0.25">
      <c r="B86" s="127"/>
      <c r="C86" s="61"/>
      <c r="D86" s="61"/>
      <c r="E86" s="61"/>
      <c r="F86" s="61"/>
      <c r="G86" s="61"/>
      <c r="H86" s="61"/>
      <c r="I86" s="61"/>
      <c r="J86" s="61"/>
      <c r="K86" s="61"/>
      <c r="L86" s="61"/>
      <c r="M86" s="61"/>
      <c r="N86" s="61"/>
      <c r="O86" s="61"/>
      <c r="P86" s="61"/>
      <c r="Q86" s="61"/>
      <c r="R86" s="61"/>
      <c r="S86" s="61"/>
      <c r="T86" s="61"/>
      <c r="U86" s="61"/>
      <c r="V86" s="61"/>
      <c r="W86" s="130"/>
    </row>
    <row r="87" spans="2:23" ht="18.75" x14ac:dyDescent="0.25">
      <c r="B87" s="127"/>
      <c r="C87" s="125" t="s">
        <v>3331</v>
      </c>
      <c r="D87" s="125"/>
      <c r="E87" s="125"/>
      <c r="F87" s="125"/>
      <c r="G87" s="125"/>
      <c r="H87" s="125"/>
      <c r="I87" s="125"/>
      <c r="J87" s="125"/>
      <c r="K87" s="125"/>
      <c r="L87" s="125"/>
      <c r="M87" s="125"/>
      <c r="N87" s="125"/>
      <c r="O87" s="125"/>
      <c r="P87" s="125"/>
      <c r="Q87" s="125"/>
      <c r="R87" s="125"/>
      <c r="S87" s="125"/>
      <c r="T87" s="125"/>
      <c r="U87" s="125"/>
      <c r="V87" s="125"/>
      <c r="W87" s="130"/>
    </row>
    <row r="88" spans="2:23" x14ac:dyDescent="0.25">
      <c r="B88" s="127"/>
      <c r="C88" s="61"/>
      <c r="D88" s="61"/>
      <c r="E88" s="61"/>
      <c r="F88" s="61"/>
      <c r="G88" s="61"/>
      <c r="H88" s="61"/>
      <c r="I88" s="61"/>
      <c r="J88" s="61"/>
      <c r="K88" s="61"/>
      <c r="L88" s="61"/>
      <c r="M88" s="61"/>
      <c r="N88" s="61"/>
      <c r="O88" s="61"/>
      <c r="P88" s="61"/>
      <c r="Q88" s="61"/>
      <c r="R88" s="61"/>
      <c r="S88" s="61"/>
      <c r="T88" s="61"/>
      <c r="U88" s="61"/>
      <c r="V88" s="61"/>
      <c r="W88" s="130"/>
    </row>
    <row r="89" spans="2:23" x14ac:dyDescent="0.25">
      <c r="B89" s="127"/>
      <c r="C89" s="61"/>
      <c r="D89" s="61"/>
      <c r="E89" s="61"/>
      <c r="F89" s="61"/>
      <c r="G89" s="61"/>
      <c r="H89" s="61"/>
      <c r="I89" s="61"/>
      <c r="J89" s="61"/>
      <c r="K89" s="61"/>
      <c r="L89" s="61"/>
      <c r="M89" s="61"/>
      <c r="N89" s="61"/>
      <c r="O89" s="61"/>
      <c r="P89" s="61"/>
      <c r="Q89" s="61"/>
      <c r="R89" s="61"/>
      <c r="S89" s="61"/>
      <c r="T89" s="61"/>
      <c r="U89" s="61"/>
      <c r="V89" s="61"/>
      <c r="W89" s="130"/>
    </row>
    <row r="90" spans="2:23" x14ac:dyDescent="0.25">
      <c r="B90" s="127"/>
      <c r="C90" s="61"/>
      <c r="D90" s="61"/>
      <c r="E90" s="61"/>
      <c r="F90" s="61"/>
      <c r="G90" s="61"/>
      <c r="H90" s="61"/>
      <c r="I90" s="61"/>
      <c r="J90" s="61"/>
      <c r="K90" s="61"/>
      <c r="L90" s="61"/>
      <c r="M90" s="61"/>
      <c r="N90" s="61"/>
      <c r="O90" s="61"/>
      <c r="P90" s="61"/>
      <c r="Q90" s="61"/>
      <c r="R90" s="61"/>
      <c r="S90" s="61"/>
      <c r="T90" s="61"/>
      <c r="U90" s="61"/>
      <c r="V90" s="61"/>
      <c r="W90" s="130"/>
    </row>
    <row r="91" spans="2:23" x14ac:dyDescent="0.25">
      <c r="B91" s="127"/>
      <c r="C91" s="61"/>
      <c r="D91" s="61"/>
      <c r="E91" s="61"/>
      <c r="F91" s="61"/>
      <c r="G91" s="61"/>
      <c r="H91" s="61"/>
      <c r="I91" s="61"/>
      <c r="J91" s="61"/>
      <c r="K91" s="61"/>
      <c r="L91" s="61"/>
      <c r="M91" s="61"/>
      <c r="N91" s="61"/>
      <c r="O91" s="61"/>
      <c r="P91" s="61"/>
      <c r="Q91" s="61"/>
      <c r="R91" s="61"/>
      <c r="S91" s="61"/>
      <c r="T91" s="61"/>
      <c r="U91" s="61"/>
      <c r="V91" s="61"/>
      <c r="W91" s="130"/>
    </row>
    <row r="92" spans="2:23" x14ac:dyDescent="0.25">
      <c r="B92" s="127"/>
      <c r="C92" s="61"/>
      <c r="D92" s="61"/>
      <c r="E92" s="61"/>
      <c r="F92" s="61"/>
      <c r="G92" s="61"/>
      <c r="H92" s="61"/>
      <c r="I92" s="61"/>
      <c r="J92" s="61"/>
      <c r="K92" s="61"/>
      <c r="L92" s="61"/>
      <c r="M92" s="61"/>
      <c r="N92" s="61"/>
      <c r="O92" s="61"/>
      <c r="P92" s="61"/>
      <c r="Q92" s="61"/>
      <c r="R92" s="61"/>
      <c r="S92" s="61"/>
      <c r="T92" s="61"/>
      <c r="U92" s="61"/>
      <c r="V92" s="61"/>
      <c r="W92" s="130"/>
    </row>
    <row r="93" spans="2:23" x14ac:dyDescent="0.25">
      <c r="B93" s="127"/>
      <c r="C93" s="61"/>
      <c r="D93" s="61"/>
      <c r="E93" s="61"/>
      <c r="F93" s="61"/>
      <c r="G93" s="61"/>
      <c r="H93" s="61"/>
      <c r="I93" s="61"/>
      <c r="J93" s="61"/>
      <c r="K93" s="61"/>
      <c r="L93" s="61"/>
      <c r="M93" s="61"/>
      <c r="N93" s="61"/>
      <c r="O93" s="61"/>
      <c r="P93" s="61"/>
      <c r="Q93" s="61"/>
      <c r="R93" s="61"/>
      <c r="S93" s="61"/>
      <c r="T93" s="61"/>
      <c r="U93" s="61"/>
      <c r="V93" s="61"/>
      <c r="W93" s="130"/>
    </row>
    <row r="94" spans="2:23" x14ac:dyDescent="0.25">
      <c r="B94" s="127"/>
      <c r="C94" s="61"/>
      <c r="D94" s="61"/>
      <c r="E94" s="61"/>
      <c r="F94" s="61"/>
      <c r="G94" s="61"/>
      <c r="H94" s="61"/>
      <c r="I94" s="61"/>
      <c r="J94" s="61"/>
      <c r="K94" s="61"/>
      <c r="L94" s="61"/>
      <c r="M94" s="61"/>
      <c r="N94" s="61"/>
      <c r="O94" s="61"/>
      <c r="P94" s="61"/>
      <c r="Q94" s="61"/>
      <c r="R94" s="61"/>
      <c r="S94" s="61"/>
      <c r="T94" s="61"/>
      <c r="U94" s="61"/>
      <c r="V94" s="61"/>
      <c r="W94" s="130"/>
    </row>
    <row r="95" spans="2:23" x14ac:dyDescent="0.25">
      <c r="B95" s="127"/>
      <c r="C95" s="61"/>
      <c r="D95" s="61"/>
      <c r="E95" s="61"/>
      <c r="F95" s="61"/>
      <c r="G95" s="61"/>
      <c r="H95" s="61"/>
      <c r="I95" s="61"/>
      <c r="J95" s="61"/>
      <c r="K95" s="61"/>
      <c r="L95" s="61"/>
      <c r="M95" s="61"/>
      <c r="N95" s="61"/>
      <c r="O95" s="61"/>
      <c r="P95" s="61"/>
      <c r="Q95" s="61"/>
      <c r="R95" s="61"/>
      <c r="S95" s="61"/>
      <c r="T95" s="61"/>
      <c r="U95" s="61"/>
      <c r="V95" s="61"/>
      <c r="W95" s="130"/>
    </row>
    <row r="96" spans="2:23" x14ac:dyDescent="0.25">
      <c r="B96" s="127"/>
      <c r="C96" s="61"/>
      <c r="D96" s="61"/>
      <c r="E96" s="61"/>
      <c r="F96" s="61"/>
      <c r="G96" s="61"/>
      <c r="H96" s="61"/>
      <c r="I96" s="61"/>
      <c r="J96" s="61"/>
      <c r="K96" s="61"/>
      <c r="L96" s="61"/>
      <c r="M96" s="61"/>
      <c r="N96" s="61"/>
      <c r="O96" s="61"/>
      <c r="P96" s="61"/>
      <c r="Q96" s="61"/>
      <c r="R96" s="61"/>
      <c r="S96" s="61"/>
      <c r="T96" s="61"/>
      <c r="U96" s="61"/>
      <c r="V96" s="61"/>
      <c r="W96" s="130"/>
    </row>
    <row r="97" spans="2:23" x14ac:dyDescent="0.25">
      <c r="B97" s="127"/>
      <c r="C97" s="61"/>
      <c r="D97" s="61"/>
      <c r="E97" s="61"/>
      <c r="F97" s="61"/>
      <c r="G97" s="61"/>
      <c r="H97" s="61"/>
      <c r="I97" s="61"/>
      <c r="J97" s="61"/>
      <c r="K97" s="61"/>
      <c r="L97" s="61"/>
      <c r="M97" s="61"/>
      <c r="N97" s="61"/>
      <c r="O97" s="61"/>
      <c r="P97" s="61"/>
      <c r="Q97" s="61"/>
      <c r="R97" s="61"/>
      <c r="S97" s="61"/>
      <c r="T97" s="61"/>
      <c r="U97" s="61"/>
      <c r="V97" s="61"/>
      <c r="W97" s="130"/>
    </row>
    <row r="98" spans="2:23" x14ac:dyDescent="0.25">
      <c r="B98" s="127"/>
      <c r="C98" s="61"/>
      <c r="D98" s="61"/>
      <c r="E98" s="61"/>
      <c r="F98" s="61"/>
      <c r="G98" s="61"/>
      <c r="H98" s="61"/>
      <c r="I98" s="61"/>
      <c r="J98" s="61"/>
      <c r="K98" s="61"/>
      <c r="L98" s="61"/>
      <c r="M98" s="61"/>
      <c r="N98" s="61"/>
      <c r="O98" s="61"/>
      <c r="P98" s="61"/>
      <c r="Q98" s="61"/>
      <c r="R98" s="61"/>
      <c r="S98" s="61"/>
      <c r="T98" s="61"/>
      <c r="U98" s="61"/>
      <c r="V98" s="61"/>
      <c r="W98" s="130"/>
    </row>
    <row r="99" spans="2:23" x14ac:dyDescent="0.25">
      <c r="B99" s="127"/>
      <c r="C99" s="61"/>
      <c r="D99" s="61"/>
      <c r="E99" s="61"/>
      <c r="F99" s="61"/>
      <c r="G99" s="61"/>
      <c r="H99" s="61"/>
      <c r="I99" s="61"/>
      <c r="J99" s="61"/>
      <c r="K99" s="61"/>
      <c r="L99" s="61"/>
      <c r="M99" s="61"/>
      <c r="N99" s="61"/>
      <c r="O99" s="61"/>
      <c r="P99" s="61"/>
      <c r="Q99" s="61"/>
      <c r="R99" s="61"/>
      <c r="S99" s="61"/>
      <c r="T99" s="61"/>
      <c r="U99" s="61"/>
      <c r="V99" s="61"/>
      <c r="W99" s="130"/>
    </row>
    <row r="100" spans="2:23" x14ac:dyDescent="0.25">
      <c r="B100" s="127"/>
      <c r="C100" s="61"/>
      <c r="D100" s="61"/>
      <c r="E100" s="61"/>
      <c r="F100" s="61"/>
      <c r="G100" s="61"/>
      <c r="H100" s="61"/>
      <c r="I100" s="61"/>
      <c r="J100" s="61"/>
      <c r="K100" s="61"/>
      <c r="L100" s="61"/>
      <c r="M100" s="61"/>
      <c r="N100" s="61"/>
      <c r="O100" s="61"/>
      <c r="P100" s="61"/>
      <c r="Q100" s="61"/>
      <c r="R100" s="61"/>
      <c r="S100" s="61"/>
      <c r="T100" s="61"/>
      <c r="U100" s="61"/>
      <c r="V100" s="61"/>
      <c r="W100" s="130"/>
    </row>
    <row r="101" spans="2:23" x14ac:dyDescent="0.25">
      <c r="B101" s="127"/>
      <c r="C101" s="61"/>
      <c r="D101" s="61"/>
      <c r="E101" s="61"/>
      <c r="F101" s="61"/>
      <c r="G101" s="61"/>
      <c r="H101" s="61"/>
      <c r="I101" s="61"/>
      <c r="J101" s="61"/>
      <c r="K101" s="61"/>
      <c r="L101" s="61"/>
      <c r="M101" s="61"/>
      <c r="N101" s="61"/>
      <c r="O101" s="61"/>
      <c r="P101" s="61"/>
      <c r="Q101" s="61"/>
      <c r="R101" s="61"/>
      <c r="S101" s="61"/>
      <c r="T101" s="61"/>
      <c r="U101" s="61"/>
      <c r="V101" s="61"/>
      <c r="W101" s="130"/>
    </row>
    <row r="102" spans="2:23" x14ac:dyDescent="0.25">
      <c r="B102" s="127"/>
      <c r="C102" s="61"/>
      <c r="D102" s="61"/>
      <c r="E102" s="61"/>
      <c r="F102" s="61"/>
      <c r="G102" s="61"/>
      <c r="H102" s="61"/>
      <c r="I102" s="61"/>
      <c r="J102" s="61"/>
      <c r="K102" s="61"/>
      <c r="L102" s="61"/>
      <c r="M102" s="61"/>
      <c r="N102" s="61"/>
      <c r="O102" s="61"/>
      <c r="P102" s="61"/>
      <c r="Q102" s="61"/>
      <c r="R102" s="61"/>
      <c r="S102" s="61"/>
      <c r="T102" s="61"/>
      <c r="U102" s="61"/>
      <c r="V102" s="61"/>
      <c r="W102" s="130"/>
    </row>
    <row r="103" spans="2:23" x14ac:dyDescent="0.25">
      <c r="B103" s="127"/>
      <c r="C103" s="61"/>
      <c r="D103" s="61"/>
      <c r="E103" s="61"/>
      <c r="F103" s="61"/>
      <c r="G103" s="61"/>
      <c r="H103" s="61"/>
      <c r="I103" s="61"/>
      <c r="J103" s="61"/>
      <c r="K103" s="61"/>
      <c r="L103" s="61"/>
      <c r="M103" s="61"/>
      <c r="N103" s="61"/>
      <c r="O103" s="61"/>
      <c r="P103" s="61"/>
      <c r="Q103" s="61"/>
      <c r="R103" s="61"/>
      <c r="S103" s="61"/>
      <c r="T103" s="61"/>
      <c r="U103" s="61"/>
      <c r="V103" s="61"/>
      <c r="W103" s="130"/>
    </row>
    <row r="104" spans="2:23" x14ac:dyDescent="0.25">
      <c r="B104" s="127"/>
      <c r="C104" s="61"/>
      <c r="D104" s="61"/>
      <c r="E104" s="61"/>
      <c r="F104" s="61"/>
      <c r="G104" s="61"/>
      <c r="H104" s="61"/>
      <c r="I104" s="61"/>
      <c r="J104" s="61"/>
      <c r="K104" s="61"/>
      <c r="L104" s="61"/>
      <c r="M104" s="61"/>
      <c r="N104" s="61"/>
      <c r="O104" s="61"/>
      <c r="P104" s="61"/>
      <c r="Q104" s="61"/>
      <c r="R104" s="61"/>
      <c r="S104" s="61"/>
      <c r="T104" s="61"/>
      <c r="U104" s="61"/>
      <c r="V104" s="61"/>
      <c r="W104" s="130"/>
    </row>
    <row r="105" spans="2:23" x14ac:dyDescent="0.25">
      <c r="B105" s="127"/>
      <c r="C105" s="61"/>
      <c r="D105" s="61"/>
      <c r="E105" s="61"/>
      <c r="F105" s="61"/>
      <c r="G105" s="61"/>
      <c r="H105" s="61"/>
      <c r="I105" s="61"/>
      <c r="J105" s="61"/>
      <c r="K105" s="61"/>
      <c r="L105" s="61"/>
      <c r="M105" s="61"/>
      <c r="N105" s="61"/>
      <c r="O105" s="61"/>
      <c r="P105" s="61"/>
      <c r="Q105" s="61"/>
      <c r="R105" s="61"/>
      <c r="S105" s="61"/>
      <c r="T105" s="61"/>
      <c r="U105" s="61"/>
      <c r="V105" s="61"/>
      <c r="W105" s="130"/>
    </row>
    <row r="106" spans="2:23" ht="15.75" thickBot="1" x14ac:dyDescent="0.3">
      <c r="B106" s="128"/>
      <c r="C106" s="62"/>
      <c r="D106" s="62"/>
      <c r="E106" s="62"/>
      <c r="F106" s="62"/>
      <c r="G106" s="62"/>
      <c r="H106" s="62"/>
      <c r="I106" s="62"/>
      <c r="J106" s="62"/>
      <c r="K106" s="62"/>
      <c r="L106" s="62"/>
      <c r="M106" s="62"/>
      <c r="N106" s="62"/>
      <c r="O106" s="62"/>
      <c r="P106" s="62"/>
      <c r="Q106" s="62"/>
      <c r="R106" s="62"/>
      <c r="S106" s="62"/>
      <c r="T106" s="62"/>
      <c r="U106" s="62"/>
      <c r="V106" s="62"/>
      <c r="W106" s="131"/>
    </row>
    <row r="107" spans="2:23" ht="15.75" thickTop="1" x14ac:dyDescent="0.25"/>
  </sheetData>
  <mergeCells count="6">
    <mergeCell ref="B3:B106"/>
    <mergeCell ref="C3:V3"/>
    <mergeCell ref="W3:W106"/>
    <mergeCell ref="C35:V35"/>
    <mergeCell ref="C67:V67"/>
    <mergeCell ref="C87:V87"/>
  </mergeCells>
  <pageMargins left="0.511811024" right="0.511811024" top="0.78740157499999996" bottom="0.78740157499999996" header="0.31496062000000002" footer="0.31496062000000002"/>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20</vt:i4>
      </vt:variant>
    </vt:vector>
  </HeadingPairs>
  <TitlesOfParts>
    <vt:vector size="20" baseType="lpstr">
      <vt:lpstr>MASTER 2010</vt:lpstr>
      <vt:lpstr>MASTER 2011</vt:lpstr>
      <vt:lpstr>2011</vt:lpstr>
      <vt:lpstr>Gráficos 2011</vt:lpstr>
      <vt:lpstr>MASTER 2012</vt:lpstr>
      <vt:lpstr>2012</vt:lpstr>
      <vt:lpstr>Gráficos 2012</vt:lpstr>
      <vt:lpstr>MASTER 2013</vt:lpstr>
      <vt:lpstr>Gráficos 2013</vt:lpstr>
      <vt:lpstr>2013</vt:lpstr>
      <vt:lpstr>MASTER 2014</vt:lpstr>
      <vt:lpstr>2014</vt:lpstr>
      <vt:lpstr>Gráficos 2014</vt:lpstr>
      <vt:lpstr>Master 2015</vt:lpstr>
      <vt:lpstr>2015</vt:lpstr>
      <vt:lpstr>Gráficos 2015</vt:lpstr>
      <vt:lpstr>Master 2016</vt:lpstr>
      <vt:lpstr>Gráficos Anuais</vt:lpstr>
      <vt:lpstr>Geral</vt:lpstr>
      <vt:lpstr>Vendas por Master</vt:lpstr>
    </vt:vector>
  </TitlesOfParts>
  <Company>VITORIA &amp; CIA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FINANCEIRO</dc:creator>
  <cp:lastModifiedBy>Julio Brombatti</cp:lastModifiedBy>
  <cp:lastPrinted>2015-06-03T13:37:24Z</cp:lastPrinted>
  <dcterms:created xsi:type="dcterms:W3CDTF">2009-10-07T13:03:06Z</dcterms:created>
  <dcterms:modified xsi:type="dcterms:W3CDTF">2016-08-25T17:22:43Z</dcterms:modified>
</cp:coreProperties>
</file>