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FATEC IGOR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4" i="1"/>
  <c r="E23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B15" i="1" s="1"/>
  <c r="F3" i="1"/>
  <c r="B14" i="1" s="1"/>
  <c r="B19" i="1" s="1"/>
  <c r="C22" i="1" s="1"/>
  <c r="E22" i="1" s="1"/>
  <c r="E3" i="1"/>
  <c r="B13" i="1" s="1"/>
  <c r="B18" i="1" l="1"/>
  <c r="B17" i="1"/>
</calcChain>
</file>

<file path=xl/sharedStrings.xml><?xml version="1.0" encoding="utf-8"?>
<sst xmlns="http://schemas.openxmlformats.org/spreadsheetml/2006/main" count="43" uniqueCount="37">
  <si>
    <t>Convidados</t>
  </si>
  <si>
    <t>Informações</t>
  </si>
  <si>
    <t>Nome</t>
  </si>
  <si>
    <t>Sexo</t>
  </si>
  <si>
    <t>Idade</t>
  </si>
  <si>
    <t>Criança</t>
  </si>
  <si>
    <t>Homem Adulto</t>
  </si>
  <si>
    <t>Mulher Adulta</t>
  </si>
  <si>
    <t>Pessoas com menos de 18 anos não bebem cerveja, mas tomam 1 litro de refrigerante.</t>
  </si>
  <si>
    <t>Zé</t>
  </si>
  <si>
    <t>M</t>
  </si>
  <si>
    <t>Maria</t>
  </si>
  <si>
    <t>F</t>
  </si>
  <si>
    <t>Homens com 18 anos ou mais bebem 2 litros de cerveja e 0,5 litros de refrigerante.</t>
  </si>
  <si>
    <t>Vanessa</t>
  </si>
  <si>
    <t>Bill</t>
  </si>
  <si>
    <t>Mulheres com 18 anos ou mais bebem 1,5 litros de cerveja e 0,8 litros de refrigerante.</t>
  </si>
  <si>
    <t>Alan</t>
  </si>
  <si>
    <t>Ada</t>
  </si>
  <si>
    <t>Em média os convidados comem 0,3 kilos de carne.</t>
  </si>
  <si>
    <t>Luizinho</t>
  </si>
  <si>
    <t>Cálculos</t>
  </si>
  <si>
    <t>Quant. de Crianças:</t>
  </si>
  <si>
    <t>Quant. de Homens Adultos:</t>
  </si>
  <si>
    <t>Quant. de Mulheres Adultas:</t>
  </si>
  <si>
    <t>Quant. de Carne:</t>
  </si>
  <si>
    <t>Kg</t>
  </si>
  <si>
    <t>Quant. de Refrigerante:</t>
  </si>
  <si>
    <t>L</t>
  </si>
  <si>
    <t>Quant. de Cerveja:</t>
  </si>
  <si>
    <t>Quant.:</t>
  </si>
  <si>
    <t>Preço Unit.:</t>
  </si>
  <si>
    <t>Preço Total:</t>
  </si>
  <si>
    <t>Litrão:</t>
  </si>
  <si>
    <t>Garrafa 600ml:</t>
  </si>
  <si>
    <t>Lata 355ml:</t>
  </si>
  <si>
    <t>Garrafa 300ml: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</si>
</sst>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2" borderId="1" xfId="0" applyFill="1" applyBorder="1"/>
    <xf numFmtId="164" fontId="0" fillId="0" borderId="1" xfId="0" applyNumberFormat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4" workbookViewId="0">
      <selection activeCell="C26" sqref="C26"/>
    </sheetView>
  </sheetViews>
  <sheetFormatPr defaultRowHeight="15" x14ac:dyDescent="0.25"/>
  <cols>
    <col min="1" max="1" width="26.85546875" bestFit="1" customWidth="1"/>
    <col min="2" max="2" width="8.7109375" customWidth="1"/>
    <col min="3" max="3" width="7.5703125" bestFit="1" customWidth="1"/>
    <col min="4" max="4" width="11.28515625" bestFit="1" customWidth="1"/>
    <col min="5" max="5" width="11.42578125" bestFit="1" customWidth="1"/>
    <col min="6" max="6" width="14.5703125" bestFit="1" customWidth="1"/>
    <col min="7" max="7" width="13.85546875" bestFit="1" customWidth="1"/>
    <col min="11" max="11" width="79.140625" customWidth="1"/>
  </cols>
  <sheetData>
    <row r="1" spans="1:11" x14ac:dyDescent="0.25">
      <c r="A1" s="11" t="s">
        <v>0</v>
      </c>
      <c r="B1" s="11"/>
      <c r="C1" s="11"/>
      <c r="K1" s="1" t="s">
        <v>1</v>
      </c>
    </row>
    <row r="2" spans="1:11" x14ac:dyDescent="0.25">
      <c r="A2" s="2" t="s">
        <v>2</v>
      </c>
      <c r="B2" s="1" t="s">
        <v>3</v>
      </c>
      <c r="C2" s="1" t="s">
        <v>4</v>
      </c>
      <c r="E2" s="1" t="s">
        <v>5</v>
      </c>
      <c r="F2" s="1" t="s">
        <v>6</v>
      </c>
      <c r="G2" s="1" t="s">
        <v>7</v>
      </c>
      <c r="K2" s="3" t="s">
        <v>8</v>
      </c>
    </row>
    <row r="3" spans="1:11" x14ac:dyDescent="0.25">
      <c r="A3" s="4" t="s">
        <v>9</v>
      </c>
      <c r="B3" s="5" t="s">
        <v>10</v>
      </c>
      <c r="C3" s="5">
        <v>25</v>
      </c>
      <c r="E3" s="5">
        <f>IF(C3&lt;=18, 1,0)</f>
        <v>0</v>
      </c>
      <c r="F3" s="5">
        <f>IF(AND(B3="M",C3 &gt;18), 1,0)</f>
        <v>1</v>
      </c>
      <c r="G3" s="5">
        <f>IF(AND(B3="F",C3&gt;18),1,0)</f>
        <v>0</v>
      </c>
      <c r="K3" s="5"/>
    </row>
    <row r="4" spans="1:11" x14ac:dyDescent="0.25">
      <c r="A4" s="4" t="s">
        <v>11</v>
      </c>
      <c r="B4" s="5" t="s">
        <v>12</v>
      </c>
      <c r="C4" s="5">
        <v>22</v>
      </c>
      <c r="E4" s="5">
        <f t="shared" ref="E4:E9" si="0">IF(C4&lt;=18, 1,0)</f>
        <v>0</v>
      </c>
      <c r="F4" s="5">
        <f t="shared" ref="F4:F9" si="1">IF(AND(B4="M",C4 &gt;18), 1,0)</f>
        <v>0</v>
      </c>
      <c r="G4" s="5">
        <f t="shared" ref="G4:G9" si="2">IF(AND(B4="F",C4&gt;18),1,0)</f>
        <v>1</v>
      </c>
      <c r="K4" s="3" t="s">
        <v>13</v>
      </c>
    </row>
    <row r="5" spans="1:11" x14ac:dyDescent="0.25">
      <c r="A5" s="4" t="s">
        <v>14</v>
      </c>
      <c r="B5" s="5" t="s">
        <v>12</v>
      </c>
      <c r="C5" s="5">
        <v>21</v>
      </c>
      <c r="E5" s="5">
        <f t="shared" si="0"/>
        <v>0</v>
      </c>
      <c r="F5" s="5">
        <f t="shared" si="1"/>
        <v>0</v>
      </c>
      <c r="G5" s="5">
        <f t="shared" si="2"/>
        <v>1</v>
      </c>
      <c r="K5" s="3"/>
    </row>
    <row r="6" spans="1:11" x14ac:dyDescent="0.25">
      <c r="A6" s="4" t="s">
        <v>15</v>
      </c>
      <c r="B6" s="5" t="s">
        <v>10</v>
      </c>
      <c r="C6" s="5">
        <v>70</v>
      </c>
      <c r="E6" s="5">
        <f t="shared" si="0"/>
        <v>0</v>
      </c>
      <c r="F6" s="5">
        <f t="shared" si="1"/>
        <v>1</v>
      </c>
      <c r="G6" s="5">
        <f t="shared" si="2"/>
        <v>0</v>
      </c>
      <c r="K6" s="3" t="s">
        <v>16</v>
      </c>
    </row>
    <row r="7" spans="1:11" x14ac:dyDescent="0.25">
      <c r="A7" s="4" t="s">
        <v>17</v>
      </c>
      <c r="B7" s="5" t="s">
        <v>10</v>
      </c>
      <c r="C7" s="5">
        <v>15</v>
      </c>
      <c r="E7" s="5">
        <f t="shared" si="0"/>
        <v>1</v>
      </c>
      <c r="F7" s="5">
        <f t="shared" si="1"/>
        <v>0</v>
      </c>
      <c r="G7" s="5">
        <f t="shared" si="2"/>
        <v>0</v>
      </c>
      <c r="K7" s="3"/>
    </row>
    <row r="8" spans="1:11" x14ac:dyDescent="0.25">
      <c r="A8" s="4" t="s">
        <v>18</v>
      </c>
      <c r="B8" s="5" t="s">
        <v>12</v>
      </c>
      <c r="C8" s="5">
        <v>10</v>
      </c>
      <c r="E8" s="5">
        <f t="shared" si="0"/>
        <v>1</v>
      </c>
      <c r="F8" s="5">
        <f t="shared" si="1"/>
        <v>0</v>
      </c>
      <c r="G8" s="5">
        <f t="shared" si="2"/>
        <v>0</v>
      </c>
      <c r="K8" s="3" t="s">
        <v>19</v>
      </c>
    </row>
    <row r="9" spans="1:11" x14ac:dyDescent="0.25">
      <c r="A9" s="4" t="s">
        <v>20</v>
      </c>
      <c r="B9" s="5" t="s">
        <v>10</v>
      </c>
      <c r="C9" s="5">
        <v>8</v>
      </c>
      <c r="E9" s="5">
        <f t="shared" si="0"/>
        <v>1</v>
      </c>
      <c r="F9" s="5">
        <f t="shared" si="1"/>
        <v>0</v>
      </c>
      <c r="G9" s="5">
        <f t="shared" si="2"/>
        <v>0</v>
      </c>
    </row>
    <row r="11" spans="1:11" x14ac:dyDescent="0.25">
      <c r="C11" s="6"/>
    </row>
    <row r="12" spans="1:11" x14ac:dyDescent="0.25">
      <c r="A12" s="1" t="s">
        <v>21</v>
      </c>
      <c r="B12" s="1"/>
      <c r="C12" s="7"/>
    </row>
    <row r="13" spans="1:11" x14ac:dyDescent="0.25">
      <c r="A13" s="3" t="s">
        <v>22</v>
      </c>
      <c r="B13" s="5">
        <f>SUM(E3:E9)</f>
        <v>3</v>
      </c>
      <c r="C13" s="6"/>
    </row>
    <row r="14" spans="1:11" x14ac:dyDescent="0.25">
      <c r="A14" s="5" t="s">
        <v>23</v>
      </c>
      <c r="B14" s="5">
        <f>SUM(F3:F9)</f>
        <v>2</v>
      </c>
      <c r="C14" s="7"/>
    </row>
    <row r="15" spans="1:11" x14ac:dyDescent="0.25">
      <c r="A15" s="5" t="s">
        <v>24</v>
      </c>
      <c r="B15" s="5">
        <f>SUM(G3:G9)</f>
        <v>2</v>
      </c>
      <c r="C15" s="7"/>
    </row>
    <row r="17" spans="1:6" x14ac:dyDescent="0.25">
      <c r="A17" s="3" t="s">
        <v>25</v>
      </c>
      <c r="B17" s="3">
        <f>SUM(B13:B15)*0.3</f>
        <v>2.1</v>
      </c>
      <c r="C17" s="3" t="s">
        <v>26</v>
      </c>
      <c r="D17" s="8"/>
      <c r="F17" s="8"/>
    </row>
    <row r="18" spans="1:6" x14ac:dyDescent="0.25">
      <c r="A18" s="3" t="s">
        <v>27</v>
      </c>
      <c r="B18" s="3">
        <f>(B13*1)+(B14*0.5)+(B15*0.8)</f>
        <v>5.6</v>
      </c>
      <c r="C18" s="3" t="s">
        <v>28</v>
      </c>
      <c r="D18" s="8"/>
    </row>
    <row r="19" spans="1:6" x14ac:dyDescent="0.25">
      <c r="A19" s="3" t="s">
        <v>29</v>
      </c>
      <c r="B19" s="3">
        <f>(B14*2)+(B15*1.5)</f>
        <v>7</v>
      </c>
      <c r="C19" s="3" t="s">
        <v>28</v>
      </c>
    </row>
    <row r="21" spans="1:6" x14ac:dyDescent="0.25">
      <c r="A21" s="3"/>
      <c r="B21" s="3"/>
      <c r="C21" s="9" t="s">
        <v>30</v>
      </c>
      <c r="D21" s="9" t="s">
        <v>31</v>
      </c>
      <c r="E21" s="9" t="s">
        <v>32</v>
      </c>
    </row>
    <row r="22" spans="1:6" x14ac:dyDescent="0.25">
      <c r="A22" s="3" t="s">
        <v>33</v>
      </c>
      <c r="B22" s="3"/>
      <c r="C22" s="3">
        <f>B19</f>
        <v>7</v>
      </c>
      <c r="D22" s="10">
        <v>5.5</v>
      </c>
      <c r="E22" s="10">
        <f>C22*D22</f>
        <v>38.5</v>
      </c>
    </row>
    <row r="23" spans="1:6" x14ac:dyDescent="0.25">
      <c r="A23" s="3" t="s">
        <v>34</v>
      </c>
      <c r="B23" s="3"/>
      <c r="C23" s="3">
        <v>11.6</v>
      </c>
      <c r="D23" s="10">
        <v>3.99</v>
      </c>
      <c r="E23" s="10">
        <f t="shared" ref="E23:E25" si="3">C23*D23</f>
        <v>46.283999999999999</v>
      </c>
    </row>
    <row r="24" spans="1:6" x14ac:dyDescent="0.25">
      <c r="A24" s="3" t="s">
        <v>35</v>
      </c>
      <c r="B24" s="3"/>
      <c r="C24" s="3">
        <v>19.7</v>
      </c>
      <c r="D24" s="10">
        <v>2.2999999999999998</v>
      </c>
      <c r="E24" s="10">
        <f t="shared" si="3"/>
        <v>45.309999999999995</v>
      </c>
    </row>
    <row r="25" spans="1:6" x14ac:dyDescent="0.25">
      <c r="A25" s="3" t="s">
        <v>36</v>
      </c>
      <c r="B25" s="3"/>
      <c r="C25" s="3">
        <v>23.3</v>
      </c>
      <c r="D25" s="10">
        <v>1.89</v>
      </c>
      <c r="E25" s="10">
        <f t="shared" si="3"/>
        <v>44.036999999999999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2017-08-23T17:57:37Z</dcterms:created>
  <dcterms:modified xsi:type="dcterms:W3CDTF">2017-08-23T18:07:08Z</dcterms:modified>
</cp:coreProperties>
</file>