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ASA Lab\MSER\!Calculations\"/>
    </mc:Choice>
  </mc:AlternateContent>
  <bookViews>
    <workbookView xWindow="0" yWindow="0" windowWidth="19200" windowHeight="6900" activeTab="1"/>
  </bookViews>
  <sheets>
    <sheet name="All features" sheetId="2" r:id="rId1"/>
    <sheet name="3D object info" sheetId="3" r:id="rId2"/>
  </sheets>
  <calcPr calcId="162913"/>
</workbook>
</file>

<file path=xl/calcChain.xml><?xml version="1.0" encoding="utf-8"?>
<calcChain xmlns="http://schemas.openxmlformats.org/spreadsheetml/2006/main">
  <c r="H5" i="3" l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4" i="3"/>
  <c r="J4" i="3" l="1"/>
  <c r="K4" i="3"/>
  <c r="I4" i="2"/>
  <c r="I5" i="2"/>
  <c r="I6" i="2"/>
  <c r="I7" i="2"/>
  <c r="H7" i="2"/>
  <c r="H6" i="2"/>
  <c r="H5" i="2"/>
  <c r="H4" i="2"/>
</calcChain>
</file>

<file path=xl/sharedStrings.xml><?xml version="1.0" encoding="utf-8"?>
<sst xmlns="http://schemas.openxmlformats.org/spreadsheetml/2006/main" count="74" uniqueCount="25">
  <si>
    <t>Std</t>
  </si>
  <si>
    <t>Mean</t>
  </si>
  <si>
    <t>Slice</t>
  </si>
  <si>
    <t>Min</t>
  </si>
  <si>
    <t>Max</t>
  </si>
  <si>
    <t>Parameter</t>
  </si>
  <si>
    <t>Catheter</t>
  </si>
  <si>
    <t>Area</t>
  </si>
  <si>
    <t>Eccentricity</t>
  </si>
  <si>
    <t>Сomment</t>
  </si>
  <si>
    <t>Excess</t>
  </si>
  <si>
    <t>-</t>
  </si>
  <si>
    <t>Merge</t>
  </si>
  <si>
    <t>Disappearing</t>
  </si>
  <si>
    <t>Площадь</t>
  </si>
  <si>
    <t>Эксцентриситет</t>
  </si>
  <si>
    <t>Timeframe</t>
  </si>
  <si>
    <t>Smallest volume</t>
  </si>
  <si>
    <t>Largest volume</t>
  </si>
  <si>
    <t>Number of objects</t>
  </si>
  <si>
    <t>Initial reconstruction</t>
  </si>
  <si>
    <t>Limited reconstruction</t>
  </si>
  <si>
    <t>Smoothed reconstrution</t>
  </si>
  <si>
    <t>Rate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</si>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</sst>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%"/>
  </numFmts>
  <fonts count="8" x14ac:knownFonts="1">
    <font>
      <sz val="10"/>
      <color rgb="FF000000"/>
      <name val="Arial"/>
    </font>
    <font>
      <b/>
      <sz val="10"/>
      <color rgb="FF000000"/>
      <name val="Times New Roman"/>
      <family val="1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0"/>
      <color rgb="FF000000"/>
      <name val="Arial"/>
      <family val="2"/>
    </font>
    <font>
      <sz val="10"/>
      <color rgb="FF000000"/>
      <name val="Arial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3">
    <xf numFmtId="0" fontId="0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5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962817147856515E-2"/>
          <c:y val="2.0509259259259258E-2"/>
          <c:w val="0.90748162729658788"/>
          <c:h val="0.833497685185185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 features'!$G$4</c:f>
              <c:strCache>
                <c:ptCount val="1"/>
                <c:pt idx="0">
                  <c:v>Mean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features'!$H$3</c:f>
              <c:strCache>
                <c:ptCount val="1"/>
                <c:pt idx="0">
                  <c:v>Площадь</c:v>
                </c:pt>
              </c:strCache>
            </c:strRef>
          </c:cat>
          <c:val>
            <c:numRef>
              <c:f>'All features'!$H$4</c:f>
              <c:numCache>
                <c:formatCode>0</c:formatCode>
                <c:ptCount val="1"/>
                <c:pt idx="0">
                  <c:v>101.94642857142857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5-46D4-A0B0-17FFC4EC631B}"/>
            </c:ext>
          </c:extLst>
        </c:ser>
        <c:ser>
          <c:idx val="1"/>
          <c:order val="1"/>
          <c:tx>
            <c:strRef>
              <c:f>'All features'!$G$5</c:f>
              <c:strCache>
                <c:ptCount val="1"/>
                <c:pt idx="0">
                  <c:v>Std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features'!$H$3</c:f>
              <c:strCache>
                <c:ptCount val="1"/>
                <c:pt idx="0">
                  <c:v>Площадь</c:v>
                </c:pt>
              </c:strCache>
            </c:strRef>
          </c:cat>
          <c:val>
            <c:numRef>
              <c:f>'All features'!$H$5</c:f>
              <c:numCache>
                <c:formatCode>0</c:formatCode>
                <c:ptCount val="1"/>
                <c:pt idx="0">
                  <c:v>27.976886331955697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C5-46D4-A0B0-17FFC4EC631B}"/>
            </c:ext>
          </c:extLst>
        </c:ser>
        <c:ser>
          <c:idx val="2"/>
          <c:order val="2"/>
          <c:tx>
            <c:strRef>
              <c:f>'All features'!$G$6</c:f>
              <c:strCache>
                <c:ptCount val="1"/>
                <c:pt idx="0">
                  <c:v>Min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features'!$H$3</c:f>
              <c:strCache>
                <c:ptCount val="1"/>
                <c:pt idx="0">
                  <c:v>Площадь</c:v>
                </c:pt>
              </c:strCache>
            </c:strRef>
          </c:cat>
          <c:val>
            <c:numRef>
              <c:f>'All features'!$H$6</c:f>
              <c:numCache>
                <c:formatCode>0</c:formatCode>
                <c:ptCount val="1"/>
                <c:pt idx="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C5-46D4-A0B0-17FFC4EC631B}"/>
            </c:ext>
          </c:extLst>
        </c:ser>
        <c:ser>
          <c:idx val="3"/>
          <c:order val="3"/>
          <c:tx>
            <c:strRef>
              <c:f>'All features'!$G$7</c:f>
              <c:strCache>
                <c:ptCount val="1"/>
                <c:pt idx="0">
                  <c:v>Max</c:v>
                </c:pt>
              </c:strCache>
            </c:strRef>
          </c:tx>
          <c:spPr>
            <a:pattFill prst="narHorz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features'!$H$3</c:f>
              <c:strCache>
                <c:ptCount val="1"/>
                <c:pt idx="0">
                  <c:v>Площадь</c:v>
                </c:pt>
              </c:strCache>
            </c:strRef>
          </c:cat>
          <c:val>
            <c:numRef>
              <c:f>'All features'!$H$7</c:f>
              <c:numCache>
                <c:formatCode>0</c:formatCode>
                <c:ptCount val="1"/>
                <c:pt idx="0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C5-46D4-A0B0-17FFC4EC63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-22"/>
        <c:axId val="498586792"/>
        <c:axId val="498587448"/>
      </c:barChart>
      <c:catAx>
        <c:axId val="498586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8587448"/>
        <c:crosses val="autoZero"/>
        <c:auto val="1"/>
        <c:lblAlgn val="ctr"/>
        <c:lblOffset val="100"/>
        <c:noMultiLvlLbl val="0"/>
      </c:catAx>
      <c:valAx>
        <c:axId val="49858744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858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5013305628463096"/>
          <c:w val="1"/>
          <c:h val="4.98669437153689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962817147856515E-2"/>
          <c:y val="2.0509259259259258E-2"/>
          <c:w val="0.90748162729658788"/>
          <c:h val="0.833497685185185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 features'!$G$4</c:f>
              <c:strCache>
                <c:ptCount val="1"/>
                <c:pt idx="0">
                  <c:v>Mean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features'!$I$3</c:f>
              <c:strCache>
                <c:ptCount val="1"/>
                <c:pt idx="0">
                  <c:v>Эксцентриситет</c:v>
                </c:pt>
              </c:strCache>
            </c:strRef>
          </c:cat>
          <c:val>
            <c:numRef>
              <c:f>'All features'!$I$4</c:f>
              <c:numCache>
                <c:formatCode>0.00</c:formatCode>
                <c:ptCount val="1"/>
                <c:pt idx="0">
                  <c:v>0.62153077672878509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D-43E9-AE16-D0A586EF9BF6}"/>
            </c:ext>
          </c:extLst>
        </c:ser>
        <c:ser>
          <c:idx val="1"/>
          <c:order val="1"/>
          <c:tx>
            <c:strRef>
              <c:f>'All features'!$G$5</c:f>
              <c:strCache>
                <c:ptCount val="1"/>
                <c:pt idx="0">
                  <c:v>Std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features'!$I$3</c:f>
              <c:strCache>
                <c:ptCount val="1"/>
                <c:pt idx="0">
                  <c:v>Эксцентриситет</c:v>
                </c:pt>
              </c:strCache>
            </c:strRef>
          </c:cat>
          <c:val>
            <c:numRef>
              <c:f>'All features'!$I$5</c:f>
              <c:numCache>
                <c:formatCode>0.00</c:formatCode>
                <c:ptCount val="1"/>
                <c:pt idx="0">
                  <c:v>0.13533983939592908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9D-43E9-AE16-D0A586EF9BF6}"/>
            </c:ext>
          </c:extLst>
        </c:ser>
        <c:ser>
          <c:idx val="2"/>
          <c:order val="2"/>
          <c:tx>
            <c:strRef>
              <c:f>'All features'!$G$6</c:f>
              <c:strCache>
                <c:ptCount val="1"/>
                <c:pt idx="0">
                  <c:v>Min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features'!$I$3</c:f>
              <c:strCache>
                <c:ptCount val="1"/>
                <c:pt idx="0">
                  <c:v>Эксцентриситет</c:v>
                </c:pt>
              </c:strCache>
            </c:strRef>
          </c:cat>
          <c:val>
            <c:numRef>
              <c:f>'All features'!$I$6</c:f>
              <c:numCache>
                <c:formatCode>0.00</c:formatCode>
                <c:ptCount val="1"/>
                <c:pt idx="0">
                  <c:v>0.352345237561279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9D-43E9-AE16-D0A586EF9BF6}"/>
            </c:ext>
          </c:extLst>
        </c:ser>
        <c:ser>
          <c:idx val="3"/>
          <c:order val="3"/>
          <c:tx>
            <c:strRef>
              <c:f>'All features'!$G$7</c:f>
              <c:strCache>
                <c:ptCount val="1"/>
                <c:pt idx="0">
                  <c:v>Max</c:v>
                </c:pt>
              </c:strCache>
            </c:strRef>
          </c:tx>
          <c:spPr>
            <a:pattFill prst="narHorz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features'!$I$3</c:f>
              <c:strCache>
                <c:ptCount val="1"/>
                <c:pt idx="0">
                  <c:v>Эксцентриситет</c:v>
                </c:pt>
              </c:strCache>
            </c:strRef>
          </c:cat>
          <c:val>
            <c:numRef>
              <c:f>'All features'!$I$7</c:f>
              <c:numCache>
                <c:formatCode>0.00</c:formatCode>
                <c:ptCount val="1"/>
                <c:pt idx="0">
                  <c:v>0.89986808908208404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9D-43E9-AE16-D0A586EF9B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-22"/>
        <c:axId val="498586792"/>
        <c:axId val="498587448"/>
      </c:barChart>
      <c:catAx>
        <c:axId val="498586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8587448"/>
        <c:crosses val="autoZero"/>
        <c:auto val="1"/>
        <c:lblAlgn val="ctr"/>
        <c:lblOffset val="100"/>
        <c:noMultiLvlLbl val="0"/>
      </c:catAx>
      <c:valAx>
        <c:axId val="49858744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858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5013305628463096"/>
          <c:w val="1"/>
          <c:h val="4.98669437153689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10990</xdr:colOff>
      <xdr:row>9</xdr:row>
      <xdr:rowOff>64477</xdr:rowOff>
    </xdr:from>
    <xdr:to>
      <xdr:col>8</xdr:col>
      <xdr:colOff>993058</xdr:colOff>
      <xdr:row>22</xdr:row>
      <xdr:rowOff>130442</xdr:rowOff>
    </xdr:to>
    <xdr:grpSp>
      <xdr:nvGrpSpPr>
        <xdr:cNvPr id="13" name="Группа 12"/>
        <xdr:cNvGrpSpPr/>
      </xdr:nvGrpSpPr>
      <xdr:grpSpPr>
        <a:xfrm>
          <a:off x="4773490" y="1534048"/>
          <a:ext cx="3077568" cy="2188680"/>
          <a:chOff x="4773490" y="1515208"/>
          <a:chExt cx="3077568" cy="2161465"/>
        </a:xfrm>
      </xdr:grpSpPr>
      <xdr:graphicFrame macro="">
        <xdr:nvGraphicFramePr>
          <xdr:cNvPr id="11" name="Диаграмма 10"/>
          <xdr:cNvGraphicFramePr/>
        </xdr:nvGraphicFramePr>
        <xdr:xfrm>
          <a:off x="4773490" y="1515208"/>
          <a:ext cx="1440000" cy="21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2" name="Диаграмма 11"/>
          <xdr:cNvGraphicFramePr>
            <a:graphicFrameLocks/>
          </xdr:cNvGraphicFramePr>
        </xdr:nvGraphicFramePr>
        <xdr:xfrm>
          <a:off x="6411058" y="1516673"/>
          <a:ext cx="1440000" cy="21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Y60"/>
  <sheetViews>
    <sheetView zoomScale="70" zoomScaleNormal="70" workbookViewId="0">
      <selection activeCell="I27" sqref="I27"/>
    </sheetView>
  </sheetViews>
  <sheetFormatPr defaultRowHeight="12.75" x14ac:dyDescent="0.2"/>
  <cols>
    <col min="1" max="1" width="2.7109375" customWidth="1"/>
    <col min="2" max="2" width="10.7109375" customWidth="1"/>
    <col min="3" max="5" width="15.7109375" customWidth="1"/>
    <col min="6" max="6" width="10.7109375" customWidth="1"/>
    <col min="7" max="26" width="15.7109375" customWidth="1"/>
    <col min="27" max="27" width="12.7109375" customWidth="1"/>
    <col min="28" max="28" width="15.7109375" customWidth="1"/>
  </cols>
  <sheetData>
    <row r="2" spans="2:25" x14ac:dyDescent="0.2">
      <c r="B2" s="13" t="s">
        <v>2</v>
      </c>
      <c r="C2" s="16" t="s">
        <v>6</v>
      </c>
      <c r="D2" s="16"/>
      <c r="E2" s="16"/>
      <c r="F2" s="2"/>
      <c r="G2" s="13" t="s">
        <v>5</v>
      </c>
      <c r="H2" s="14" t="s">
        <v>6</v>
      </c>
      <c r="I2" s="15"/>
    </row>
    <row r="3" spans="2:25" s="1" customFormat="1" x14ac:dyDescent="0.2">
      <c r="B3" s="13"/>
      <c r="C3" s="3" t="s">
        <v>7</v>
      </c>
      <c r="D3" s="3" t="s">
        <v>8</v>
      </c>
      <c r="E3" s="3" t="s">
        <v>9</v>
      </c>
      <c r="F3" s="2"/>
      <c r="G3" s="13"/>
      <c r="H3" s="3" t="s">
        <v>14</v>
      </c>
      <c r="I3" s="3" t="s">
        <v>15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2:25" x14ac:dyDescent="0.2">
      <c r="B4" s="4">
        <v>53</v>
      </c>
      <c r="C4" s="5">
        <v>73</v>
      </c>
      <c r="D4" s="6">
        <v>0.41162414859298402</v>
      </c>
      <c r="E4" s="6" t="s">
        <v>11</v>
      </c>
      <c r="F4" s="2"/>
      <c r="G4" s="7" t="s">
        <v>1</v>
      </c>
      <c r="H4" s="5">
        <f>AVERAGE(C4:C59)</f>
        <v>101.94642857142857</v>
      </c>
      <c r="I4" s="8">
        <f>AVERAGE(D4:D59)</f>
        <v>0.62153077672878509</v>
      </c>
    </row>
    <row r="5" spans="2:25" x14ac:dyDescent="0.2">
      <c r="B5" s="4">
        <v>54</v>
      </c>
      <c r="C5" s="5">
        <v>91</v>
      </c>
      <c r="D5" s="6">
        <v>0.63451669205348404</v>
      </c>
      <c r="E5" s="6" t="s">
        <v>11</v>
      </c>
      <c r="F5" s="2"/>
      <c r="G5" s="7" t="s">
        <v>0</v>
      </c>
      <c r="H5" s="5">
        <f>_xlfn.STDEV.S(C4:C59)</f>
        <v>27.976886331955697</v>
      </c>
      <c r="I5" s="8">
        <f>_xlfn.STDEV.S(D4:D59)</f>
        <v>0.13533983939592908</v>
      </c>
    </row>
    <row r="6" spans="2:25" x14ac:dyDescent="0.2">
      <c r="B6" s="4">
        <v>55</v>
      </c>
      <c r="C6" s="5">
        <v>96</v>
      </c>
      <c r="D6" s="6">
        <v>0.63163544245453396</v>
      </c>
      <c r="E6" s="6" t="s">
        <v>11</v>
      </c>
      <c r="F6" s="2"/>
      <c r="G6" s="7" t="s">
        <v>3</v>
      </c>
      <c r="H6" s="5">
        <f>MIN(C4:C59)</f>
        <v>66</v>
      </c>
      <c r="I6" s="8">
        <f>MIN(D4:D59)</f>
        <v>0.352345237561279</v>
      </c>
    </row>
    <row r="7" spans="2:25" x14ac:dyDescent="0.2">
      <c r="B7" s="4">
        <v>56</v>
      </c>
      <c r="C7" s="5">
        <v>95</v>
      </c>
      <c r="D7" s="6">
        <v>0.69232364911676902</v>
      </c>
      <c r="E7" s="6" t="s">
        <v>11</v>
      </c>
      <c r="F7" s="2"/>
      <c r="G7" s="7" t="s">
        <v>4</v>
      </c>
      <c r="H7" s="5">
        <f>MAX(C4:C59)</f>
        <v>194</v>
      </c>
      <c r="I7" s="8">
        <f>MAX(D4:D59)</f>
        <v>0.89986808908208404</v>
      </c>
    </row>
    <row r="8" spans="2:25" x14ac:dyDescent="0.2">
      <c r="B8" s="4">
        <v>57</v>
      </c>
      <c r="C8" s="5">
        <v>88</v>
      </c>
      <c r="D8" s="6">
        <v>0.55945685562321601</v>
      </c>
      <c r="E8" s="6" t="s">
        <v>11</v>
      </c>
      <c r="F8" s="2"/>
      <c r="G8" s="2"/>
      <c r="H8" s="2"/>
      <c r="I8" s="2"/>
    </row>
    <row r="9" spans="2:25" x14ac:dyDescent="0.2">
      <c r="B9" s="4">
        <v>58</v>
      </c>
      <c r="C9" s="5">
        <v>82</v>
      </c>
      <c r="D9" s="6">
        <v>0.56409857574469502</v>
      </c>
      <c r="E9" s="6" t="s">
        <v>11</v>
      </c>
      <c r="F9" s="2"/>
      <c r="G9" s="2"/>
      <c r="H9" s="2"/>
      <c r="I9" s="2"/>
    </row>
    <row r="10" spans="2:25" x14ac:dyDescent="0.2">
      <c r="B10" s="4">
        <v>59</v>
      </c>
      <c r="C10" s="5">
        <v>83</v>
      </c>
      <c r="D10" s="6">
        <v>0.62545335143243297</v>
      </c>
      <c r="E10" s="6" t="s">
        <v>11</v>
      </c>
      <c r="F10" s="2"/>
      <c r="G10" s="2"/>
      <c r="H10" s="2"/>
      <c r="I10" s="2"/>
    </row>
    <row r="11" spans="2:25" x14ac:dyDescent="0.2">
      <c r="B11" s="4">
        <v>60</v>
      </c>
      <c r="C11" s="5">
        <v>88</v>
      </c>
      <c r="D11" s="6">
        <v>0.70172146989235096</v>
      </c>
      <c r="E11" s="6" t="s">
        <v>11</v>
      </c>
      <c r="F11" s="2"/>
      <c r="G11" s="2"/>
      <c r="H11" s="2"/>
      <c r="I11" s="2"/>
    </row>
    <row r="12" spans="2:25" x14ac:dyDescent="0.2">
      <c r="B12" s="4">
        <v>61</v>
      </c>
      <c r="C12" s="5">
        <v>84</v>
      </c>
      <c r="D12" s="6">
        <v>0.63150536037663396</v>
      </c>
      <c r="E12" s="6" t="s">
        <v>11</v>
      </c>
      <c r="F12" s="2"/>
      <c r="G12" s="2"/>
      <c r="H12" s="2"/>
      <c r="I12" s="2"/>
    </row>
    <row r="13" spans="2:25" x14ac:dyDescent="0.2">
      <c r="B13" s="4">
        <v>62</v>
      </c>
      <c r="C13" s="5">
        <v>89</v>
      </c>
      <c r="D13" s="6">
        <v>0.602130247467213</v>
      </c>
      <c r="E13" s="6" t="s">
        <v>11</v>
      </c>
      <c r="F13" s="2"/>
      <c r="G13" s="2"/>
      <c r="H13" s="2"/>
      <c r="I13" s="2"/>
    </row>
    <row r="14" spans="2:25" x14ac:dyDescent="0.2">
      <c r="B14" s="4">
        <v>63</v>
      </c>
      <c r="C14" s="5">
        <v>92</v>
      </c>
      <c r="D14" s="6">
        <v>0.67367998993989797</v>
      </c>
      <c r="E14" s="6" t="s">
        <v>11</v>
      </c>
      <c r="F14" s="2"/>
      <c r="G14" s="2"/>
      <c r="H14" s="2"/>
      <c r="I14" s="2"/>
    </row>
    <row r="15" spans="2:25" x14ac:dyDescent="0.2">
      <c r="B15" s="4">
        <v>64</v>
      </c>
      <c r="C15" s="5">
        <v>92</v>
      </c>
      <c r="D15" s="6">
        <v>0.64727855342402196</v>
      </c>
      <c r="E15" s="6" t="s">
        <v>11</v>
      </c>
      <c r="F15" s="2"/>
      <c r="G15" s="2"/>
      <c r="H15" s="2"/>
      <c r="I15" s="2"/>
    </row>
    <row r="16" spans="2:25" x14ac:dyDescent="0.2">
      <c r="B16" s="4">
        <v>65</v>
      </c>
      <c r="C16" s="5">
        <v>90</v>
      </c>
      <c r="D16" s="6">
        <v>0.53712278942949998</v>
      </c>
      <c r="E16" s="6" t="s">
        <v>11</v>
      </c>
      <c r="F16" s="2"/>
      <c r="G16" s="2"/>
      <c r="H16" s="2"/>
      <c r="I16" s="2"/>
    </row>
    <row r="17" spans="2:9" x14ac:dyDescent="0.2">
      <c r="B17" s="4">
        <v>66</v>
      </c>
      <c r="C17" s="5">
        <v>89</v>
      </c>
      <c r="D17" s="6">
        <v>0.59942503591061302</v>
      </c>
      <c r="E17" s="6" t="s">
        <v>11</v>
      </c>
      <c r="F17" s="2"/>
      <c r="G17" s="2"/>
      <c r="H17" s="2"/>
      <c r="I17" s="2"/>
    </row>
    <row r="18" spans="2:9" x14ac:dyDescent="0.2">
      <c r="B18" s="4">
        <v>67</v>
      </c>
      <c r="C18" s="5">
        <v>90</v>
      </c>
      <c r="D18" s="6">
        <v>0.59676086666223205</v>
      </c>
      <c r="E18" s="6" t="s">
        <v>11</v>
      </c>
      <c r="F18" s="2"/>
      <c r="G18" s="2"/>
      <c r="H18" s="2"/>
      <c r="I18" s="2"/>
    </row>
    <row r="19" spans="2:9" x14ac:dyDescent="0.2">
      <c r="B19" s="4">
        <v>68</v>
      </c>
      <c r="C19" s="5">
        <v>95</v>
      </c>
      <c r="D19" s="6">
        <v>0.60720534249609803</v>
      </c>
      <c r="E19" s="6" t="s">
        <v>11</v>
      </c>
      <c r="F19" s="2"/>
      <c r="G19" s="2"/>
      <c r="H19" s="2"/>
      <c r="I19" s="2"/>
    </row>
    <row r="20" spans="2:9" x14ac:dyDescent="0.2">
      <c r="B20" s="4">
        <v>69</v>
      </c>
      <c r="C20" s="5">
        <v>88</v>
      </c>
      <c r="D20" s="6">
        <v>0.352345237561279</v>
      </c>
      <c r="E20" s="6" t="s">
        <v>11</v>
      </c>
      <c r="F20" s="2"/>
      <c r="G20" s="2"/>
      <c r="H20" s="2"/>
      <c r="I20" s="2"/>
    </row>
    <row r="21" spans="2:9" x14ac:dyDescent="0.2">
      <c r="B21" s="4">
        <v>70</v>
      </c>
      <c r="C21" s="5">
        <v>84</v>
      </c>
      <c r="D21" s="6">
        <v>0.53571857214602603</v>
      </c>
      <c r="E21" s="6" t="s">
        <v>11</v>
      </c>
      <c r="F21" s="2"/>
      <c r="G21" s="2"/>
      <c r="H21" s="2"/>
      <c r="I21" s="2"/>
    </row>
    <row r="22" spans="2:9" x14ac:dyDescent="0.2">
      <c r="B22" s="4">
        <v>71</v>
      </c>
      <c r="C22" s="5">
        <v>81</v>
      </c>
      <c r="D22" s="6">
        <v>0.58351410789207503</v>
      </c>
      <c r="E22" s="6" t="s">
        <v>11</v>
      </c>
      <c r="F22" s="2"/>
      <c r="G22" s="2"/>
      <c r="H22" s="2"/>
      <c r="I22" s="2"/>
    </row>
    <row r="23" spans="2:9" x14ac:dyDescent="0.2">
      <c r="B23" s="4">
        <v>72</v>
      </c>
      <c r="C23" s="5">
        <v>87</v>
      </c>
      <c r="D23" s="6">
        <v>0.48194935892003299</v>
      </c>
      <c r="E23" s="6" t="s">
        <v>11</v>
      </c>
      <c r="F23" s="2"/>
      <c r="G23" s="2"/>
      <c r="H23" s="2"/>
      <c r="I23" s="2"/>
    </row>
    <row r="24" spans="2:9" x14ac:dyDescent="0.2">
      <c r="B24" s="4">
        <v>73</v>
      </c>
      <c r="C24" s="5">
        <v>79</v>
      </c>
      <c r="D24" s="6">
        <v>0.50839289999782</v>
      </c>
      <c r="E24" s="6" t="s">
        <v>11</v>
      </c>
      <c r="F24" s="2"/>
      <c r="G24" s="2"/>
      <c r="H24" s="2"/>
      <c r="I24" s="2"/>
    </row>
    <row r="25" spans="2:9" x14ac:dyDescent="0.2">
      <c r="B25" s="4">
        <v>74</v>
      </c>
      <c r="C25" s="5">
        <v>79</v>
      </c>
      <c r="D25" s="6">
        <v>0.53421457880087397</v>
      </c>
      <c r="E25" s="6" t="s">
        <v>11</v>
      </c>
      <c r="F25" s="2"/>
      <c r="G25" s="2"/>
      <c r="H25" s="2"/>
      <c r="I25" s="2"/>
    </row>
    <row r="26" spans="2:9" x14ac:dyDescent="0.2">
      <c r="B26" s="4">
        <v>75</v>
      </c>
      <c r="C26" s="5">
        <v>82</v>
      </c>
      <c r="D26" s="6">
        <v>0.56272730153383199</v>
      </c>
      <c r="E26" s="6" t="s">
        <v>11</v>
      </c>
      <c r="F26" s="2"/>
      <c r="G26" s="2"/>
      <c r="H26" s="2"/>
      <c r="I26" s="2"/>
    </row>
    <row r="27" spans="2:9" x14ac:dyDescent="0.2">
      <c r="B27" s="4">
        <v>76</v>
      </c>
      <c r="C27" s="5">
        <v>88</v>
      </c>
      <c r="D27" s="6">
        <v>0.62207301931188097</v>
      </c>
      <c r="E27" s="6" t="s">
        <v>11</v>
      </c>
      <c r="F27" s="2"/>
      <c r="G27" s="2"/>
      <c r="H27" s="2"/>
      <c r="I27" s="2"/>
    </row>
    <row r="28" spans="2:9" x14ac:dyDescent="0.2">
      <c r="B28" s="4">
        <v>77</v>
      </c>
      <c r="C28" s="5">
        <v>88</v>
      </c>
      <c r="D28" s="6">
        <v>0.45587109055526098</v>
      </c>
      <c r="E28" s="6" t="s">
        <v>11</v>
      </c>
      <c r="F28" s="2"/>
      <c r="G28" s="2"/>
      <c r="H28" s="2"/>
      <c r="I28" s="2"/>
    </row>
    <row r="29" spans="2:9" x14ac:dyDescent="0.2">
      <c r="B29" s="4">
        <v>78</v>
      </c>
      <c r="C29" s="5">
        <v>94</v>
      </c>
      <c r="D29" s="6">
        <v>0.50058000994509</v>
      </c>
      <c r="E29" s="6" t="s">
        <v>11</v>
      </c>
      <c r="F29" s="2"/>
      <c r="G29" s="2"/>
      <c r="H29" s="2"/>
      <c r="I29" s="2"/>
    </row>
    <row r="30" spans="2:9" x14ac:dyDescent="0.2">
      <c r="B30" s="4">
        <v>79</v>
      </c>
      <c r="C30" s="5">
        <v>90</v>
      </c>
      <c r="D30" s="6">
        <v>0.51143500928781005</v>
      </c>
      <c r="E30" s="6" t="s">
        <v>11</v>
      </c>
      <c r="F30" s="2"/>
      <c r="G30" s="2"/>
      <c r="H30" s="2"/>
      <c r="I30" s="2"/>
    </row>
    <row r="31" spans="2:9" x14ac:dyDescent="0.2">
      <c r="B31" s="4">
        <v>80</v>
      </c>
      <c r="C31" s="5">
        <v>94</v>
      </c>
      <c r="D31" s="6">
        <v>0.51235248860260496</v>
      </c>
      <c r="E31" s="6" t="s">
        <v>11</v>
      </c>
      <c r="F31" s="2"/>
      <c r="G31" s="2"/>
      <c r="H31" s="2"/>
      <c r="I31" s="2"/>
    </row>
    <row r="32" spans="2:9" x14ac:dyDescent="0.2">
      <c r="B32" s="4">
        <v>81</v>
      </c>
      <c r="C32" s="5">
        <v>93</v>
      </c>
      <c r="D32" s="6">
        <v>0.43567333923104501</v>
      </c>
      <c r="E32" s="6" t="s">
        <v>11</v>
      </c>
      <c r="F32" s="2"/>
      <c r="G32" s="2"/>
      <c r="H32" s="2"/>
      <c r="I32" s="2"/>
    </row>
    <row r="33" spans="2:9" x14ac:dyDescent="0.2">
      <c r="B33" s="4">
        <v>82</v>
      </c>
      <c r="C33" s="5">
        <v>128</v>
      </c>
      <c r="D33" s="6">
        <v>0.80632974158713</v>
      </c>
      <c r="E33" s="6" t="s">
        <v>10</v>
      </c>
      <c r="F33" s="2"/>
      <c r="G33" s="2"/>
      <c r="H33" s="2"/>
      <c r="I33" s="2"/>
    </row>
    <row r="34" spans="2:9" x14ac:dyDescent="0.2">
      <c r="B34" s="4">
        <v>83</v>
      </c>
      <c r="C34" s="5">
        <v>135</v>
      </c>
      <c r="D34" s="6">
        <v>0.84802711336544001</v>
      </c>
      <c r="E34" s="6" t="s">
        <v>10</v>
      </c>
      <c r="F34" s="2"/>
      <c r="G34" s="2"/>
      <c r="H34" s="2"/>
      <c r="I34" s="2"/>
    </row>
    <row r="35" spans="2:9" x14ac:dyDescent="0.2">
      <c r="B35" s="4">
        <v>84</v>
      </c>
      <c r="C35" s="5">
        <v>165</v>
      </c>
      <c r="D35" s="6">
        <v>0.55392740135605101</v>
      </c>
      <c r="E35" s="6" t="s">
        <v>10</v>
      </c>
      <c r="F35" s="2"/>
      <c r="G35" s="2"/>
      <c r="H35" s="2"/>
      <c r="I35" s="2"/>
    </row>
    <row r="36" spans="2:9" x14ac:dyDescent="0.2">
      <c r="B36" s="4">
        <v>85</v>
      </c>
      <c r="C36" s="5">
        <v>194</v>
      </c>
      <c r="D36" s="6">
        <v>0.44492654951078903</v>
      </c>
      <c r="E36" s="6" t="s">
        <v>10</v>
      </c>
      <c r="F36" s="2"/>
      <c r="G36" s="2"/>
      <c r="H36" s="2"/>
      <c r="I36" s="2"/>
    </row>
    <row r="37" spans="2:9" x14ac:dyDescent="0.2">
      <c r="B37" s="4">
        <v>86</v>
      </c>
      <c r="C37" s="5">
        <v>181</v>
      </c>
      <c r="D37" s="6">
        <v>0.75546143149242895</v>
      </c>
      <c r="E37" s="6" t="s">
        <v>10</v>
      </c>
      <c r="F37" s="2"/>
      <c r="G37" s="2"/>
      <c r="H37" s="2"/>
      <c r="I37" s="2"/>
    </row>
    <row r="38" spans="2:9" x14ac:dyDescent="0.2">
      <c r="B38" s="4">
        <v>87</v>
      </c>
      <c r="C38" s="5">
        <v>116</v>
      </c>
      <c r="D38" s="6">
        <v>0.51539554359854101</v>
      </c>
      <c r="E38" s="6" t="s">
        <v>11</v>
      </c>
      <c r="F38" s="2"/>
      <c r="G38" s="2"/>
      <c r="H38" s="2"/>
      <c r="I38" s="2"/>
    </row>
    <row r="39" spans="2:9" x14ac:dyDescent="0.2">
      <c r="B39" s="4">
        <v>88</v>
      </c>
      <c r="C39" s="5">
        <v>93</v>
      </c>
      <c r="D39" s="6">
        <v>0.56024704570894301</v>
      </c>
      <c r="E39" s="6" t="s">
        <v>11</v>
      </c>
      <c r="F39" s="2"/>
      <c r="G39" s="2"/>
      <c r="H39" s="2"/>
      <c r="I39" s="2"/>
    </row>
    <row r="40" spans="2:9" x14ac:dyDescent="0.2">
      <c r="B40" s="4">
        <v>89</v>
      </c>
      <c r="C40" s="5">
        <v>85</v>
      </c>
      <c r="D40" s="6">
        <v>0.60106353909580901</v>
      </c>
      <c r="E40" s="6" t="s">
        <v>11</v>
      </c>
      <c r="F40" s="2"/>
      <c r="G40" s="2"/>
      <c r="H40" s="2"/>
      <c r="I40" s="2"/>
    </row>
    <row r="41" spans="2:9" x14ac:dyDescent="0.2">
      <c r="B41" s="4">
        <v>90</v>
      </c>
      <c r="C41" s="5">
        <v>82</v>
      </c>
      <c r="D41" s="6">
        <v>0.46437914326924201</v>
      </c>
      <c r="E41" s="6" t="s">
        <v>11</v>
      </c>
      <c r="F41" s="2"/>
      <c r="G41" s="2"/>
      <c r="H41" s="2"/>
      <c r="I41" s="2"/>
    </row>
    <row r="42" spans="2:9" x14ac:dyDescent="0.2">
      <c r="B42" s="4">
        <v>91</v>
      </c>
      <c r="C42" s="5">
        <v>129</v>
      </c>
      <c r="D42" s="6">
        <v>0.89986808908208404</v>
      </c>
      <c r="E42" s="6" t="s">
        <v>12</v>
      </c>
      <c r="F42" s="2"/>
      <c r="G42" s="2"/>
      <c r="H42" s="2"/>
      <c r="I42" s="2"/>
    </row>
    <row r="43" spans="2:9" x14ac:dyDescent="0.2">
      <c r="B43" s="4">
        <v>92</v>
      </c>
      <c r="C43" s="5">
        <v>141</v>
      </c>
      <c r="D43" s="6">
        <v>0.88376206259316503</v>
      </c>
      <c r="E43" s="6" t="s">
        <v>12</v>
      </c>
      <c r="F43" s="2"/>
      <c r="G43" s="2"/>
      <c r="H43" s="2"/>
      <c r="I43" s="2"/>
    </row>
    <row r="44" spans="2:9" x14ac:dyDescent="0.2">
      <c r="B44" s="4">
        <v>93</v>
      </c>
      <c r="C44" s="5">
        <v>139</v>
      </c>
      <c r="D44" s="6">
        <v>0.83705966217116801</v>
      </c>
      <c r="E44" s="6" t="s">
        <v>12</v>
      </c>
      <c r="F44" s="2"/>
      <c r="G44" s="2"/>
      <c r="H44" s="2"/>
      <c r="I44" s="2"/>
    </row>
    <row r="45" spans="2:9" x14ac:dyDescent="0.2">
      <c r="B45" s="4">
        <v>94</v>
      </c>
      <c r="C45" s="5">
        <v>139</v>
      </c>
      <c r="D45" s="6">
        <v>0.82121850282089603</v>
      </c>
      <c r="E45" s="6" t="s">
        <v>12</v>
      </c>
      <c r="F45" s="2"/>
      <c r="G45" s="2"/>
      <c r="H45" s="2"/>
      <c r="I45" s="2"/>
    </row>
    <row r="46" spans="2:9" x14ac:dyDescent="0.2">
      <c r="B46" s="4">
        <v>95</v>
      </c>
      <c r="C46" s="5">
        <v>137</v>
      </c>
      <c r="D46" s="6">
        <v>0.820692943586947</v>
      </c>
      <c r="E46" s="6" t="s">
        <v>12</v>
      </c>
      <c r="F46" s="2"/>
      <c r="G46" s="2"/>
      <c r="H46" s="2"/>
      <c r="I46" s="2"/>
    </row>
    <row r="47" spans="2:9" x14ac:dyDescent="0.2">
      <c r="B47" s="4">
        <v>96</v>
      </c>
      <c r="C47" s="5">
        <v>136</v>
      </c>
      <c r="D47" s="6">
        <v>0.84911834576279299</v>
      </c>
      <c r="E47" s="6" t="s">
        <v>12</v>
      </c>
      <c r="F47" s="2"/>
      <c r="G47" s="2"/>
      <c r="H47" s="2"/>
      <c r="I47" s="2"/>
    </row>
    <row r="48" spans="2:9" x14ac:dyDescent="0.2">
      <c r="B48" s="4">
        <v>97</v>
      </c>
      <c r="C48" s="5">
        <v>126</v>
      </c>
      <c r="D48" s="6">
        <v>0.84741981497882402</v>
      </c>
      <c r="E48" s="6" t="s">
        <v>12</v>
      </c>
      <c r="F48" s="2"/>
      <c r="G48" s="2"/>
      <c r="H48" s="2"/>
      <c r="I48" s="2"/>
    </row>
    <row r="49" spans="2:9" x14ac:dyDescent="0.2">
      <c r="B49" s="4">
        <v>98</v>
      </c>
      <c r="C49" s="5">
        <v>116</v>
      </c>
      <c r="D49" s="6">
        <v>0.81073444639472303</v>
      </c>
      <c r="E49" s="6" t="s">
        <v>12</v>
      </c>
      <c r="F49" s="2"/>
      <c r="G49" s="2"/>
      <c r="H49" s="2"/>
      <c r="I49" s="2"/>
    </row>
    <row r="50" spans="2:9" x14ac:dyDescent="0.2">
      <c r="B50" s="4">
        <v>99</v>
      </c>
      <c r="C50" s="5">
        <v>112</v>
      </c>
      <c r="D50" s="6">
        <v>0.78852999642469701</v>
      </c>
      <c r="E50" s="6" t="s">
        <v>12</v>
      </c>
      <c r="F50" s="2"/>
      <c r="G50" s="2"/>
      <c r="H50" s="2"/>
      <c r="I50" s="2"/>
    </row>
    <row r="51" spans="2:9" x14ac:dyDescent="0.2">
      <c r="B51" s="4">
        <v>100</v>
      </c>
      <c r="C51" s="5">
        <v>110</v>
      </c>
      <c r="D51" s="6">
        <v>0.68251180078188101</v>
      </c>
      <c r="E51" s="6" t="s">
        <v>12</v>
      </c>
      <c r="F51" s="2"/>
      <c r="G51" s="2"/>
      <c r="H51" s="2"/>
      <c r="I51" s="2"/>
    </row>
    <row r="52" spans="2:9" x14ac:dyDescent="0.2">
      <c r="B52" s="4">
        <v>101</v>
      </c>
      <c r="C52" s="5">
        <v>122</v>
      </c>
      <c r="D52" s="6">
        <v>0.53354298609264705</v>
      </c>
      <c r="E52" s="6" t="s">
        <v>12</v>
      </c>
      <c r="F52" s="2"/>
      <c r="G52" s="2"/>
      <c r="H52" s="2"/>
      <c r="I52" s="2"/>
    </row>
    <row r="53" spans="2:9" x14ac:dyDescent="0.2">
      <c r="B53" s="4">
        <v>102</v>
      </c>
      <c r="C53" s="5">
        <v>127</v>
      </c>
      <c r="D53" s="6">
        <v>0.55540374867265896</v>
      </c>
      <c r="E53" s="6" t="s">
        <v>12</v>
      </c>
      <c r="F53" s="2"/>
      <c r="G53" s="2"/>
      <c r="H53" s="2"/>
      <c r="I53" s="2"/>
    </row>
    <row r="54" spans="2:9" x14ac:dyDescent="0.2">
      <c r="B54" s="4">
        <v>103</v>
      </c>
      <c r="C54" s="5">
        <v>107</v>
      </c>
      <c r="D54" s="6">
        <v>0.62835706884925602</v>
      </c>
      <c r="E54" s="6"/>
      <c r="F54" s="2"/>
      <c r="G54" s="2"/>
      <c r="H54" s="2"/>
      <c r="I54" s="2"/>
    </row>
    <row r="55" spans="2:9" x14ac:dyDescent="0.2">
      <c r="B55" s="4">
        <v>104</v>
      </c>
      <c r="C55" s="5">
        <v>75</v>
      </c>
      <c r="D55" s="6">
        <v>0.55826565891408697</v>
      </c>
      <c r="E55" s="6"/>
      <c r="F55" s="2"/>
      <c r="G55" s="2"/>
      <c r="H55" s="2"/>
      <c r="I55" s="2"/>
    </row>
    <row r="56" spans="2:9" x14ac:dyDescent="0.2">
      <c r="B56" s="4">
        <v>105</v>
      </c>
      <c r="C56" s="5">
        <v>66</v>
      </c>
      <c r="D56" s="6">
        <v>0.53975027896908601</v>
      </c>
      <c r="E56" s="6"/>
      <c r="F56" s="2"/>
      <c r="G56" s="2"/>
      <c r="H56" s="2"/>
      <c r="I56" s="2"/>
    </row>
    <row r="57" spans="2:9" x14ac:dyDescent="0.2">
      <c r="B57" s="4">
        <v>106</v>
      </c>
      <c r="C57" s="5">
        <v>70</v>
      </c>
      <c r="D57" s="6">
        <v>0.489617468229467</v>
      </c>
      <c r="E57" s="6"/>
      <c r="F57" s="2"/>
      <c r="G57" s="2"/>
      <c r="H57" s="2"/>
      <c r="I57" s="2"/>
    </row>
    <row r="58" spans="2:9" x14ac:dyDescent="0.2">
      <c r="B58" s="4">
        <v>107</v>
      </c>
      <c r="C58" s="5">
        <v>68</v>
      </c>
      <c r="D58" s="6">
        <v>0.57018868488688701</v>
      </c>
      <c r="E58" s="6"/>
      <c r="F58" s="2"/>
      <c r="G58" s="2"/>
      <c r="H58" s="2"/>
      <c r="I58" s="2"/>
    </row>
    <row r="59" spans="2:9" x14ac:dyDescent="0.2">
      <c r="B59" s="4">
        <v>108</v>
      </c>
      <c r="C59" s="5">
        <v>66</v>
      </c>
      <c r="D59" s="6">
        <v>0.82713904421401596</v>
      </c>
      <c r="E59" s="6"/>
      <c r="F59" s="2"/>
      <c r="G59" s="2"/>
      <c r="H59" s="2"/>
      <c r="I59" s="2"/>
    </row>
    <row r="60" spans="2:9" x14ac:dyDescent="0.2">
      <c r="B60" s="4">
        <v>109</v>
      </c>
      <c r="C60" s="5">
        <v>36</v>
      </c>
      <c r="D60" s="6">
        <v>0.79273726809854395</v>
      </c>
      <c r="E60" s="6" t="s">
        <v>13</v>
      </c>
    </row>
  </sheetData>
  <mergeCells count="4">
    <mergeCell ref="B2:B3"/>
    <mergeCell ref="G2:G3"/>
    <mergeCell ref="H2:I2"/>
    <mergeCell ref="C2:E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K38"/>
  <sheetViews>
    <sheetView tabSelected="1" workbookViewId="0">
      <selection activeCell="J4" sqref="J4:K4"/>
    </sheetView>
  </sheetViews>
  <sheetFormatPr defaultRowHeight="12.75" x14ac:dyDescent="0.2"/>
  <cols>
    <col min="1" max="1" width="3.7109375" customWidth="1"/>
    <col min="2" max="2" width="10.7109375" customWidth="1"/>
    <col min="3" max="7" width="15.7109375" customWidth="1"/>
    <col min="8" max="8" width="10.7109375" customWidth="1"/>
  </cols>
  <sheetData>
    <row r="2" spans="2:11" x14ac:dyDescent="0.2">
      <c r="B2" s="13" t="s">
        <v>16</v>
      </c>
      <c r="C2" s="13" t="s">
        <v>19</v>
      </c>
      <c r="D2" s="13"/>
      <c r="E2" s="13"/>
      <c r="F2" s="13" t="s">
        <v>17</v>
      </c>
      <c r="G2" s="13" t="s">
        <v>18</v>
      </c>
      <c r="H2" s="17" t="s">
        <v>23</v>
      </c>
      <c r="J2" s="20" t="s">
        <v>1</v>
      </c>
      <c r="K2" s="20" t="s">
        <v>24</v>
      </c>
    </row>
    <row r="3" spans="2:11" ht="25.5" x14ac:dyDescent="0.2">
      <c r="B3" s="13"/>
      <c r="C3" s="11" t="s">
        <v>20</v>
      </c>
      <c r="D3" s="11" t="s">
        <v>21</v>
      </c>
      <c r="E3" s="11" t="s">
        <v>22</v>
      </c>
      <c r="F3" s="13"/>
      <c r="G3" s="13"/>
      <c r="H3" s="17"/>
      <c r="J3" s="20"/>
      <c r="K3" s="20"/>
    </row>
    <row r="4" spans="2:11" x14ac:dyDescent="0.2">
      <c r="B4" s="10">
        <v>1</v>
      </c>
      <c r="C4" s="18">
        <v>19</v>
      </c>
      <c r="D4" s="10">
        <v>1</v>
      </c>
      <c r="E4" s="10">
        <v>1</v>
      </c>
      <c r="F4" s="10">
        <v>6</v>
      </c>
      <c r="G4" s="10">
        <v>3298</v>
      </c>
      <c r="H4" s="19">
        <f>1-((D4-1)/C4)</f>
        <v>1</v>
      </c>
      <c r="I4" s="12"/>
      <c r="J4" s="21">
        <f>AVERAGE(H4:H20)</f>
        <v>0.95662741718105049</v>
      </c>
      <c r="K4" s="22">
        <f>_xlfn.STDEV.S(H4:H20)</f>
        <v>7.6752622942505982E-2</v>
      </c>
    </row>
    <row r="5" spans="2:11" x14ac:dyDescent="0.2">
      <c r="B5" s="10">
        <v>2</v>
      </c>
      <c r="C5" s="18">
        <v>10</v>
      </c>
      <c r="D5" s="10">
        <v>1</v>
      </c>
      <c r="E5" s="10">
        <v>1</v>
      </c>
      <c r="F5" s="10">
        <v>16</v>
      </c>
      <c r="G5" s="10">
        <v>2592</v>
      </c>
      <c r="H5" s="19">
        <f t="shared" ref="H5:H20" si="0">1-((D5-1)/C5)</f>
        <v>1</v>
      </c>
    </row>
    <row r="6" spans="2:11" x14ac:dyDescent="0.2">
      <c r="B6" s="10">
        <v>3</v>
      </c>
      <c r="C6" s="18">
        <v>18</v>
      </c>
      <c r="D6" s="10">
        <v>1</v>
      </c>
      <c r="E6" s="10">
        <v>1</v>
      </c>
      <c r="F6" s="10">
        <v>4</v>
      </c>
      <c r="G6" s="10">
        <v>2637</v>
      </c>
      <c r="H6" s="19">
        <f t="shared" si="0"/>
        <v>1</v>
      </c>
    </row>
    <row r="7" spans="2:11" x14ac:dyDescent="0.2">
      <c r="B7" s="10">
        <v>4</v>
      </c>
      <c r="C7" s="18">
        <v>14</v>
      </c>
      <c r="D7" s="10">
        <v>1</v>
      </c>
      <c r="E7" s="10">
        <v>1</v>
      </c>
      <c r="F7" s="10">
        <v>18</v>
      </c>
      <c r="G7" s="10">
        <v>3262</v>
      </c>
      <c r="H7" s="19">
        <f t="shared" si="0"/>
        <v>1</v>
      </c>
    </row>
    <row r="8" spans="2:11" x14ac:dyDescent="0.2">
      <c r="B8" s="10">
        <v>5</v>
      </c>
      <c r="C8" s="18">
        <v>13</v>
      </c>
      <c r="D8" s="10">
        <v>2</v>
      </c>
      <c r="E8" s="10">
        <v>2</v>
      </c>
      <c r="F8" s="10">
        <v>3</v>
      </c>
      <c r="G8" s="10">
        <v>5984</v>
      </c>
      <c r="H8" s="19">
        <f t="shared" si="0"/>
        <v>0.92307692307692313</v>
      </c>
    </row>
    <row r="9" spans="2:11" x14ac:dyDescent="0.2">
      <c r="B9" s="10">
        <v>6</v>
      </c>
      <c r="C9" s="18">
        <v>15</v>
      </c>
      <c r="D9" s="10">
        <v>1</v>
      </c>
      <c r="E9" s="10">
        <v>1</v>
      </c>
      <c r="F9" s="10">
        <v>17</v>
      </c>
      <c r="G9" s="10">
        <v>1970</v>
      </c>
      <c r="H9" s="19">
        <f t="shared" si="0"/>
        <v>1</v>
      </c>
    </row>
    <row r="10" spans="2:11" x14ac:dyDescent="0.2">
      <c r="B10" s="10">
        <v>7</v>
      </c>
      <c r="C10" s="18">
        <v>18</v>
      </c>
      <c r="D10" s="10">
        <v>1</v>
      </c>
      <c r="E10" s="10">
        <v>1</v>
      </c>
      <c r="F10" s="10">
        <v>17</v>
      </c>
      <c r="G10" s="10">
        <v>4444</v>
      </c>
      <c r="H10" s="19">
        <f t="shared" si="0"/>
        <v>1</v>
      </c>
    </row>
    <row r="11" spans="2:11" x14ac:dyDescent="0.2">
      <c r="B11" s="10">
        <v>8</v>
      </c>
      <c r="C11" s="18">
        <v>15</v>
      </c>
      <c r="D11" s="10">
        <v>3</v>
      </c>
      <c r="E11" s="10">
        <v>3</v>
      </c>
      <c r="F11" s="10">
        <v>15</v>
      </c>
      <c r="G11" s="10">
        <v>3423</v>
      </c>
      <c r="H11" s="19">
        <f t="shared" si="0"/>
        <v>0.8666666666666667</v>
      </c>
    </row>
    <row r="12" spans="2:11" x14ac:dyDescent="0.2">
      <c r="B12" s="10">
        <v>9</v>
      </c>
      <c r="C12" s="18">
        <v>15</v>
      </c>
      <c r="D12" s="10">
        <v>1</v>
      </c>
      <c r="E12" s="10">
        <v>1</v>
      </c>
      <c r="F12" s="10">
        <v>16</v>
      </c>
      <c r="G12" s="10">
        <v>3295</v>
      </c>
      <c r="H12" s="19">
        <f t="shared" si="0"/>
        <v>1</v>
      </c>
    </row>
    <row r="13" spans="2:11" x14ac:dyDescent="0.2">
      <c r="B13" s="10">
        <v>10</v>
      </c>
      <c r="C13" s="18">
        <v>17</v>
      </c>
      <c r="D13" s="10">
        <v>2</v>
      </c>
      <c r="E13" s="10">
        <v>2</v>
      </c>
      <c r="F13" s="10">
        <v>16</v>
      </c>
      <c r="G13" s="10">
        <v>3011</v>
      </c>
      <c r="H13" s="19">
        <f t="shared" si="0"/>
        <v>0.94117647058823528</v>
      </c>
    </row>
    <row r="14" spans="2:11" x14ac:dyDescent="0.2">
      <c r="B14" s="10">
        <v>11</v>
      </c>
      <c r="C14" s="18">
        <v>8</v>
      </c>
      <c r="D14" s="10">
        <v>1</v>
      </c>
      <c r="E14" s="10">
        <v>1</v>
      </c>
      <c r="F14" s="10">
        <v>10</v>
      </c>
      <c r="G14" s="10">
        <v>2583</v>
      </c>
      <c r="H14" s="19">
        <f t="shared" si="0"/>
        <v>1</v>
      </c>
    </row>
    <row r="15" spans="2:11" x14ac:dyDescent="0.2">
      <c r="B15" s="10">
        <v>12</v>
      </c>
      <c r="C15" s="18">
        <v>10</v>
      </c>
      <c r="D15" s="10">
        <v>1</v>
      </c>
      <c r="E15" s="10">
        <v>1</v>
      </c>
      <c r="F15" s="10">
        <v>16</v>
      </c>
      <c r="G15" s="10">
        <v>2967</v>
      </c>
      <c r="H15" s="19">
        <f t="shared" si="0"/>
        <v>1</v>
      </c>
    </row>
    <row r="16" spans="2:11" x14ac:dyDescent="0.2">
      <c r="B16" s="10">
        <v>13</v>
      </c>
      <c r="C16" s="18">
        <v>7</v>
      </c>
      <c r="D16" s="10">
        <v>3</v>
      </c>
      <c r="E16" s="10">
        <v>3</v>
      </c>
      <c r="F16" s="10">
        <v>16</v>
      </c>
      <c r="G16" s="10">
        <v>5558</v>
      </c>
      <c r="H16" s="19">
        <f t="shared" si="0"/>
        <v>0.7142857142857143</v>
      </c>
    </row>
    <row r="17" spans="2:8" x14ac:dyDescent="0.2">
      <c r="B17" s="10">
        <v>14</v>
      </c>
      <c r="C17" s="18">
        <v>14</v>
      </c>
      <c r="D17" s="10">
        <v>2</v>
      </c>
      <c r="E17" s="10">
        <v>2</v>
      </c>
      <c r="F17" s="10">
        <v>16</v>
      </c>
      <c r="G17" s="10">
        <v>2139</v>
      </c>
      <c r="H17" s="19">
        <f t="shared" si="0"/>
        <v>0.9285714285714286</v>
      </c>
    </row>
    <row r="18" spans="2:8" x14ac:dyDescent="0.2">
      <c r="B18" s="10">
        <v>15</v>
      </c>
      <c r="C18" s="18">
        <v>15</v>
      </c>
      <c r="D18" s="10">
        <v>1</v>
      </c>
      <c r="E18" s="10">
        <v>1</v>
      </c>
      <c r="F18" s="10">
        <v>16</v>
      </c>
      <c r="G18" s="10">
        <v>1972</v>
      </c>
      <c r="H18" s="19">
        <f t="shared" si="0"/>
        <v>1</v>
      </c>
    </row>
    <row r="19" spans="2:8" x14ac:dyDescent="0.2">
      <c r="B19" s="10">
        <v>16</v>
      </c>
      <c r="C19" s="18">
        <v>10</v>
      </c>
      <c r="D19" s="10">
        <v>1</v>
      </c>
      <c r="E19" s="10">
        <v>1</v>
      </c>
      <c r="F19" s="10">
        <v>16</v>
      </c>
      <c r="G19" s="10">
        <v>3074</v>
      </c>
      <c r="H19" s="19">
        <f t="shared" si="0"/>
        <v>1</v>
      </c>
    </row>
    <row r="20" spans="2:8" x14ac:dyDescent="0.2">
      <c r="B20" s="10">
        <v>17</v>
      </c>
      <c r="C20" s="18">
        <v>18</v>
      </c>
      <c r="D20" s="10">
        <v>3</v>
      </c>
      <c r="E20" s="10">
        <v>3</v>
      </c>
      <c r="F20" s="10">
        <v>15</v>
      </c>
      <c r="G20" s="10">
        <v>3175</v>
      </c>
      <c r="H20" s="19">
        <f t="shared" si="0"/>
        <v>0.88888888888888884</v>
      </c>
    </row>
    <row r="21" spans="2:8" x14ac:dyDescent="0.2">
      <c r="B21" s="9"/>
      <c r="D21" s="9"/>
      <c r="E21" s="9"/>
      <c r="F21" s="9"/>
      <c r="G21" s="9"/>
      <c r="H21" s="9"/>
    </row>
    <row r="22" spans="2:8" x14ac:dyDescent="0.2">
      <c r="E22" s="9"/>
    </row>
    <row r="23" spans="2:8" x14ac:dyDescent="0.2">
      <c r="E23" s="9"/>
    </row>
    <row r="24" spans="2:8" x14ac:dyDescent="0.2">
      <c r="E24" s="9"/>
    </row>
    <row r="25" spans="2:8" x14ac:dyDescent="0.2">
      <c r="E25" s="9"/>
    </row>
    <row r="26" spans="2:8" x14ac:dyDescent="0.2">
      <c r="E26" s="9"/>
    </row>
    <row r="27" spans="2:8" x14ac:dyDescent="0.2">
      <c r="E27" s="9"/>
    </row>
    <row r="28" spans="2:8" x14ac:dyDescent="0.2">
      <c r="E28" s="9"/>
    </row>
    <row r="29" spans="2:8" x14ac:dyDescent="0.2">
      <c r="E29" s="9"/>
    </row>
    <row r="30" spans="2:8" x14ac:dyDescent="0.2">
      <c r="E30" s="9"/>
    </row>
    <row r="31" spans="2:8" x14ac:dyDescent="0.2">
      <c r="E31" s="9"/>
    </row>
    <row r="32" spans="2:8" x14ac:dyDescent="0.2">
      <c r="E32" s="9"/>
    </row>
    <row r="33" spans="5:5" x14ac:dyDescent="0.2">
      <c r="E33" s="9"/>
    </row>
    <row r="34" spans="5:5" x14ac:dyDescent="0.2">
      <c r="E34" s="9"/>
    </row>
    <row r="35" spans="5:5" x14ac:dyDescent="0.2">
      <c r="E35" s="9"/>
    </row>
    <row r="36" spans="5:5" x14ac:dyDescent="0.2">
      <c r="E36" s="9"/>
    </row>
    <row r="37" spans="5:5" x14ac:dyDescent="0.2">
      <c r="E37" s="9"/>
    </row>
    <row r="38" spans="5:5" x14ac:dyDescent="0.2">
      <c r="E38" s="9"/>
    </row>
  </sheetData>
  <mergeCells count="7">
    <mergeCell ref="J2:J3"/>
    <mergeCell ref="K2:K3"/>
    <mergeCell ref="C2:E2"/>
    <mergeCell ref="F2:F3"/>
    <mergeCell ref="G2:G3"/>
    <mergeCell ref="B2:B3"/>
    <mergeCell ref="H2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All features</vt:lpstr>
      <vt:lpstr>3D object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Viacheslav Danilov</dc:creator>
  <cp:lastModifiedBy>Viacheslav Danilov</cp:lastModifiedBy>
  <dcterms:created xsi:type="dcterms:W3CDTF">2017-05-03T14:40:19Z</dcterms:created>
  <dcterms:modified xsi:type="dcterms:W3CDTF">2018-01-23T10:53:21Z</dcterms:modified>
</cp:coreProperties>
</file>