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9200" windowHeight="12015"/>
  </bookViews>
  <sheets>
    <sheet name="Month" sheetId="1" r:id="rId1"/>
    <sheet name="Year" sheetId="2" r:id="rId2"/>
    <sheet name="חודש" sheetId="5" r:id="rId3"/>
    <sheet name="שנה" sheetId="4" r:id="rId4"/>
  </sheets>
  <definedNames>
    <definedName name="_01_Jan" localSheetId="1">Year!$C$4:$I$11</definedName>
    <definedName name="_01_ינואר" localSheetId="3">שנה!$C$4:$I$11</definedName>
    <definedName name="_02_Feb" localSheetId="1">Year!A$4:$P$11</definedName>
    <definedName name="_02_פברואר" localSheetId="3">שנה!$K$4:$Q$11</definedName>
    <definedName name="_03_Mar" localSheetId="1">Year!$S$4:$Y$11</definedName>
    <definedName name="_03_מרץ" localSheetId="3">שנה!$S$4:$Y$11</definedName>
    <definedName name="_04_Apr" localSheetId="1">Year!$C$14:$I$21</definedName>
    <definedName name="_04_אפריל" localSheetId="3">שנה!$C$14:$I$21</definedName>
    <definedName name="_05_May" localSheetId="1">Year!$K$14:$Q$21</definedName>
    <definedName name="_05_מאי" localSheetId="3">שנה!$K$14:$Q$21</definedName>
    <definedName name="_06_Jun" localSheetId="1">Year!$S$14:$Y$21</definedName>
    <definedName name="_06_יוני" localSheetId="3">שנה!$S$14:$Y$21</definedName>
    <definedName name="_07_Jul" localSheetId="1">Year!$C$24:$I$31</definedName>
    <definedName name="_07_יולי" localSheetId="3">שנה!$C$24:$I$31</definedName>
    <definedName name="_08_Aug" localSheetId="1">Year!$K$24:$Q$31</definedName>
    <definedName name="_08_אוגוסט" localSheetId="3">שנה!$K$24:$Q$31</definedName>
    <definedName name="_09_Sep" localSheetId="1">Year!$S$24:$Y$31</definedName>
    <definedName name="_09_ספטמבר" localSheetId="3">שנה!$S$24:$Y$31</definedName>
    <definedName name="_10_Oct" localSheetId="1">Year!$C$34:$I$41</definedName>
    <definedName name="_10_אוקטובר" localSheetId="3">שנה!$C$34:$I$41</definedName>
    <definedName name="_11_Nov" localSheetId="1">Year!$K$34:$Q$41</definedName>
    <definedName name="_11_נובמבר" localSheetId="3">שנה!$K$34:$Q$41</definedName>
    <definedName name="_12_Dec" localSheetId="1">Year!$S$34:$Y$41</definedName>
    <definedName name="_12_דצמבר" localSheetId="3">שנה!$S$34:$Y$41</definedName>
    <definedName name="Names_Days" localSheetId="1">Year!$C$5:$C$11,Year!$K$5:$K$11,Year!$S$5:$S$11,Year!$C$15:$C$21,Year!$K$15:$K$21,Year!$S$15:$S$21,Year!$S$25:$S$31,Year!$K$25:$K$31,Year!$C$25:$C$31,Year!$B$35:$C$41,Year!$K$35:$K$41,Year!$S$35:$S$41</definedName>
    <definedName name="Names_Month" localSheetId="1">Year!$C$4,Year!$K$4,Year!$S$4,Year!$C$14,Year!$K$14,Year!$S$14,Year!$C$24,Year!$K$24,Year!$S$24,Year!$C$34,Year!$K$34,Year!$S$34</definedName>
    <definedName name="_xlnm.Print_Area" localSheetId="0">Month!$A$2:$G$9</definedName>
    <definedName name="_xlnm.Print_Area" localSheetId="2">חודש!$A$2:$G$9</definedName>
    <definedName name="Weekends" localSheetId="1">Year!$C$10:$H$11,Year!$K$10:$O$11,Year!$S$10:$X$11,Year!$C$20:$H$21,Year!$K$20:$P$21,Year!$S$20:$X$21,Year!$C$30:$H$31,Year!$K$30:$P$31,Year!$S$30:$X$31,Year!$C$40:$H$41,Year!$K$40:$P$41,Year!$S$40:$X$41</definedName>
    <definedName name="סופי_שבוע" localSheetId="3">שנה!$C$10:$H$11,שנה!$K$10:$P$11,שנה!$S$10:$X$11,שנה!$C$20:$H$21,שנה!$K$20:$P$21,שנה!$S$20:$X$21,שנה!$C$30:$H$31,שנה!$K$30:$P$31,שנה!$S$30:$W$31,שנה!$S$40:$W$41,שנה!$K$40:$P$41,שנה!$C$40:$H$41</definedName>
    <definedName name="שמות_חודשים" localSheetId="3">שנה!$C$4,שנה!$K$4,שנה!$S$4,שנה!$C$14,שנה!$K$14,שנה!$S$14,שנה!$C$24,שנה!$K$24,שנה!$S$24,שנה!$C$34,שנה!$K$34,שנה!$S$34</definedName>
    <definedName name="שמות_יומים" localSheetId="3">שנה!$S$35:$S$41,שנה!$K$35:$K$41,שנה!$C$35:$C$41,שנה!$S$25:$S$31,שנה!$K$25:$K$31,שנה!$C$25:$C$31,שנה!$S$15:$S$21,שנה!$K$15:$K$21,שנה!$C$15:$C$21,שנה!$S$5:$S$11,שנה!$K$5:$K$11,שנה!$C$5:$C$11</definedName>
  </definedNames>
  <calcPr calcId="145621"/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20" i="1"/>
  <c r="G20" i="1"/>
  <c r="G19" i="1"/>
  <c r="G18" i="1"/>
  <c r="G17" i="1"/>
  <c r="G16" i="1"/>
  <c r="G15" i="1"/>
  <c r="D15" i="1"/>
  <c r="D16" i="1"/>
  <c r="D17" i="1"/>
  <c r="D18" i="1"/>
  <c r="D19" i="1"/>
  <c r="D20" i="1"/>
  <c r="D22" i="1"/>
  <c r="E22" i="1"/>
  <c r="G22" i="1"/>
  <c r="D23" i="1"/>
  <c r="E23" i="1"/>
  <c r="G23" i="1"/>
  <c r="D24" i="1"/>
  <c r="E24" i="1"/>
  <c r="G24" i="1"/>
  <c r="D25" i="1"/>
  <c r="E25" i="1"/>
  <c r="G25" i="1"/>
  <c r="D26" i="1"/>
  <c r="E26" i="1"/>
  <c r="G26" i="1"/>
  <c r="D27" i="1"/>
  <c r="E27" i="1"/>
  <c r="G27" i="1"/>
  <c r="D28" i="1"/>
  <c r="E28" i="1"/>
  <c r="G28" i="1"/>
  <c r="D29" i="1"/>
  <c r="E29" i="1"/>
  <c r="G29" i="1"/>
  <c r="B3" i="5" l="1"/>
  <c r="B4" i="5" s="1"/>
  <c r="B5" i="5" s="1"/>
  <c r="B6" i="5" s="1"/>
  <c r="B7" i="5" s="1"/>
  <c r="B8" i="5" s="1"/>
  <c r="B9" i="5" s="1"/>
  <c r="C3" i="5" s="1"/>
  <c r="C4" i="5" s="1"/>
  <c r="C5" i="5" s="1"/>
  <c r="C6" i="5" s="1"/>
  <c r="C7" i="5" s="1"/>
  <c r="C8" i="5" s="1"/>
  <c r="C9" i="5" s="1"/>
  <c r="D3" i="5" s="1"/>
  <c r="D4" i="5" s="1"/>
  <c r="D5" i="5" s="1"/>
  <c r="D6" i="5" s="1"/>
  <c r="D7" i="5" s="1"/>
  <c r="D8" i="5" s="1"/>
  <c r="D9" i="5" s="1"/>
  <c r="E3" i="5" s="1"/>
  <c r="A2" i="5"/>
  <c r="E4" i="5" l="1"/>
  <c r="F3" i="5"/>
  <c r="G3" i="5" s="1"/>
  <c r="S34" i="4"/>
  <c r="T35" i="4" s="1"/>
  <c r="T36" i="4" s="1"/>
  <c r="T37" i="4" s="1"/>
  <c r="T38" i="4" s="1"/>
  <c r="T39" i="4" s="1"/>
  <c r="T40" i="4" s="1"/>
  <c r="T41" i="4" s="1"/>
  <c r="U35" i="4" s="1"/>
  <c r="U36" i="4" s="1"/>
  <c r="U37" i="4" s="1"/>
  <c r="U38" i="4" s="1"/>
  <c r="U39" i="4" s="1"/>
  <c r="U40" i="4" s="1"/>
  <c r="U41" i="4" s="1"/>
  <c r="V35" i="4" s="1"/>
  <c r="V36" i="4" s="1"/>
  <c r="V37" i="4" s="1"/>
  <c r="V38" i="4" s="1"/>
  <c r="V39" i="4" s="1"/>
  <c r="V40" i="4" s="1"/>
  <c r="V41" i="4" s="1"/>
  <c r="W35" i="4" s="1"/>
  <c r="W36" i="4" s="1"/>
  <c r="W37" i="4" s="1"/>
  <c r="W38" i="4" s="1"/>
  <c r="W39" i="4" s="1"/>
  <c r="W40" i="4" s="1"/>
  <c r="W41" i="4" s="1"/>
  <c r="X35" i="4" s="1"/>
  <c r="X36" i="4" s="1"/>
  <c r="X37" i="4" s="1"/>
  <c r="X38" i="4" s="1"/>
  <c r="X39" i="4" s="1"/>
  <c r="X40" i="4" s="1"/>
  <c r="X41" i="4" s="1"/>
  <c r="Y35" i="4" s="1"/>
  <c r="Y36" i="4" s="1"/>
  <c r="K34" i="4"/>
  <c r="L35" i="4" s="1"/>
  <c r="L36" i="4" s="1"/>
  <c r="L37" i="4" s="1"/>
  <c r="L38" i="4" s="1"/>
  <c r="L39" i="4" s="1"/>
  <c r="L40" i="4" s="1"/>
  <c r="L41" i="4" s="1"/>
  <c r="M35" i="4" s="1"/>
  <c r="M36" i="4" s="1"/>
  <c r="M37" i="4" s="1"/>
  <c r="M38" i="4" s="1"/>
  <c r="M39" i="4" s="1"/>
  <c r="M40" i="4" s="1"/>
  <c r="M41" i="4" s="1"/>
  <c r="N35" i="4" s="1"/>
  <c r="N36" i="4" s="1"/>
  <c r="N37" i="4" s="1"/>
  <c r="N38" i="4" s="1"/>
  <c r="N39" i="4" s="1"/>
  <c r="N40" i="4" s="1"/>
  <c r="N41" i="4" s="1"/>
  <c r="O35" i="4" s="1"/>
  <c r="O36" i="4" s="1"/>
  <c r="O37" i="4" s="1"/>
  <c r="O38" i="4" s="1"/>
  <c r="O39" i="4" s="1"/>
  <c r="O40" i="4" s="1"/>
  <c r="O41" i="4" s="1"/>
  <c r="P35" i="4" s="1"/>
  <c r="P36" i="4" s="1"/>
  <c r="P37" i="4" s="1"/>
  <c r="P38" i="4" s="1"/>
  <c r="P39" i="4" s="1"/>
  <c r="P40" i="4" s="1"/>
  <c r="P41" i="4" s="1"/>
  <c r="Q35" i="4" s="1"/>
  <c r="Q36" i="4" s="1"/>
  <c r="C34" i="4"/>
  <c r="D35" i="4" s="1"/>
  <c r="D36" i="4" s="1"/>
  <c r="D37" i="4" s="1"/>
  <c r="D38" i="4" s="1"/>
  <c r="D39" i="4" s="1"/>
  <c r="D40" i="4" s="1"/>
  <c r="D41" i="4" s="1"/>
  <c r="E35" i="4" s="1"/>
  <c r="E36" i="4" s="1"/>
  <c r="E37" i="4" s="1"/>
  <c r="E38" i="4" s="1"/>
  <c r="E39" i="4" s="1"/>
  <c r="E40" i="4" s="1"/>
  <c r="E41" i="4" s="1"/>
  <c r="F35" i="4" s="1"/>
  <c r="F36" i="4" s="1"/>
  <c r="F37" i="4" s="1"/>
  <c r="F38" i="4" s="1"/>
  <c r="F39" i="4" s="1"/>
  <c r="F40" i="4" s="1"/>
  <c r="F41" i="4" s="1"/>
  <c r="G35" i="4" s="1"/>
  <c r="G36" i="4" s="1"/>
  <c r="G37" i="4" s="1"/>
  <c r="G38" i="4" s="1"/>
  <c r="G39" i="4" s="1"/>
  <c r="G40" i="4" s="1"/>
  <c r="G41" i="4" s="1"/>
  <c r="H35" i="4" s="1"/>
  <c r="H36" i="4" s="1"/>
  <c r="H37" i="4" s="1"/>
  <c r="H38" i="4" s="1"/>
  <c r="H39" i="4" s="1"/>
  <c r="H40" i="4" s="1"/>
  <c r="H41" i="4" s="1"/>
  <c r="I35" i="4" s="1"/>
  <c r="I36" i="4" s="1"/>
  <c r="S24" i="4"/>
  <c r="T25" i="4" s="1"/>
  <c r="T26" i="4" s="1"/>
  <c r="T27" i="4" s="1"/>
  <c r="T28" i="4" s="1"/>
  <c r="T29" i="4" s="1"/>
  <c r="T30" i="4" s="1"/>
  <c r="T31" i="4" s="1"/>
  <c r="U25" i="4" s="1"/>
  <c r="U26" i="4" s="1"/>
  <c r="U27" i="4" s="1"/>
  <c r="U28" i="4" s="1"/>
  <c r="U29" i="4" s="1"/>
  <c r="U30" i="4" s="1"/>
  <c r="U31" i="4" s="1"/>
  <c r="V25" i="4" s="1"/>
  <c r="V26" i="4" s="1"/>
  <c r="V27" i="4" s="1"/>
  <c r="V28" i="4" s="1"/>
  <c r="V29" i="4" s="1"/>
  <c r="V30" i="4" s="1"/>
  <c r="V31" i="4" s="1"/>
  <c r="W25" i="4" s="1"/>
  <c r="W26" i="4" s="1"/>
  <c r="W27" i="4" s="1"/>
  <c r="W28" i="4" s="1"/>
  <c r="W29" i="4" s="1"/>
  <c r="W30" i="4" s="1"/>
  <c r="W31" i="4" s="1"/>
  <c r="X25" i="4" s="1"/>
  <c r="X26" i="4" s="1"/>
  <c r="X27" i="4" s="1"/>
  <c r="X28" i="4" s="1"/>
  <c r="X29" i="4" s="1"/>
  <c r="X30" i="4" s="1"/>
  <c r="X31" i="4" s="1"/>
  <c r="Y25" i="4" s="1"/>
  <c r="Y26" i="4" s="1"/>
  <c r="K24" i="4"/>
  <c r="L25" i="4" s="1"/>
  <c r="L26" i="4" s="1"/>
  <c r="L27" i="4" s="1"/>
  <c r="L28" i="4" s="1"/>
  <c r="L29" i="4" s="1"/>
  <c r="L30" i="4" s="1"/>
  <c r="L31" i="4" s="1"/>
  <c r="M25" i="4" s="1"/>
  <c r="M26" i="4" s="1"/>
  <c r="M27" i="4" s="1"/>
  <c r="M28" i="4" s="1"/>
  <c r="M29" i="4" s="1"/>
  <c r="M30" i="4" s="1"/>
  <c r="M31" i="4" s="1"/>
  <c r="N25" i="4" s="1"/>
  <c r="N26" i="4" s="1"/>
  <c r="N27" i="4" s="1"/>
  <c r="N28" i="4" s="1"/>
  <c r="N29" i="4" s="1"/>
  <c r="N30" i="4" s="1"/>
  <c r="N31" i="4" s="1"/>
  <c r="O25" i="4" s="1"/>
  <c r="O26" i="4" s="1"/>
  <c r="O27" i="4" s="1"/>
  <c r="O28" i="4" s="1"/>
  <c r="O29" i="4" s="1"/>
  <c r="O30" i="4" s="1"/>
  <c r="O31" i="4" s="1"/>
  <c r="P25" i="4" s="1"/>
  <c r="P26" i="4" s="1"/>
  <c r="P27" i="4" s="1"/>
  <c r="P28" i="4" s="1"/>
  <c r="P29" i="4" s="1"/>
  <c r="P30" i="4" s="1"/>
  <c r="P31" i="4" s="1"/>
  <c r="Q25" i="4" s="1"/>
  <c r="Q26" i="4" s="1"/>
  <c r="Q27" i="4" s="1"/>
  <c r="Q28" i="4" s="1"/>
  <c r="Q29" i="4" s="1"/>
  <c r="Q30" i="4" s="1"/>
  <c r="Q31" i="4" s="1"/>
  <c r="C24" i="4"/>
  <c r="D25" i="4" s="1"/>
  <c r="D26" i="4" s="1"/>
  <c r="D27" i="4" s="1"/>
  <c r="D28" i="4" s="1"/>
  <c r="D29" i="4" s="1"/>
  <c r="D30" i="4" s="1"/>
  <c r="D31" i="4" s="1"/>
  <c r="E25" i="4" s="1"/>
  <c r="E26" i="4" s="1"/>
  <c r="E27" i="4" s="1"/>
  <c r="E28" i="4" s="1"/>
  <c r="E29" i="4" s="1"/>
  <c r="E30" i="4" s="1"/>
  <c r="E31" i="4" s="1"/>
  <c r="F25" i="4" s="1"/>
  <c r="F26" i="4" s="1"/>
  <c r="F27" i="4" s="1"/>
  <c r="F28" i="4" s="1"/>
  <c r="F29" i="4" s="1"/>
  <c r="F30" i="4" s="1"/>
  <c r="F31" i="4" s="1"/>
  <c r="G25" i="4" s="1"/>
  <c r="G26" i="4" s="1"/>
  <c r="G27" i="4" s="1"/>
  <c r="G28" i="4" s="1"/>
  <c r="G29" i="4" s="1"/>
  <c r="G30" i="4" s="1"/>
  <c r="G31" i="4" s="1"/>
  <c r="H25" i="4" s="1"/>
  <c r="H26" i="4" s="1"/>
  <c r="H27" i="4" s="1"/>
  <c r="H28" i="4" s="1"/>
  <c r="H29" i="4" s="1"/>
  <c r="H30" i="4" s="1"/>
  <c r="H31" i="4" s="1"/>
  <c r="I25" i="4" s="1"/>
  <c r="I26" i="4" s="1"/>
  <c r="S14" i="4"/>
  <c r="T15" i="4" s="1"/>
  <c r="T16" i="4" s="1"/>
  <c r="T17" i="4" s="1"/>
  <c r="T18" i="4" s="1"/>
  <c r="T19" i="4" s="1"/>
  <c r="T20" i="4" s="1"/>
  <c r="T21" i="4" s="1"/>
  <c r="U15" i="4" s="1"/>
  <c r="U16" i="4" s="1"/>
  <c r="U17" i="4" s="1"/>
  <c r="U18" i="4" s="1"/>
  <c r="U19" i="4" s="1"/>
  <c r="U20" i="4" s="1"/>
  <c r="U21" i="4" s="1"/>
  <c r="V15" i="4" s="1"/>
  <c r="V16" i="4" s="1"/>
  <c r="V17" i="4" s="1"/>
  <c r="V18" i="4" s="1"/>
  <c r="V19" i="4" s="1"/>
  <c r="V20" i="4" s="1"/>
  <c r="V21" i="4" s="1"/>
  <c r="W15" i="4" s="1"/>
  <c r="W16" i="4" s="1"/>
  <c r="W17" i="4" s="1"/>
  <c r="W18" i="4" s="1"/>
  <c r="W19" i="4" s="1"/>
  <c r="W20" i="4" s="1"/>
  <c r="W21" i="4" s="1"/>
  <c r="X15" i="4" s="1"/>
  <c r="X16" i="4" s="1"/>
  <c r="X17" i="4" s="1"/>
  <c r="X18" i="4" s="1"/>
  <c r="X19" i="4" s="1"/>
  <c r="X20" i="4" s="1"/>
  <c r="X21" i="4" s="1"/>
  <c r="Y15" i="4" s="1"/>
  <c r="Y16" i="4" s="1"/>
  <c r="K14" i="4"/>
  <c r="L15" i="4" s="1"/>
  <c r="L16" i="4" s="1"/>
  <c r="L17" i="4" s="1"/>
  <c r="L18" i="4" s="1"/>
  <c r="L19" i="4" s="1"/>
  <c r="L20" i="4" s="1"/>
  <c r="L21" i="4" s="1"/>
  <c r="M15" i="4" s="1"/>
  <c r="M16" i="4" s="1"/>
  <c r="M17" i="4" s="1"/>
  <c r="M18" i="4" s="1"/>
  <c r="M19" i="4" s="1"/>
  <c r="M20" i="4" s="1"/>
  <c r="M21" i="4" s="1"/>
  <c r="N15" i="4" s="1"/>
  <c r="N16" i="4" s="1"/>
  <c r="N17" i="4" s="1"/>
  <c r="N18" i="4" s="1"/>
  <c r="N19" i="4" s="1"/>
  <c r="N20" i="4" s="1"/>
  <c r="N21" i="4" s="1"/>
  <c r="O15" i="4" s="1"/>
  <c r="O16" i="4" s="1"/>
  <c r="O17" i="4" s="1"/>
  <c r="O18" i="4" s="1"/>
  <c r="O19" i="4" s="1"/>
  <c r="O20" i="4" s="1"/>
  <c r="O21" i="4" s="1"/>
  <c r="P15" i="4" s="1"/>
  <c r="P16" i="4" s="1"/>
  <c r="P17" i="4" s="1"/>
  <c r="P18" i="4" s="1"/>
  <c r="P19" i="4" s="1"/>
  <c r="P20" i="4" s="1"/>
  <c r="P21" i="4" s="1"/>
  <c r="Q15" i="4" s="1"/>
  <c r="Q16" i="4" s="1"/>
  <c r="C14" i="4"/>
  <c r="D15" i="4" s="1"/>
  <c r="D16" i="4" s="1"/>
  <c r="D17" i="4" s="1"/>
  <c r="D18" i="4" s="1"/>
  <c r="D19" i="4" s="1"/>
  <c r="D20" i="4" s="1"/>
  <c r="D21" i="4" s="1"/>
  <c r="E15" i="4" s="1"/>
  <c r="E16" i="4" s="1"/>
  <c r="E17" i="4" s="1"/>
  <c r="E18" i="4" s="1"/>
  <c r="E19" i="4" s="1"/>
  <c r="E20" i="4" s="1"/>
  <c r="E21" i="4" s="1"/>
  <c r="F15" i="4" s="1"/>
  <c r="F16" i="4" s="1"/>
  <c r="F17" i="4" s="1"/>
  <c r="F18" i="4" s="1"/>
  <c r="F19" i="4" s="1"/>
  <c r="F20" i="4" s="1"/>
  <c r="F21" i="4" s="1"/>
  <c r="G15" i="4" s="1"/>
  <c r="G16" i="4" s="1"/>
  <c r="G17" i="4" s="1"/>
  <c r="G18" i="4" s="1"/>
  <c r="G19" i="4" s="1"/>
  <c r="G20" i="4" s="1"/>
  <c r="G21" i="4" s="1"/>
  <c r="H15" i="4" s="1"/>
  <c r="H16" i="4" s="1"/>
  <c r="H17" i="4" s="1"/>
  <c r="H18" i="4" s="1"/>
  <c r="H19" i="4" s="1"/>
  <c r="H20" i="4" s="1"/>
  <c r="H21" i="4" s="1"/>
  <c r="I15" i="4" s="1"/>
  <c r="I16" i="4" s="1"/>
  <c r="S4" i="4"/>
  <c r="T5" i="4" s="1"/>
  <c r="T6" i="4" s="1"/>
  <c r="T7" i="4" s="1"/>
  <c r="T8" i="4" s="1"/>
  <c r="T9" i="4" s="1"/>
  <c r="T10" i="4" s="1"/>
  <c r="T11" i="4" s="1"/>
  <c r="U5" i="4" s="1"/>
  <c r="U6" i="4" s="1"/>
  <c r="U7" i="4" s="1"/>
  <c r="U8" i="4" s="1"/>
  <c r="U9" i="4" s="1"/>
  <c r="U10" i="4" s="1"/>
  <c r="U11" i="4" s="1"/>
  <c r="V5" i="4" s="1"/>
  <c r="V6" i="4" s="1"/>
  <c r="V7" i="4" s="1"/>
  <c r="V8" i="4" s="1"/>
  <c r="V9" i="4" s="1"/>
  <c r="V10" i="4" s="1"/>
  <c r="V11" i="4" s="1"/>
  <c r="W5" i="4" s="1"/>
  <c r="W6" i="4" s="1"/>
  <c r="W7" i="4" s="1"/>
  <c r="W8" i="4" s="1"/>
  <c r="W9" i="4" s="1"/>
  <c r="W10" i="4" s="1"/>
  <c r="W11" i="4" s="1"/>
  <c r="X5" i="4" s="1"/>
  <c r="X6" i="4" s="1"/>
  <c r="X7" i="4" s="1"/>
  <c r="X8" i="4" s="1"/>
  <c r="X9" i="4" s="1"/>
  <c r="X10" i="4" s="1"/>
  <c r="X11" i="4" s="1"/>
  <c r="Y5" i="4" s="1"/>
  <c r="Y6" i="4" s="1"/>
  <c r="K4" i="4"/>
  <c r="L5" i="4" s="1"/>
  <c r="L6" i="4" s="1"/>
  <c r="L7" i="4" s="1"/>
  <c r="L8" i="4" s="1"/>
  <c r="L9" i="4" s="1"/>
  <c r="L10" i="4" s="1"/>
  <c r="L11" i="4" s="1"/>
  <c r="M5" i="4" s="1"/>
  <c r="M6" i="4" s="1"/>
  <c r="M7" i="4" s="1"/>
  <c r="M8" i="4" s="1"/>
  <c r="M9" i="4" s="1"/>
  <c r="M10" i="4" s="1"/>
  <c r="M11" i="4" s="1"/>
  <c r="N5" i="4" s="1"/>
  <c r="N6" i="4" s="1"/>
  <c r="N7" i="4" s="1"/>
  <c r="N8" i="4" s="1"/>
  <c r="N9" i="4" s="1"/>
  <c r="N10" i="4" s="1"/>
  <c r="N11" i="4" s="1"/>
  <c r="O5" i="4" s="1"/>
  <c r="O6" i="4" s="1"/>
  <c r="O7" i="4" s="1"/>
  <c r="O8" i="4" s="1"/>
  <c r="O9" i="4" s="1"/>
  <c r="O10" i="4" s="1"/>
  <c r="O11" i="4" s="1"/>
  <c r="P5" i="4" s="1"/>
  <c r="P6" i="4" s="1"/>
  <c r="P7" i="4" s="1"/>
  <c r="P8" i="4" s="1"/>
  <c r="P9" i="4" s="1"/>
  <c r="P10" i="4" s="1"/>
  <c r="P11" i="4" s="1"/>
  <c r="C4" i="4"/>
  <c r="D5" i="4" s="1"/>
  <c r="D6" i="4" s="1"/>
  <c r="D7" i="4" s="1"/>
  <c r="D8" i="4" s="1"/>
  <c r="D9" i="4" s="1"/>
  <c r="D10" i="4" s="1"/>
  <c r="D11" i="4" s="1"/>
  <c r="E5" i="4" s="1"/>
  <c r="E6" i="4" s="1"/>
  <c r="E7" i="4" s="1"/>
  <c r="E8" i="4" s="1"/>
  <c r="E9" i="4" s="1"/>
  <c r="E10" i="4" s="1"/>
  <c r="E11" i="4" s="1"/>
  <c r="F5" i="4" s="1"/>
  <c r="F6" i="4" s="1"/>
  <c r="F7" i="4" s="1"/>
  <c r="F8" i="4" s="1"/>
  <c r="F9" i="4" s="1"/>
  <c r="F10" i="4" s="1"/>
  <c r="F11" i="4" s="1"/>
  <c r="G5" i="4" s="1"/>
  <c r="G6" i="4" s="1"/>
  <c r="G7" i="4" s="1"/>
  <c r="G8" i="4" s="1"/>
  <c r="G9" i="4" s="1"/>
  <c r="G10" i="4" s="1"/>
  <c r="G11" i="4" s="1"/>
  <c r="H5" i="4" s="1"/>
  <c r="H6" i="4" s="1"/>
  <c r="H7" i="4" s="1"/>
  <c r="H8" i="4" s="1"/>
  <c r="H9" i="4" s="1"/>
  <c r="H10" i="4" s="1"/>
  <c r="H11" i="4" s="1"/>
  <c r="I5" i="4" s="1"/>
  <c r="I6" i="4" s="1"/>
  <c r="S34" i="2"/>
  <c r="T35" i="2" s="1"/>
  <c r="T36" i="2" s="1"/>
  <c r="T37" i="2" s="1"/>
  <c r="T38" i="2" s="1"/>
  <c r="T39" i="2" s="1"/>
  <c r="T40" i="2" s="1"/>
  <c r="T41" i="2" s="1"/>
  <c r="U35" i="2" s="1"/>
  <c r="U36" i="2" s="1"/>
  <c r="U37" i="2" s="1"/>
  <c r="U38" i="2" s="1"/>
  <c r="U39" i="2" s="1"/>
  <c r="U40" i="2" s="1"/>
  <c r="U41" i="2" s="1"/>
  <c r="V35" i="2" s="1"/>
  <c r="V36" i="2" s="1"/>
  <c r="V37" i="2" s="1"/>
  <c r="V38" i="2" s="1"/>
  <c r="V39" i="2" s="1"/>
  <c r="V40" i="2" s="1"/>
  <c r="V41" i="2" s="1"/>
  <c r="W35" i="2" s="1"/>
  <c r="W36" i="2" s="1"/>
  <c r="W37" i="2" s="1"/>
  <c r="W38" i="2" s="1"/>
  <c r="W39" i="2" s="1"/>
  <c r="W40" i="2" s="1"/>
  <c r="W41" i="2" s="1"/>
  <c r="X35" i="2" s="1"/>
  <c r="X36" i="2" s="1"/>
  <c r="X37" i="2" s="1"/>
  <c r="X38" i="2" s="1"/>
  <c r="X39" i="2" s="1"/>
  <c r="X40" i="2" s="1"/>
  <c r="X41" i="2" s="1"/>
  <c r="Y35" i="2" s="1"/>
  <c r="Y36" i="2" s="1"/>
  <c r="K34" i="2"/>
  <c r="L35" i="2" s="1"/>
  <c r="L36" i="2" s="1"/>
  <c r="L37" i="2" s="1"/>
  <c r="L38" i="2" s="1"/>
  <c r="L39" i="2" s="1"/>
  <c r="L40" i="2" s="1"/>
  <c r="L41" i="2" s="1"/>
  <c r="M35" i="2" s="1"/>
  <c r="M36" i="2" s="1"/>
  <c r="M37" i="2" s="1"/>
  <c r="M38" i="2" s="1"/>
  <c r="M39" i="2" s="1"/>
  <c r="M40" i="2" s="1"/>
  <c r="M41" i="2" s="1"/>
  <c r="N35" i="2" s="1"/>
  <c r="N36" i="2" s="1"/>
  <c r="N37" i="2" s="1"/>
  <c r="N38" i="2" s="1"/>
  <c r="N39" i="2" s="1"/>
  <c r="N40" i="2" s="1"/>
  <c r="N41" i="2" s="1"/>
  <c r="O35" i="2" s="1"/>
  <c r="O36" i="2" s="1"/>
  <c r="O37" i="2" s="1"/>
  <c r="O38" i="2" s="1"/>
  <c r="O39" i="2" s="1"/>
  <c r="O40" i="2" s="1"/>
  <c r="O41" i="2" s="1"/>
  <c r="P35" i="2" s="1"/>
  <c r="P36" i="2" s="1"/>
  <c r="P37" i="2" s="1"/>
  <c r="P38" i="2" s="1"/>
  <c r="P39" i="2" s="1"/>
  <c r="P40" i="2" s="1"/>
  <c r="P41" i="2" s="1"/>
  <c r="Q35" i="2" s="1"/>
  <c r="Q36" i="2" s="1"/>
  <c r="C34" i="2"/>
  <c r="D35" i="2" s="1"/>
  <c r="K24" i="2"/>
  <c r="L25" i="2" s="1"/>
  <c r="L26" i="2" s="1"/>
  <c r="L27" i="2" s="1"/>
  <c r="L28" i="2" s="1"/>
  <c r="L29" i="2" s="1"/>
  <c r="L30" i="2" s="1"/>
  <c r="L31" i="2" s="1"/>
  <c r="M25" i="2" s="1"/>
  <c r="M26" i="2" s="1"/>
  <c r="M27" i="2" s="1"/>
  <c r="M28" i="2" s="1"/>
  <c r="M29" i="2" s="1"/>
  <c r="M30" i="2" s="1"/>
  <c r="M31" i="2" s="1"/>
  <c r="N25" i="2" s="1"/>
  <c r="N26" i="2" s="1"/>
  <c r="N27" i="2" s="1"/>
  <c r="N28" i="2" s="1"/>
  <c r="N29" i="2" s="1"/>
  <c r="N30" i="2" s="1"/>
  <c r="N31" i="2" s="1"/>
  <c r="O25" i="2" s="1"/>
  <c r="O26" i="2" s="1"/>
  <c r="O27" i="2" s="1"/>
  <c r="O28" i="2" s="1"/>
  <c r="O29" i="2" s="1"/>
  <c r="O30" i="2" s="1"/>
  <c r="O31" i="2" s="1"/>
  <c r="P25" i="2" s="1"/>
  <c r="P26" i="2" s="1"/>
  <c r="P27" i="2" s="1"/>
  <c r="P28" i="2" s="1"/>
  <c r="P29" i="2" s="1"/>
  <c r="P30" i="2" s="1"/>
  <c r="P31" i="2" s="1"/>
  <c r="Q25" i="2" s="1"/>
  <c r="Q26" i="2" s="1"/>
  <c r="Q27" i="2" s="1"/>
  <c r="Q28" i="2" s="1"/>
  <c r="Q29" i="2" s="1"/>
  <c r="Q30" i="2" s="1"/>
  <c r="Q31" i="2" s="1"/>
  <c r="S24" i="2"/>
  <c r="T25" i="2" s="1"/>
  <c r="T26" i="2" s="1"/>
  <c r="T27" i="2" s="1"/>
  <c r="T28" i="2" s="1"/>
  <c r="T29" i="2" s="1"/>
  <c r="T30" i="2" s="1"/>
  <c r="T31" i="2" s="1"/>
  <c r="U25" i="2" s="1"/>
  <c r="U26" i="2" s="1"/>
  <c r="U27" i="2" s="1"/>
  <c r="U28" i="2" s="1"/>
  <c r="U29" i="2" s="1"/>
  <c r="U30" i="2" s="1"/>
  <c r="U31" i="2" s="1"/>
  <c r="V25" i="2" s="1"/>
  <c r="V26" i="2" s="1"/>
  <c r="V27" i="2" s="1"/>
  <c r="V28" i="2" s="1"/>
  <c r="V29" i="2" s="1"/>
  <c r="V30" i="2" s="1"/>
  <c r="V31" i="2" s="1"/>
  <c r="W25" i="2" s="1"/>
  <c r="W26" i="2" s="1"/>
  <c r="W27" i="2" s="1"/>
  <c r="W28" i="2" s="1"/>
  <c r="W29" i="2" s="1"/>
  <c r="W30" i="2" s="1"/>
  <c r="W31" i="2" s="1"/>
  <c r="X25" i="2" s="1"/>
  <c r="X26" i="2" s="1"/>
  <c r="X27" i="2" s="1"/>
  <c r="X28" i="2" s="1"/>
  <c r="X29" i="2" s="1"/>
  <c r="X30" i="2" s="1"/>
  <c r="X31" i="2" s="1"/>
  <c r="Y25" i="2" s="1"/>
  <c r="Y26" i="2" s="1"/>
  <c r="C24" i="2"/>
  <c r="D25" i="2" s="1"/>
  <c r="D26" i="2" s="1"/>
  <c r="D27" i="2" s="1"/>
  <c r="D28" i="2" s="1"/>
  <c r="D29" i="2" s="1"/>
  <c r="D30" i="2" s="1"/>
  <c r="D31" i="2" s="1"/>
  <c r="E25" i="2" s="1"/>
  <c r="E26" i="2" s="1"/>
  <c r="E27" i="2" s="1"/>
  <c r="E28" i="2" s="1"/>
  <c r="E29" i="2" s="1"/>
  <c r="E30" i="2" s="1"/>
  <c r="E31" i="2" s="1"/>
  <c r="F25" i="2" s="1"/>
  <c r="F26" i="2" s="1"/>
  <c r="F27" i="2" s="1"/>
  <c r="F28" i="2" s="1"/>
  <c r="F29" i="2" s="1"/>
  <c r="F30" i="2" s="1"/>
  <c r="F31" i="2" s="1"/>
  <c r="G25" i="2" s="1"/>
  <c r="G26" i="2" s="1"/>
  <c r="G27" i="2" s="1"/>
  <c r="G28" i="2" s="1"/>
  <c r="G29" i="2" s="1"/>
  <c r="G30" i="2" s="1"/>
  <c r="G31" i="2" s="1"/>
  <c r="H25" i="2" s="1"/>
  <c r="H26" i="2" s="1"/>
  <c r="H27" i="2" s="1"/>
  <c r="H28" i="2" s="1"/>
  <c r="H29" i="2" s="1"/>
  <c r="H30" i="2" s="1"/>
  <c r="H31" i="2" s="1"/>
  <c r="I25" i="2" s="1"/>
  <c r="I26" i="2" s="1"/>
  <c r="S14" i="2"/>
  <c r="T15" i="2" s="1"/>
  <c r="T16" i="2" s="1"/>
  <c r="T17" i="2" s="1"/>
  <c r="T18" i="2" s="1"/>
  <c r="T19" i="2" s="1"/>
  <c r="T20" i="2" s="1"/>
  <c r="T21" i="2" s="1"/>
  <c r="U15" i="2" s="1"/>
  <c r="U16" i="2" s="1"/>
  <c r="U17" i="2" s="1"/>
  <c r="U18" i="2" s="1"/>
  <c r="U19" i="2" s="1"/>
  <c r="U20" i="2" s="1"/>
  <c r="U21" i="2" s="1"/>
  <c r="V15" i="2" s="1"/>
  <c r="V16" i="2" s="1"/>
  <c r="V17" i="2" s="1"/>
  <c r="V18" i="2" s="1"/>
  <c r="V19" i="2" s="1"/>
  <c r="V20" i="2" s="1"/>
  <c r="V21" i="2" s="1"/>
  <c r="W15" i="2" s="1"/>
  <c r="W16" i="2" s="1"/>
  <c r="W17" i="2" s="1"/>
  <c r="W18" i="2" s="1"/>
  <c r="W19" i="2" s="1"/>
  <c r="W20" i="2" s="1"/>
  <c r="W21" i="2" s="1"/>
  <c r="X15" i="2" s="1"/>
  <c r="X16" i="2" s="1"/>
  <c r="X17" i="2" s="1"/>
  <c r="X18" i="2" s="1"/>
  <c r="X19" i="2" s="1"/>
  <c r="X20" i="2" s="1"/>
  <c r="X21" i="2" s="1"/>
  <c r="Y15" i="2" s="1"/>
  <c r="Y16" i="2" s="1"/>
  <c r="K14" i="2"/>
  <c r="C14" i="2"/>
  <c r="K4" i="2"/>
  <c r="S4" i="2"/>
  <c r="C4" i="2"/>
  <c r="D5" i="2" s="1"/>
  <c r="D6" i="2" s="1"/>
  <c r="D7" i="2" s="1"/>
  <c r="B3" i="1"/>
  <c r="B4" i="1" s="1"/>
  <c r="B5" i="1" s="1"/>
  <c r="A2" i="1"/>
  <c r="E5" i="5" l="1"/>
  <c r="F4" i="5"/>
  <c r="G4" i="5" s="1"/>
  <c r="L5" i="2"/>
  <c r="L6" i="2" s="1"/>
  <c r="L7" i="2" s="1"/>
  <c r="L8" i="2" s="1"/>
  <c r="L9" i="2" s="1"/>
  <c r="L10" i="2" s="1"/>
  <c r="L11" i="2" s="1"/>
  <c r="M5" i="2" s="1"/>
  <c r="M6" i="2" s="1"/>
  <c r="M7" i="2" s="1"/>
  <c r="M8" i="2" s="1"/>
  <c r="M9" i="2" s="1"/>
  <c r="M10" i="2" s="1"/>
  <c r="M11" i="2" s="1"/>
  <c r="N5" i="2" s="1"/>
  <c r="N6" i="2" s="1"/>
  <c r="N7" i="2" s="1"/>
  <c r="N8" i="2" s="1"/>
  <c r="N9" i="2" s="1"/>
  <c r="N10" i="2" s="1"/>
  <c r="N11" i="2" s="1"/>
  <c r="O5" i="2" s="1"/>
  <c r="O6" i="2" s="1"/>
  <c r="O7" i="2" s="1"/>
  <c r="O8" i="2" s="1"/>
  <c r="O9" i="2" s="1"/>
  <c r="O10" i="2" s="1"/>
  <c r="O11" i="2" s="1"/>
  <c r="P5" i="2" s="1"/>
  <c r="P6" i="2" s="1"/>
  <c r="P7" i="2" s="1"/>
  <c r="P8" i="2" s="1"/>
  <c r="P9" i="2" s="1"/>
  <c r="P10" i="2" s="1"/>
  <c r="P11" i="2" s="1"/>
  <c r="T5" i="2"/>
  <c r="T6" i="2" s="1"/>
  <c r="T7" i="2" s="1"/>
  <c r="T8" i="2" s="1"/>
  <c r="T9" i="2" s="1"/>
  <c r="T10" i="2" s="1"/>
  <c r="T11" i="2" s="1"/>
  <c r="U5" i="2" s="1"/>
  <c r="U6" i="2" s="1"/>
  <c r="U7" i="2" s="1"/>
  <c r="U8" i="2" s="1"/>
  <c r="U9" i="2" s="1"/>
  <c r="U10" i="2" s="1"/>
  <c r="U11" i="2" s="1"/>
  <c r="V5" i="2" s="1"/>
  <c r="V6" i="2" s="1"/>
  <c r="V7" i="2" s="1"/>
  <c r="V8" i="2" s="1"/>
  <c r="V9" i="2" s="1"/>
  <c r="V10" i="2" s="1"/>
  <c r="V11" i="2" s="1"/>
  <c r="W5" i="2" s="1"/>
  <c r="W6" i="2" s="1"/>
  <c r="W7" i="2" s="1"/>
  <c r="W8" i="2" s="1"/>
  <c r="W9" i="2" s="1"/>
  <c r="W10" i="2" s="1"/>
  <c r="W11" i="2" s="1"/>
  <c r="D15" i="2"/>
  <c r="D16" i="2" s="1"/>
  <c r="D17" i="2" s="1"/>
  <c r="D18" i="2" s="1"/>
  <c r="D19" i="2" s="1"/>
  <c r="D20" i="2" s="1"/>
  <c r="D21" i="2" s="1"/>
  <c r="E15" i="2" s="1"/>
  <c r="E16" i="2" s="1"/>
  <c r="E17" i="2" s="1"/>
  <c r="E18" i="2" s="1"/>
  <c r="E19" i="2" s="1"/>
  <c r="E20" i="2" s="1"/>
  <c r="E21" i="2" s="1"/>
  <c r="F15" i="2" s="1"/>
  <c r="F16" i="2" s="1"/>
  <c r="F17" i="2" s="1"/>
  <c r="F18" i="2" s="1"/>
  <c r="F19" i="2" s="1"/>
  <c r="F20" i="2" s="1"/>
  <c r="F21" i="2" s="1"/>
  <c r="G15" i="2" s="1"/>
  <c r="G16" i="2" s="1"/>
  <c r="G17" i="2" s="1"/>
  <c r="G18" i="2" s="1"/>
  <c r="G19" i="2" s="1"/>
  <c r="G20" i="2" s="1"/>
  <c r="G21" i="2" s="1"/>
  <c r="H15" i="2" s="1"/>
  <c r="H16" i="2" s="1"/>
  <c r="H17" i="2" s="1"/>
  <c r="H18" i="2" s="1"/>
  <c r="H19" i="2" s="1"/>
  <c r="H20" i="2" s="1"/>
  <c r="H21" i="2" s="1"/>
  <c r="I15" i="2" s="1"/>
  <c r="I16" i="2" s="1"/>
  <c r="L15" i="2"/>
  <c r="L16" i="2" s="1"/>
  <c r="L17" i="2" s="1"/>
  <c r="L18" i="2" s="1"/>
  <c r="L19" i="2" s="1"/>
  <c r="L20" i="2" s="1"/>
  <c r="L21" i="2" s="1"/>
  <c r="M15" i="2" s="1"/>
  <c r="M16" i="2" s="1"/>
  <c r="M17" i="2" s="1"/>
  <c r="M18" i="2" s="1"/>
  <c r="M19" i="2" s="1"/>
  <c r="M20" i="2" s="1"/>
  <c r="M21" i="2" s="1"/>
  <c r="N15" i="2" s="1"/>
  <c r="N16" i="2" s="1"/>
  <c r="N17" i="2" s="1"/>
  <c r="N18" i="2" s="1"/>
  <c r="N19" i="2" s="1"/>
  <c r="N20" i="2" s="1"/>
  <c r="N21" i="2" s="1"/>
  <c r="O15" i="2" s="1"/>
  <c r="O16" i="2" s="1"/>
  <c r="O17" i="2" s="1"/>
  <c r="O18" i="2" s="1"/>
  <c r="O19" i="2" s="1"/>
  <c r="O20" i="2" s="1"/>
  <c r="O21" i="2" s="1"/>
  <c r="P15" i="2" s="1"/>
  <c r="P16" i="2" s="1"/>
  <c r="P17" i="2" s="1"/>
  <c r="P18" i="2" s="1"/>
  <c r="P19" i="2" s="1"/>
  <c r="P20" i="2" s="1"/>
  <c r="P21" i="2" s="1"/>
  <c r="Q15" i="2" s="1"/>
  <c r="Q16" i="2" s="1"/>
  <c r="D8" i="2"/>
  <c r="D9" i="2" s="1"/>
  <c r="D10" i="2" s="1"/>
  <c r="D11" i="2" s="1"/>
  <c r="E5" i="2" s="1"/>
  <c r="E6" i="2" s="1"/>
  <c r="E7" i="2" s="1"/>
  <c r="E8" i="2" s="1"/>
  <c r="E9" i="2" s="1"/>
  <c r="E10" i="2" s="1"/>
  <c r="E11" i="2" s="1"/>
  <c r="F5" i="2" s="1"/>
  <c r="F6" i="2" s="1"/>
  <c r="F7" i="2" s="1"/>
  <c r="F8" i="2" s="1"/>
  <c r="F9" i="2" s="1"/>
  <c r="F10" i="2" s="1"/>
  <c r="F11" i="2" s="1"/>
  <c r="G5" i="2" s="1"/>
  <c r="G6" i="2" s="1"/>
  <c r="G7" i="2" s="1"/>
  <c r="G8" i="2" s="1"/>
  <c r="G9" i="2" s="1"/>
  <c r="G10" i="2" s="1"/>
  <c r="G11" i="2" s="1"/>
  <c r="H5" i="2" s="1"/>
  <c r="H6" i="2" s="1"/>
  <c r="H7" i="2" s="1"/>
  <c r="H8" i="2" s="1"/>
  <c r="H9" i="2" s="1"/>
  <c r="D36" i="2"/>
  <c r="D37" i="2" s="1"/>
  <c r="D38" i="2" s="1"/>
  <c r="D39" i="2" s="1"/>
  <c r="D40" i="2" s="1"/>
  <c r="D41" i="2" s="1"/>
  <c r="E35" i="2" s="1"/>
  <c r="E36" i="2" s="1"/>
  <c r="E37" i="2" s="1"/>
  <c r="E38" i="2" s="1"/>
  <c r="E39" i="2" s="1"/>
  <c r="E40" i="2" s="1"/>
  <c r="E41" i="2" s="1"/>
  <c r="F35" i="2" s="1"/>
  <c r="F36" i="2" s="1"/>
  <c r="F37" i="2" s="1"/>
  <c r="F38" i="2" s="1"/>
  <c r="F39" i="2" s="1"/>
  <c r="F40" i="2" s="1"/>
  <c r="F41" i="2" s="1"/>
  <c r="G35" i="2" s="1"/>
  <c r="G36" i="2" s="1"/>
  <c r="G37" i="2" s="1"/>
  <c r="G38" i="2" s="1"/>
  <c r="G39" i="2" s="1"/>
  <c r="G40" i="2" s="1"/>
  <c r="G41" i="2" s="1"/>
  <c r="H35" i="2" s="1"/>
  <c r="H36" i="2" s="1"/>
  <c r="H37" i="2" s="1"/>
  <c r="H38" i="2" s="1"/>
  <c r="H39" i="2" s="1"/>
  <c r="H40" i="2" s="1"/>
  <c r="H41" i="2" s="1"/>
  <c r="I35" i="2" s="1"/>
  <c r="I36" i="2" s="1"/>
  <c r="B6" i="1"/>
  <c r="B7" i="1" s="1"/>
  <c r="E6" i="5" l="1"/>
  <c r="F5" i="5"/>
  <c r="G5" i="5" s="1"/>
  <c r="H10" i="2"/>
  <c r="H11" i="2" s="1"/>
  <c r="I5" i="2" s="1"/>
  <c r="I6" i="2" s="1"/>
  <c r="X5" i="2"/>
  <c r="X6" i="2" s="1"/>
  <c r="X7" i="2" s="1"/>
  <c r="X8" i="2" s="1"/>
  <c r="B8" i="1"/>
  <c r="E7" i="5" l="1"/>
  <c r="F6" i="5"/>
  <c r="G6" i="5" s="1"/>
  <c r="X9" i="2"/>
  <c r="X10" i="2" s="1"/>
  <c r="X11" i="2" s="1"/>
  <c r="Y5" i="2" s="1"/>
  <c r="Y6" i="2" s="1"/>
  <c r="B9" i="1"/>
  <c r="C3" i="1" s="1"/>
  <c r="C4" i="1" s="1"/>
  <c r="C5" i="1" s="1"/>
  <c r="C6" i="1" s="1"/>
  <c r="C7" i="1" s="1"/>
  <c r="C8" i="1" s="1"/>
  <c r="C9" i="1" s="1"/>
  <c r="D3" i="1" s="1"/>
  <c r="D4" i="1" s="1"/>
  <c r="D5" i="1" s="1"/>
  <c r="D6" i="1" s="1"/>
  <c r="D7" i="1" s="1"/>
  <c r="D8" i="1" s="1"/>
  <c r="D9" i="1" s="1"/>
  <c r="E3" i="1" s="1"/>
  <c r="F3" i="1" s="1"/>
  <c r="G3" i="1" s="1"/>
  <c r="E8" i="5" l="1"/>
  <c r="F7" i="5"/>
  <c r="G7" i="5" s="1"/>
  <c r="E4" i="1"/>
  <c r="F4" i="1" s="1"/>
  <c r="G4" i="1" s="1"/>
  <c r="E9" i="5" l="1"/>
  <c r="F9" i="5" s="1"/>
  <c r="G9" i="5" s="1"/>
  <c r="F8" i="5"/>
  <c r="G8" i="5" s="1"/>
  <c r="E5" i="1"/>
  <c r="F5" i="1" s="1"/>
  <c r="G5" i="1" s="1"/>
  <c r="E6" i="1" l="1"/>
  <c r="F6" i="1" s="1"/>
  <c r="G6" i="1" s="1"/>
  <c r="E7" i="1" l="1"/>
  <c r="F7" i="1" s="1"/>
  <c r="G7" i="1" s="1"/>
  <c r="E8" i="1" l="1"/>
  <c r="F8" i="1" s="1"/>
  <c r="G8" i="1" s="1"/>
  <c r="E9" i="1" l="1"/>
  <c r="F9" i="1" s="1"/>
  <c r="G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;;"/>
    <numFmt numFmtId="165" formatCode="[$-419]mmmm"/>
    <numFmt numFmtId="166" formatCode="[$-419]ddd"/>
    <numFmt numFmtId="167" formatCode="d"/>
    <numFmt numFmtId="168" formatCode="mmmm"/>
    <numFmt numFmtId="169" formatCode="ddd"/>
    <numFmt numFmtId="170" formatCode="ddd\'"/>
    <numFmt numFmtId="171" formatCode="dd/mm/yyyy\ dddd"/>
  </numFmts>
  <fonts count="10" x14ac:knownFonts="1">
    <font>
      <sz val="11"/>
      <color theme="1"/>
      <name val="Arial"/>
      <family val="2"/>
      <charset val="177"/>
      <scheme val="minor"/>
    </font>
    <font>
      <sz val="48"/>
      <color theme="1"/>
      <name val="Arial"/>
      <family val="2"/>
      <charset val="177"/>
      <scheme val="minor"/>
    </font>
    <font>
      <sz val="24"/>
      <color theme="1"/>
      <name val="Arial"/>
      <family val="2"/>
      <charset val="177"/>
      <scheme val="minor"/>
    </font>
    <font>
      <sz val="48"/>
      <color rgb="FFFF0000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4" fontId="0" fillId="0" borderId="0" xfId="0" applyNumberFormat="1"/>
    <xf numFmtId="164" fontId="1" fillId="0" borderId="1" xfId="0" applyNumberFormat="1" applyFont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167" fontId="2" fillId="0" borderId="0" xfId="0" applyNumberFormat="1" applyFont="1" applyBorder="1" applyAlignment="1">
      <alignment vertical="center"/>
    </xf>
    <xf numFmtId="167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167" fontId="2" fillId="0" borderId="3" xfId="0" applyNumberFormat="1" applyFont="1" applyBorder="1" applyAlignment="1">
      <alignment vertical="center"/>
    </xf>
    <xf numFmtId="0" fontId="2" fillId="0" borderId="3" xfId="0" applyFont="1" applyBorder="1"/>
    <xf numFmtId="167" fontId="2" fillId="0" borderId="3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vertical="center"/>
    </xf>
    <xf numFmtId="164" fontId="1" fillId="0" borderId="0" xfId="0" applyNumberFormat="1" applyFont="1" applyFill="1" applyBorder="1"/>
    <xf numFmtId="169" fontId="2" fillId="0" borderId="0" xfId="0" applyNumberFormat="1" applyFont="1" applyBorder="1" applyAlignment="1">
      <alignment vertical="center"/>
    </xf>
    <xf numFmtId="169" fontId="2" fillId="0" borderId="3" xfId="0" applyNumberFormat="1" applyFont="1" applyBorder="1" applyAlignment="1">
      <alignment vertical="center"/>
    </xf>
    <xf numFmtId="169" fontId="2" fillId="0" borderId="0" xfId="0" applyNumberFormat="1" applyFont="1" applyFill="1" applyBorder="1" applyAlignment="1">
      <alignment vertical="center"/>
    </xf>
    <xf numFmtId="169" fontId="2" fillId="0" borderId="3" xfId="0" applyNumberFormat="1" applyFont="1" applyFill="1" applyBorder="1" applyAlignment="1">
      <alignment vertical="center"/>
    </xf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166" fontId="5" fillId="0" borderId="0" xfId="0" applyNumberFormat="1" applyFont="1" applyBorder="1" applyAlignment="1">
      <alignment horizontal="left" vertical="center"/>
    </xf>
    <xf numFmtId="167" fontId="5" fillId="0" borderId="0" xfId="0" applyNumberFormat="1" applyFont="1" applyBorder="1" applyAlignment="1">
      <alignment vertical="center"/>
    </xf>
    <xf numFmtId="167" fontId="6" fillId="0" borderId="3" xfId="0" applyNumberFormat="1" applyFont="1" applyBorder="1" applyAlignment="1">
      <alignment vertical="center"/>
    </xf>
    <xf numFmtId="0" fontId="5" fillId="0" borderId="3" xfId="0" applyFont="1" applyBorder="1"/>
    <xf numFmtId="167" fontId="6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/>
    <xf numFmtId="166" fontId="5" fillId="0" borderId="0" xfId="0" applyNumberFormat="1" applyFont="1" applyFill="1" applyBorder="1" applyAlignment="1">
      <alignment horizontal="left" vertical="center"/>
    </xf>
    <xf numFmtId="167" fontId="5" fillId="0" borderId="0" xfId="0" applyNumberFormat="1" applyFont="1" applyFill="1" applyBorder="1" applyAlignment="1">
      <alignment vertical="center"/>
    </xf>
    <xf numFmtId="167" fontId="6" fillId="0" borderId="3" xfId="0" applyNumberFormat="1" applyFont="1" applyFill="1" applyBorder="1" applyAlignment="1">
      <alignment vertical="center"/>
    </xf>
    <xf numFmtId="167" fontId="5" fillId="0" borderId="3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170" fontId="1" fillId="0" borderId="1" xfId="0" applyNumberFormat="1" applyFont="1" applyFill="1" applyBorder="1" applyAlignment="1">
      <alignment vertical="center"/>
    </xf>
    <xf numFmtId="170" fontId="1" fillId="2" borderId="1" xfId="0" applyNumberFormat="1" applyFont="1" applyFill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71" fontId="0" fillId="0" borderId="0" xfId="0" applyNumberFormat="1"/>
    <xf numFmtId="1" fontId="0" fillId="0" borderId="0" xfId="0" applyNumberFormat="1"/>
    <xf numFmtId="167" fontId="5" fillId="3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66" fontId="8" fillId="0" borderId="3" xfId="0" applyNumberFormat="1" applyFont="1" applyBorder="1" applyAlignment="1">
      <alignment horizontal="left" vertical="center"/>
    </xf>
    <xf numFmtId="167" fontId="8" fillId="0" borderId="3" xfId="0" applyNumberFormat="1" applyFont="1" applyBorder="1" applyAlignment="1">
      <alignment vertical="center"/>
    </xf>
    <xf numFmtId="166" fontId="8" fillId="0" borderId="0" xfId="0" applyNumberFormat="1" applyFont="1" applyFill="1" applyBorder="1" applyAlignment="1">
      <alignment horizontal="left" vertical="center"/>
    </xf>
    <xf numFmtId="167" fontId="8" fillId="0" borderId="0" xfId="0" applyNumberFormat="1" applyFont="1" applyFill="1" applyBorder="1" applyAlignment="1">
      <alignment vertical="center"/>
    </xf>
    <xf numFmtId="166" fontId="8" fillId="0" borderId="3" xfId="0" applyNumberFormat="1" applyFont="1" applyFill="1" applyBorder="1" applyAlignment="1">
      <alignment horizontal="left" vertical="center"/>
    </xf>
    <xf numFmtId="167" fontId="8" fillId="0" borderId="3" xfId="0" applyNumberFormat="1" applyFont="1" applyFill="1" applyBorder="1" applyAlignment="1">
      <alignment vertical="center"/>
    </xf>
    <xf numFmtId="167" fontId="8" fillId="3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67" fontId="8" fillId="3" borderId="3" xfId="0" applyNumberFormat="1" applyFont="1" applyFill="1" applyBorder="1" applyAlignment="1">
      <alignment vertical="center"/>
    </xf>
    <xf numFmtId="0" fontId="3" fillId="0" borderId="0" xfId="0" applyFont="1" applyAlignment="1"/>
    <xf numFmtId="165" fontId="1" fillId="0" borderId="2" xfId="0" applyNumberFormat="1" applyFont="1" applyBorder="1" applyAlignment="1">
      <alignment horizontal="center"/>
    </xf>
    <xf numFmtId="165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Border="1" applyAlignment="1">
      <alignment horizontal="center" vertical="center"/>
    </xf>
    <xf numFmtId="168" fontId="1" fillId="0" borderId="2" xfId="0" applyNumberFormat="1" applyFont="1" applyBorder="1" applyAlignment="1">
      <alignment horizontal="center"/>
    </xf>
    <xf numFmtId="168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8" fontId="2" fillId="0" borderId="0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5" xfId="0" applyNumberFormat="1" applyFont="1" applyFill="1" applyBorder="1" applyAlignment="1">
      <alignment vertical="center"/>
    </xf>
    <xf numFmtId="166" fontId="1" fillId="0" borderId="4" xfId="0" applyNumberFormat="1" applyFont="1" applyFill="1" applyBorder="1" applyAlignment="1">
      <alignment vertical="center"/>
    </xf>
    <xf numFmtId="164" fontId="1" fillId="0" borderId="4" xfId="0" applyNumberFormat="1" applyFont="1" applyFill="1" applyBorder="1" applyAlignment="1">
      <alignment vertical="center"/>
    </xf>
    <xf numFmtId="164" fontId="1" fillId="0" borderId="4" xfId="0" applyNumberFormat="1" applyFont="1" applyBorder="1" applyAlignment="1">
      <alignment vertical="center"/>
    </xf>
  </cellXfs>
  <cellStyles count="1">
    <cellStyle name="Normal" xfId="0" builtinId="0"/>
  </cellStyles>
  <dxfs count="493"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font>
        <color auto="1"/>
      </font>
      <numFmt numFmtId="172" formatCode=";;"/>
    </dxf>
    <dxf>
      <font>
        <color auto="1"/>
      </font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font>
        <color auto="1"/>
      </font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font>
        <color auto="1"/>
      </font>
      <numFmt numFmtId="172" formatCode=";;"/>
    </dxf>
    <dxf>
      <font>
        <color auto="1"/>
      </font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numFmt numFmtId="172" formatCode=";;"/>
    </dxf>
    <dxf>
      <font>
        <color auto="1"/>
      </font>
      <numFmt numFmtId="172" formatCode=";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59120</xdr:colOff>
      <xdr:row>3</xdr:row>
      <xdr:rowOff>0</xdr:rowOff>
    </xdr:from>
    <xdr:to>
      <xdr:col>7</xdr:col>
      <xdr:colOff>459827</xdr:colOff>
      <xdr:row>11</xdr:row>
      <xdr:rowOff>0</xdr:rowOff>
    </xdr:to>
    <xdr:sp macro="" textlink="">
      <xdr:nvSpPr>
        <xdr:cNvPr id="2" name="מלבן מעוגל 1"/>
        <xdr:cNvSpPr/>
      </xdr:nvSpPr>
      <xdr:spPr>
        <a:xfrm flipH="1">
          <a:off x="10002465259" y="1162707"/>
          <a:ext cx="2653862" cy="3205655"/>
        </a:xfrm>
        <a:prstGeom prst="roundRect">
          <a:avLst>
            <a:gd name="adj" fmla="val 5460"/>
          </a:avLst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/>
        </a:p>
      </xdr:txBody>
    </xdr:sp>
    <xdr:clientData/>
  </xdr:twoCellAnchor>
  <xdr:twoCellAnchor>
    <xdr:from>
      <xdr:col>10</xdr:col>
      <xdr:colOff>6184</xdr:colOff>
      <xdr:row>3</xdr:row>
      <xdr:rowOff>0</xdr:rowOff>
    </xdr:from>
    <xdr:to>
      <xdr:col>16</xdr:col>
      <xdr:colOff>0</xdr:colOff>
      <xdr:row>11</xdr:row>
      <xdr:rowOff>0</xdr:rowOff>
    </xdr:to>
    <xdr:sp macro="" textlink="">
      <xdr:nvSpPr>
        <xdr:cNvPr id="3" name="מלבן מעוגל 2"/>
        <xdr:cNvSpPr/>
      </xdr:nvSpPr>
      <xdr:spPr>
        <a:xfrm flipH="1">
          <a:off x="9998589569" y="1162707"/>
          <a:ext cx="2647678" cy="3205655"/>
        </a:xfrm>
        <a:prstGeom prst="roundRect">
          <a:avLst>
            <a:gd name="adj" fmla="val 5460"/>
          </a:avLst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/>
        </a:p>
      </xdr:txBody>
    </xdr:sp>
    <xdr:clientData/>
  </xdr:twoCellAnchor>
  <xdr:twoCellAnchor>
    <xdr:from>
      <xdr:col>18</xdr:col>
      <xdr:colOff>6185</xdr:colOff>
      <xdr:row>13</xdr:row>
      <xdr:rowOff>0</xdr:rowOff>
    </xdr:from>
    <xdr:to>
      <xdr:col>25</xdr:col>
      <xdr:colOff>1</xdr:colOff>
      <xdr:row>21</xdr:row>
      <xdr:rowOff>0</xdr:rowOff>
    </xdr:to>
    <xdr:sp macro="" textlink="">
      <xdr:nvSpPr>
        <xdr:cNvPr id="5" name="מלבן מעוגל 4"/>
        <xdr:cNvSpPr/>
      </xdr:nvSpPr>
      <xdr:spPr>
        <a:xfrm flipH="1">
          <a:off x="11130370713" y="4912179"/>
          <a:ext cx="3722173" cy="3048000"/>
        </a:xfrm>
        <a:prstGeom prst="roundRect">
          <a:avLst>
            <a:gd name="adj" fmla="val 5460"/>
          </a:avLst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1</xdr:colOff>
      <xdr:row>21</xdr:row>
      <xdr:rowOff>0</xdr:rowOff>
    </xdr:to>
    <xdr:sp macro="" textlink="">
      <xdr:nvSpPr>
        <xdr:cNvPr id="6" name="מלבן מעוגל 5"/>
        <xdr:cNvSpPr/>
      </xdr:nvSpPr>
      <xdr:spPr>
        <a:xfrm flipH="1">
          <a:off x="9998589568" y="5169776"/>
          <a:ext cx="2653863" cy="3205655"/>
        </a:xfrm>
        <a:prstGeom prst="roundRect">
          <a:avLst>
            <a:gd name="adj" fmla="val 5460"/>
          </a:avLst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/>
        </a:p>
      </xdr:txBody>
    </xdr:sp>
    <xdr:clientData/>
  </xdr:twoCellAnchor>
  <xdr:twoCellAnchor>
    <xdr:from>
      <xdr:col>1</xdr:col>
      <xdr:colOff>59120</xdr:colOff>
      <xdr:row>13</xdr:row>
      <xdr:rowOff>0</xdr:rowOff>
    </xdr:from>
    <xdr:to>
      <xdr:col>8</xdr:col>
      <xdr:colOff>1</xdr:colOff>
      <xdr:row>21</xdr:row>
      <xdr:rowOff>0</xdr:rowOff>
    </xdr:to>
    <xdr:sp macro="" textlink="">
      <xdr:nvSpPr>
        <xdr:cNvPr id="7" name="מלבן מעוגל 6"/>
        <xdr:cNvSpPr/>
      </xdr:nvSpPr>
      <xdr:spPr>
        <a:xfrm flipH="1">
          <a:off x="10002465258" y="5169776"/>
          <a:ext cx="2653863" cy="3205655"/>
        </a:xfrm>
        <a:prstGeom prst="roundRect">
          <a:avLst>
            <a:gd name="adj" fmla="val 5460"/>
          </a:avLst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/>
        </a:p>
      </xdr:txBody>
    </xdr:sp>
    <xdr:clientData/>
  </xdr:twoCellAnchor>
  <xdr:twoCellAnchor>
    <xdr:from>
      <xdr:col>18</xdr:col>
      <xdr:colOff>0</xdr:colOff>
      <xdr:row>23</xdr:row>
      <xdr:rowOff>0</xdr:rowOff>
    </xdr:from>
    <xdr:to>
      <xdr:col>24</xdr:col>
      <xdr:colOff>1</xdr:colOff>
      <xdr:row>31</xdr:row>
      <xdr:rowOff>0</xdr:rowOff>
    </xdr:to>
    <xdr:sp macro="" textlink="">
      <xdr:nvSpPr>
        <xdr:cNvPr id="8" name="מלבן מעוגל 7"/>
        <xdr:cNvSpPr/>
      </xdr:nvSpPr>
      <xdr:spPr>
        <a:xfrm flipH="1">
          <a:off x="9994713878" y="9176845"/>
          <a:ext cx="2653863" cy="3205655"/>
        </a:xfrm>
        <a:prstGeom prst="roundRect">
          <a:avLst>
            <a:gd name="adj" fmla="val 5460"/>
          </a:avLst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/>
        </a:p>
      </xdr:txBody>
    </xdr:sp>
    <xdr:clientData/>
  </xdr:twoCellAnchor>
  <xdr:twoCellAnchor>
    <xdr:from>
      <xdr:col>10</xdr:col>
      <xdr:colOff>1</xdr:colOff>
      <xdr:row>23</xdr:row>
      <xdr:rowOff>0</xdr:rowOff>
    </xdr:from>
    <xdr:to>
      <xdr:col>17</xdr:col>
      <xdr:colOff>0</xdr:colOff>
      <xdr:row>31</xdr:row>
      <xdr:rowOff>0</xdr:rowOff>
    </xdr:to>
    <xdr:sp macro="" textlink="">
      <xdr:nvSpPr>
        <xdr:cNvPr id="9" name="מלבן מעוגל 8"/>
        <xdr:cNvSpPr/>
      </xdr:nvSpPr>
      <xdr:spPr>
        <a:xfrm flipH="1">
          <a:off x="9997978655" y="9176845"/>
          <a:ext cx="3264775" cy="3205655"/>
        </a:xfrm>
        <a:prstGeom prst="roundRect">
          <a:avLst>
            <a:gd name="adj" fmla="val 5460"/>
          </a:avLst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/>
        </a:p>
      </xdr:txBody>
    </xdr:sp>
    <xdr:clientData/>
  </xdr:twoCellAnchor>
  <xdr:twoCellAnchor>
    <xdr:from>
      <xdr:col>2</xdr:col>
      <xdr:colOff>1</xdr:colOff>
      <xdr:row>23</xdr:row>
      <xdr:rowOff>0</xdr:rowOff>
    </xdr:from>
    <xdr:to>
      <xdr:col>7</xdr:col>
      <xdr:colOff>459827</xdr:colOff>
      <xdr:row>31</xdr:row>
      <xdr:rowOff>0</xdr:rowOff>
    </xdr:to>
    <xdr:sp macro="" textlink="">
      <xdr:nvSpPr>
        <xdr:cNvPr id="10" name="מלבן מעוגל 9"/>
        <xdr:cNvSpPr/>
      </xdr:nvSpPr>
      <xdr:spPr>
        <a:xfrm flipH="1">
          <a:off x="10002465259" y="9176845"/>
          <a:ext cx="2653861" cy="3205655"/>
        </a:xfrm>
        <a:prstGeom prst="roundRect">
          <a:avLst>
            <a:gd name="adj" fmla="val 5460"/>
          </a:avLst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/>
        </a:p>
      </xdr:txBody>
    </xdr:sp>
    <xdr:clientData/>
  </xdr:twoCellAnchor>
  <xdr:twoCellAnchor>
    <xdr:from>
      <xdr:col>18</xdr:col>
      <xdr:colOff>6184</xdr:colOff>
      <xdr:row>33</xdr:row>
      <xdr:rowOff>0</xdr:rowOff>
    </xdr:from>
    <xdr:to>
      <xdr:col>24</xdr:col>
      <xdr:colOff>0</xdr:colOff>
      <xdr:row>40</xdr:row>
      <xdr:rowOff>398317</xdr:rowOff>
    </xdr:to>
    <xdr:sp macro="" textlink="">
      <xdr:nvSpPr>
        <xdr:cNvPr id="11" name="מלבן מעוגל 10"/>
        <xdr:cNvSpPr/>
      </xdr:nvSpPr>
      <xdr:spPr>
        <a:xfrm flipH="1">
          <a:off x="10129004062" y="13311188"/>
          <a:ext cx="2637004" cy="3232004"/>
        </a:xfrm>
        <a:prstGeom prst="roundRect">
          <a:avLst>
            <a:gd name="adj" fmla="val 5460"/>
          </a:avLst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/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0</xdr:colOff>
      <xdr:row>40</xdr:row>
      <xdr:rowOff>398317</xdr:rowOff>
    </xdr:to>
    <xdr:sp macro="" textlink="">
      <xdr:nvSpPr>
        <xdr:cNvPr id="12" name="מלבן מעוגל 11"/>
        <xdr:cNvSpPr/>
      </xdr:nvSpPr>
      <xdr:spPr>
        <a:xfrm flipH="1">
          <a:off x="9997978655" y="13183914"/>
          <a:ext cx="3264776" cy="3203265"/>
        </a:xfrm>
        <a:prstGeom prst="roundRect">
          <a:avLst>
            <a:gd name="adj" fmla="val 5460"/>
          </a:avLst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/>
        </a:p>
      </xdr:txBody>
    </xdr:sp>
    <xdr:clientData/>
  </xdr:twoCellAnchor>
  <xdr:twoCellAnchor>
    <xdr:from>
      <xdr:col>2</xdr:col>
      <xdr:colOff>1</xdr:colOff>
      <xdr:row>33</xdr:row>
      <xdr:rowOff>0</xdr:rowOff>
    </xdr:from>
    <xdr:to>
      <xdr:col>8</xdr:col>
      <xdr:colOff>1</xdr:colOff>
      <xdr:row>40</xdr:row>
      <xdr:rowOff>398317</xdr:rowOff>
    </xdr:to>
    <xdr:sp macro="" textlink="">
      <xdr:nvSpPr>
        <xdr:cNvPr id="13" name="מלבן מעוגל 12"/>
        <xdr:cNvSpPr/>
      </xdr:nvSpPr>
      <xdr:spPr>
        <a:xfrm flipH="1">
          <a:off x="10002465258" y="13183914"/>
          <a:ext cx="2653862" cy="3203265"/>
        </a:xfrm>
        <a:prstGeom prst="roundRect">
          <a:avLst>
            <a:gd name="adj" fmla="val 5460"/>
          </a:avLst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/>
        </a:p>
      </xdr:txBody>
    </xdr:sp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0</xdr:colOff>
      <xdr:row>11</xdr:row>
      <xdr:rowOff>0</xdr:rowOff>
    </xdr:to>
    <xdr:sp macro="" textlink="">
      <xdr:nvSpPr>
        <xdr:cNvPr id="17" name="מלבן מעוגל 16"/>
        <xdr:cNvSpPr/>
      </xdr:nvSpPr>
      <xdr:spPr>
        <a:xfrm flipH="1" flipV="1">
          <a:off x="9994254052" y="1162707"/>
          <a:ext cx="3113689" cy="3205655"/>
        </a:xfrm>
        <a:prstGeom prst="roundRect">
          <a:avLst>
            <a:gd name="adj" fmla="val 5460"/>
          </a:avLst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zoomScale="70" zoomScaleNormal="70" zoomScalePageLayoutView="70" workbookViewId="0">
      <selection activeCell="D9" sqref="D9"/>
    </sheetView>
  </sheetViews>
  <sheetFormatPr defaultRowHeight="14.25" x14ac:dyDescent="0.2"/>
  <cols>
    <col min="1" max="1" width="13.625" bestFit="1" customWidth="1"/>
    <col min="2" max="7" width="22.875" customWidth="1"/>
    <col min="8" max="8" width="11.875" bestFit="1" customWidth="1"/>
  </cols>
  <sheetData>
    <row r="1" spans="1:8" ht="59.25" x14ac:dyDescent="0.75">
      <c r="A1" s="20">
        <v>3</v>
      </c>
      <c r="B1" s="57">
        <v>2019</v>
      </c>
      <c r="C1" s="57"/>
    </row>
    <row r="2" spans="1:8" ht="59.25" x14ac:dyDescent="0.75">
      <c r="A2" s="58">
        <f>DATE($B$1,$A$1,1)</f>
        <v>43525</v>
      </c>
      <c r="B2" s="58"/>
      <c r="C2" s="58"/>
      <c r="D2" s="58"/>
      <c r="E2" s="58"/>
      <c r="F2" s="58"/>
      <c r="G2" s="58"/>
    </row>
    <row r="3" spans="1:8" ht="59.25" x14ac:dyDescent="0.75">
      <c r="A3" s="42">
        <v>41609</v>
      </c>
      <c r="B3" s="2">
        <f>2-WEEKDAY(DATE($B$1,$A$1,1),1)</f>
        <v>-4</v>
      </c>
      <c r="C3" s="14">
        <f>B9+1</f>
        <v>3</v>
      </c>
      <c r="D3" s="14">
        <f>C9+1</f>
        <v>10</v>
      </c>
      <c r="E3" s="14">
        <f>D9+1</f>
        <v>17</v>
      </c>
      <c r="F3" s="14">
        <f>IF(AND(E3&gt;0,MONTH(DATE($B$1,$A$1,E3+7))=$A$1),E3+7,0)</f>
        <v>24</v>
      </c>
      <c r="G3" s="2">
        <f>IF(AND(F3&gt;0,MONTH(DATE($B$1,$A$1,F3+7))=$A$1),F3+7,0)</f>
        <v>31</v>
      </c>
      <c r="H3" s="15"/>
    </row>
    <row r="4" spans="1:8" ht="59.25" x14ac:dyDescent="0.2">
      <c r="A4" s="42">
        <v>41610</v>
      </c>
      <c r="B4" s="2">
        <f>B3+1</f>
        <v>-3</v>
      </c>
      <c r="C4" s="14">
        <f>C3+1</f>
        <v>4</v>
      </c>
      <c r="D4" s="14">
        <f>D3+1</f>
        <v>11</v>
      </c>
      <c r="E4" s="14">
        <f t="shared" ref="E4:E9" si="0">E3+1</f>
        <v>18</v>
      </c>
      <c r="F4" s="14">
        <f>IF(AND(E4&gt;0,MONTH(DATE($B$1,$A$1,E4+7))=$A$1),E4+7,0)</f>
        <v>25</v>
      </c>
      <c r="G4" s="2">
        <f>IF(AND(F4&gt;0,MONTH(DATE($B$1,$A$1,F4+7))=$A$1),F4+7,0)</f>
        <v>0</v>
      </c>
    </row>
    <row r="5" spans="1:8" ht="59.25" x14ac:dyDescent="0.2">
      <c r="A5" s="42">
        <v>41611</v>
      </c>
      <c r="B5" s="2">
        <f>B4+1</f>
        <v>-2</v>
      </c>
      <c r="C5" s="14">
        <f t="shared" ref="C5:D9" si="1">C4+1</f>
        <v>5</v>
      </c>
      <c r="D5" s="14">
        <f t="shared" si="1"/>
        <v>12</v>
      </c>
      <c r="E5" s="14">
        <f t="shared" si="0"/>
        <v>19</v>
      </c>
      <c r="F5" s="14">
        <f t="shared" ref="F5:G9" si="2">IF(AND(E5&gt;0,MONTH(DATE($B$1,$A$1,E5+7))=$A$1),E5+7,0)</f>
        <v>26</v>
      </c>
      <c r="G5" s="2">
        <f t="shared" si="2"/>
        <v>0</v>
      </c>
    </row>
    <row r="6" spans="1:8" ht="59.25" x14ac:dyDescent="0.2">
      <c r="A6" s="42">
        <v>41612</v>
      </c>
      <c r="B6" s="2">
        <f>B5+1</f>
        <v>-1</v>
      </c>
      <c r="C6" s="14">
        <f t="shared" si="1"/>
        <v>6</v>
      </c>
      <c r="D6" s="14">
        <f t="shared" si="1"/>
        <v>13</v>
      </c>
      <c r="E6" s="14">
        <f t="shared" si="0"/>
        <v>20</v>
      </c>
      <c r="F6" s="14">
        <f t="shared" si="2"/>
        <v>27</v>
      </c>
      <c r="G6" s="2">
        <f t="shared" si="2"/>
        <v>0</v>
      </c>
    </row>
    <row r="7" spans="1:8" ht="60" thickBot="1" x14ac:dyDescent="0.25">
      <c r="A7" s="66">
        <v>41613</v>
      </c>
      <c r="B7" s="67">
        <f>B6+1</f>
        <v>0</v>
      </c>
      <c r="C7" s="68">
        <f t="shared" si="1"/>
        <v>7</v>
      </c>
      <c r="D7" s="68">
        <f t="shared" si="1"/>
        <v>14</v>
      </c>
      <c r="E7" s="68">
        <f t="shared" si="0"/>
        <v>21</v>
      </c>
      <c r="F7" s="68">
        <f t="shared" si="2"/>
        <v>28</v>
      </c>
      <c r="G7" s="67">
        <f t="shared" si="2"/>
        <v>0</v>
      </c>
      <c r="H7">
        <v>1</v>
      </c>
    </row>
    <row r="8" spans="1:8" ht="60" thickTop="1" x14ac:dyDescent="0.2">
      <c r="A8" s="69">
        <v>41614</v>
      </c>
      <c r="B8" s="70">
        <f>B7+1</f>
        <v>1</v>
      </c>
      <c r="C8" s="70">
        <f t="shared" si="1"/>
        <v>8</v>
      </c>
      <c r="D8" s="70">
        <f t="shared" si="1"/>
        <v>15</v>
      </c>
      <c r="E8" s="70">
        <f t="shared" si="0"/>
        <v>22</v>
      </c>
      <c r="F8" s="70">
        <f t="shared" si="2"/>
        <v>29</v>
      </c>
      <c r="G8" s="71">
        <f t="shared" si="2"/>
        <v>0</v>
      </c>
      <c r="H8">
        <v>2</v>
      </c>
    </row>
    <row r="9" spans="1:8" ht="59.25" x14ac:dyDescent="0.2">
      <c r="A9" s="43">
        <v>41615</v>
      </c>
      <c r="B9" s="3">
        <f>B8+1</f>
        <v>2</v>
      </c>
      <c r="C9" s="14">
        <f t="shared" si="1"/>
        <v>9</v>
      </c>
      <c r="D9" s="14">
        <f t="shared" si="1"/>
        <v>16</v>
      </c>
      <c r="E9" s="14">
        <f t="shared" si="0"/>
        <v>23</v>
      </c>
      <c r="F9" s="14">
        <f t="shared" si="2"/>
        <v>30</v>
      </c>
      <c r="G9" s="3">
        <f t="shared" si="2"/>
        <v>0</v>
      </c>
    </row>
    <row r="15" spans="1:8" x14ac:dyDescent="0.2">
      <c r="C15" s="1">
        <v>38444</v>
      </c>
      <c r="D15">
        <f t="shared" ref="D15:D20" si="3">WEEKDAY(C15)</f>
        <v>7</v>
      </c>
      <c r="E15" s="45">
        <f t="shared" ref="E15:E19" si="4">WEEKDAY(C15 +1)</f>
        <v>1</v>
      </c>
      <c r="F15">
        <v>1</v>
      </c>
      <c r="G15" s="44">
        <f t="shared" ref="G15:G20" si="5">C15-F15</f>
        <v>38443</v>
      </c>
    </row>
    <row r="16" spans="1:8" x14ac:dyDescent="0.2">
      <c r="C16" s="1">
        <v>38809</v>
      </c>
      <c r="D16">
        <f t="shared" si="3"/>
        <v>1</v>
      </c>
      <c r="E16" s="45">
        <f t="shared" si="4"/>
        <v>2</v>
      </c>
      <c r="F16">
        <v>2</v>
      </c>
      <c r="G16" s="44">
        <f t="shared" si="5"/>
        <v>38807</v>
      </c>
    </row>
    <row r="17" spans="3:7" x14ac:dyDescent="0.2">
      <c r="C17" s="1">
        <v>39174</v>
      </c>
      <c r="D17">
        <f t="shared" si="3"/>
        <v>2</v>
      </c>
      <c r="E17" s="45">
        <f t="shared" si="4"/>
        <v>3</v>
      </c>
      <c r="F17">
        <v>3</v>
      </c>
      <c r="G17" s="44">
        <f t="shared" si="5"/>
        <v>39171</v>
      </c>
    </row>
    <row r="18" spans="3:7" x14ac:dyDescent="0.2">
      <c r="C18" s="1">
        <v>39540</v>
      </c>
      <c r="D18">
        <f t="shared" si="3"/>
        <v>4</v>
      </c>
      <c r="E18" s="45">
        <f t="shared" si="4"/>
        <v>5</v>
      </c>
      <c r="F18">
        <v>5</v>
      </c>
      <c r="G18" s="44">
        <f t="shared" si="5"/>
        <v>39535</v>
      </c>
    </row>
    <row r="19" spans="3:7" x14ac:dyDescent="0.2">
      <c r="C19" s="1">
        <v>39905</v>
      </c>
      <c r="D19">
        <f t="shared" si="3"/>
        <v>5</v>
      </c>
      <c r="E19" s="45">
        <f t="shared" si="4"/>
        <v>6</v>
      </c>
      <c r="F19">
        <v>6</v>
      </c>
      <c r="G19" s="44">
        <f t="shared" si="5"/>
        <v>39899</v>
      </c>
    </row>
    <row r="20" spans="3:7" x14ac:dyDescent="0.2">
      <c r="C20" s="1">
        <v>40270</v>
      </c>
      <c r="D20">
        <f t="shared" si="3"/>
        <v>6</v>
      </c>
      <c r="E20" s="45">
        <f>WEEKDAY(C20 +1)</f>
        <v>7</v>
      </c>
      <c r="F20">
        <v>7</v>
      </c>
      <c r="G20" s="44">
        <f t="shared" si="5"/>
        <v>40263</v>
      </c>
    </row>
    <row r="22" spans="3:7" x14ac:dyDescent="0.2">
      <c r="C22" s="1">
        <v>44500</v>
      </c>
      <c r="D22">
        <f t="shared" ref="D22:D29" si="6">WEEKDAY(C22)</f>
        <v>1</v>
      </c>
      <c r="E22" s="45">
        <f t="shared" ref="E22:E23" si="7">MOD(WEEKDAY(C22) -1,7)</f>
        <v>0</v>
      </c>
      <c r="F22">
        <v>0</v>
      </c>
      <c r="G22" s="44">
        <f t="shared" ref="G22:G29" si="8">C22-F22</f>
        <v>44500</v>
      </c>
    </row>
    <row r="23" spans="3:7" x14ac:dyDescent="0.2">
      <c r="C23" s="1">
        <v>42674</v>
      </c>
      <c r="D23">
        <f t="shared" si="6"/>
        <v>2</v>
      </c>
      <c r="E23" s="45">
        <f t="shared" si="7"/>
        <v>1</v>
      </c>
      <c r="F23">
        <v>1</v>
      </c>
      <c r="G23" s="44">
        <f t="shared" si="8"/>
        <v>42673</v>
      </c>
    </row>
    <row r="24" spans="3:7" x14ac:dyDescent="0.2">
      <c r="C24" s="1">
        <v>43039</v>
      </c>
      <c r="D24">
        <f t="shared" si="6"/>
        <v>3</v>
      </c>
      <c r="E24" s="45">
        <f>MOD(WEEKDAY(C24) -1,7)</f>
        <v>2</v>
      </c>
      <c r="F24">
        <v>2</v>
      </c>
      <c r="G24" s="44">
        <f t="shared" si="8"/>
        <v>43037</v>
      </c>
    </row>
    <row r="25" spans="3:7" x14ac:dyDescent="0.2">
      <c r="C25" s="1">
        <v>43404</v>
      </c>
      <c r="D25">
        <f t="shared" si="6"/>
        <v>4</v>
      </c>
      <c r="E25" s="45">
        <f t="shared" ref="E25:E29" si="9">MOD(WEEKDAY(C25) -1,7)</f>
        <v>3</v>
      </c>
      <c r="F25">
        <v>3</v>
      </c>
      <c r="G25" s="44">
        <f t="shared" si="8"/>
        <v>43401</v>
      </c>
    </row>
    <row r="26" spans="3:7" x14ac:dyDescent="0.2">
      <c r="C26" s="1">
        <v>41578</v>
      </c>
      <c r="D26">
        <f t="shared" si="6"/>
        <v>5</v>
      </c>
      <c r="E26" s="45">
        <f t="shared" si="9"/>
        <v>4</v>
      </c>
      <c r="F26">
        <v>4</v>
      </c>
      <c r="G26" s="44">
        <f t="shared" si="8"/>
        <v>41574</v>
      </c>
    </row>
    <row r="27" spans="3:7" x14ac:dyDescent="0.2">
      <c r="C27" s="1">
        <v>41943</v>
      </c>
      <c r="D27">
        <f t="shared" si="6"/>
        <v>6</v>
      </c>
      <c r="E27" s="45">
        <f t="shared" si="9"/>
        <v>5</v>
      </c>
      <c r="F27">
        <v>5</v>
      </c>
      <c r="G27" s="44">
        <f t="shared" si="8"/>
        <v>41938</v>
      </c>
    </row>
    <row r="28" spans="3:7" x14ac:dyDescent="0.2">
      <c r="C28" s="1">
        <v>42308</v>
      </c>
      <c r="D28">
        <f t="shared" si="6"/>
        <v>7</v>
      </c>
      <c r="E28" s="45">
        <f t="shared" si="9"/>
        <v>6</v>
      </c>
      <c r="F28">
        <v>6</v>
      </c>
      <c r="G28" s="44">
        <f t="shared" si="8"/>
        <v>42302</v>
      </c>
    </row>
    <row r="29" spans="3:7" x14ac:dyDescent="0.2">
      <c r="C29" s="1">
        <v>43769</v>
      </c>
      <c r="D29">
        <f t="shared" si="6"/>
        <v>5</v>
      </c>
      <c r="E29" s="45">
        <f t="shared" si="9"/>
        <v>4</v>
      </c>
      <c r="F29">
        <v>4</v>
      </c>
      <c r="G29" s="44">
        <f t="shared" si="8"/>
        <v>43765</v>
      </c>
    </row>
    <row r="30" spans="3:7" x14ac:dyDescent="0.2">
      <c r="E30" s="45"/>
    </row>
  </sheetData>
  <sortState ref="C15:G21">
    <sortCondition ref="F15:F21"/>
  </sortState>
  <mergeCells count="2">
    <mergeCell ref="B1:C1"/>
    <mergeCell ref="A2:G2"/>
  </mergeCells>
  <printOptions horizontalCentered="1" verticalCentered="1"/>
  <pageMargins left="0.70866141732283472" right="0.70866141732283472" top="0.74803149606299213" bottom="0.74803149606299213" header="0" footer="0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3"/>
  <sheetViews>
    <sheetView showWhiteSpace="0" topLeftCell="C2" zoomScale="85" zoomScaleNormal="85" zoomScaleSheetLayoutView="25" zoomScalePageLayoutView="55" workbookViewId="0">
      <selection activeCell="S14" sqref="S14:X14"/>
    </sheetView>
  </sheetViews>
  <sheetFormatPr defaultColWidth="7.25" defaultRowHeight="15" x14ac:dyDescent="0.2"/>
  <cols>
    <col min="1" max="2" width="7.25" style="21" hidden="1" customWidth="1"/>
    <col min="3" max="3" width="3.75" style="21" bestFit="1" customWidth="1"/>
    <col min="4" max="8" width="5.5" style="21" customWidth="1"/>
    <col min="9" max="9" width="5.5" style="21" hidden="1" customWidth="1"/>
    <col min="10" max="10" width="8.375" style="21" customWidth="1"/>
    <col min="11" max="11" width="4.375" style="21" customWidth="1"/>
    <col min="12" max="16" width="5.5" style="21" customWidth="1"/>
    <col min="17" max="17" width="6.625" style="21" hidden="1" customWidth="1"/>
    <col min="18" max="18" width="8.375" style="21" customWidth="1"/>
    <col min="19" max="23" width="5.5" style="21" customWidth="1"/>
    <col min="24" max="25" width="4.625" style="21" customWidth="1"/>
    <col min="26" max="26" width="3.875" style="21" customWidth="1"/>
    <col min="27" max="16384" width="7.25" style="21"/>
  </cols>
  <sheetData>
    <row r="1" spans="3:34" ht="11.25" hidden="1" customHeight="1" x14ac:dyDescent="0.2"/>
    <row r="2" spans="3:34" ht="2.25" customHeight="1" x14ac:dyDescent="0.25">
      <c r="C2" s="60">
        <v>2019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22"/>
      <c r="AB2" s="22"/>
      <c r="AD2" s="22"/>
      <c r="AH2" s="22"/>
    </row>
    <row r="3" spans="3:34" ht="12" customHeight="1" x14ac:dyDescent="0.25"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3:34" ht="15" customHeight="1" x14ac:dyDescent="0.25">
      <c r="C4" s="61">
        <f>DATE($C$2,1,1)</f>
        <v>43466</v>
      </c>
      <c r="D4" s="61"/>
      <c r="E4" s="61"/>
      <c r="F4" s="61"/>
      <c r="G4" s="61"/>
      <c r="H4" s="61"/>
      <c r="I4" s="25"/>
      <c r="J4" s="25"/>
      <c r="K4" s="61">
        <f>DATE($C$2,2,1)</f>
        <v>43497</v>
      </c>
      <c r="L4" s="61"/>
      <c r="M4" s="61"/>
      <c r="N4" s="61"/>
      <c r="O4" s="61"/>
      <c r="P4" s="61"/>
      <c r="Q4" s="25"/>
      <c r="R4" s="25"/>
      <c r="S4" s="61">
        <f>DATE($C$2,3,1)</f>
        <v>43525</v>
      </c>
      <c r="T4" s="61"/>
      <c r="U4" s="61"/>
      <c r="V4" s="61"/>
      <c r="W4" s="61"/>
      <c r="X4" s="61"/>
      <c r="Y4" s="26"/>
    </row>
    <row r="5" spans="3:34" ht="15" customHeight="1" x14ac:dyDescent="0.2">
      <c r="C5" s="27">
        <v>41609</v>
      </c>
      <c r="D5" s="28">
        <f>C4-WEEKDAY(C4,1)+1</f>
        <v>43464</v>
      </c>
      <c r="E5" s="28">
        <f>D11+1</f>
        <v>43471</v>
      </c>
      <c r="F5" s="28">
        <f>E11+1</f>
        <v>43478</v>
      </c>
      <c r="G5" s="28">
        <f>F11+1</f>
        <v>43485</v>
      </c>
      <c r="H5" s="28">
        <f>G11+1</f>
        <v>43492</v>
      </c>
      <c r="I5" s="28">
        <f>H11+1</f>
        <v>43499</v>
      </c>
      <c r="J5" s="25"/>
      <c r="K5" s="27">
        <v>41609</v>
      </c>
      <c r="L5" s="28">
        <f>K4-WEEKDAY(K4,1)+1</f>
        <v>43492</v>
      </c>
      <c r="M5" s="28">
        <f>L11+1</f>
        <v>43499</v>
      </c>
      <c r="N5" s="28">
        <f>M11+1</f>
        <v>43506</v>
      </c>
      <c r="O5" s="28">
        <f>N11+1</f>
        <v>43513</v>
      </c>
      <c r="P5" s="28">
        <f>O11+1</f>
        <v>43520</v>
      </c>
      <c r="Q5" s="25"/>
      <c r="R5" s="25"/>
      <c r="S5" s="27">
        <v>41609</v>
      </c>
      <c r="T5" s="28">
        <f>S4-WEEKDAY(S4,1)+1</f>
        <v>43520</v>
      </c>
      <c r="U5" s="28">
        <f>T11+1</f>
        <v>43527</v>
      </c>
      <c r="V5" s="35">
        <f>U11+1</f>
        <v>43534</v>
      </c>
      <c r="W5" s="35">
        <f>V11+1</f>
        <v>43541</v>
      </c>
      <c r="X5" s="28">
        <f>W11+1</f>
        <v>43548</v>
      </c>
      <c r="Y5" s="28">
        <f>X11+1</f>
        <v>43555</v>
      </c>
    </row>
    <row r="6" spans="3:34" ht="15" customHeight="1" x14ac:dyDescent="0.2">
      <c r="C6" s="27">
        <v>41610</v>
      </c>
      <c r="D6" s="28">
        <f t="shared" ref="D6:D11" si="0">D5+1</f>
        <v>43465</v>
      </c>
      <c r="E6" s="28">
        <f t="shared" ref="E6:I11" si="1">E5+1</f>
        <v>43472</v>
      </c>
      <c r="F6" s="35">
        <f t="shared" si="1"/>
        <v>43479</v>
      </c>
      <c r="G6" s="28">
        <f t="shared" si="1"/>
        <v>43486</v>
      </c>
      <c r="H6" s="28">
        <f t="shared" si="1"/>
        <v>43493</v>
      </c>
      <c r="I6" s="28">
        <f t="shared" si="1"/>
        <v>43500</v>
      </c>
      <c r="J6" s="25"/>
      <c r="K6" s="27">
        <v>41610</v>
      </c>
      <c r="L6" s="28">
        <f t="shared" ref="L6:L11" si="2">L5+1</f>
        <v>43493</v>
      </c>
      <c r="M6" s="28">
        <f t="shared" ref="M6:M11" si="3">M5+1</f>
        <v>43500</v>
      </c>
      <c r="N6" s="28">
        <f t="shared" ref="N6:N11" si="4">N5+1</f>
        <v>43507</v>
      </c>
      <c r="O6" s="28">
        <f t="shared" ref="O6:P11" si="5">O5+1</f>
        <v>43514</v>
      </c>
      <c r="P6" s="28">
        <f t="shared" si="5"/>
        <v>43521</v>
      </c>
      <c r="Q6" s="25"/>
      <c r="R6" s="25"/>
      <c r="S6" s="27">
        <v>41610</v>
      </c>
      <c r="T6" s="28">
        <f t="shared" ref="T6:T11" si="6">T5+1</f>
        <v>43521</v>
      </c>
      <c r="U6" s="28">
        <f t="shared" ref="U6:U11" si="7">U5+1</f>
        <v>43528</v>
      </c>
      <c r="V6" s="28">
        <f t="shared" ref="V6:V11" si="8">V5+1</f>
        <v>43535</v>
      </c>
      <c r="W6" s="28">
        <f t="shared" ref="W6:W11" si="9">W5+1</f>
        <v>43542</v>
      </c>
      <c r="X6" s="28">
        <f>X5+1</f>
        <v>43549</v>
      </c>
      <c r="Y6" s="28">
        <f>Y5+1</f>
        <v>43556</v>
      </c>
    </row>
    <row r="7" spans="3:34" ht="15" customHeight="1" x14ac:dyDescent="0.25">
      <c r="C7" s="27">
        <v>41611</v>
      </c>
      <c r="D7" s="28">
        <f t="shared" si="0"/>
        <v>43466</v>
      </c>
      <c r="E7" s="28">
        <f t="shared" si="1"/>
        <v>43473</v>
      </c>
      <c r="F7" s="35">
        <f t="shared" si="1"/>
        <v>43480</v>
      </c>
      <c r="G7" s="28">
        <f t="shared" si="1"/>
        <v>43487</v>
      </c>
      <c r="H7" s="28">
        <f t="shared" si="1"/>
        <v>43494</v>
      </c>
      <c r="I7" s="25"/>
      <c r="J7" s="25"/>
      <c r="K7" s="27">
        <v>41611</v>
      </c>
      <c r="L7" s="28">
        <f t="shared" si="2"/>
        <v>43494</v>
      </c>
      <c r="M7" s="28">
        <f t="shared" si="3"/>
        <v>43501</v>
      </c>
      <c r="N7" s="28">
        <f t="shared" si="4"/>
        <v>43508</v>
      </c>
      <c r="O7" s="28">
        <f t="shared" si="5"/>
        <v>43515</v>
      </c>
      <c r="P7" s="28">
        <f t="shared" si="5"/>
        <v>43522</v>
      </c>
      <c r="Q7" s="25"/>
      <c r="R7" s="25"/>
      <c r="S7" s="27">
        <v>41611</v>
      </c>
      <c r="T7" s="28">
        <f t="shared" si="6"/>
        <v>43522</v>
      </c>
      <c r="U7" s="28">
        <f t="shared" si="7"/>
        <v>43529</v>
      </c>
      <c r="V7" s="28">
        <f t="shared" si="8"/>
        <v>43536</v>
      </c>
      <c r="W7" s="28">
        <f t="shared" si="9"/>
        <v>43543</v>
      </c>
      <c r="X7" s="28">
        <f>X6+1</f>
        <v>43550</v>
      </c>
      <c r="Y7" s="26"/>
    </row>
    <row r="8" spans="3:34" ht="15" customHeight="1" x14ac:dyDescent="0.25">
      <c r="C8" s="27">
        <v>41612</v>
      </c>
      <c r="D8" s="28">
        <f t="shared" si="0"/>
        <v>43467</v>
      </c>
      <c r="E8" s="28">
        <f t="shared" si="1"/>
        <v>43474</v>
      </c>
      <c r="F8" s="35">
        <f t="shared" si="1"/>
        <v>43481</v>
      </c>
      <c r="G8" s="28">
        <f t="shared" si="1"/>
        <v>43488</v>
      </c>
      <c r="H8" s="28">
        <f t="shared" si="1"/>
        <v>43495</v>
      </c>
      <c r="I8" s="25"/>
      <c r="J8" s="25"/>
      <c r="K8" s="27">
        <v>41612</v>
      </c>
      <c r="L8" s="28">
        <f t="shared" si="2"/>
        <v>43495</v>
      </c>
      <c r="M8" s="28">
        <f t="shared" si="3"/>
        <v>43502</v>
      </c>
      <c r="N8" s="28">
        <f t="shared" si="4"/>
        <v>43509</v>
      </c>
      <c r="O8" s="28">
        <f t="shared" si="5"/>
        <v>43516</v>
      </c>
      <c r="P8" s="28">
        <f t="shared" si="5"/>
        <v>43523</v>
      </c>
      <c r="Q8" s="25"/>
      <c r="R8" s="25"/>
      <c r="S8" s="27">
        <v>41612</v>
      </c>
      <c r="T8" s="28">
        <f t="shared" si="6"/>
        <v>43523</v>
      </c>
      <c r="U8" s="28">
        <f t="shared" si="7"/>
        <v>43530</v>
      </c>
      <c r="V8" s="28">
        <f t="shared" si="8"/>
        <v>43537</v>
      </c>
      <c r="W8" s="28">
        <f t="shared" si="9"/>
        <v>43544</v>
      </c>
      <c r="X8" s="28">
        <f>X7+1</f>
        <v>43551</v>
      </c>
      <c r="Y8" s="26"/>
    </row>
    <row r="9" spans="3:34" ht="15" customHeight="1" x14ac:dyDescent="0.25">
      <c r="C9" s="27">
        <v>41613</v>
      </c>
      <c r="D9" s="28">
        <f t="shared" si="0"/>
        <v>43468</v>
      </c>
      <c r="E9" s="28">
        <f t="shared" si="1"/>
        <v>43475</v>
      </c>
      <c r="F9" s="35">
        <f t="shared" si="1"/>
        <v>43482</v>
      </c>
      <c r="G9" s="28">
        <f t="shared" si="1"/>
        <v>43489</v>
      </c>
      <c r="H9" s="28">
        <f>H8+1</f>
        <v>43496</v>
      </c>
      <c r="I9" s="25"/>
      <c r="J9" s="25"/>
      <c r="K9" s="27">
        <v>41613</v>
      </c>
      <c r="L9" s="28">
        <f t="shared" si="2"/>
        <v>43496</v>
      </c>
      <c r="M9" s="28">
        <f t="shared" si="3"/>
        <v>43503</v>
      </c>
      <c r="N9" s="28">
        <f t="shared" si="4"/>
        <v>43510</v>
      </c>
      <c r="O9" s="28">
        <f t="shared" si="5"/>
        <v>43517</v>
      </c>
      <c r="P9" s="28">
        <f>P8+1</f>
        <v>43524</v>
      </c>
      <c r="Q9" s="25"/>
      <c r="R9" s="25"/>
      <c r="S9" s="27">
        <v>41613</v>
      </c>
      <c r="T9" s="28">
        <f t="shared" si="6"/>
        <v>43524</v>
      </c>
      <c r="U9" s="28">
        <f t="shared" si="7"/>
        <v>43531</v>
      </c>
      <c r="V9" s="28">
        <f t="shared" si="8"/>
        <v>43538</v>
      </c>
      <c r="W9" s="28">
        <f t="shared" si="9"/>
        <v>43545</v>
      </c>
      <c r="X9" s="28">
        <f>X8+1</f>
        <v>43552</v>
      </c>
      <c r="Y9" s="26"/>
    </row>
    <row r="10" spans="3:34" ht="15" customHeight="1" x14ac:dyDescent="0.25">
      <c r="C10" s="48">
        <v>41614</v>
      </c>
      <c r="D10" s="49">
        <f t="shared" si="0"/>
        <v>43469</v>
      </c>
      <c r="E10" s="49">
        <f t="shared" si="1"/>
        <v>43476</v>
      </c>
      <c r="F10" s="49">
        <f t="shared" si="1"/>
        <v>43483</v>
      </c>
      <c r="G10" s="49">
        <f t="shared" si="1"/>
        <v>43490</v>
      </c>
      <c r="H10" s="49">
        <f>H9+1</f>
        <v>43497</v>
      </c>
      <c r="I10" s="29"/>
      <c r="J10" s="25"/>
      <c r="K10" s="48">
        <v>41614</v>
      </c>
      <c r="L10" s="49">
        <f t="shared" si="2"/>
        <v>43497</v>
      </c>
      <c r="M10" s="49">
        <f t="shared" si="3"/>
        <v>43504</v>
      </c>
      <c r="N10" s="49">
        <f t="shared" si="4"/>
        <v>43511</v>
      </c>
      <c r="O10" s="49">
        <f t="shared" si="5"/>
        <v>43518</v>
      </c>
      <c r="P10" s="29">
        <f t="shared" si="5"/>
        <v>43525</v>
      </c>
      <c r="Q10" s="25"/>
      <c r="R10" s="25"/>
      <c r="S10" s="48">
        <v>41614</v>
      </c>
      <c r="T10" s="49">
        <f t="shared" si="6"/>
        <v>43525</v>
      </c>
      <c r="U10" s="49">
        <f t="shared" si="7"/>
        <v>43532</v>
      </c>
      <c r="V10" s="49">
        <f t="shared" si="8"/>
        <v>43539</v>
      </c>
      <c r="W10" s="49">
        <f t="shared" si="9"/>
        <v>43546</v>
      </c>
      <c r="X10" s="29">
        <f>X9+1</f>
        <v>43553</v>
      </c>
      <c r="Y10" s="30"/>
    </row>
    <row r="11" spans="3:34" ht="15" customHeight="1" x14ac:dyDescent="0.25">
      <c r="C11" s="50">
        <v>41615</v>
      </c>
      <c r="D11" s="51">
        <f t="shared" si="0"/>
        <v>43470</v>
      </c>
      <c r="E11" s="51">
        <f t="shared" si="1"/>
        <v>43477</v>
      </c>
      <c r="F11" s="51">
        <f t="shared" si="1"/>
        <v>43484</v>
      </c>
      <c r="G11" s="51">
        <f t="shared" si="1"/>
        <v>43491</v>
      </c>
      <c r="H11" s="51">
        <f t="shared" si="1"/>
        <v>43498</v>
      </c>
      <c r="I11" s="32"/>
      <c r="J11" s="32"/>
      <c r="K11" s="50">
        <v>41615</v>
      </c>
      <c r="L11" s="51">
        <f t="shared" si="2"/>
        <v>43498</v>
      </c>
      <c r="M11" s="51">
        <f t="shared" si="3"/>
        <v>43505</v>
      </c>
      <c r="N11" s="51">
        <f t="shared" si="4"/>
        <v>43512</v>
      </c>
      <c r="O11" s="51">
        <f t="shared" si="5"/>
        <v>43519</v>
      </c>
      <c r="P11" s="31">
        <f t="shared" si="5"/>
        <v>43526</v>
      </c>
      <c r="Q11" s="32"/>
      <c r="R11" s="32"/>
      <c r="S11" s="50">
        <v>41615</v>
      </c>
      <c r="T11" s="51">
        <f t="shared" si="6"/>
        <v>43526</v>
      </c>
      <c r="U11" s="51">
        <f t="shared" si="7"/>
        <v>43533</v>
      </c>
      <c r="V11" s="51">
        <f t="shared" si="8"/>
        <v>43540</v>
      </c>
      <c r="W11" s="51">
        <f t="shared" si="9"/>
        <v>43547</v>
      </c>
      <c r="X11" s="31">
        <f>X10+1</f>
        <v>43554</v>
      </c>
      <c r="Y11" s="33"/>
    </row>
    <row r="12" spans="3:34" ht="15" hidden="1" customHeight="1" x14ac:dyDescent="0.25"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3"/>
    </row>
    <row r="13" spans="3:34" ht="15" customHeight="1" x14ac:dyDescent="0.25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3"/>
    </row>
    <row r="14" spans="3:34" ht="15" customHeight="1" x14ac:dyDescent="0.25">
      <c r="C14" s="59">
        <f>DATE($C$2,4,1)</f>
        <v>43556</v>
      </c>
      <c r="D14" s="59"/>
      <c r="E14" s="59"/>
      <c r="F14" s="59"/>
      <c r="G14" s="59"/>
      <c r="H14" s="59"/>
      <c r="I14" s="32"/>
      <c r="J14" s="32"/>
      <c r="K14" s="59">
        <f>DATE($C$2,5,1)</f>
        <v>43586</v>
      </c>
      <c r="L14" s="59"/>
      <c r="M14" s="59"/>
      <c r="N14" s="59"/>
      <c r="O14" s="59"/>
      <c r="P14" s="59"/>
      <c r="Q14" s="32"/>
      <c r="R14" s="32"/>
      <c r="S14" s="59">
        <f>DATE($C$2,6,1)</f>
        <v>43617</v>
      </c>
      <c r="T14" s="59"/>
      <c r="U14" s="59"/>
      <c r="V14" s="59"/>
      <c r="W14" s="59"/>
      <c r="X14" s="59"/>
      <c r="Y14" s="33"/>
    </row>
    <row r="15" spans="3:34" ht="15" customHeight="1" x14ac:dyDescent="0.2">
      <c r="C15" s="34">
        <v>41609</v>
      </c>
      <c r="D15" s="28">
        <f>C14-WEEKDAY(C14,1)+1</f>
        <v>43555</v>
      </c>
      <c r="E15" s="35">
        <f>D21+1</f>
        <v>43562</v>
      </c>
      <c r="F15" s="35">
        <f>E21+1</f>
        <v>43569</v>
      </c>
      <c r="G15" s="35">
        <f>F21+1</f>
        <v>43576</v>
      </c>
      <c r="H15" s="35">
        <f>G21+1</f>
        <v>43583</v>
      </c>
      <c r="I15" s="35">
        <f>H21+1</f>
        <v>43590</v>
      </c>
      <c r="J15" s="32"/>
      <c r="K15" s="34">
        <v>41609</v>
      </c>
      <c r="L15" s="28">
        <f>K14-WEEKDAY(K14,1)+1</f>
        <v>43583</v>
      </c>
      <c r="M15" s="35">
        <f>L21+1</f>
        <v>43590</v>
      </c>
      <c r="N15" s="35">
        <f>M21+1</f>
        <v>43597</v>
      </c>
      <c r="O15" s="35">
        <f>N21+1</f>
        <v>43604</v>
      </c>
      <c r="P15" s="35">
        <f>O21+1</f>
        <v>43611</v>
      </c>
      <c r="Q15" s="35">
        <f>P21+1</f>
        <v>43618</v>
      </c>
      <c r="R15" s="32"/>
      <c r="S15" s="34">
        <v>41609</v>
      </c>
      <c r="T15" s="28">
        <f>S14-WEEKDAY(S14,1)+1</f>
        <v>43611</v>
      </c>
      <c r="U15" s="35">
        <f>T21+1</f>
        <v>43618</v>
      </c>
      <c r="V15" s="46">
        <f>U21+1</f>
        <v>43625</v>
      </c>
      <c r="W15" s="35">
        <f>V21+1</f>
        <v>43632</v>
      </c>
      <c r="X15" s="35">
        <f>W21+1</f>
        <v>43639</v>
      </c>
      <c r="Y15" s="35">
        <f>X21+1</f>
        <v>43646</v>
      </c>
    </row>
    <row r="16" spans="3:34" ht="15" customHeight="1" x14ac:dyDescent="0.2">
      <c r="C16" s="34">
        <v>41610</v>
      </c>
      <c r="D16" s="35">
        <f t="shared" ref="D16:D21" si="10">D15+1</f>
        <v>43556</v>
      </c>
      <c r="E16" s="35">
        <f t="shared" ref="E16:E21" si="11">E15+1</f>
        <v>43563</v>
      </c>
      <c r="F16" s="35">
        <f t="shared" ref="F16:F21" si="12">F15+1</f>
        <v>43570</v>
      </c>
      <c r="G16" s="35">
        <f t="shared" ref="G16:G21" si="13">G15+1</f>
        <v>43577</v>
      </c>
      <c r="H16" s="35">
        <f t="shared" ref="H16:I18" si="14">H15+1</f>
        <v>43584</v>
      </c>
      <c r="I16" s="35">
        <f t="shared" si="14"/>
        <v>43591</v>
      </c>
      <c r="J16" s="32"/>
      <c r="K16" s="34">
        <v>41610</v>
      </c>
      <c r="L16" s="35">
        <f t="shared" ref="L16:L21" si="15">L15+1</f>
        <v>43584</v>
      </c>
      <c r="M16" s="35">
        <f t="shared" ref="M16:M21" si="16">M15+1</f>
        <v>43591</v>
      </c>
      <c r="N16" s="35">
        <f t="shared" ref="N16:N21" si="17">N15+1</f>
        <v>43598</v>
      </c>
      <c r="O16" s="35">
        <f t="shared" ref="O16:O21" si="18">O15+1</f>
        <v>43605</v>
      </c>
      <c r="P16" s="35">
        <f t="shared" ref="P16:Q18" si="19">P15+1</f>
        <v>43612</v>
      </c>
      <c r="Q16" s="35">
        <f t="shared" si="19"/>
        <v>43619</v>
      </c>
      <c r="R16" s="32"/>
      <c r="S16" s="34">
        <v>41610</v>
      </c>
      <c r="T16" s="35">
        <f t="shared" ref="T16:T21" si="20">T15+1</f>
        <v>43612</v>
      </c>
      <c r="U16" s="35">
        <f t="shared" ref="U16:U21" si="21">U15+1</f>
        <v>43619</v>
      </c>
      <c r="V16" s="35">
        <f t="shared" ref="V16:V21" si="22">V15+1</f>
        <v>43626</v>
      </c>
      <c r="W16" s="35">
        <f t="shared" ref="W16:W21" si="23">W15+1</f>
        <v>43633</v>
      </c>
      <c r="X16" s="35">
        <f t="shared" ref="X16:Y18" si="24">X15+1</f>
        <v>43640</v>
      </c>
      <c r="Y16" s="35">
        <f t="shared" si="24"/>
        <v>43647</v>
      </c>
    </row>
    <row r="17" spans="2:25" ht="15" customHeight="1" x14ac:dyDescent="0.25">
      <c r="C17" s="34">
        <v>41611</v>
      </c>
      <c r="D17" s="35">
        <f t="shared" si="10"/>
        <v>43557</v>
      </c>
      <c r="E17" s="35">
        <f t="shared" si="11"/>
        <v>43564</v>
      </c>
      <c r="F17" s="47">
        <f t="shared" si="12"/>
        <v>43571</v>
      </c>
      <c r="G17" s="35">
        <f t="shared" si="13"/>
        <v>43578</v>
      </c>
      <c r="H17" s="35">
        <f t="shared" si="14"/>
        <v>43585</v>
      </c>
      <c r="I17" s="32"/>
      <c r="J17" s="32"/>
      <c r="K17" s="34">
        <v>41611</v>
      </c>
      <c r="L17" s="35">
        <f t="shared" si="15"/>
        <v>43585</v>
      </c>
      <c r="M17" s="35">
        <f t="shared" si="16"/>
        <v>43592</v>
      </c>
      <c r="N17" s="35">
        <f t="shared" si="17"/>
        <v>43599</v>
      </c>
      <c r="O17" s="35">
        <f t="shared" si="18"/>
        <v>43606</v>
      </c>
      <c r="P17" s="35">
        <f t="shared" si="19"/>
        <v>43613</v>
      </c>
      <c r="Q17" s="32"/>
      <c r="R17" s="32"/>
      <c r="S17" s="34">
        <v>41611</v>
      </c>
      <c r="T17" s="35">
        <f t="shared" si="20"/>
        <v>43613</v>
      </c>
      <c r="U17" s="35">
        <f t="shared" si="21"/>
        <v>43620</v>
      </c>
      <c r="V17" s="35">
        <f t="shared" si="22"/>
        <v>43627</v>
      </c>
      <c r="W17" s="35">
        <f t="shared" si="23"/>
        <v>43634</v>
      </c>
      <c r="X17" s="35">
        <f t="shared" si="24"/>
        <v>43641</v>
      </c>
      <c r="Y17" s="33"/>
    </row>
    <row r="18" spans="2:25" ht="15" customHeight="1" x14ac:dyDescent="0.25">
      <c r="C18" s="34">
        <v>41612</v>
      </c>
      <c r="D18" s="35">
        <f t="shared" si="10"/>
        <v>43558</v>
      </c>
      <c r="E18" s="35">
        <f t="shared" si="11"/>
        <v>43565</v>
      </c>
      <c r="F18" s="35">
        <f t="shared" si="12"/>
        <v>43572</v>
      </c>
      <c r="G18" s="35">
        <f t="shared" si="13"/>
        <v>43579</v>
      </c>
      <c r="H18" s="35">
        <f t="shared" si="14"/>
        <v>43586</v>
      </c>
      <c r="I18" s="32"/>
      <c r="J18" s="32"/>
      <c r="K18" s="34">
        <v>41612</v>
      </c>
      <c r="L18" s="35">
        <f t="shared" si="15"/>
        <v>43586</v>
      </c>
      <c r="M18" s="46">
        <f t="shared" si="16"/>
        <v>43593</v>
      </c>
      <c r="N18" s="35">
        <f t="shared" si="17"/>
        <v>43600</v>
      </c>
      <c r="O18" s="35">
        <f t="shared" si="18"/>
        <v>43607</v>
      </c>
      <c r="P18" s="35">
        <f t="shared" si="19"/>
        <v>43614</v>
      </c>
      <c r="Q18" s="32"/>
      <c r="R18" s="32"/>
      <c r="S18" s="34">
        <v>41612</v>
      </c>
      <c r="T18" s="35">
        <f t="shared" si="20"/>
        <v>43614</v>
      </c>
      <c r="U18" s="35">
        <f t="shared" si="21"/>
        <v>43621</v>
      </c>
      <c r="V18" s="35">
        <f t="shared" si="22"/>
        <v>43628</v>
      </c>
      <c r="W18" s="35">
        <f t="shared" si="23"/>
        <v>43635</v>
      </c>
      <c r="X18" s="35">
        <f t="shared" si="24"/>
        <v>43642</v>
      </c>
      <c r="Y18" s="33"/>
    </row>
    <row r="19" spans="2:25" ht="15" customHeight="1" x14ac:dyDescent="0.2">
      <c r="C19" s="34">
        <v>41613</v>
      </c>
      <c r="D19" s="35">
        <f t="shared" si="10"/>
        <v>43559</v>
      </c>
      <c r="E19" s="35">
        <f t="shared" si="11"/>
        <v>43566</v>
      </c>
      <c r="F19" s="35">
        <f t="shared" si="12"/>
        <v>43573</v>
      </c>
      <c r="G19" s="35">
        <f t="shared" si="13"/>
        <v>43580</v>
      </c>
      <c r="H19" s="35">
        <f>H18+1</f>
        <v>43587</v>
      </c>
      <c r="I19" s="32"/>
      <c r="J19" s="32"/>
      <c r="K19" s="34">
        <v>41613</v>
      </c>
      <c r="L19" s="35">
        <f t="shared" si="15"/>
        <v>43587</v>
      </c>
      <c r="M19" s="46">
        <f t="shared" si="16"/>
        <v>43594</v>
      </c>
      <c r="N19" s="35">
        <f t="shared" si="17"/>
        <v>43601</v>
      </c>
      <c r="O19" s="35">
        <f t="shared" si="18"/>
        <v>43608</v>
      </c>
      <c r="P19" s="35">
        <f>P18+1</f>
        <v>43615</v>
      </c>
      <c r="Q19" s="32"/>
      <c r="R19" s="32"/>
      <c r="S19" s="34">
        <v>41613</v>
      </c>
      <c r="T19" s="35">
        <f t="shared" si="20"/>
        <v>43615</v>
      </c>
      <c r="U19" s="35">
        <f t="shared" si="21"/>
        <v>43622</v>
      </c>
      <c r="V19" s="35">
        <f t="shared" si="22"/>
        <v>43629</v>
      </c>
      <c r="W19" s="35">
        <f t="shared" si="23"/>
        <v>43636</v>
      </c>
      <c r="X19" s="35">
        <f>X18+1</f>
        <v>43643</v>
      </c>
      <c r="Y19" s="35"/>
    </row>
    <row r="20" spans="2:25" ht="15" customHeight="1" x14ac:dyDescent="0.2">
      <c r="C20" s="52">
        <v>41614</v>
      </c>
      <c r="D20" s="53">
        <f t="shared" si="10"/>
        <v>43560</v>
      </c>
      <c r="E20" s="53">
        <f t="shared" si="11"/>
        <v>43567</v>
      </c>
      <c r="F20" s="53">
        <f t="shared" si="12"/>
        <v>43574</v>
      </c>
      <c r="G20" s="56">
        <f t="shared" si="13"/>
        <v>43581</v>
      </c>
      <c r="H20" s="53">
        <f>H19+1</f>
        <v>43588</v>
      </c>
      <c r="I20" s="32"/>
      <c r="J20" s="32"/>
      <c r="K20" s="52">
        <v>41614</v>
      </c>
      <c r="L20" s="53">
        <f t="shared" si="15"/>
        <v>43588</v>
      </c>
      <c r="M20" s="53">
        <f t="shared" si="16"/>
        <v>43595</v>
      </c>
      <c r="N20" s="53">
        <f t="shared" si="17"/>
        <v>43602</v>
      </c>
      <c r="O20" s="53">
        <f t="shared" si="18"/>
        <v>43609</v>
      </c>
      <c r="P20" s="53">
        <f>P19+1</f>
        <v>43616</v>
      </c>
      <c r="Q20" s="32"/>
      <c r="R20" s="32"/>
      <c r="S20" s="52">
        <v>41614</v>
      </c>
      <c r="T20" s="53">
        <f t="shared" si="20"/>
        <v>43616</v>
      </c>
      <c r="U20" s="53">
        <f t="shared" si="21"/>
        <v>43623</v>
      </c>
      <c r="V20" s="53">
        <f t="shared" si="22"/>
        <v>43630</v>
      </c>
      <c r="W20" s="53">
        <f t="shared" si="23"/>
        <v>43637</v>
      </c>
      <c r="X20" s="36">
        <f>X19+1</f>
        <v>43644</v>
      </c>
      <c r="Y20" s="36"/>
    </row>
    <row r="21" spans="2:25" ht="15" customHeight="1" x14ac:dyDescent="0.25">
      <c r="C21" s="50">
        <v>41615</v>
      </c>
      <c r="D21" s="51">
        <f t="shared" si="10"/>
        <v>43561</v>
      </c>
      <c r="E21" s="51">
        <f t="shared" si="11"/>
        <v>43568</v>
      </c>
      <c r="F21" s="51">
        <f t="shared" si="12"/>
        <v>43575</v>
      </c>
      <c r="G21" s="54">
        <f t="shared" si="13"/>
        <v>43582</v>
      </c>
      <c r="H21" s="51">
        <f>H20+1</f>
        <v>43589</v>
      </c>
      <c r="I21" s="32"/>
      <c r="J21" s="32"/>
      <c r="K21" s="50">
        <v>41615</v>
      </c>
      <c r="L21" s="51">
        <f t="shared" si="15"/>
        <v>43589</v>
      </c>
      <c r="M21" s="51">
        <f t="shared" si="16"/>
        <v>43596</v>
      </c>
      <c r="N21" s="51">
        <f t="shared" si="17"/>
        <v>43603</v>
      </c>
      <c r="O21" s="51">
        <f t="shared" si="18"/>
        <v>43610</v>
      </c>
      <c r="P21" s="51">
        <f>P20+1</f>
        <v>43617</v>
      </c>
      <c r="Q21" s="32"/>
      <c r="R21" s="32"/>
      <c r="S21" s="50">
        <v>41615</v>
      </c>
      <c r="T21" s="51">
        <f t="shared" si="20"/>
        <v>43617</v>
      </c>
      <c r="U21" s="54">
        <f t="shared" si="21"/>
        <v>43624</v>
      </c>
      <c r="V21" s="51">
        <f t="shared" si="22"/>
        <v>43631</v>
      </c>
      <c r="W21" s="51">
        <f t="shared" si="23"/>
        <v>43638</v>
      </c>
      <c r="X21" s="31">
        <f>X20+1</f>
        <v>43645</v>
      </c>
      <c r="Y21" s="33"/>
    </row>
    <row r="22" spans="2:25" ht="15" customHeight="1" x14ac:dyDescent="0.25"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3"/>
    </row>
    <row r="23" spans="2:25" ht="15" hidden="1" customHeight="1" x14ac:dyDescent="0.25"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3"/>
    </row>
    <row r="24" spans="2:25" ht="15" customHeight="1" x14ac:dyDescent="0.25">
      <c r="C24" s="59">
        <f>DATE($C$2,7,1)</f>
        <v>43647</v>
      </c>
      <c r="D24" s="59"/>
      <c r="E24" s="59"/>
      <c r="F24" s="59"/>
      <c r="G24" s="59"/>
      <c r="H24" s="59"/>
      <c r="I24" s="32"/>
      <c r="J24" s="32"/>
      <c r="K24" s="59">
        <f>DATE($C$2,8,1)</f>
        <v>43678</v>
      </c>
      <c r="L24" s="59"/>
      <c r="M24" s="59"/>
      <c r="N24" s="59"/>
      <c r="O24" s="59"/>
      <c r="P24" s="59"/>
      <c r="Q24" s="32"/>
      <c r="R24" s="32"/>
      <c r="S24" s="59">
        <f>DATE($C$2,9,1)</f>
        <v>43709</v>
      </c>
      <c r="T24" s="59"/>
      <c r="U24" s="59"/>
      <c r="V24" s="59"/>
      <c r="W24" s="59"/>
      <c r="X24" s="59"/>
      <c r="Y24" s="33"/>
    </row>
    <row r="25" spans="2:25" ht="15" customHeight="1" x14ac:dyDescent="0.2">
      <c r="C25" s="34">
        <v>41609</v>
      </c>
      <c r="D25" s="28">
        <f>C24-WEEKDAY(C24,1)+1</f>
        <v>43646</v>
      </c>
      <c r="E25" s="35">
        <f>D31+1</f>
        <v>43653</v>
      </c>
      <c r="F25" s="35">
        <f>E31+1</f>
        <v>43660</v>
      </c>
      <c r="G25" s="35">
        <f>F31+1</f>
        <v>43667</v>
      </c>
      <c r="H25" s="35">
        <f>G31+1</f>
        <v>43674</v>
      </c>
      <c r="I25" s="35">
        <f>H31+1</f>
        <v>43681</v>
      </c>
      <c r="J25" s="32"/>
      <c r="K25" s="34">
        <v>41609</v>
      </c>
      <c r="L25" s="28">
        <f>K24-WEEKDAY(K24,1)+1</f>
        <v>43674</v>
      </c>
      <c r="M25" s="35">
        <f>L31+1</f>
        <v>43681</v>
      </c>
      <c r="N25" s="35">
        <f>M31+1</f>
        <v>43688</v>
      </c>
      <c r="O25" s="35">
        <f>N31+1</f>
        <v>43695</v>
      </c>
      <c r="P25" s="35">
        <f>O31+1</f>
        <v>43702</v>
      </c>
      <c r="Q25" s="35">
        <f>P31+1</f>
        <v>43709</v>
      </c>
      <c r="R25" s="32"/>
      <c r="S25" s="34">
        <v>41609</v>
      </c>
      <c r="T25" s="28">
        <f>S24-WEEKDAY(S24,1)+1</f>
        <v>43709</v>
      </c>
      <c r="U25" s="35">
        <f>T31+1</f>
        <v>43716</v>
      </c>
      <c r="V25" s="35">
        <f>U31+1</f>
        <v>43723</v>
      </c>
      <c r="W25" s="35">
        <f>V31+1</f>
        <v>43730</v>
      </c>
      <c r="X25" s="35">
        <f>W31+1</f>
        <v>43737</v>
      </c>
      <c r="Y25" s="35">
        <f>X31+1</f>
        <v>43744</v>
      </c>
    </row>
    <row r="26" spans="2:25" ht="15" customHeight="1" x14ac:dyDescent="0.2">
      <c r="C26" s="34">
        <v>41610</v>
      </c>
      <c r="D26" s="35">
        <f t="shared" ref="D26:D31" si="25">D25+1</f>
        <v>43647</v>
      </c>
      <c r="E26" s="35">
        <f t="shared" ref="E26:E31" si="26">E25+1</f>
        <v>43654</v>
      </c>
      <c r="F26" s="35">
        <f t="shared" ref="F26:F31" si="27">F25+1</f>
        <v>43661</v>
      </c>
      <c r="G26" s="35">
        <f t="shared" ref="G26:G31" si="28">G25+1</f>
        <v>43668</v>
      </c>
      <c r="H26" s="35">
        <f t="shared" ref="H26:I28" si="29">H25+1</f>
        <v>43675</v>
      </c>
      <c r="I26" s="35">
        <f t="shared" si="29"/>
        <v>43682</v>
      </c>
      <c r="J26" s="32"/>
      <c r="K26" s="34">
        <v>41610</v>
      </c>
      <c r="L26" s="35">
        <f t="shared" ref="L26:L31" si="30">L25+1</f>
        <v>43675</v>
      </c>
      <c r="M26" s="35">
        <f t="shared" ref="M26:M31" si="31">M25+1</f>
        <v>43682</v>
      </c>
      <c r="N26" s="35">
        <f t="shared" ref="N26:N31" si="32">N25+1</f>
        <v>43689</v>
      </c>
      <c r="O26" s="35">
        <f t="shared" ref="O26:O31" si="33">O25+1</f>
        <v>43696</v>
      </c>
      <c r="P26" s="35">
        <f t="shared" ref="P26:Q28" si="34">P25+1</f>
        <v>43703</v>
      </c>
      <c r="Q26" s="35">
        <f t="shared" si="34"/>
        <v>43710</v>
      </c>
      <c r="R26" s="32"/>
      <c r="S26" s="34">
        <v>41610</v>
      </c>
      <c r="T26" s="35">
        <f t="shared" ref="T26:W31" si="35">T25+1</f>
        <v>43710</v>
      </c>
      <c r="U26" s="35">
        <f t="shared" si="35"/>
        <v>43717</v>
      </c>
      <c r="V26" s="35">
        <f t="shared" si="35"/>
        <v>43724</v>
      </c>
      <c r="W26" s="35">
        <f t="shared" si="35"/>
        <v>43731</v>
      </c>
      <c r="X26" s="35">
        <f t="shared" ref="X26:Y28" si="36">X25+1</f>
        <v>43738</v>
      </c>
      <c r="Y26" s="35">
        <f t="shared" si="36"/>
        <v>43745</v>
      </c>
    </row>
    <row r="27" spans="2:25" ht="15" customHeight="1" x14ac:dyDescent="0.25">
      <c r="C27" s="34">
        <v>41611</v>
      </c>
      <c r="D27" s="35">
        <f t="shared" si="25"/>
        <v>43648</v>
      </c>
      <c r="E27" s="35">
        <f t="shared" si="26"/>
        <v>43655</v>
      </c>
      <c r="F27" s="35">
        <f t="shared" si="27"/>
        <v>43662</v>
      </c>
      <c r="G27" s="35">
        <f t="shared" si="28"/>
        <v>43669</v>
      </c>
      <c r="H27" s="35">
        <f t="shared" si="29"/>
        <v>43676</v>
      </c>
      <c r="I27" s="32"/>
      <c r="J27" s="32"/>
      <c r="K27" s="34">
        <v>41611</v>
      </c>
      <c r="L27" s="35">
        <f t="shared" si="30"/>
        <v>43676</v>
      </c>
      <c r="M27" s="35">
        <f t="shared" si="31"/>
        <v>43683</v>
      </c>
      <c r="N27" s="35">
        <f t="shared" si="32"/>
        <v>43690</v>
      </c>
      <c r="O27" s="35">
        <f t="shared" si="33"/>
        <v>43697</v>
      </c>
      <c r="P27" s="35">
        <f t="shared" si="34"/>
        <v>43704</v>
      </c>
      <c r="Q27" s="35">
        <f t="shared" si="34"/>
        <v>43711</v>
      </c>
      <c r="R27" s="32"/>
      <c r="S27" s="34">
        <v>41611</v>
      </c>
      <c r="T27" s="35">
        <f t="shared" si="35"/>
        <v>43711</v>
      </c>
      <c r="U27" s="35">
        <f t="shared" si="35"/>
        <v>43718</v>
      </c>
      <c r="V27" s="35">
        <f t="shared" si="35"/>
        <v>43725</v>
      </c>
      <c r="W27" s="35">
        <f t="shared" si="35"/>
        <v>43732</v>
      </c>
      <c r="X27" s="35">
        <f t="shared" si="36"/>
        <v>43739</v>
      </c>
      <c r="Y27" s="33"/>
    </row>
    <row r="28" spans="2:25" ht="15" customHeight="1" x14ac:dyDescent="0.25">
      <c r="C28" s="34">
        <v>41612</v>
      </c>
      <c r="D28" s="35">
        <f t="shared" si="25"/>
        <v>43649</v>
      </c>
      <c r="E28" s="35">
        <f t="shared" si="26"/>
        <v>43656</v>
      </c>
      <c r="F28" s="35">
        <f t="shared" si="27"/>
        <v>43663</v>
      </c>
      <c r="G28" s="35">
        <f t="shared" si="28"/>
        <v>43670</v>
      </c>
      <c r="H28" s="35">
        <f t="shared" si="29"/>
        <v>43677</v>
      </c>
      <c r="I28" s="32"/>
      <c r="J28" s="32"/>
      <c r="K28" s="34">
        <v>41612</v>
      </c>
      <c r="L28" s="35">
        <f t="shared" si="30"/>
        <v>43677</v>
      </c>
      <c r="M28" s="35">
        <f t="shared" si="31"/>
        <v>43684</v>
      </c>
      <c r="N28" s="35">
        <f t="shared" si="32"/>
        <v>43691</v>
      </c>
      <c r="O28" s="35">
        <f t="shared" si="33"/>
        <v>43698</v>
      </c>
      <c r="P28" s="35">
        <f t="shared" si="34"/>
        <v>43705</v>
      </c>
      <c r="Q28" s="35">
        <f t="shared" si="34"/>
        <v>43712</v>
      </c>
      <c r="R28" s="32"/>
      <c r="S28" s="34">
        <v>41612</v>
      </c>
      <c r="T28" s="35">
        <f t="shared" si="35"/>
        <v>43712</v>
      </c>
      <c r="U28" s="35">
        <f t="shared" si="35"/>
        <v>43719</v>
      </c>
      <c r="V28" s="35">
        <f t="shared" si="35"/>
        <v>43726</v>
      </c>
      <c r="W28" s="35">
        <f t="shared" si="35"/>
        <v>43733</v>
      </c>
      <c r="X28" s="35">
        <f t="shared" si="36"/>
        <v>43740</v>
      </c>
      <c r="Y28" s="33"/>
    </row>
    <row r="29" spans="2:25" ht="15" customHeight="1" x14ac:dyDescent="0.25">
      <c r="C29" s="34">
        <v>41613</v>
      </c>
      <c r="D29" s="35">
        <f t="shared" si="25"/>
        <v>43650</v>
      </c>
      <c r="E29" s="35">
        <f t="shared" si="26"/>
        <v>43657</v>
      </c>
      <c r="F29" s="35">
        <f t="shared" si="27"/>
        <v>43664</v>
      </c>
      <c r="G29" s="35">
        <f t="shared" si="28"/>
        <v>43671</v>
      </c>
      <c r="H29" s="35">
        <f>H28+1</f>
        <v>43678</v>
      </c>
      <c r="I29" s="32"/>
      <c r="J29" s="32"/>
      <c r="K29" s="34">
        <v>41613</v>
      </c>
      <c r="L29" s="35">
        <f t="shared" si="30"/>
        <v>43678</v>
      </c>
      <c r="M29" s="35">
        <f t="shared" si="31"/>
        <v>43685</v>
      </c>
      <c r="N29" s="35">
        <f t="shared" si="32"/>
        <v>43692</v>
      </c>
      <c r="O29" s="35">
        <f t="shared" si="33"/>
        <v>43699</v>
      </c>
      <c r="P29" s="35">
        <f t="shared" ref="P29:Q31" si="37">P28+1</f>
        <v>43706</v>
      </c>
      <c r="Q29" s="35">
        <f t="shared" si="37"/>
        <v>43713</v>
      </c>
      <c r="R29" s="32"/>
      <c r="S29" s="34">
        <v>41613</v>
      </c>
      <c r="T29" s="35">
        <f t="shared" si="35"/>
        <v>43713</v>
      </c>
      <c r="U29" s="35">
        <f t="shared" si="35"/>
        <v>43720</v>
      </c>
      <c r="V29" s="35">
        <f t="shared" si="35"/>
        <v>43727</v>
      </c>
      <c r="W29" s="35">
        <f t="shared" si="35"/>
        <v>43734</v>
      </c>
      <c r="X29" s="35">
        <f>X28+1</f>
        <v>43741</v>
      </c>
      <c r="Y29" s="33"/>
    </row>
    <row r="30" spans="2:25" ht="15" customHeight="1" x14ac:dyDescent="0.25">
      <c r="C30" s="52">
        <v>41614</v>
      </c>
      <c r="D30" s="53">
        <f t="shared" si="25"/>
        <v>43651</v>
      </c>
      <c r="E30" s="53">
        <f t="shared" si="26"/>
        <v>43658</v>
      </c>
      <c r="F30" s="53">
        <f t="shared" si="27"/>
        <v>43665</v>
      </c>
      <c r="G30" s="53">
        <f t="shared" si="28"/>
        <v>43672</v>
      </c>
      <c r="H30" s="53">
        <f>H29+1</f>
        <v>43679</v>
      </c>
      <c r="I30" s="53"/>
      <c r="J30" s="32"/>
      <c r="K30" s="52">
        <v>41614</v>
      </c>
      <c r="L30" s="53">
        <f t="shared" si="30"/>
        <v>43679</v>
      </c>
      <c r="M30" s="53">
        <f t="shared" si="31"/>
        <v>43686</v>
      </c>
      <c r="N30" s="53">
        <f t="shared" si="32"/>
        <v>43693</v>
      </c>
      <c r="O30" s="53">
        <f t="shared" si="33"/>
        <v>43700</v>
      </c>
      <c r="P30" s="53">
        <f t="shared" si="37"/>
        <v>43707</v>
      </c>
      <c r="Q30" s="37">
        <f t="shared" si="37"/>
        <v>43714</v>
      </c>
      <c r="R30" s="32"/>
      <c r="S30" s="52">
        <v>41614</v>
      </c>
      <c r="T30" s="53">
        <f t="shared" si="35"/>
        <v>43714</v>
      </c>
      <c r="U30" s="53">
        <f t="shared" si="35"/>
        <v>43721</v>
      </c>
      <c r="V30" s="53">
        <f t="shared" si="35"/>
        <v>43728</v>
      </c>
      <c r="W30" s="53">
        <f t="shared" si="35"/>
        <v>43735</v>
      </c>
      <c r="X30" s="53">
        <f>X29+1</f>
        <v>43742</v>
      </c>
      <c r="Y30" s="33"/>
    </row>
    <row r="31" spans="2:25" ht="15" customHeight="1" x14ac:dyDescent="0.25">
      <c r="B31" s="22"/>
      <c r="C31" s="50">
        <v>41615</v>
      </c>
      <c r="D31" s="51">
        <f t="shared" si="25"/>
        <v>43652</v>
      </c>
      <c r="E31" s="51">
        <f t="shared" si="26"/>
        <v>43659</v>
      </c>
      <c r="F31" s="51">
        <f t="shared" si="27"/>
        <v>43666</v>
      </c>
      <c r="G31" s="51">
        <f t="shared" si="28"/>
        <v>43673</v>
      </c>
      <c r="H31" s="51">
        <f>H30+1</f>
        <v>43680</v>
      </c>
      <c r="I31" s="55"/>
      <c r="J31" s="32"/>
      <c r="K31" s="50">
        <v>41615</v>
      </c>
      <c r="L31" s="51">
        <f t="shared" si="30"/>
        <v>43680</v>
      </c>
      <c r="M31" s="51">
        <f t="shared" si="31"/>
        <v>43687</v>
      </c>
      <c r="N31" s="51">
        <f t="shared" si="32"/>
        <v>43694</v>
      </c>
      <c r="O31" s="51">
        <f t="shared" si="33"/>
        <v>43701</v>
      </c>
      <c r="P31" s="51">
        <f t="shared" si="37"/>
        <v>43708</v>
      </c>
      <c r="Q31" s="35">
        <f t="shared" si="37"/>
        <v>43715</v>
      </c>
      <c r="R31" s="32"/>
      <c r="S31" s="50">
        <v>41615</v>
      </c>
      <c r="T31" s="51">
        <f t="shared" si="35"/>
        <v>43715</v>
      </c>
      <c r="U31" s="51">
        <f t="shared" si="35"/>
        <v>43722</v>
      </c>
      <c r="V31" s="51">
        <f t="shared" si="35"/>
        <v>43729</v>
      </c>
      <c r="W31" s="51">
        <f t="shared" si="35"/>
        <v>43736</v>
      </c>
      <c r="X31" s="51">
        <f>X30+1</f>
        <v>43743</v>
      </c>
      <c r="Y31" s="33"/>
    </row>
    <row r="32" spans="2:25" ht="15" customHeight="1" x14ac:dyDescent="0.25"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3"/>
    </row>
    <row r="33" spans="2:25" ht="15" hidden="1" customHeight="1" x14ac:dyDescent="0.25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3"/>
    </row>
    <row r="34" spans="2:25" ht="15" customHeight="1" x14ac:dyDescent="0.25">
      <c r="C34" s="59">
        <f>DATE($C$2,10,1)</f>
        <v>43739</v>
      </c>
      <c r="D34" s="59"/>
      <c r="E34" s="59"/>
      <c r="F34" s="59"/>
      <c r="G34" s="59"/>
      <c r="H34" s="59"/>
      <c r="I34" s="32"/>
      <c r="J34" s="32"/>
      <c r="K34" s="59">
        <f>DATE($C$2,11,1)</f>
        <v>43770</v>
      </c>
      <c r="L34" s="59"/>
      <c r="M34" s="59"/>
      <c r="N34" s="59"/>
      <c r="O34" s="59"/>
      <c r="P34" s="59"/>
      <c r="Q34" s="32"/>
      <c r="R34" s="32"/>
      <c r="S34" s="59">
        <f>DATE($C$2,12,1)</f>
        <v>43800</v>
      </c>
      <c r="T34" s="59"/>
      <c r="U34" s="59"/>
      <c r="V34" s="59"/>
      <c r="W34" s="59"/>
      <c r="X34" s="59"/>
      <c r="Y34" s="33"/>
    </row>
    <row r="35" spans="2:25" ht="15" customHeight="1" x14ac:dyDescent="0.2">
      <c r="B35" s="23"/>
      <c r="C35" s="34">
        <v>41609</v>
      </c>
      <c r="D35" s="28">
        <f>C34-WEEKDAY(C34,1)+1</f>
        <v>43737</v>
      </c>
      <c r="E35" s="46">
        <f>D41+1</f>
        <v>43744</v>
      </c>
      <c r="F35" s="35">
        <f>E41+1</f>
        <v>43751</v>
      </c>
      <c r="G35" s="46">
        <f>F41+1</f>
        <v>43758</v>
      </c>
      <c r="H35" s="46">
        <f>G41+1</f>
        <v>43765</v>
      </c>
      <c r="I35" s="35">
        <f>H41+1</f>
        <v>43772</v>
      </c>
      <c r="J35" s="32"/>
      <c r="K35" s="34">
        <v>41609</v>
      </c>
      <c r="L35" s="28">
        <f>K34-WEEKDAY(K34,1)+1</f>
        <v>43765</v>
      </c>
      <c r="M35" s="35">
        <f>L41+1</f>
        <v>43772</v>
      </c>
      <c r="N35" s="35">
        <f>M41+1</f>
        <v>43779</v>
      </c>
      <c r="O35" s="35">
        <f>N41+1</f>
        <v>43786</v>
      </c>
      <c r="P35" s="35">
        <f>O41+1</f>
        <v>43793</v>
      </c>
      <c r="Q35" s="35">
        <f>P41+1</f>
        <v>43800</v>
      </c>
      <c r="R35" s="32"/>
      <c r="S35" s="34">
        <v>41609</v>
      </c>
      <c r="T35" s="35">
        <f>S34-WEEKDAY(S34,1)+1</f>
        <v>43800</v>
      </c>
      <c r="U35" s="35">
        <f>T41+1</f>
        <v>43807</v>
      </c>
      <c r="V35" s="35">
        <f>U41+1</f>
        <v>43814</v>
      </c>
      <c r="W35" s="35">
        <f>V41+1</f>
        <v>43821</v>
      </c>
      <c r="X35" s="35">
        <f>W41+1</f>
        <v>43828</v>
      </c>
      <c r="Y35" s="35">
        <f>X41+1</f>
        <v>43835</v>
      </c>
    </row>
    <row r="36" spans="2:25" ht="15" customHeight="1" x14ac:dyDescent="0.2">
      <c r="B36" s="23"/>
      <c r="C36" s="34">
        <v>41610</v>
      </c>
      <c r="D36" s="35">
        <f t="shared" ref="D36:D41" si="38">D35+1</f>
        <v>43738</v>
      </c>
      <c r="E36" s="46">
        <f t="shared" ref="E36:E41" si="39">E35+1</f>
        <v>43745</v>
      </c>
      <c r="F36" s="35">
        <f t="shared" ref="F36:F41" si="40">F35+1</f>
        <v>43752</v>
      </c>
      <c r="G36" s="46">
        <f t="shared" ref="G36:G41" si="41">G35+1</f>
        <v>43759</v>
      </c>
      <c r="H36" s="46">
        <f t="shared" ref="H36:I38" si="42">H35+1</f>
        <v>43766</v>
      </c>
      <c r="I36" s="35">
        <f t="shared" si="42"/>
        <v>43773</v>
      </c>
      <c r="J36" s="32"/>
      <c r="K36" s="34">
        <v>41610</v>
      </c>
      <c r="L36" s="35">
        <f t="shared" ref="L36:L41" si="43">L35+1</f>
        <v>43766</v>
      </c>
      <c r="M36" s="35">
        <f t="shared" ref="M36:M41" si="44">M35+1</f>
        <v>43773</v>
      </c>
      <c r="N36" s="35">
        <f t="shared" ref="N36:N41" si="45">N35+1</f>
        <v>43780</v>
      </c>
      <c r="O36" s="35">
        <f t="shared" ref="O36:O41" si="46">O35+1</f>
        <v>43787</v>
      </c>
      <c r="P36" s="35">
        <f t="shared" ref="P36:Q38" si="47">P35+1</f>
        <v>43794</v>
      </c>
      <c r="Q36" s="35">
        <f t="shared" si="47"/>
        <v>43801</v>
      </c>
      <c r="R36" s="32"/>
      <c r="S36" s="34">
        <v>41610</v>
      </c>
      <c r="T36" s="35">
        <f t="shared" ref="T36:T41" si="48">T35+1</f>
        <v>43801</v>
      </c>
      <c r="U36" s="35">
        <f t="shared" ref="U36:U41" si="49">U35+1</f>
        <v>43808</v>
      </c>
      <c r="V36" s="35">
        <f t="shared" ref="V36:V41" si="50">V35+1</f>
        <v>43815</v>
      </c>
      <c r="W36" s="35">
        <f t="shared" ref="W36:W41" si="51">W35+1</f>
        <v>43822</v>
      </c>
      <c r="X36" s="35">
        <f t="shared" ref="X36:Y38" si="52">X35+1</f>
        <v>43829</v>
      </c>
      <c r="Y36" s="35">
        <f t="shared" si="52"/>
        <v>43836</v>
      </c>
    </row>
    <row r="37" spans="2:25" ht="15" customHeight="1" x14ac:dyDescent="0.25">
      <c r="B37" s="23"/>
      <c r="C37" s="34">
        <v>41611</v>
      </c>
      <c r="D37" s="35">
        <f t="shared" si="38"/>
        <v>43739</v>
      </c>
      <c r="E37" s="46">
        <f t="shared" si="39"/>
        <v>43746</v>
      </c>
      <c r="F37" s="46">
        <f t="shared" si="40"/>
        <v>43753</v>
      </c>
      <c r="G37" s="35">
        <f t="shared" si="41"/>
        <v>43760</v>
      </c>
      <c r="H37" s="35">
        <f t="shared" si="42"/>
        <v>43767</v>
      </c>
      <c r="I37" s="32"/>
      <c r="J37" s="32"/>
      <c r="K37" s="34">
        <v>41611</v>
      </c>
      <c r="L37" s="35">
        <f t="shared" si="43"/>
        <v>43767</v>
      </c>
      <c r="M37" s="35">
        <f t="shared" si="44"/>
        <v>43774</v>
      </c>
      <c r="N37" s="35">
        <f t="shared" si="45"/>
        <v>43781</v>
      </c>
      <c r="O37" s="35">
        <f t="shared" si="46"/>
        <v>43788</v>
      </c>
      <c r="P37" s="35">
        <f t="shared" si="47"/>
        <v>43795</v>
      </c>
      <c r="Q37" s="32"/>
      <c r="R37" s="32"/>
      <c r="S37" s="34">
        <v>41611</v>
      </c>
      <c r="T37" s="35">
        <f t="shared" si="48"/>
        <v>43802</v>
      </c>
      <c r="U37" s="35">
        <f t="shared" si="49"/>
        <v>43809</v>
      </c>
      <c r="V37" s="35">
        <f t="shared" si="50"/>
        <v>43816</v>
      </c>
      <c r="W37" s="35">
        <f t="shared" si="51"/>
        <v>43823</v>
      </c>
      <c r="X37" s="35">
        <f t="shared" si="52"/>
        <v>43830</v>
      </c>
      <c r="Y37" s="33"/>
    </row>
    <row r="38" spans="2:25" ht="15" customHeight="1" x14ac:dyDescent="0.25">
      <c r="B38" s="23"/>
      <c r="C38" s="34">
        <v>41612</v>
      </c>
      <c r="D38" s="35">
        <f t="shared" si="38"/>
        <v>43740</v>
      </c>
      <c r="E38" s="35">
        <f t="shared" si="39"/>
        <v>43747</v>
      </c>
      <c r="F38" s="46">
        <f t="shared" si="40"/>
        <v>43754</v>
      </c>
      <c r="G38" s="35">
        <f t="shared" si="41"/>
        <v>43761</v>
      </c>
      <c r="H38" s="35">
        <f t="shared" si="42"/>
        <v>43768</v>
      </c>
      <c r="I38" s="32"/>
      <c r="J38" s="32"/>
      <c r="K38" s="34">
        <v>41612</v>
      </c>
      <c r="L38" s="35">
        <f t="shared" si="43"/>
        <v>43768</v>
      </c>
      <c r="M38" s="35">
        <f t="shared" si="44"/>
        <v>43775</v>
      </c>
      <c r="N38" s="35">
        <f t="shared" si="45"/>
        <v>43782</v>
      </c>
      <c r="O38" s="35">
        <f t="shared" si="46"/>
        <v>43789</v>
      </c>
      <c r="P38" s="35">
        <f t="shared" si="47"/>
        <v>43796</v>
      </c>
      <c r="Q38" s="32"/>
      <c r="R38" s="32"/>
      <c r="S38" s="34">
        <v>41612</v>
      </c>
      <c r="T38" s="35">
        <f t="shared" si="48"/>
        <v>43803</v>
      </c>
      <c r="U38" s="35">
        <f t="shared" si="49"/>
        <v>43810</v>
      </c>
      <c r="V38" s="35">
        <f t="shared" si="50"/>
        <v>43817</v>
      </c>
      <c r="W38" s="35">
        <f t="shared" si="51"/>
        <v>43824</v>
      </c>
      <c r="X38" s="35">
        <f t="shared" si="52"/>
        <v>43831</v>
      </c>
      <c r="Y38" s="33"/>
    </row>
    <row r="39" spans="2:25" ht="15" customHeight="1" x14ac:dyDescent="0.25">
      <c r="B39" s="23"/>
      <c r="C39" s="34">
        <v>41613</v>
      </c>
      <c r="D39" s="35">
        <f t="shared" si="38"/>
        <v>43741</v>
      </c>
      <c r="E39" s="35">
        <f t="shared" si="39"/>
        <v>43748</v>
      </c>
      <c r="F39" s="35">
        <f t="shared" si="40"/>
        <v>43755</v>
      </c>
      <c r="G39" s="35">
        <f t="shared" si="41"/>
        <v>43762</v>
      </c>
      <c r="H39" s="35">
        <f>H38+1</f>
        <v>43769</v>
      </c>
      <c r="I39" s="35"/>
      <c r="J39" s="32"/>
      <c r="K39" s="34">
        <v>41613</v>
      </c>
      <c r="L39" s="35">
        <f t="shared" si="43"/>
        <v>43769</v>
      </c>
      <c r="M39" s="35">
        <f t="shared" si="44"/>
        <v>43776</v>
      </c>
      <c r="N39" s="35">
        <f t="shared" si="45"/>
        <v>43783</v>
      </c>
      <c r="O39" s="35">
        <f t="shared" si="46"/>
        <v>43790</v>
      </c>
      <c r="P39" s="35">
        <f>P38+1</f>
        <v>43797</v>
      </c>
      <c r="Q39" s="32"/>
      <c r="R39" s="32"/>
      <c r="S39" s="34">
        <v>41613</v>
      </c>
      <c r="T39" s="35">
        <f t="shared" si="48"/>
        <v>43804</v>
      </c>
      <c r="U39" s="35">
        <f t="shared" si="49"/>
        <v>43811</v>
      </c>
      <c r="V39" s="35">
        <f t="shared" si="50"/>
        <v>43818</v>
      </c>
      <c r="W39" s="35">
        <f t="shared" si="51"/>
        <v>43825</v>
      </c>
      <c r="X39" s="35">
        <f>X38+1</f>
        <v>43832</v>
      </c>
      <c r="Y39" s="33"/>
    </row>
    <row r="40" spans="2:25" ht="15" customHeight="1" x14ac:dyDescent="0.25">
      <c r="B40" s="23"/>
      <c r="C40" s="52">
        <v>41614</v>
      </c>
      <c r="D40" s="53">
        <f t="shared" si="38"/>
        <v>43742</v>
      </c>
      <c r="E40" s="53">
        <f t="shared" si="39"/>
        <v>43749</v>
      </c>
      <c r="F40" s="53">
        <f t="shared" si="40"/>
        <v>43756</v>
      </c>
      <c r="G40" s="53">
        <f t="shared" si="41"/>
        <v>43763</v>
      </c>
      <c r="H40" s="53">
        <f>H39+1</f>
        <v>43770</v>
      </c>
      <c r="I40" s="53"/>
      <c r="J40" s="32"/>
      <c r="K40" s="52">
        <v>41614</v>
      </c>
      <c r="L40" s="53">
        <f t="shared" si="43"/>
        <v>43770</v>
      </c>
      <c r="M40" s="53">
        <f t="shared" si="44"/>
        <v>43777</v>
      </c>
      <c r="N40" s="53">
        <f t="shared" si="45"/>
        <v>43784</v>
      </c>
      <c r="O40" s="53">
        <f t="shared" si="46"/>
        <v>43791</v>
      </c>
      <c r="P40" s="53">
        <f>P39+1</f>
        <v>43798</v>
      </c>
      <c r="Q40" s="38"/>
      <c r="R40" s="32"/>
      <c r="S40" s="52">
        <v>41614</v>
      </c>
      <c r="T40" s="53">
        <f t="shared" si="48"/>
        <v>43805</v>
      </c>
      <c r="U40" s="53">
        <f t="shared" si="49"/>
        <v>43812</v>
      </c>
      <c r="V40" s="53">
        <f t="shared" si="50"/>
        <v>43819</v>
      </c>
      <c r="W40" s="53">
        <f t="shared" si="51"/>
        <v>43826</v>
      </c>
      <c r="X40" s="53">
        <f>X39+1</f>
        <v>43833</v>
      </c>
      <c r="Y40" s="33"/>
    </row>
    <row r="41" spans="2:25" ht="15" customHeight="1" x14ac:dyDescent="0.25">
      <c r="B41" s="23"/>
      <c r="C41" s="50">
        <v>41615</v>
      </c>
      <c r="D41" s="51">
        <f t="shared" si="38"/>
        <v>43743</v>
      </c>
      <c r="E41" s="51">
        <f t="shared" si="39"/>
        <v>43750</v>
      </c>
      <c r="F41" s="51">
        <f t="shared" si="40"/>
        <v>43757</v>
      </c>
      <c r="G41" s="51">
        <f t="shared" si="41"/>
        <v>43764</v>
      </c>
      <c r="H41" s="51">
        <f>H40+1</f>
        <v>43771</v>
      </c>
      <c r="I41" s="55"/>
      <c r="J41" s="32"/>
      <c r="K41" s="50">
        <v>41615</v>
      </c>
      <c r="L41" s="51">
        <f t="shared" si="43"/>
        <v>43771</v>
      </c>
      <c r="M41" s="51">
        <f t="shared" si="44"/>
        <v>43778</v>
      </c>
      <c r="N41" s="51">
        <f t="shared" si="45"/>
        <v>43785</v>
      </c>
      <c r="O41" s="51">
        <f t="shared" si="46"/>
        <v>43792</v>
      </c>
      <c r="P41" s="51">
        <f>P40+1</f>
        <v>43799</v>
      </c>
      <c r="Q41" s="32"/>
      <c r="R41" s="32"/>
      <c r="S41" s="50">
        <v>41615</v>
      </c>
      <c r="T41" s="51">
        <f t="shared" si="48"/>
        <v>43806</v>
      </c>
      <c r="U41" s="51">
        <f t="shared" si="49"/>
        <v>43813</v>
      </c>
      <c r="V41" s="51">
        <f t="shared" si="50"/>
        <v>43820</v>
      </c>
      <c r="W41" s="51">
        <f t="shared" si="51"/>
        <v>43827</v>
      </c>
      <c r="X41" s="51">
        <f>X40+1</f>
        <v>43834</v>
      </c>
      <c r="Y41" s="33"/>
    </row>
    <row r="42" spans="2:25" ht="12.75" customHeight="1" x14ac:dyDescent="0.25"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2:25" ht="12" customHeight="1" x14ac:dyDescent="0.2"/>
  </sheetData>
  <mergeCells count="13">
    <mergeCell ref="C2:Y2"/>
    <mergeCell ref="C4:H4"/>
    <mergeCell ref="K4:P4"/>
    <mergeCell ref="S4:X4"/>
    <mergeCell ref="C14:H14"/>
    <mergeCell ref="K14:P14"/>
    <mergeCell ref="S14:X14"/>
    <mergeCell ref="C24:H24"/>
    <mergeCell ref="K24:P24"/>
    <mergeCell ref="S24:X24"/>
    <mergeCell ref="C34:H34"/>
    <mergeCell ref="K34:P34"/>
    <mergeCell ref="S34:X34"/>
  </mergeCells>
  <conditionalFormatting sqref="D5 K4 K14 K24 K34 D15 L15 T15 D25 L25 T25 T35 L35 D35">
    <cfRule type="cellIs" dxfId="492" priority="293" operator="lessThan">
      <formula>$C$4</formula>
    </cfRule>
  </conditionalFormatting>
  <conditionalFormatting sqref="L5:L11 T5 D15 L15:L21 T15 D25 L25:L31 T25 T35 L35:L41 D35">
    <cfRule type="cellIs" dxfId="491" priority="289" operator="lessThan">
      <formula>$K$4</formula>
    </cfRule>
  </conditionalFormatting>
  <conditionalFormatting sqref="T5">
    <cfRule type="expression" dxfId="490" priority="286">
      <formula>MONTH(T5)&lt;&gt;MONTH(S4)</formula>
    </cfRule>
  </conditionalFormatting>
  <conditionalFormatting sqref="T6">
    <cfRule type="expression" dxfId="489" priority="285">
      <formula>MONTH(T6)&lt;&gt;MONTH(S4)</formula>
    </cfRule>
  </conditionalFormatting>
  <conditionalFormatting sqref="T7">
    <cfRule type="expression" dxfId="488" priority="283">
      <formula>MONTH(T7)&lt;&gt;MONTH(S4)</formula>
    </cfRule>
  </conditionalFormatting>
  <conditionalFormatting sqref="T8">
    <cfRule type="expression" dxfId="487" priority="282">
      <formula>MONTH(T8)&lt;&gt;MONTH(S4)</formula>
    </cfRule>
  </conditionalFormatting>
  <conditionalFormatting sqref="T9">
    <cfRule type="expression" dxfId="486" priority="281">
      <formula>MONTH(T9)&lt;&gt;MONTH(S4)</formula>
    </cfRule>
  </conditionalFormatting>
  <conditionalFormatting sqref="T10">
    <cfRule type="expression" dxfId="485" priority="280">
      <formula>MONTH(T10)&lt;&gt;MONTH(S4)</formula>
    </cfRule>
  </conditionalFormatting>
  <conditionalFormatting sqref="T11">
    <cfRule type="expression" dxfId="484" priority="279">
      <formula>MONTH(T11)&lt;&gt;MONTH(S4)</formula>
    </cfRule>
  </conditionalFormatting>
  <conditionalFormatting sqref="X6">
    <cfRule type="expression" dxfId="483" priority="277">
      <formula>MONTH(X6)&lt;&gt;MONTH(S4)</formula>
    </cfRule>
  </conditionalFormatting>
  <conditionalFormatting sqref="X5">
    <cfRule type="expression" dxfId="482" priority="276">
      <formula>MONTH(X5)&lt;&gt;MONTH(S4)</formula>
    </cfRule>
  </conditionalFormatting>
  <conditionalFormatting sqref="X7">
    <cfRule type="expression" dxfId="481" priority="275">
      <formula>MONTH(X7)&lt;&gt;MONTH(S4)</formula>
    </cfRule>
  </conditionalFormatting>
  <conditionalFormatting sqref="X8">
    <cfRule type="expression" dxfId="480" priority="274">
      <formula>MONTH(X8)&lt;&gt;MONTH(S4)</formula>
    </cfRule>
  </conditionalFormatting>
  <conditionalFormatting sqref="X9">
    <cfRule type="expression" dxfId="479" priority="273">
      <formula>MONTH(X9)&lt;&gt;MONTH(S4)</formula>
    </cfRule>
  </conditionalFormatting>
  <conditionalFormatting sqref="X10">
    <cfRule type="expression" dxfId="478" priority="272">
      <formula>MONTH(X10)&lt;&gt;MONTH(S4)</formula>
    </cfRule>
  </conditionalFormatting>
  <conditionalFormatting sqref="X11">
    <cfRule type="expression" dxfId="477" priority="271">
      <formula>MONTH(X11)&lt;&gt;MONTH(S4)</formula>
    </cfRule>
  </conditionalFormatting>
  <conditionalFormatting sqref="L5">
    <cfRule type="expression" dxfId="476" priority="270">
      <formula>MONTH(L5)&lt;&gt;MONTH(K4)</formula>
    </cfRule>
  </conditionalFormatting>
  <conditionalFormatting sqref="L6">
    <cfRule type="expression" dxfId="475" priority="269">
      <formula>MONTH(L6)&lt;&gt;MONTH(K4)</formula>
    </cfRule>
  </conditionalFormatting>
  <conditionalFormatting sqref="L7">
    <cfRule type="expression" dxfId="474" priority="268">
      <formula>MONTH(L7)&lt;&gt;MONTH(K4)</formula>
    </cfRule>
  </conditionalFormatting>
  <conditionalFormatting sqref="L8">
    <cfRule type="expression" dxfId="473" priority="267">
      <formula>MONTH(L8)&lt;&gt;MONTH(K4)</formula>
    </cfRule>
  </conditionalFormatting>
  <conditionalFormatting sqref="L9">
    <cfRule type="expression" dxfId="472" priority="266">
      <formula>MONTH(L9)&lt;&gt;MONTH(K4)</formula>
    </cfRule>
  </conditionalFormatting>
  <conditionalFormatting sqref="L10">
    <cfRule type="expression" dxfId="471" priority="265">
      <formula>MONTH(L10)&lt;&gt;MONTH(K4)</formula>
    </cfRule>
  </conditionalFormatting>
  <conditionalFormatting sqref="L11">
    <cfRule type="expression" dxfId="470" priority="264">
      <formula>MONTH(L11)&lt;&gt;MONTH(K4)</formula>
    </cfRule>
  </conditionalFormatting>
  <conditionalFormatting sqref="P6">
    <cfRule type="expression" dxfId="469" priority="263">
      <formula>MONTH(P6)&lt;&gt;MONTH(K4)</formula>
    </cfRule>
  </conditionalFormatting>
  <conditionalFormatting sqref="P7">
    <cfRule type="expression" dxfId="468" priority="261">
      <formula>MONTH(P7)&lt;&gt;MONTH(K4)</formula>
    </cfRule>
  </conditionalFormatting>
  <conditionalFormatting sqref="P8">
    <cfRule type="expression" dxfId="467" priority="260">
      <formula>MONTH(P8)&lt;&gt;MONTH(K4)</formula>
    </cfRule>
  </conditionalFormatting>
  <conditionalFormatting sqref="P9">
    <cfRule type="expression" dxfId="466" priority="259">
      <formula>MONTH(P9)&lt;&gt;MONTH(K4)</formula>
    </cfRule>
  </conditionalFormatting>
  <conditionalFormatting sqref="P10">
    <cfRule type="expression" dxfId="465" priority="258">
      <formula>MONTH(P10)&lt;&gt;MONTH(K4)</formula>
    </cfRule>
  </conditionalFormatting>
  <conditionalFormatting sqref="P11">
    <cfRule type="expression" dxfId="464" priority="257">
      <formula>MONTH(P11)&lt;&gt;MONTH(K4)</formula>
    </cfRule>
  </conditionalFormatting>
  <conditionalFormatting sqref="D6">
    <cfRule type="expression" dxfId="463" priority="255">
      <formula>MONTH(D6)&lt;&gt;MONTH(C4)</formula>
    </cfRule>
  </conditionalFormatting>
  <conditionalFormatting sqref="D7">
    <cfRule type="expression" dxfId="462" priority="254">
      <formula>MONTH(D7)&lt;&gt;MONTH(C4)</formula>
    </cfRule>
  </conditionalFormatting>
  <conditionalFormatting sqref="D8">
    <cfRule type="expression" dxfId="461" priority="253">
      <formula>MONTH(D8)&lt;&gt;MONTH(C4)</formula>
    </cfRule>
  </conditionalFormatting>
  <conditionalFormatting sqref="D9">
    <cfRule type="expression" dxfId="460" priority="252">
      <formula>MONTH(D9)&lt;&gt;MONTH(C4)</formula>
    </cfRule>
  </conditionalFormatting>
  <conditionalFormatting sqref="D10">
    <cfRule type="expression" dxfId="459" priority="251">
      <formula>MONTH(D10)&lt;&gt;MONTH(C4)</formula>
    </cfRule>
  </conditionalFormatting>
  <conditionalFormatting sqref="D11">
    <cfRule type="expression" dxfId="458" priority="250">
      <formula>MONTH(D11)&lt;&gt;MONTH(C4)</formula>
    </cfRule>
  </conditionalFormatting>
  <conditionalFormatting sqref="H6">
    <cfRule type="expression" dxfId="457" priority="249">
      <formula>MONTH(H6)&lt;&gt;MONTH(C4)</formula>
    </cfRule>
  </conditionalFormatting>
  <conditionalFormatting sqref="H5">
    <cfRule type="expression" dxfId="456" priority="248">
      <formula>MONTH(H5)&lt;&gt;MONTH(C4)</formula>
    </cfRule>
  </conditionalFormatting>
  <conditionalFormatting sqref="H7">
    <cfRule type="expression" dxfId="455" priority="247">
      <formula>MONTH(H7)&lt;&gt;MONTH(C4)</formula>
    </cfRule>
  </conditionalFormatting>
  <conditionalFormatting sqref="H8">
    <cfRule type="expression" dxfId="454" priority="246">
      <formula>MONTH(H8)&lt;&gt;MONTH(C4)</formula>
    </cfRule>
  </conditionalFormatting>
  <conditionalFormatting sqref="H9">
    <cfRule type="expression" dxfId="453" priority="245">
      <formula>MONTH(H9)&lt;&gt;MONTH(C4)</formula>
    </cfRule>
  </conditionalFormatting>
  <conditionalFormatting sqref="H10">
    <cfRule type="expression" dxfId="452" priority="244">
      <formula>MONTH(H10)&lt;&gt;MONTH(C4)</formula>
    </cfRule>
  </conditionalFormatting>
  <conditionalFormatting sqref="H11">
    <cfRule type="expression" dxfId="451" priority="243">
      <formula>MONTH(H11)&lt;&gt;MONTH(C4)</formula>
    </cfRule>
  </conditionalFormatting>
  <conditionalFormatting sqref="T15">
    <cfRule type="expression" dxfId="450" priority="239">
      <formula>MONTH(T15)&lt;&gt;MONTH(S14)</formula>
    </cfRule>
  </conditionalFormatting>
  <conditionalFormatting sqref="T16">
    <cfRule type="expression" dxfId="449" priority="238">
      <formula>MONTH(T16)&lt;&gt;MONTH(S14)</formula>
    </cfRule>
  </conditionalFormatting>
  <conditionalFormatting sqref="T17">
    <cfRule type="expression" dxfId="448" priority="237">
      <formula>MONTH(T17)&lt;&gt;MONTH(S14)</formula>
    </cfRule>
  </conditionalFormatting>
  <conditionalFormatting sqref="T18">
    <cfRule type="expression" dxfId="447" priority="236">
      <formula>MONTH(T18)&lt;&gt;MONTH(S14)</formula>
    </cfRule>
  </conditionalFormatting>
  <conditionalFormatting sqref="T19">
    <cfRule type="expression" dxfId="446" priority="235">
      <formula>MONTH(T19)&lt;&gt;MONTH(S14)</formula>
    </cfRule>
  </conditionalFormatting>
  <conditionalFormatting sqref="T20">
    <cfRule type="expression" dxfId="445" priority="234">
      <formula>MONTH(T20)&lt;&gt;MONTH(S14)</formula>
    </cfRule>
  </conditionalFormatting>
  <conditionalFormatting sqref="T21">
    <cfRule type="expression" dxfId="444" priority="233">
      <formula>MONTH(T21)&lt;&gt;MONTH(S14)</formula>
    </cfRule>
  </conditionalFormatting>
  <conditionalFormatting sqref="X16">
    <cfRule type="expression" dxfId="443" priority="232">
      <formula>MONTH(X16)&lt;&gt;MONTH(S14)</formula>
    </cfRule>
  </conditionalFormatting>
  <conditionalFormatting sqref="X15">
    <cfRule type="expression" dxfId="442" priority="231">
      <formula>MONTH(X15)&lt;&gt;MONTH(S14)</formula>
    </cfRule>
  </conditionalFormatting>
  <conditionalFormatting sqref="X17">
    <cfRule type="expression" dxfId="441" priority="230">
      <formula>MONTH(X17)&lt;&gt;MONTH(S14)</formula>
    </cfRule>
  </conditionalFormatting>
  <conditionalFormatting sqref="X18">
    <cfRule type="expression" dxfId="440" priority="229">
      <formula>MONTH(X18)&lt;&gt;MONTH(S14)</formula>
    </cfRule>
  </conditionalFormatting>
  <conditionalFormatting sqref="X19">
    <cfRule type="expression" dxfId="439" priority="228">
      <formula>MONTH(X19)&lt;&gt;MONTH(S14)</formula>
    </cfRule>
  </conditionalFormatting>
  <conditionalFormatting sqref="X20">
    <cfRule type="expression" dxfId="438" priority="227">
      <formula>MONTH(X20)&lt;&gt;MONTH(S14)</formula>
    </cfRule>
  </conditionalFormatting>
  <conditionalFormatting sqref="X21">
    <cfRule type="expression" dxfId="437" priority="226">
      <formula>MONTH(X21)&lt;&gt;MONTH(S14)</formula>
    </cfRule>
  </conditionalFormatting>
  <conditionalFormatting sqref="L15">
    <cfRule type="expression" dxfId="436" priority="225">
      <formula>MONTH(L15)&lt;&gt;MONTH(K14)</formula>
    </cfRule>
  </conditionalFormatting>
  <conditionalFormatting sqref="L16">
    <cfRule type="expression" dxfId="435" priority="224">
      <formula>MONTH(L16)&lt;&gt;MONTH(K14)</formula>
    </cfRule>
  </conditionalFormatting>
  <conditionalFormatting sqref="L17">
    <cfRule type="expression" dxfId="434" priority="223">
      <formula>MONTH(L17)&lt;&gt;MONTH(K14)</formula>
    </cfRule>
  </conditionalFormatting>
  <conditionalFormatting sqref="L18">
    <cfRule type="expression" dxfId="433" priority="222">
      <formula>MONTH(L18)&lt;&gt;MONTH(K14)</formula>
    </cfRule>
  </conditionalFormatting>
  <conditionalFormatting sqref="L19">
    <cfRule type="expression" dxfId="432" priority="221">
      <formula>MONTH(L19)&lt;&gt;MONTH(K14)</formula>
    </cfRule>
  </conditionalFormatting>
  <conditionalFormatting sqref="L20">
    <cfRule type="expression" dxfId="431" priority="220">
      <formula>MONTH(L20)&lt;&gt;MONTH(K14)</formula>
    </cfRule>
  </conditionalFormatting>
  <conditionalFormatting sqref="L21">
    <cfRule type="expression" dxfId="430" priority="219">
      <formula>MONTH(L21)&lt;&gt;MONTH(K14)</formula>
    </cfRule>
  </conditionalFormatting>
  <conditionalFormatting sqref="P16">
    <cfRule type="expression" dxfId="429" priority="218">
      <formula>MONTH(P16)&lt;&gt;MONTH(K14)</formula>
    </cfRule>
  </conditionalFormatting>
  <conditionalFormatting sqref="P15">
    <cfRule type="expression" dxfId="428" priority="217">
      <formula>MONTH(P15)&lt;&gt;MONTH(K14)</formula>
    </cfRule>
  </conditionalFormatting>
  <conditionalFormatting sqref="P17">
    <cfRule type="expression" dxfId="427" priority="216">
      <formula>MONTH(P17)&lt;&gt;MONTH(K14)</formula>
    </cfRule>
  </conditionalFormatting>
  <conditionalFormatting sqref="P18">
    <cfRule type="expression" dxfId="426" priority="215">
      <formula>MONTH(P18)&lt;&gt;MONTH(K14)</formula>
    </cfRule>
  </conditionalFormatting>
  <conditionalFormatting sqref="P19">
    <cfRule type="expression" dxfId="425" priority="214">
      <formula>MONTH(P19)&lt;&gt;MONTH(K14)</formula>
    </cfRule>
  </conditionalFormatting>
  <conditionalFormatting sqref="P20">
    <cfRule type="expression" dxfId="424" priority="213">
      <formula>MONTH(P20)&lt;&gt;MONTH(K14)</formula>
    </cfRule>
  </conditionalFormatting>
  <conditionalFormatting sqref="P21">
    <cfRule type="expression" dxfId="423" priority="212">
      <formula>MONTH(P21)&lt;&gt;MONTH(K14)</formula>
    </cfRule>
  </conditionalFormatting>
  <conditionalFormatting sqref="D17">
    <cfRule type="expression" dxfId="422" priority="210">
      <formula>MONTH(D17)&lt;&gt;MONTH(C14)</formula>
    </cfRule>
  </conditionalFormatting>
  <conditionalFormatting sqref="D18">
    <cfRule type="expression" dxfId="421" priority="209">
      <formula>MONTH(D18)&lt;&gt;MONTH(C14)</formula>
    </cfRule>
  </conditionalFormatting>
  <conditionalFormatting sqref="D19">
    <cfRule type="expression" dxfId="420" priority="208">
      <formula>MONTH(D19)&lt;&gt;MONTH(C14)</formula>
    </cfRule>
  </conditionalFormatting>
  <conditionalFormatting sqref="D20">
    <cfRule type="expression" dxfId="419" priority="207">
      <formula>MONTH(D20)&lt;&gt;MONTH(C14)</formula>
    </cfRule>
  </conditionalFormatting>
  <conditionalFormatting sqref="D21">
    <cfRule type="expression" dxfId="418" priority="206">
      <formula>MONTH(D21)&lt;&gt;MONTH(C14)</formula>
    </cfRule>
  </conditionalFormatting>
  <conditionalFormatting sqref="H16">
    <cfRule type="expression" dxfId="417" priority="205">
      <formula>MONTH(H16)&lt;&gt;MONTH(C14)</formula>
    </cfRule>
  </conditionalFormatting>
  <conditionalFormatting sqref="H15">
    <cfRule type="expression" dxfId="416" priority="204">
      <formula>MONTH(H15)&lt;&gt;MONTH(C14)</formula>
    </cfRule>
  </conditionalFormatting>
  <conditionalFormatting sqref="H17">
    <cfRule type="expression" dxfId="415" priority="203">
      <formula>MONTH(H17)&lt;&gt;MONTH(C14)</formula>
    </cfRule>
  </conditionalFormatting>
  <conditionalFormatting sqref="H18">
    <cfRule type="expression" dxfId="414" priority="202">
      <formula>MONTH(H18)&lt;&gt;MONTH(C14)</formula>
    </cfRule>
  </conditionalFormatting>
  <conditionalFormatting sqref="H19">
    <cfRule type="expression" dxfId="413" priority="201">
      <formula>MONTH(H19)&lt;&gt;MONTH(C14)</formula>
    </cfRule>
  </conditionalFormatting>
  <conditionalFormatting sqref="H20">
    <cfRule type="expression" dxfId="412" priority="200">
      <formula>MONTH(H20)&lt;&gt;MONTH(C14)</formula>
    </cfRule>
  </conditionalFormatting>
  <conditionalFormatting sqref="H21">
    <cfRule type="expression" dxfId="411" priority="199">
      <formula>MONTH(H21)&lt;&gt;MONTH(C14)</formula>
    </cfRule>
  </conditionalFormatting>
  <conditionalFormatting sqref="D15">
    <cfRule type="expression" dxfId="410" priority="197">
      <formula>MONTH(D15)&lt;&gt;MONTH(C14)</formula>
    </cfRule>
  </conditionalFormatting>
  <conditionalFormatting sqref="T5">
    <cfRule type="expression" dxfId="409" priority="195">
      <formula>MONTH(T5)&lt;&gt;MONTH(S4)</formula>
    </cfRule>
  </conditionalFormatting>
  <conditionalFormatting sqref="D15">
    <cfRule type="expression" dxfId="408" priority="193">
      <formula>MONTH(D15)&lt;&gt;MONTH(C14)</formula>
    </cfRule>
  </conditionalFormatting>
  <conditionalFormatting sqref="L15">
    <cfRule type="expression" dxfId="407" priority="189">
      <formula>MONTH(L15)&lt;&gt;MONTH(K14)</formula>
    </cfRule>
  </conditionalFormatting>
  <conditionalFormatting sqref="L15">
    <cfRule type="expression" dxfId="406" priority="187">
      <formula>MONTH(L15)&lt;&gt;MONTH(K14)</formula>
    </cfRule>
  </conditionalFormatting>
  <conditionalFormatting sqref="T15">
    <cfRule type="expression" dxfId="405" priority="184">
      <formula>MONTH(T15)&lt;&gt;MONTH(S14)</formula>
    </cfRule>
  </conditionalFormatting>
  <conditionalFormatting sqref="T15">
    <cfRule type="expression" dxfId="404" priority="182">
      <formula>MONTH(T15)&lt;&gt;MONTH(S14)</formula>
    </cfRule>
  </conditionalFormatting>
  <conditionalFormatting sqref="T25">
    <cfRule type="expression" dxfId="403" priority="178">
      <formula>MONTH(T25)&lt;&gt;MONTH(S24)</formula>
    </cfRule>
  </conditionalFormatting>
  <conditionalFormatting sqref="T26">
    <cfRule type="expression" dxfId="402" priority="177">
      <formula>MONTH(T26)&lt;&gt;MONTH(S24)</formula>
    </cfRule>
  </conditionalFormatting>
  <conditionalFormatting sqref="T27">
    <cfRule type="expression" dxfId="401" priority="176">
      <formula>MONTH(T27)&lt;&gt;MONTH(S24)</formula>
    </cfRule>
  </conditionalFormatting>
  <conditionalFormatting sqref="T28">
    <cfRule type="expression" dxfId="400" priority="175">
      <formula>MONTH(T28)&lt;&gt;MONTH(S24)</formula>
    </cfRule>
  </conditionalFormatting>
  <conditionalFormatting sqref="T29">
    <cfRule type="expression" dxfId="399" priority="174">
      <formula>MONTH(T29)&lt;&gt;MONTH(S24)</formula>
    </cfRule>
  </conditionalFormatting>
  <conditionalFormatting sqref="T30">
    <cfRule type="expression" dxfId="398" priority="173">
      <formula>MONTH(T30)&lt;&gt;MONTH(S24)</formula>
    </cfRule>
  </conditionalFormatting>
  <conditionalFormatting sqref="T31">
    <cfRule type="expression" dxfId="397" priority="172">
      <formula>MONTH(T31)&lt;&gt;MONTH(S24)</formula>
    </cfRule>
  </conditionalFormatting>
  <conditionalFormatting sqref="X26">
    <cfRule type="expression" dxfId="396" priority="171">
      <formula>MONTH(X26)&lt;&gt;MONTH(S24)</formula>
    </cfRule>
  </conditionalFormatting>
  <conditionalFormatting sqref="X25">
    <cfRule type="expression" dxfId="395" priority="170">
      <formula>MONTH(X25)&lt;&gt;MONTH(S24)</formula>
    </cfRule>
  </conditionalFormatting>
  <conditionalFormatting sqref="X27">
    <cfRule type="expression" dxfId="394" priority="169">
      <formula>MONTH(X27)&lt;&gt;MONTH(S24)</formula>
    </cfRule>
  </conditionalFormatting>
  <conditionalFormatting sqref="X28">
    <cfRule type="expression" dxfId="393" priority="168">
      <formula>MONTH(X28)&lt;&gt;MONTH(S24)</formula>
    </cfRule>
  </conditionalFormatting>
  <conditionalFormatting sqref="X29">
    <cfRule type="expression" dxfId="392" priority="167">
      <formula>MONTH(X29)&lt;&gt;MONTH(S24)</formula>
    </cfRule>
  </conditionalFormatting>
  <conditionalFormatting sqref="X30">
    <cfRule type="expression" dxfId="391" priority="166">
      <formula>MONTH(X30)&lt;&gt;MONTH(S24)</formula>
    </cfRule>
  </conditionalFormatting>
  <conditionalFormatting sqref="X31">
    <cfRule type="expression" dxfId="390" priority="165">
      <formula>MONTH(X31)&lt;&gt;MONTH(S24)</formula>
    </cfRule>
  </conditionalFormatting>
  <conditionalFormatting sqref="L25">
    <cfRule type="expression" dxfId="389" priority="164">
      <formula>MONTH(L25)&lt;&gt;MONTH(K24)</formula>
    </cfRule>
  </conditionalFormatting>
  <conditionalFormatting sqref="L26">
    <cfRule type="expression" dxfId="388" priority="163">
      <formula>MONTH(L26)&lt;&gt;MONTH(K24)</formula>
    </cfRule>
  </conditionalFormatting>
  <conditionalFormatting sqref="L27">
    <cfRule type="expression" dxfId="387" priority="162">
      <formula>MONTH(L27)&lt;&gt;MONTH(K24)</formula>
    </cfRule>
  </conditionalFormatting>
  <conditionalFormatting sqref="L28">
    <cfRule type="expression" dxfId="386" priority="161">
      <formula>MONTH(L28)&lt;&gt;MONTH(K24)</formula>
    </cfRule>
  </conditionalFormatting>
  <conditionalFormatting sqref="L29">
    <cfRule type="expression" dxfId="385" priority="160">
      <formula>MONTH(L29)&lt;&gt;MONTH(K24)</formula>
    </cfRule>
  </conditionalFormatting>
  <conditionalFormatting sqref="L30">
    <cfRule type="expression" dxfId="384" priority="159">
      <formula>MONTH(L30)&lt;&gt;MONTH(K24)</formula>
    </cfRule>
  </conditionalFormatting>
  <conditionalFormatting sqref="L31">
    <cfRule type="expression" dxfId="383" priority="158">
      <formula>MONTH(L31)&lt;&gt;MONTH(K24)</formula>
    </cfRule>
  </conditionalFormatting>
  <conditionalFormatting sqref="P26">
    <cfRule type="expression" dxfId="382" priority="157">
      <formula>MONTH(P26)&lt;&gt;MONTH(K24)</formula>
    </cfRule>
  </conditionalFormatting>
  <conditionalFormatting sqref="P25">
    <cfRule type="expression" dxfId="381" priority="156">
      <formula>MONTH(P25)&lt;&gt;MONTH(K24)</formula>
    </cfRule>
  </conditionalFormatting>
  <conditionalFormatting sqref="P27">
    <cfRule type="expression" dxfId="380" priority="155">
      <formula>MONTH(P27)&lt;&gt;MONTH(K24)</formula>
    </cfRule>
  </conditionalFormatting>
  <conditionalFormatting sqref="P28">
    <cfRule type="expression" dxfId="379" priority="154">
      <formula>MONTH(P28)&lt;&gt;MONTH(K24)</formula>
    </cfRule>
  </conditionalFormatting>
  <conditionalFormatting sqref="P29">
    <cfRule type="expression" dxfId="378" priority="153">
      <formula>MONTH(P29)&lt;&gt;MONTH(K24)</formula>
    </cfRule>
  </conditionalFormatting>
  <conditionalFormatting sqref="P30">
    <cfRule type="expression" dxfId="377" priority="152">
      <formula>MONTH(P30)&lt;&gt;MONTH(K24)</formula>
    </cfRule>
  </conditionalFormatting>
  <conditionalFormatting sqref="P31">
    <cfRule type="expression" dxfId="376" priority="151">
      <formula>MONTH(P31)&lt;&gt;MONTH(K24)</formula>
    </cfRule>
  </conditionalFormatting>
  <conditionalFormatting sqref="D27">
    <cfRule type="expression" dxfId="375" priority="150">
      <formula>MONTH(D27)&lt;&gt;MONTH(C24)</formula>
    </cfRule>
  </conditionalFormatting>
  <conditionalFormatting sqref="D28">
    <cfRule type="expression" dxfId="374" priority="149">
      <formula>MONTH(D28)&lt;&gt;MONTH(C24)</formula>
    </cfRule>
  </conditionalFormatting>
  <conditionalFormatting sqref="D29">
    <cfRule type="expression" dxfId="373" priority="148">
      <formula>MONTH(D29)&lt;&gt;MONTH(C24)</formula>
    </cfRule>
  </conditionalFormatting>
  <conditionalFormatting sqref="D30">
    <cfRule type="expression" dxfId="372" priority="147">
      <formula>MONTH(D30)&lt;&gt;MONTH(C24)</formula>
    </cfRule>
  </conditionalFormatting>
  <conditionalFormatting sqref="D31">
    <cfRule type="expression" dxfId="371" priority="146">
      <formula>MONTH(D31)&lt;&gt;MONTH(C24)</formula>
    </cfRule>
  </conditionalFormatting>
  <conditionalFormatting sqref="H26">
    <cfRule type="expression" dxfId="370" priority="145">
      <formula>MONTH(H26)&lt;&gt;MONTH(C24)</formula>
    </cfRule>
  </conditionalFormatting>
  <conditionalFormatting sqref="H25">
    <cfRule type="expression" dxfId="369" priority="144">
      <formula>MONTH(H25)&lt;&gt;MONTH(C24)</formula>
    </cfRule>
  </conditionalFormatting>
  <conditionalFormatting sqref="H27">
    <cfRule type="expression" dxfId="368" priority="143">
      <formula>MONTH(H27)&lt;&gt;MONTH(C24)</formula>
    </cfRule>
  </conditionalFormatting>
  <conditionalFormatting sqref="H28">
    <cfRule type="expression" dxfId="367" priority="142">
      <formula>MONTH(H28)&lt;&gt;MONTH(C24)</formula>
    </cfRule>
  </conditionalFormatting>
  <conditionalFormatting sqref="H29">
    <cfRule type="expression" dxfId="366" priority="141">
      <formula>MONTH(H29)&lt;&gt;MONTH(C24)</formula>
    </cfRule>
  </conditionalFormatting>
  <conditionalFormatting sqref="H30">
    <cfRule type="expression" dxfId="365" priority="140">
      <formula>MONTH(H30)&lt;&gt;MONTH(C24)</formula>
    </cfRule>
  </conditionalFormatting>
  <conditionalFormatting sqref="H31">
    <cfRule type="expression" dxfId="364" priority="139">
      <formula>MONTH(H31)&lt;&gt;MONTH(C24)</formula>
    </cfRule>
  </conditionalFormatting>
  <conditionalFormatting sqref="D25">
    <cfRule type="expression" dxfId="363" priority="137">
      <formula>MONTH(D25)&lt;&gt;MONTH(C24)</formula>
    </cfRule>
  </conditionalFormatting>
  <conditionalFormatting sqref="D25">
    <cfRule type="expression" dxfId="362" priority="135">
      <formula>MONTH(D25)&lt;&gt;MONTH(C24)</formula>
    </cfRule>
  </conditionalFormatting>
  <conditionalFormatting sqref="L25">
    <cfRule type="expression" dxfId="361" priority="132">
      <formula>MONTH(L25)&lt;&gt;MONTH(K24)</formula>
    </cfRule>
  </conditionalFormatting>
  <conditionalFormatting sqref="L25">
    <cfRule type="expression" dxfId="360" priority="130">
      <formula>MONTH(L25)&lt;&gt;MONTH(K24)</formula>
    </cfRule>
  </conditionalFormatting>
  <conditionalFormatting sqref="T25">
    <cfRule type="expression" dxfId="359" priority="127">
      <formula>MONTH(T25)&lt;&gt;MONTH(S24)</formula>
    </cfRule>
  </conditionalFormatting>
  <conditionalFormatting sqref="T25">
    <cfRule type="expression" dxfId="358" priority="125">
      <formula>MONTH(T25)&lt;&gt;MONTH(S24)</formula>
    </cfRule>
  </conditionalFormatting>
  <conditionalFormatting sqref="T35">
    <cfRule type="expression" dxfId="357" priority="121">
      <formula>MONTH(T35)&lt;&gt;MONTH(S34)</formula>
    </cfRule>
  </conditionalFormatting>
  <conditionalFormatting sqref="T36">
    <cfRule type="expression" dxfId="356" priority="120">
      <formula>MONTH(T36)&lt;&gt;MONTH(S34)</formula>
    </cfRule>
  </conditionalFormatting>
  <conditionalFormatting sqref="T37">
    <cfRule type="expression" dxfId="355" priority="119">
      <formula>MONTH(T37)&lt;&gt;MONTH(S34)</formula>
    </cfRule>
  </conditionalFormatting>
  <conditionalFormatting sqref="T38">
    <cfRule type="expression" dxfId="354" priority="118">
      <formula>MONTH(T38)&lt;&gt;MONTH(S34)</formula>
    </cfRule>
  </conditionalFormatting>
  <conditionalFormatting sqref="T39">
    <cfRule type="expression" dxfId="353" priority="117">
      <formula>MONTH(T39)&lt;&gt;MONTH(S34)</formula>
    </cfRule>
  </conditionalFormatting>
  <conditionalFormatting sqref="T40">
    <cfRule type="expression" dxfId="352" priority="116">
      <formula>MONTH(T40)&lt;&gt;MONTH(S34)</formula>
    </cfRule>
  </conditionalFormatting>
  <conditionalFormatting sqref="T41">
    <cfRule type="expression" dxfId="351" priority="115">
      <formula>MONTH(T41)&lt;&gt;MONTH(S34)</formula>
    </cfRule>
  </conditionalFormatting>
  <conditionalFormatting sqref="X36">
    <cfRule type="expression" dxfId="350" priority="114">
      <formula>MONTH(X36)&lt;&gt;MONTH(S34)</formula>
    </cfRule>
  </conditionalFormatting>
  <conditionalFormatting sqref="X35">
    <cfRule type="expression" dxfId="349" priority="113">
      <formula>MONTH(X35)&lt;&gt;MONTH(S34)</formula>
    </cfRule>
  </conditionalFormatting>
  <conditionalFormatting sqref="X37">
    <cfRule type="expression" dxfId="348" priority="112">
      <formula>MONTH(X37)&lt;&gt;MONTH(S34)</formula>
    </cfRule>
  </conditionalFormatting>
  <conditionalFormatting sqref="X38">
    <cfRule type="expression" dxfId="347" priority="111">
      <formula>MONTH(X38)&lt;&gt;MONTH(S34)</formula>
    </cfRule>
  </conditionalFormatting>
  <conditionalFormatting sqref="X39">
    <cfRule type="expression" dxfId="346" priority="110">
      <formula>MONTH(X39)&lt;&gt;MONTH(S34)</formula>
    </cfRule>
  </conditionalFormatting>
  <conditionalFormatting sqref="X40">
    <cfRule type="expression" dxfId="345" priority="109">
      <formula>MONTH(X40)&lt;&gt;MONTH(S34)</formula>
    </cfRule>
  </conditionalFormatting>
  <conditionalFormatting sqref="X41">
    <cfRule type="expression" dxfId="344" priority="108">
      <formula>MONTH(X41)&lt;&gt;MONTH(S34)</formula>
    </cfRule>
  </conditionalFormatting>
  <conditionalFormatting sqref="L35">
    <cfRule type="expression" dxfId="343" priority="107">
      <formula>MONTH(L35)&lt;&gt;MONTH(K34)</formula>
    </cfRule>
  </conditionalFormatting>
  <conditionalFormatting sqref="L36">
    <cfRule type="expression" dxfId="342" priority="106">
      <formula>MONTH(L36)&lt;&gt;MONTH(K34)</formula>
    </cfRule>
  </conditionalFormatting>
  <conditionalFormatting sqref="L37">
    <cfRule type="expression" dxfId="341" priority="105">
      <formula>MONTH(L37)&lt;&gt;MONTH(K34)</formula>
    </cfRule>
  </conditionalFormatting>
  <conditionalFormatting sqref="L38">
    <cfRule type="expression" dxfId="340" priority="104">
      <formula>MONTH(L38)&lt;&gt;MONTH(K34)</formula>
    </cfRule>
  </conditionalFormatting>
  <conditionalFormatting sqref="L39">
    <cfRule type="expression" dxfId="339" priority="103">
      <formula>MONTH(L39)&lt;&gt;MONTH(K34)</formula>
    </cfRule>
  </conditionalFormatting>
  <conditionalFormatting sqref="L40">
    <cfRule type="expression" dxfId="338" priority="102">
      <formula>MONTH(L40)&lt;&gt;MONTH(K34)</formula>
    </cfRule>
  </conditionalFormatting>
  <conditionalFormatting sqref="L41">
    <cfRule type="expression" dxfId="337" priority="101">
      <formula>MONTH(L41)&lt;&gt;MONTH(K34)</formula>
    </cfRule>
  </conditionalFormatting>
  <conditionalFormatting sqref="P36">
    <cfRule type="expression" dxfId="336" priority="100">
      <formula>MONTH(P36)&lt;&gt;MONTH(K34)</formula>
    </cfRule>
  </conditionalFormatting>
  <conditionalFormatting sqref="P35">
    <cfRule type="expression" dxfId="335" priority="99">
      <formula>MONTH(P35)&lt;&gt;MONTH(K34)</formula>
    </cfRule>
  </conditionalFormatting>
  <conditionalFormatting sqref="P37">
    <cfRule type="expression" dxfId="334" priority="98">
      <formula>MONTH(P37)&lt;&gt;MONTH(K34)</formula>
    </cfRule>
  </conditionalFormatting>
  <conditionalFormatting sqref="P38">
    <cfRule type="expression" dxfId="333" priority="97">
      <formula>MONTH(P38)&lt;&gt;MONTH(K34)</formula>
    </cfRule>
  </conditionalFormatting>
  <conditionalFormatting sqref="P39">
    <cfRule type="expression" dxfId="332" priority="96">
      <formula>MONTH(P39)&lt;&gt;MONTH(K34)</formula>
    </cfRule>
  </conditionalFormatting>
  <conditionalFormatting sqref="P40">
    <cfRule type="expression" dxfId="331" priority="95">
      <formula>MONTH(P40)&lt;&gt;MONTH(K34)</formula>
    </cfRule>
  </conditionalFormatting>
  <conditionalFormatting sqref="P41">
    <cfRule type="expression" dxfId="330" priority="94">
      <formula>MONTH(P41)&lt;&gt;MONTH(K34)</formula>
    </cfRule>
  </conditionalFormatting>
  <conditionalFormatting sqref="D37">
    <cfRule type="expression" dxfId="329" priority="93">
      <formula>MONTH(D37)&lt;&gt;MONTH(C34)</formula>
    </cfRule>
  </conditionalFormatting>
  <conditionalFormatting sqref="D38">
    <cfRule type="expression" dxfId="328" priority="92">
      <formula>MONTH(D38)&lt;&gt;MONTH(C34)</formula>
    </cfRule>
  </conditionalFormatting>
  <conditionalFormatting sqref="D39">
    <cfRule type="expression" dxfId="327" priority="91">
      <formula>MONTH(D39)&lt;&gt;MONTH(C34)</formula>
    </cfRule>
  </conditionalFormatting>
  <conditionalFormatting sqref="D40">
    <cfRule type="expression" dxfId="326" priority="90">
      <formula>MONTH(D40)&lt;&gt;MONTH(C34)</formula>
    </cfRule>
  </conditionalFormatting>
  <conditionalFormatting sqref="D41">
    <cfRule type="expression" dxfId="325" priority="89">
      <formula>MONTH(D41)&lt;&gt;MONTH(C34)</formula>
    </cfRule>
  </conditionalFormatting>
  <conditionalFormatting sqref="H36">
    <cfRule type="expression" dxfId="324" priority="88">
      <formula>MONTH(H36)&lt;&gt;MONTH(C34)</formula>
    </cfRule>
  </conditionalFormatting>
  <conditionalFormatting sqref="H35">
    <cfRule type="expression" dxfId="323" priority="87">
      <formula>MONTH(H35)&lt;&gt;MONTH(C34)</formula>
    </cfRule>
  </conditionalFormatting>
  <conditionalFormatting sqref="H37">
    <cfRule type="expression" dxfId="322" priority="86">
      <formula>MONTH(H37)&lt;&gt;MONTH(C34)</formula>
    </cfRule>
  </conditionalFormatting>
  <conditionalFormatting sqref="H38">
    <cfRule type="expression" dxfId="321" priority="85">
      <formula>MONTH(H38)&lt;&gt;MONTH(C34)</formula>
    </cfRule>
  </conditionalFormatting>
  <conditionalFormatting sqref="H39">
    <cfRule type="expression" dxfId="320" priority="84">
      <formula>MONTH(H39)&lt;&gt;MONTH(C34)</formula>
    </cfRule>
  </conditionalFormatting>
  <conditionalFormatting sqref="H40">
    <cfRule type="expression" dxfId="319" priority="83">
      <formula>MONTH(H40)&lt;&gt;MONTH(C34)</formula>
    </cfRule>
  </conditionalFormatting>
  <conditionalFormatting sqref="H41">
    <cfRule type="expression" dxfId="318" priority="82">
      <formula>MONTH(H41)&lt;&gt;MONTH(C34)</formula>
    </cfRule>
  </conditionalFormatting>
  <conditionalFormatting sqref="D35">
    <cfRule type="expression" dxfId="317" priority="80">
      <formula>MONTH(D35)&lt;&gt;MONTH(C34)</formula>
    </cfRule>
  </conditionalFormatting>
  <conditionalFormatting sqref="D35">
    <cfRule type="expression" dxfId="316" priority="78">
      <formula>MONTH(D35)&lt;&gt;MONTH(C34)</formula>
    </cfRule>
  </conditionalFormatting>
  <conditionalFormatting sqref="L35">
    <cfRule type="expression" dxfId="315" priority="75">
      <formula>MONTH(L35)&lt;&gt;MONTH(K34)</formula>
    </cfRule>
  </conditionalFormatting>
  <conditionalFormatting sqref="L35">
    <cfRule type="expression" dxfId="314" priority="73">
      <formula>MONTH(L35)&lt;&gt;MONTH(K34)</formula>
    </cfRule>
  </conditionalFormatting>
  <conditionalFormatting sqref="T35">
    <cfRule type="expression" dxfId="313" priority="70">
      <formula>MONTH(T35)&lt;&gt;MONTH(S34)</formula>
    </cfRule>
  </conditionalFormatting>
  <conditionalFormatting sqref="T35">
    <cfRule type="expression" dxfId="312" priority="68">
      <formula>MONTH(T35)&lt;&gt;MONTH(S34)</formula>
    </cfRule>
  </conditionalFormatting>
  <conditionalFormatting sqref="D36">
    <cfRule type="expression" dxfId="311" priority="67">
      <formula>MONTH(D36)&lt;&gt;MONTH(C33)</formula>
    </cfRule>
  </conditionalFormatting>
  <conditionalFormatting sqref="D26">
    <cfRule type="expression" dxfId="310" priority="65">
      <formula>MONTH(D26)&lt;&gt;MONTH(C24)</formula>
    </cfRule>
  </conditionalFormatting>
  <conditionalFormatting sqref="D16">
    <cfRule type="expression" dxfId="309" priority="64">
      <formula>MONTH(D16)&lt;&gt;MONTH(C14)</formula>
    </cfRule>
  </conditionalFormatting>
  <conditionalFormatting sqref="Q26">
    <cfRule type="expression" dxfId="308" priority="63">
      <formula>MONTH(Q26)&lt;&gt;MONTH(K24)</formula>
    </cfRule>
  </conditionalFormatting>
  <conditionalFormatting sqref="Q25">
    <cfRule type="expression" dxfId="307" priority="62">
      <formula>MONTH(Q25)&lt;&gt;MONTH(K24)</formula>
    </cfRule>
  </conditionalFormatting>
  <conditionalFormatting sqref="Q27">
    <cfRule type="expression" dxfId="306" priority="61">
      <formula>MONTH(Q27)&lt;&gt;MONTH(L24)</formula>
    </cfRule>
  </conditionalFormatting>
  <conditionalFormatting sqref="Q28">
    <cfRule type="expression" dxfId="305" priority="60">
      <formula>MONTH(Q28)&lt;&gt;MONTH(L24)</formula>
    </cfRule>
  </conditionalFormatting>
  <conditionalFormatting sqref="Q29">
    <cfRule type="expression" dxfId="304" priority="59">
      <formula>MONTH(Q29)&lt;&gt;MONTH(L24)</formula>
    </cfRule>
  </conditionalFormatting>
  <conditionalFormatting sqref="Q30">
    <cfRule type="expression" dxfId="303" priority="58">
      <formula>MONTH(Q30)&lt;&gt;MONTH(L24)</formula>
    </cfRule>
  </conditionalFormatting>
  <conditionalFormatting sqref="Q31">
    <cfRule type="expression" dxfId="302" priority="57">
      <formula>MONTH(Q31)&lt;&gt;MONTH(L24)</formula>
    </cfRule>
  </conditionalFormatting>
  <conditionalFormatting sqref="I6">
    <cfRule type="expression" dxfId="301" priority="56">
      <formula>MONTH(I6)&lt;&gt;MONTH(C4)</formula>
    </cfRule>
  </conditionalFormatting>
  <conditionalFormatting sqref="I5">
    <cfRule type="expression" dxfId="300" priority="55">
      <formula>MONTH(I5)&lt;&gt;MONTH(C4)</formula>
    </cfRule>
  </conditionalFormatting>
  <conditionalFormatting sqref="Y6">
    <cfRule type="expression" dxfId="299" priority="54">
      <formula>MONTH(Y6)&lt;&gt;MONTH(S4)</formula>
    </cfRule>
  </conditionalFormatting>
  <conditionalFormatting sqref="Y5">
    <cfRule type="expression" dxfId="298" priority="53">
      <formula>MONTH(Y5)&lt;&gt;MONTH(S4)</formula>
    </cfRule>
  </conditionalFormatting>
  <conditionalFormatting sqref="I16">
    <cfRule type="expression" dxfId="297" priority="52">
      <formula>MONTH(I16)&lt;&gt;MONTH(C14)</formula>
    </cfRule>
  </conditionalFormatting>
  <conditionalFormatting sqref="I15">
    <cfRule type="expression" dxfId="296" priority="51">
      <formula>MONTH(I15)&lt;&gt;MONTH(C14)</formula>
    </cfRule>
  </conditionalFormatting>
  <conditionalFormatting sqref="Q16">
    <cfRule type="expression" dxfId="295" priority="50">
      <formula>MONTH(Q16)&lt;&gt;MONTH(K14)</formula>
    </cfRule>
  </conditionalFormatting>
  <conditionalFormatting sqref="Q15">
    <cfRule type="expression" dxfId="294" priority="49">
      <formula>MONTH(Q15)&lt;&gt;MONTH(K14)</formula>
    </cfRule>
  </conditionalFormatting>
  <conditionalFormatting sqref="Y16">
    <cfRule type="expression" dxfId="293" priority="48">
      <formula>MONTH(Y16)&lt;&gt;MONTH(S14)</formula>
    </cfRule>
  </conditionalFormatting>
  <conditionalFormatting sqref="Y15">
    <cfRule type="expression" dxfId="292" priority="47">
      <formula>MONTH(Y15)&lt;&gt;MONTH(S14)</formula>
    </cfRule>
  </conditionalFormatting>
  <conditionalFormatting sqref="I26">
    <cfRule type="expression" dxfId="291" priority="46">
      <formula>MONTH(I26)&lt;&gt;MONTH(C24)</formula>
    </cfRule>
  </conditionalFormatting>
  <conditionalFormatting sqref="I25">
    <cfRule type="expression" dxfId="290" priority="45">
      <formula>MONTH(I25)&lt;&gt;MONTH(C24)</formula>
    </cfRule>
  </conditionalFormatting>
  <conditionalFormatting sqref="Y26">
    <cfRule type="expression" dxfId="289" priority="44">
      <formula>MONTH(Y26)&lt;&gt;MONTH(S24)</formula>
    </cfRule>
  </conditionalFormatting>
  <conditionalFormatting sqref="Y25">
    <cfRule type="expression" dxfId="288" priority="43">
      <formula>MONTH(Y25)&lt;&gt;MONTH(S24)</formula>
    </cfRule>
  </conditionalFormatting>
  <conditionalFormatting sqref="I36">
    <cfRule type="expression" dxfId="287" priority="42">
      <formula>MONTH(I36)&lt;&gt;MONTH(C34)</formula>
    </cfRule>
  </conditionalFormatting>
  <conditionalFormatting sqref="I35">
    <cfRule type="expression" dxfId="286" priority="41">
      <formula>MONTH(I35)&lt;&gt;MONTH(C34)</formula>
    </cfRule>
  </conditionalFormatting>
  <conditionalFormatting sqref="Q36">
    <cfRule type="expression" dxfId="285" priority="40">
      <formula>MONTH(Q36)&lt;&gt;MONTH(K34)</formula>
    </cfRule>
  </conditionalFormatting>
  <conditionalFormatting sqref="Q35">
    <cfRule type="expression" dxfId="284" priority="39">
      <formula>MONTH(Q35)&lt;&gt;MONTH(K34)</formula>
    </cfRule>
  </conditionalFormatting>
  <conditionalFormatting sqref="Y36">
    <cfRule type="expression" dxfId="283" priority="38">
      <formula>MONTH(Y36)&lt;&gt;MONTH(S34)</formula>
    </cfRule>
  </conditionalFormatting>
  <conditionalFormatting sqref="Y35">
    <cfRule type="expression" dxfId="282" priority="37">
      <formula>MONTH(Y35)&lt;&gt;MONTH(S34)</formula>
    </cfRule>
  </conditionalFormatting>
  <conditionalFormatting sqref="P6">
    <cfRule type="expression" dxfId="281" priority="36">
      <formula>MONTH(P6)&lt;&gt;MONTH(K4)</formula>
    </cfRule>
  </conditionalFormatting>
  <conditionalFormatting sqref="P5">
    <cfRule type="expression" dxfId="280" priority="35">
      <formula>MONTH(P5)&lt;&gt;MONTH(K4)</formula>
    </cfRule>
  </conditionalFormatting>
  <conditionalFormatting sqref="P7">
    <cfRule type="expression" dxfId="279" priority="34">
      <formula>MONTH(P7)&lt;&gt;MONTH(K4)</formula>
    </cfRule>
  </conditionalFormatting>
  <conditionalFormatting sqref="P8">
    <cfRule type="expression" dxfId="278" priority="33">
      <formula>MONTH(P8)&lt;&gt;MONTH(K4)</formula>
    </cfRule>
  </conditionalFormatting>
  <conditionalFormatting sqref="P9">
    <cfRule type="expression" dxfId="277" priority="32">
      <formula>MONTH(P9)&lt;&gt;MONTH(K4)</formula>
    </cfRule>
  </conditionalFormatting>
  <conditionalFormatting sqref="P10">
    <cfRule type="expression" dxfId="276" priority="31">
      <formula>MONTH(P10)&lt;&gt;MONTH(K4)</formula>
    </cfRule>
  </conditionalFormatting>
  <conditionalFormatting sqref="P11">
    <cfRule type="expression" dxfId="275" priority="30">
      <formula>MONTH(P11)&lt;&gt;MONTH(K4)</formula>
    </cfRule>
  </conditionalFormatting>
  <conditionalFormatting sqref="L5">
    <cfRule type="cellIs" dxfId="274" priority="29" operator="lessThan">
      <formula>$C$4</formula>
    </cfRule>
  </conditionalFormatting>
  <conditionalFormatting sqref="T5">
    <cfRule type="cellIs" dxfId="273" priority="28" operator="lessThan">
      <formula>$C$4</formula>
    </cfRule>
  </conditionalFormatting>
  <conditionalFormatting sqref="D25">
    <cfRule type="expression" dxfId="272" priority="27">
      <formula>MONTH(D25)&lt;&gt;MONTH(C24)</formula>
    </cfRule>
  </conditionalFormatting>
  <conditionalFormatting sqref="D25">
    <cfRule type="expression" dxfId="271" priority="26">
      <formula>MONTH(D25)&lt;&gt;MONTH(C24)</formula>
    </cfRule>
  </conditionalFormatting>
  <conditionalFormatting sqref="L25">
    <cfRule type="expression" dxfId="270" priority="25">
      <formula>MONTH(L25)&lt;&gt;MONTH(K24)</formula>
    </cfRule>
  </conditionalFormatting>
  <conditionalFormatting sqref="L25">
    <cfRule type="expression" dxfId="269" priority="24">
      <formula>MONTH(L25)&lt;&gt;MONTH(K24)</formula>
    </cfRule>
  </conditionalFormatting>
  <conditionalFormatting sqref="T25">
    <cfRule type="expression" dxfId="268" priority="23">
      <formula>MONTH(T25)&lt;&gt;MONTH(S24)</formula>
    </cfRule>
  </conditionalFormatting>
  <conditionalFormatting sqref="T25">
    <cfRule type="expression" dxfId="267" priority="22">
      <formula>MONTH(T25)&lt;&gt;MONTH(S24)</formula>
    </cfRule>
  </conditionalFormatting>
  <conditionalFormatting sqref="T35">
    <cfRule type="expression" dxfId="266" priority="21">
      <formula>MONTH(T35)&lt;&gt;MONTH(S34)</formula>
    </cfRule>
  </conditionalFormatting>
  <conditionalFormatting sqref="T35">
    <cfRule type="expression" dxfId="265" priority="20">
      <formula>MONTH(T35)&lt;&gt;MONTH(S34)</formula>
    </cfRule>
  </conditionalFormatting>
  <conditionalFormatting sqref="T35">
    <cfRule type="expression" dxfId="264" priority="19">
      <formula>MONTH(T35)&lt;&gt;MONTH(S34)</formula>
    </cfRule>
  </conditionalFormatting>
  <conditionalFormatting sqref="T35">
    <cfRule type="expression" dxfId="263" priority="18">
      <formula>MONTH(T35)&lt;&gt;MONTH(S34)</formula>
    </cfRule>
  </conditionalFormatting>
  <conditionalFormatting sqref="T35">
    <cfRule type="expression" dxfId="262" priority="17">
      <formula>MONTH(T35)&lt;&gt;MONTH(S34)</formula>
    </cfRule>
  </conditionalFormatting>
  <conditionalFormatting sqref="L35">
    <cfRule type="expression" dxfId="261" priority="16">
      <formula>MONTH(L35)&lt;&gt;MONTH(K34)</formula>
    </cfRule>
  </conditionalFormatting>
  <conditionalFormatting sqref="L35">
    <cfRule type="expression" dxfId="260" priority="15">
      <formula>MONTH(L35)&lt;&gt;MONTH(K34)</formula>
    </cfRule>
  </conditionalFormatting>
  <conditionalFormatting sqref="L35">
    <cfRule type="expression" dxfId="259" priority="14">
      <formula>MONTH(L35)&lt;&gt;MONTH(K34)</formula>
    </cfRule>
  </conditionalFormatting>
  <conditionalFormatting sqref="L35">
    <cfRule type="expression" dxfId="258" priority="13">
      <formula>MONTH(L35)&lt;&gt;MONTH(K34)</formula>
    </cfRule>
  </conditionalFormatting>
  <conditionalFormatting sqref="L35">
    <cfRule type="expression" dxfId="257" priority="12">
      <formula>MONTH(L35)&lt;&gt;MONTH(K34)</formula>
    </cfRule>
  </conditionalFormatting>
  <conditionalFormatting sqref="D35">
    <cfRule type="expression" dxfId="256" priority="11">
      <formula>MONTH(D35)&lt;&gt;MONTH(C34)</formula>
    </cfRule>
  </conditionalFormatting>
  <conditionalFormatting sqref="D35">
    <cfRule type="expression" dxfId="255" priority="10">
      <formula>MONTH(D35)&lt;&gt;MONTH(C34)</formula>
    </cfRule>
  </conditionalFormatting>
  <conditionalFormatting sqref="D35">
    <cfRule type="expression" dxfId="254" priority="9">
      <formula>MONTH(D35)&lt;&gt;MONTH(C34)</formula>
    </cfRule>
  </conditionalFormatting>
  <conditionalFormatting sqref="D35">
    <cfRule type="expression" dxfId="253" priority="8">
      <formula>MONTH(D35)&lt;&gt;MONTH(C34)</formula>
    </cfRule>
  </conditionalFormatting>
  <conditionalFormatting sqref="D35">
    <cfRule type="expression" dxfId="252" priority="7">
      <formula>MONTH(D35)&lt;&gt;MONTH(C34)</formula>
    </cfRule>
  </conditionalFormatting>
  <conditionalFormatting sqref="I39">
    <cfRule type="expression" dxfId="251" priority="6">
      <formula>MONTH(I39)&lt;&gt;MONTH(D34)</formula>
    </cfRule>
  </conditionalFormatting>
  <conditionalFormatting sqref="I40">
    <cfRule type="expression" dxfId="250" priority="5">
      <formula>MONTH(I40)&lt;&gt;MONTH(D34)</formula>
    </cfRule>
  </conditionalFormatting>
  <conditionalFormatting sqref="I30">
    <cfRule type="expression" dxfId="249" priority="4">
      <formula>MONTH(I30)&lt;&gt;MONTH(D24)</formula>
    </cfRule>
  </conditionalFormatting>
  <conditionalFormatting sqref="I10">
    <cfRule type="expression" dxfId="248" priority="3">
      <formula>MONTH(I10)&lt;&gt;MONTH(D4)</formula>
    </cfRule>
  </conditionalFormatting>
  <conditionalFormatting sqref="Y19">
    <cfRule type="expression" dxfId="4" priority="2">
      <formula>MONTH(Y19)&lt;&gt;MONTH(T14)</formula>
    </cfRule>
  </conditionalFormatting>
  <conditionalFormatting sqref="Y20">
    <cfRule type="expression" dxfId="1" priority="1">
      <formula>MONTH(Y20)&lt;&gt;MONTH(T14)</formula>
    </cfRule>
  </conditionalFormatting>
  <printOptions horizontalCentered="1" verticalCentered="1"/>
  <pageMargins left="0.23622047244094491" right="0.23622047244094491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rightToLeft="1" zoomScale="70" zoomScaleNormal="70" zoomScalePageLayoutView="70" workbookViewId="0">
      <selection activeCell="F27" sqref="F27"/>
    </sheetView>
  </sheetViews>
  <sheetFormatPr defaultRowHeight="14.25" x14ac:dyDescent="0.2"/>
  <cols>
    <col min="1" max="1" width="20.5" bestFit="1" customWidth="1"/>
    <col min="2" max="6" width="22.875" customWidth="1"/>
    <col min="7" max="7" width="22.875" hidden="1" customWidth="1"/>
    <col min="8" max="8" width="11.875" bestFit="1" customWidth="1"/>
  </cols>
  <sheetData>
    <row r="1" spans="1:8" ht="59.25" x14ac:dyDescent="0.75">
      <c r="A1" s="20">
        <v>2</v>
      </c>
      <c r="B1" s="57">
        <v>2019</v>
      </c>
      <c r="C1" s="57"/>
    </row>
    <row r="2" spans="1:8" ht="59.25" x14ac:dyDescent="0.75">
      <c r="A2" s="62">
        <f>DATE($B$1,$A$1,1)</f>
        <v>43497</v>
      </c>
      <c r="B2" s="62"/>
      <c r="C2" s="62"/>
      <c r="D2" s="62"/>
      <c r="E2" s="62"/>
      <c r="F2" s="62"/>
      <c r="G2" s="62"/>
    </row>
    <row r="3" spans="1:8" ht="59.25" x14ac:dyDescent="0.75">
      <c r="A3" s="39">
        <v>41609</v>
      </c>
      <c r="B3" s="2">
        <f>2-WEEKDAY(DATE($B$1,$A$1,1),1)</f>
        <v>-4</v>
      </c>
      <c r="C3" s="2">
        <f>B9+1</f>
        <v>3</v>
      </c>
      <c r="D3" s="2">
        <f>C9+1</f>
        <v>10</v>
      </c>
      <c r="E3" s="2">
        <f>D9+1</f>
        <v>17</v>
      </c>
      <c r="F3" s="2">
        <f>IF(AND(E3&gt;0,MONTH(DATE($B$1,$A$1,E3+7))=$A$1),E3+7,0)</f>
        <v>24</v>
      </c>
      <c r="G3" s="2">
        <f>IF(AND(F3&gt;0,MONTH(DATE($B$1,$A$1,F3+7))=$A$1),F3+7,0)</f>
        <v>0</v>
      </c>
      <c r="H3" s="15"/>
    </row>
    <row r="4" spans="1:8" ht="59.25" x14ac:dyDescent="0.2">
      <c r="A4" s="39">
        <v>41610</v>
      </c>
      <c r="B4" s="2">
        <f>B3+1</f>
        <v>-3</v>
      </c>
      <c r="C4" s="2">
        <f>C3+1</f>
        <v>4</v>
      </c>
      <c r="D4" s="2">
        <f>D3+1</f>
        <v>11</v>
      </c>
      <c r="E4" s="2">
        <f t="shared" ref="E4:E9" si="0">E3+1</f>
        <v>18</v>
      </c>
      <c r="F4" s="2">
        <f>IF(AND(E4&gt;0,MONTH(DATE($B$1,$A$1,E4+7))=$A$1),E4+7,0)</f>
        <v>25</v>
      </c>
      <c r="G4" s="2">
        <f>IF(AND(F4&gt;0,MONTH(DATE($B$1,$A$1,F4+7))=$A$1),F4+7,0)</f>
        <v>0</v>
      </c>
    </row>
    <row r="5" spans="1:8" ht="59.25" x14ac:dyDescent="0.2">
      <c r="A5" s="39">
        <v>41611</v>
      </c>
      <c r="B5" s="2">
        <f>B4+1</f>
        <v>-2</v>
      </c>
      <c r="C5" s="2">
        <f t="shared" ref="C5:D9" si="1">C4+1</f>
        <v>5</v>
      </c>
      <c r="D5" s="2">
        <f t="shared" si="1"/>
        <v>12</v>
      </c>
      <c r="E5" s="2">
        <f t="shared" si="0"/>
        <v>19</v>
      </c>
      <c r="F5" s="2">
        <f t="shared" ref="F5:G9" si="2">IF(AND(E5&gt;0,MONTH(DATE($B$1,$A$1,E5+7))=$A$1),E5+7,0)</f>
        <v>26</v>
      </c>
      <c r="G5" s="2">
        <f t="shared" si="2"/>
        <v>0</v>
      </c>
    </row>
    <row r="6" spans="1:8" ht="59.25" x14ac:dyDescent="0.2">
      <c r="A6" s="39">
        <v>41612</v>
      </c>
      <c r="B6" s="2">
        <f>B5+1</f>
        <v>-1</v>
      </c>
      <c r="C6" s="2">
        <f t="shared" si="1"/>
        <v>6</v>
      </c>
      <c r="D6" s="2">
        <f t="shared" si="1"/>
        <v>13</v>
      </c>
      <c r="E6" s="2">
        <f t="shared" si="0"/>
        <v>20</v>
      </c>
      <c r="F6" s="2">
        <f t="shared" si="2"/>
        <v>27</v>
      </c>
      <c r="G6" s="2">
        <f t="shared" si="2"/>
        <v>0</v>
      </c>
    </row>
    <row r="7" spans="1:8" ht="59.25" x14ac:dyDescent="0.2">
      <c r="A7" s="39">
        <v>41613</v>
      </c>
      <c r="B7" s="2">
        <f>B6+1</f>
        <v>0</v>
      </c>
      <c r="C7" s="2">
        <f t="shared" si="1"/>
        <v>7</v>
      </c>
      <c r="D7" s="2">
        <f t="shared" si="1"/>
        <v>14</v>
      </c>
      <c r="E7" s="2">
        <f t="shared" si="0"/>
        <v>21</v>
      </c>
      <c r="F7" s="2">
        <f t="shared" si="2"/>
        <v>28</v>
      </c>
      <c r="G7" s="2">
        <f t="shared" si="2"/>
        <v>0</v>
      </c>
    </row>
    <row r="8" spans="1:8" ht="59.25" x14ac:dyDescent="0.2">
      <c r="A8" s="40">
        <v>41614</v>
      </c>
      <c r="B8" s="14">
        <f>B7+1</f>
        <v>1</v>
      </c>
      <c r="C8" s="14">
        <f t="shared" si="1"/>
        <v>8</v>
      </c>
      <c r="D8" s="14">
        <f t="shared" si="1"/>
        <v>15</v>
      </c>
      <c r="E8" s="14">
        <f t="shared" si="0"/>
        <v>22</v>
      </c>
      <c r="F8" s="2">
        <f t="shared" si="2"/>
        <v>0</v>
      </c>
      <c r="G8" s="2">
        <f t="shared" si="2"/>
        <v>0</v>
      </c>
    </row>
    <row r="9" spans="1:8" ht="59.25" x14ac:dyDescent="0.2">
      <c r="A9" s="41">
        <v>41615</v>
      </c>
      <c r="B9" s="3">
        <f>B8+1</f>
        <v>2</v>
      </c>
      <c r="C9" s="3">
        <f t="shared" si="1"/>
        <v>9</v>
      </c>
      <c r="D9" s="3">
        <f t="shared" si="1"/>
        <v>16</v>
      </c>
      <c r="E9" s="3">
        <f t="shared" si="0"/>
        <v>23</v>
      </c>
      <c r="F9" s="3">
        <f t="shared" si="2"/>
        <v>0</v>
      </c>
      <c r="G9" s="3">
        <f t="shared" si="2"/>
        <v>0</v>
      </c>
    </row>
  </sheetData>
  <mergeCells count="2">
    <mergeCell ref="B1:C1"/>
    <mergeCell ref="A2:G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D41"/>
  <sheetViews>
    <sheetView rightToLeft="1" view="pageBreakPreview" zoomScale="70" zoomScaleNormal="40" zoomScaleSheetLayoutView="70" workbookViewId="0">
      <selection activeCell="R16" sqref="R16"/>
    </sheetView>
  </sheetViews>
  <sheetFormatPr defaultRowHeight="14.25" x14ac:dyDescent="0.2"/>
  <cols>
    <col min="1" max="2" width="0.875" customWidth="1"/>
    <col min="3" max="3" width="9.375" bestFit="1" customWidth="1"/>
    <col min="4" max="4" width="4.625" bestFit="1" customWidth="1"/>
    <col min="5" max="8" width="6.875" bestFit="1" customWidth="1"/>
    <col min="11" max="11" width="9.375" bestFit="1" customWidth="1"/>
    <col min="12" max="12" width="4.625" bestFit="1" customWidth="1"/>
    <col min="13" max="16" width="6.875" bestFit="1" customWidth="1"/>
    <col min="17" max="17" width="0" hidden="1" customWidth="1"/>
    <col min="19" max="19" width="9.375" bestFit="1" customWidth="1"/>
    <col min="20" max="20" width="4.625" bestFit="1" customWidth="1"/>
    <col min="21" max="25" width="6.875" bestFit="1" customWidth="1"/>
    <col min="26" max="26" width="10.75" bestFit="1" customWidth="1"/>
    <col min="28" max="28" width="10.75" bestFit="1" customWidth="1"/>
    <col min="30" max="30" width="10.75" bestFit="1" customWidth="1"/>
  </cols>
  <sheetData>
    <row r="2" spans="3:30" ht="59.25" x14ac:dyDescent="0.75">
      <c r="C2" s="64">
        <v>2019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1"/>
      <c r="AB2" s="1"/>
      <c r="AD2" s="1"/>
    </row>
    <row r="4" spans="3:30" ht="30" x14ac:dyDescent="0.4">
      <c r="C4" s="65">
        <f>DATE($C$2,1,1)</f>
        <v>43466</v>
      </c>
      <c r="D4" s="65"/>
      <c r="E4" s="65"/>
      <c r="F4" s="65"/>
      <c r="G4" s="65"/>
      <c r="H4" s="65"/>
      <c r="I4" s="4"/>
      <c r="J4" s="4"/>
      <c r="K4" s="65">
        <f>DATE($C$2,2,1)</f>
        <v>43497</v>
      </c>
      <c r="L4" s="65"/>
      <c r="M4" s="65"/>
      <c r="N4" s="65"/>
      <c r="O4" s="65"/>
      <c r="P4" s="65"/>
      <c r="Q4" s="4"/>
      <c r="R4" s="4"/>
      <c r="S4" s="65">
        <f>DATE($C$2,3,1)</f>
        <v>43525</v>
      </c>
      <c r="T4" s="65"/>
      <c r="U4" s="65"/>
      <c r="V4" s="65"/>
      <c r="W4" s="65"/>
      <c r="X4" s="65"/>
      <c r="Y4" s="5"/>
    </row>
    <row r="5" spans="3:30" ht="30" x14ac:dyDescent="0.2">
      <c r="C5" s="16">
        <v>41609</v>
      </c>
      <c r="D5" s="6">
        <f>C4-WEEKDAY(C4,1)+1</f>
        <v>43464</v>
      </c>
      <c r="E5" s="6">
        <f>D11+1</f>
        <v>43471</v>
      </c>
      <c r="F5" s="6">
        <f>E11+1</f>
        <v>43478</v>
      </c>
      <c r="G5" s="6">
        <f>F11+1</f>
        <v>43485</v>
      </c>
      <c r="H5" s="6">
        <f>G11+1</f>
        <v>43492</v>
      </c>
      <c r="I5" s="6">
        <f>H11+1</f>
        <v>43499</v>
      </c>
      <c r="J5" s="4"/>
      <c r="K5" s="16">
        <v>41609</v>
      </c>
      <c r="L5" s="6">
        <f>K4-WEEKDAY(K4,1)+1</f>
        <v>43492</v>
      </c>
      <c r="M5" s="6">
        <f>L11+1</f>
        <v>43499</v>
      </c>
      <c r="N5" s="6">
        <f>M11+1</f>
        <v>43506</v>
      </c>
      <c r="O5" s="6">
        <f>N11+1</f>
        <v>43513</v>
      </c>
      <c r="P5" s="6">
        <f>O11+1</f>
        <v>43520</v>
      </c>
      <c r="Q5" s="4"/>
      <c r="R5" s="4"/>
      <c r="S5" s="16">
        <v>41609</v>
      </c>
      <c r="T5" s="6">
        <f>S4-WEEKDAY(S4,1)+1</f>
        <v>43520</v>
      </c>
      <c r="U5" s="6">
        <f>T11+1</f>
        <v>43527</v>
      </c>
      <c r="V5" s="6">
        <f>U11+1</f>
        <v>43534</v>
      </c>
      <c r="W5" s="6">
        <f>V11+1</f>
        <v>43541</v>
      </c>
      <c r="X5" s="6">
        <f>W11+1</f>
        <v>43548</v>
      </c>
      <c r="Y5" s="6">
        <f>X11+1</f>
        <v>43555</v>
      </c>
    </row>
    <row r="6" spans="3:30" ht="30" x14ac:dyDescent="0.2">
      <c r="C6" s="16">
        <v>41610</v>
      </c>
      <c r="D6" s="6">
        <f t="shared" ref="D6:D11" si="0">D5+1</f>
        <v>43465</v>
      </c>
      <c r="E6" s="6">
        <f t="shared" ref="E6:I11" si="1">E5+1</f>
        <v>43472</v>
      </c>
      <c r="F6" s="6">
        <f t="shared" si="1"/>
        <v>43479</v>
      </c>
      <c r="G6" s="6">
        <f t="shared" si="1"/>
        <v>43486</v>
      </c>
      <c r="H6" s="6">
        <f t="shared" si="1"/>
        <v>43493</v>
      </c>
      <c r="I6" s="6">
        <f t="shared" si="1"/>
        <v>43500</v>
      </c>
      <c r="J6" s="4"/>
      <c r="K6" s="16">
        <v>41610</v>
      </c>
      <c r="L6" s="6">
        <f t="shared" ref="L6:L11" si="2">L5+1</f>
        <v>43493</v>
      </c>
      <c r="M6" s="6">
        <f t="shared" ref="M6:P11" si="3">M5+1</f>
        <v>43500</v>
      </c>
      <c r="N6" s="6">
        <f t="shared" si="3"/>
        <v>43507</v>
      </c>
      <c r="O6" s="6">
        <f t="shared" si="3"/>
        <v>43514</v>
      </c>
      <c r="P6" s="6">
        <f t="shared" si="3"/>
        <v>43521</v>
      </c>
      <c r="Q6" s="4"/>
      <c r="R6" s="4"/>
      <c r="S6" s="16">
        <v>41610</v>
      </c>
      <c r="T6" s="6">
        <f t="shared" ref="T6:T11" si="4">T5+1</f>
        <v>43521</v>
      </c>
      <c r="U6" s="6">
        <f t="shared" ref="U6:Y11" si="5">U5+1</f>
        <v>43528</v>
      </c>
      <c r="V6" s="6">
        <f t="shared" si="5"/>
        <v>43535</v>
      </c>
      <c r="W6" s="6">
        <f t="shared" si="5"/>
        <v>43542</v>
      </c>
      <c r="X6" s="6">
        <f t="shared" si="5"/>
        <v>43549</v>
      </c>
      <c r="Y6" s="6">
        <f t="shared" si="5"/>
        <v>43556</v>
      </c>
    </row>
    <row r="7" spans="3:30" ht="30" x14ac:dyDescent="0.4">
      <c r="C7" s="16">
        <v>41611</v>
      </c>
      <c r="D7" s="6">
        <f t="shared" si="0"/>
        <v>43466</v>
      </c>
      <c r="E7" s="6">
        <f t="shared" si="1"/>
        <v>43473</v>
      </c>
      <c r="F7" s="6">
        <f t="shared" si="1"/>
        <v>43480</v>
      </c>
      <c r="G7" s="6">
        <f t="shared" si="1"/>
        <v>43487</v>
      </c>
      <c r="H7" s="6">
        <f t="shared" si="1"/>
        <v>43494</v>
      </c>
      <c r="I7" s="4"/>
      <c r="J7" s="4"/>
      <c r="K7" s="16">
        <v>41611</v>
      </c>
      <c r="L7" s="6">
        <f t="shared" si="2"/>
        <v>43494</v>
      </c>
      <c r="M7" s="6">
        <f t="shared" si="3"/>
        <v>43501</v>
      </c>
      <c r="N7" s="6">
        <f t="shared" si="3"/>
        <v>43508</v>
      </c>
      <c r="O7" s="6">
        <f t="shared" si="3"/>
        <v>43515</v>
      </c>
      <c r="P7" s="6">
        <f t="shared" si="3"/>
        <v>43522</v>
      </c>
      <c r="Q7" s="4"/>
      <c r="R7" s="4"/>
      <c r="S7" s="16">
        <v>41611</v>
      </c>
      <c r="T7" s="6">
        <f t="shared" si="4"/>
        <v>43522</v>
      </c>
      <c r="U7" s="6">
        <f t="shared" si="5"/>
        <v>43529</v>
      </c>
      <c r="V7" s="6">
        <f t="shared" si="5"/>
        <v>43536</v>
      </c>
      <c r="W7" s="6">
        <f t="shared" si="5"/>
        <v>43543</v>
      </c>
      <c r="X7" s="6">
        <f>X6+1</f>
        <v>43550</v>
      </c>
      <c r="Y7" s="5"/>
    </row>
    <row r="8" spans="3:30" ht="30" x14ac:dyDescent="0.4">
      <c r="C8" s="16">
        <v>41612</v>
      </c>
      <c r="D8" s="6">
        <f t="shared" si="0"/>
        <v>43467</v>
      </c>
      <c r="E8" s="6">
        <f t="shared" si="1"/>
        <v>43474</v>
      </c>
      <c r="F8" s="6">
        <f t="shared" si="1"/>
        <v>43481</v>
      </c>
      <c r="G8" s="6">
        <f t="shared" si="1"/>
        <v>43488</v>
      </c>
      <c r="H8" s="6">
        <f t="shared" si="1"/>
        <v>43495</v>
      </c>
      <c r="I8" s="4"/>
      <c r="J8" s="4"/>
      <c r="K8" s="16">
        <v>41612</v>
      </c>
      <c r="L8" s="6">
        <f t="shared" si="2"/>
        <v>43495</v>
      </c>
      <c r="M8" s="6">
        <f t="shared" si="3"/>
        <v>43502</v>
      </c>
      <c r="N8" s="6">
        <f t="shared" si="3"/>
        <v>43509</v>
      </c>
      <c r="O8" s="6">
        <f t="shared" si="3"/>
        <v>43516</v>
      </c>
      <c r="P8" s="6">
        <f t="shared" si="3"/>
        <v>43523</v>
      </c>
      <c r="Q8" s="4"/>
      <c r="R8" s="4"/>
      <c r="S8" s="16">
        <v>41612</v>
      </c>
      <c r="T8" s="6">
        <f t="shared" si="4"/>
        <v>43523</v>
      </c>
      <c r="U8" s="6">
        <f t="shared" si="5"/>
        <v>43530</v>
      </c>
      <c r="V8" s="6">
        <f t="shared" si="5"/>
        <v>43537</v>
      </c>
      <c r="W8" s="6">
        <f t="shared" si="5"/>
        <v>43544</v>
      </c>
      <c r="X8" s="6">
        <f>X7+1</f>
        <v>43551</v>
      </c>
      <c r="Y8" s="5"/>
    </row>
    <row r="9" spans="3:30" ht="30" x14ac:dyDescent="0.4">
      <c r="C9" s="16">
        <v>41613</v>
      </c>
      <c r="D9" s="6">
        <f t="shared" si="0"/>
        <v>43468</v>
      </c>
      <c r="E9" s="6">
        <f t="shared" si="1"/>
        <v>43475</v>
      </c>
      <c r="F9" s="6">
        <f t="shared" si="1"/>
        <v>43482</v>
      </c>
      <c r="G9" s="6">
        <f t="shared" si="1"/>
        <v>43489</v>
      </c>
      <c r="H9" s="6">
        <f>H8+1</f>
        <v>43496</v>
      </c>
      <c r="I9" s="4"/>
      <c r="J9" s="4"/>
      <c r="K9" s="16">
        <v>41613</v>
      </c>
      <c r="L9" s="6">
        <f t="shared" si="2"/>
        <v>43496</v>
      </c>
      <c r="M9" s="6">
        <f t="shared" si="3"/>
        <v>43503</v>
      </c>
      <c r="N9" s="6">
        <f t="shared" si="3"/>
        <v>43510</v>
      </c>
      <c r="O9" s="6">
        <f t="shared" si="3"/>
        <v>43517</v>
      </c>
      <c r="P9" s="6">
        <f>P8+1</f>
        <v>43524</v>
      </c>
      <c r="Q9" s="4"/>
      <c r="R9" s="4"/>
      <c r="S9" s="16">
        <v>41613</v>
      </c>
      <c r="T9" s="6">
        <f t="shared" si="4"/>
        <v>43524</v>
      </c>
      <c r="U9" s="6">
        <f t="shared" si="5"/>
        <v>43531</v>
      </c>
      <c r="V9" s="6">
        <f t="shared" si="5"/>
        <v>43538</v>
      </c>
      <c r="W9" s="6">
        <f t="shared" si="5"/>
        <v>43545</v>
      </c>
      <c r="X9" s="6">
        <f>X8+1</f>
        <v>43552</v>
      </c>
      <c r="Y9" s="5"/>
    </row>
    <row r="10" spans="3:30" ht="30" x14ac:dyDescent="0.4">
      <c r="C10" s="17">
        <v>41614</v>
      </c>
      <c r="D10" s="10">
        <f t="shared" si="0"/>
        <v>43469</v>
      </c>
      <c r="E10" s="10">
        <f t="shared" si="1"/>
        <v>43476</v>
      </c>
      <c r="F10" s="10">
        <f t="shared" si="1"/>
        <v>43483</v>
      </c>
      <c r="G10" s="10">
        <f t="shared" si="1"/>
        <v>43490</v>
      </c>
      <c r="H10" s="10">
        <f>H9+1</f>
        <v>43497</v>
      </c>
      <c r="I10" s="4"/>
      <c r="J10" s="4"/>
      <c r="K10" s="17">
        <v>41614</v>
      </c>
      <c r="L10" s="10">
        <f t="shared" si="2"/>
        <v>43497</v>
      </c>
      <c r="M10" s="10">
        <f t="shared" si="3"/>
        <v>43504</v>
      </c>
      <c r="N10" s="10">
        <f t="shared" si="3"/>
        <v>43511</v>
      </c>
      <c r="O10" s="10">
        <f t="shared" si="3"/>
        <v>43518</v>
      </c>
      <c r="P10" s="10">
        <f t="shared" si="3"/>
        <v>43525</v>
      </c>
      <c r="Q10" s="4"/>
      <c r="R10" s="4"/>
      <c r="S10" s="17">
        <v>41614</v>
      </c>
      <c r="T10" s="10">
        <f t="shared" si="4"/>
        <v>43525</v>
      </c>
      <c r="U10" s="10">
        <f t="shared" si="5"/>
        <v>43532</v>
      </c>
      <c r="V10" s="10">
        <f t="shared" si="5"/>
        <v>43539</v>
      </c>
      <c r="W10" s="10">
        <f t="shared" si="5"/>
        <v>43546</v>
      </c>
      <c r="X10" s="10">
        <f t="shared" si="5"/>
        <v>43553</v>
      </c>
      <c r="Y10" s="11"/>
    </row>
    <row r="11" spans="3:30" ht="30" x14ac:dyDescent="0.4">
      <c r="C11" s="18">
        <v>41615</v>
      </c>
      <c r="D11" s="7">
        <f t="shared" si="0"/>
        <v>43470</v>
      </c>
      <c r="E11" s="7">
        <f t="shared" si="1"/>
        <v>43477</v>
      </c>
      <c r="F11" s="7">
        <f t="shared" si="1"/>
        <v>43484</v>
      </c>
      <c r="G11" s="7">
        <f t="shared" si="1"/>
        <v>43491</v>
      </c>
      <c r="H11" s="7">
        <f t="shared" si="1"/>
        <v>43498</v>
      </c>
      <c r="I11" s="8"/>
      <c r="J11" s="8"/>
      <c r="K11" s="18">
        <v>41615</v>
      </c>
      <c r="L11" s="7">
        <f t="shared" si="2"/>
        <v>43498</v>
      </c>
      <c r="M11" s="7">
        <f t="shared" si="3"/>
        <v>43505</v>
      </c>
      <c r="N11" s="7">
        <f t="shared" si="3"/>
        <v>43512</v>
      </c>
      <c r="O11" s="7">
        <f t="shared" si="3"/>
        <v>43519</v>
      </c>
      <c r="P11" s="7">
        <f t="shared" si="3"/>
        <v>43526</v>
      </c>
      <c r="Q11" s="8"/>
      <c r="R11" s="8"/>
      <c r="S11" s="18">
        <v>41615</v>
      </c>
      <c r="T11" s="7">
        <f t="shared" si="4"/>
        <v>43526</v>
      </c>
      <c r="U11" s="7">
        <f t="shared" si="5"/>
        <v>43533</v>
      </c>
      <c r="V11" s="7">
        <f t="shared" si="5"/>
        <v>43540</v>
      </c>
      <c r="W11" s="7">
        <f t="shared" si="5"/>
        <v>43547</v>
      </c>
      <c r="X11" s="7">
        <f t="shared" si="5"/>
        <v>43554</v>
      </c>
      <c r="Y11" s="9"/>
    </row>
    <row r="12" spans="3:30" ht="30" x14ac:dyDescent="0.4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</row>
    <row r="13" spans="3:30" ht="30" x14ac:dyDescent="0.4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</row>
    <row r="14" spans="3:30" ht="30" x14ac:dyDescent="0.4">
      <c r="C14" s="63">
        <f>DATE($C$2,4,1)</f>
        <v>43556</v>
      </c>
      <c r="D14" s="63"/>
      <c r="E14" s="63"/>
      <c r="F14" s="63"/>
      <c r="G14" s="63"/>
      <c r="H14" s="63"/>
      <c r="I14" s="8"/>
      <c r="J14" s="8"/>
      <c r="K14" s="63">
        <f>DATE($C$2,5,1)</f>
        <v>43586</v>
      </c>
      <c r="L14" s="63"/>
      <c r="M14" s="63"/>
      <c r="N14" s="63"/>
      <c r="O14" s="63"/>
      <c r="P14" s="63"/>
      <c r="Q14" s="8"/>
      <c r="R14" s="8"/>
      <c r="S14" s="63">
        <f>DATE($C$2,6,1)</f>
        <v>43617</v>
      </c>
      <c r="T14" s="63"/>
      <c r="U14" s="63"/>
      <c r="V14" s="63"/>
      <c r="W14" s="63"/>
      <c r="X14" s="63"/>
      <c r="Y14" s="9"/>
    </row>
    <row r="15" spans="3:30" ht="30" x14ac:dyDescent="0.2">
      <c r="C15" s="18">
        <v>41609</v>
      </c>
      <c r="D15" s="6">
        <f>C14-WEEKDAY(C14,1)+1</f>
        <v>43555</v>
      </c>
      <c r="E15" s="7">
        <f>D21+1</f>
        <v>43562</v>
      </c>
      <c r="F15" s="7">
        <f>E21+1</f>
        <v>43569</v>
      </c>
      <c r="G15" s="7">
        <f>F21+1</f>
        <v>43576</v>
      </c>
      <c r="H15" s="7">
        <f>G21+1</f>
        <v>43583</v>
      </c>
      <c r="I15" s="7">
        <f>H21+1</f>
        <v>43590</v>
      </c>
      <c r="J15" s="8"/>
      <c r="K15" s="18">
        <v>41609</v>
      </c>
      <c r="L15" s="6">
        <f>K14-WEEKDAY(K14,1)+1</f>
        <v>43583</v>
      </c>
      <c r="M15" s="7">
        <f>L21+1</f>
        <v>43590</v>
      </c>
      <c r="N15" s="7">
        <f>M21+1</f>
        <v>43597</v>
      </c>
      <c r="O15" s="7">
        <f>N21+1</f>
        <v>43604</v>
      </c>
      <c r="P15" s="7">
        <f>O21+1</f>
        <v>43611</v>
      </c>
      <c r="Q15" s="7">
        <f>P21+1</f>
        <v>43618</v>
      </c>
      <c r="R15" s="8"/>
      <c r="S15" s="18">
        <v>41609</v>
      </c>
      <c r="T15" s="6">
        <f>S14-WEEKDAY(S14,1)+1</f>
        <v>43611</v>
      </c>
      <c r="U15" s="7">
        <f>T21+1</f>
        <v>43618</v>
      </c>
      <c r="V15" s="7">
        <f>U21+1</f>
        <v>43625</v>
      </c>
      <c r="W15" s="7">
        <f>V21+1</f>
        <v>43632</v>
      </c>
      <c r="X15" s="7">
        <f>W21+1</f>
        <v>43639</v>
      </c>
      <c r="Y15" s="7">
        <f>X21+1</f>
        <v>43646</v>
      </c>
    </row>
    <row r="16" spans="3:30" ht="30" x14ac:dyDescent="0.2">
      <c r="C16" s="18">
        <v>41610</v>
      </c>
      <c r="D16" s="7">
        <f t="shared" ref="D16:I21" si="6">D15+1</f>
        <v>43556</v>
      </c>
      <c r="E16" s="7">
        <f t="shared" si="6"/>
        <v>43563</v>
      </c>
      <c r="F16" s="7">
        <f t="shared" si="6"/>
        <v>43570</v>
      </c>
      <c r="G16" s="7">
        <f t="shared" si="6"/>
        <v>43577</v>
      </c>
      <c r="H16" s="7">
        <f t="shared" si="6"/>
        <v>43584</v>
      </c>
      <c r="I16" s="7">
        <f t="shared" si="6"/>
        <v>43591</v>
      </c>
      <c r="J16" s="8"/>
      <c r="K16" s="18">
        <v>41610</v>
      </c>
      <c r="L16" s="7">
        <f t="shared" ref="L16:L21" si="7">L15+1</f>
        <v>43584</v>
      </c>
      <c r="M16" s="7">
        <f t="shared" ref="M16:Q21" si="8">M15+1</f>
        <v>43591</v>
      </c>
      <c r="N16" s="7">
        <f t="shared" si="8"/>
        <v>43598</v>
      </c>
      <c r="O16" s="7">
        <f t="shared" si="8"/>
        <v>43605</v>
      </c>
      <c r="P16" s="7">
        <f t="shared" si="8"/>
        <v>43612</v>
      </c>
      <c r="Q16" s="7">
        <f t="shared" si="8"/>
        <v>43619</v>
      </c>
      <c r="R16" s="8"/>
      <c r="S16" s="18">
        <v>41610</v>
      </c>
      <c r="T16" s="7">
        <f t="shared" ref="T16:T21" si="9">T15+1</f>
        <v>43612</v>
      </c>
      <c r="U16" s="7">
        <f t="shared" ref="U16:Y21" si="10">U15+1</f>
        <v>43619</v>
      </c>
      <c r="V16" s="7">
        <f t="shared" si="10"/>
        <v>43626</v>
      </c>
      <c r="W16" s="7">
        <f t="shared" si="10"/>
        <v>43633</v>
      </c>
      <c r="X16" s="7">
        <f t="shared" si="10"/>
        <v>43640</v>
      </c>
      <c r="Y16" s="7">
        <f t="shared" si="10"/>
        <v>43647</v>
      </c>
    </row>
    <row r="17" spans="2:25" ht="30" x14ac:dyDescent="0.4">
      <c r="C17" s="18">
        <v>41611</v>
      </c>
      <c r="D17" s="7">
        <f t="shared" si="6"/>
        <v>43557</v>
      </c>
      <c r="E17" s="7">
        <f t="shared" si="6"/>
        <v>43564</v>
      </c>
      <c r="F17" s="7">
        <f t="shared" si="6"/>
        <v>43571</v>
      </c>
      <c r="G17" s="7">
        <f t="shared" si="6"/>
        <v>43578</v>
      </c>
      <c r="H17" s="7">
        <f t="shared" si="6"/>
        <v>43585</v>
      </c>
      <c r="I17" s="8"/>
      <c r="J17" s="8"/>
      <c r="K17" s="18">
        <v>41611</v>
      </c>
      <c r="L17" s="7">
        <f t="shared" si="7"/>
        <v>43585</v>
      </c>
      <c r="M17" s="7">
        <f t="shared" si="8"/>
        <v>43592</v>
      </c>
      <c r="N17" s="7">
        <f t="shared" si="8"/>
        <v>43599</v>
      </c>
      <c r="O17" s="7">
        <f t="shared" si="8"/>
        <v>43606</v>
      </c>
      <c r="P17" s="7">
        <f t="shared" si="8"/>
        <v>43613</v>
      </c>
      <c r="Q17" s="8"/>
      <c r="R17" s="8"/>
      <c r="S17" s="18">
        <v>41611</v>
      </c>
      <c r="T17" s="7">
        <f t="shared" si="9"/>
        <v>43613</v>
      </c>
      <c r="U17" s="7">
        <f t="shared" si="10"/>
        <v>43620</v>
      </c>
      <c r="V17" s="7">
        <f t="shared" si="10"/>
        <v>43627</v>
      </c>
      <c r="W17" s="7">
        <f t="shared" si="10"/>
        <v>43634</v>
      </c>
      <c r="X17" s="7">
        <f t="shared" si="10"/>
        <v>43641</v>
      </c>
      <c r="Y17" s="9"/>
    </row>
    <row r="18" spans="2:25" ht="30" x14ac:dyDescent="0.4">
      <c r="C18" s="18">
        <v>41612</v>
      </c>
      <c r="D18" s="7">
        <f>D17+1</f>
        <v>43558</v>
      </c>
      <c r="E18" s="7">
        <f t="shared" si="6"/>
        <v>43565</v>
      </c>
      <c r="F18" s="7">
        <f t="shared" si="6"/>
        <v>43572</v>
      </c>
      <c r="G18" s="7">
        <f t="shared" si="6"/>
        <v>43579</v>
      </c>
      <c r="H18" s="7">
        <f t="shared" si="6"/>
        <v>43586</v>
      </c>
      <c r="I18" s="8"/>
      <c r="J18" s="8"/>
      <c r="K18" s="18">
        <v>41612</v>
      </c>
      <c r="L18" s="7">
        <f t="shared" si="7"/>
        <v>43586</v>
      </c>
      <c r="M18" s="7">
        <f t="shared" si="8"/>
        <v>43593</v>
      </c>
      <c r="N18" s="7">
        <f t="shared" si="8"/>
        <v>43600</v>
      </c>
      <c r="O18" s="7">
        <f t="shared" si="8"/>
        <v>43607</v>
      </c>
      <c r="P18" s="7">
        <f t="shared" si="8"/>
        <v>43614</v>
      </c>
      <c r="Q18" s="8"/>
      <c r="R18" s="8"/>
      <c r="S18" s="18">
        <v>41612</v>
      </c>
      <c r="T18" s="7">
        <f t="shared" si="9"/>
        <v>43614</v>
      </c>
      <c r="U18" s="7">
        <f t="shared" si="10"/>
        <v>43621</v>
      </c>
      <c r="V18" s="7">
        <f t="shared" si="10"/>
        <v>43628</v>
      </c>
      <c r="W18" s="7">
        <f t="shared" si="10"/>
        <v>43635</v>
      </c>
      <c r="X18" s="7">
        <f t="shared" si="10"/>
        <v>43642</v>
      </c>
      <c r="Y18" s="9"/>
    </row>
    <row r="19" spans="2:25" ht="30" x14ac:dyDescent="0.4">
      <c r="C19" s="18">
        <v>41613</v>
      </c>
      <c r="D19" s="7">
        <f>D18+1</f>
        <v>43559</v>
      </c>
      <c r="E19" s="7">
        <f t="shared" si="6"/>
        <v>43566</v>
      </c>
      <c r="F19" s="7">
        <f t="shared" si="6"/>
        <v>43573</v>
      </c>
      <c r="G19" s="7">
        <f t="shared" si="6"/>
        <v>43580</v>
      </c>
      <c r="H19" s="7">
        <f>H18+1</f>
        <v>43587</v>
      </c>
      <c r="I19" s="8"/>
      <c r="J19" s="8"/>
      <c r="K19" s="18">
        <v>41613</v>
      </c>
      <c r="L19" s="7">
        <f t="shared" si="7"/>
        <v>43587</v>
      </c>
      <c r="M19" s="7">
        <f t="shared" si="8"/>
        <v>43594</v>
      </c>
      <c r="N19" s="7">
        <f t="shared" si="8"/>
        <v>43601</v>
      </c>
      <c r="O19" s="7">
        <f t="shared" si="8"/>
        <v>43608</v>
      </c>
      <c r="P19" s="7">
        <f>P18+1</f>
        <v>43615</v>
      </c>
      <c r="Q19" s="8"/>
      <c r="R19" s="8"/>
      <c r="S19" s="18">
        <v>41613</v>
      </c>
      <c r="T19" s="7">
        <f t="shared" si="9"/>
        <v>43615</v>
      </c>
      <c r="U19" s="7">
        <f t="shared" si="10"/>
        <v>43622</v>
      </c>
      <c r="V19" s="7">
        <f t="shared" si="10"/>
        <v>43629</v>
      </c>
      <c r="W19" s="7">
        <f t="shared" si="10"/>
        <v>43636</v>
      </c>
      <c r="X19" s="7">
        <f>X18+1</f>
        <v>43643</v>
      </c>
      <c r="Y19" s="9"/>
    </row>
    <row r="20" spans="2:25" ht="30" x14ac:dyDescent="0.4">
      <c r="C20" s="19">
        <v>41614</v>
      </c>
      <c r="D20" s="12">
        <f>D19+1</f>
        <v>43560</v>
      </c>
      <c r="E20" s="12">
        <f t="shared" si="6"/>
        <v>43567</v>
      </c>
      <c r="F20" s="12">
        <f t="shared" si="6"/>
        <v>43574</v>
      </c>
      <c r="G20" s="12">
        <f t="shared" si="6"/>
        <v>43581</v>
      </c>
      <c r="H20" s="12">
        <f t="shared" si="6"/>
        <v>43588</v>
      </c>
      <c r="I20" s="8"/>
      <c r="J20" s="8"/>
      <c r="K20" s="19">
        <v>41614</v>
      </c>
      <c r="L20" s="12">
        <f t="shared" si="7"/>
        <v>43588</v>
      </c>
      <c r="M20" s="12">
        <f t="shared" si="8"/>
        <v>43595</v>
      </c>
      <c r="N20" s="12">
        <f t="shared" si="8"/>
        <v>43602</v>
      </c>
      <c r="O20" s="12">
        <f t="shared" si="8"/>
        <v>43609</v>
      </c>
      <c r="P20" s="12">
        <f t="shared" si="8"/>
        <v>43616</v>
      </c>
      <c r="Q20" s="8"/>
      <c r="R20" s="8"/>
      <c r="S20" s="19">
        <v>41614</v>
      </c>
      <c r="T20" s="12">
        <f t="shared" si="9"/>
        <v>43616</v>
      </c>
      <c r="U20" s="12">
        <f t="shared" si="10"/>
        <v>43623</v>
      </c>
      <c r="V20" s="12">
        <f t="shared" si="10"/>
        <v>43630</v>
      </c>
      <c r="W20" s="12">
        <f t="shared" si="10"/>
        <v>43637</v>
      </c>
      <c r="X20" s="12">
        <f t="shared" si="10"/>
        <v>43644</v>
      </c>
      <c r="Y20" s="9"/>
    </row>
    <row r="21" spans="2:25" ht="30" x14ac:dyDescent="0.4">
      <c r="C21" s="18">
        <v>41615</v>
      </c>
      <c r="D21" s="7">
        <f>D20+1</f>
        <v>43561</v>
      </c>
      <c r="E21" s="7">
        <f t="shared" si="6"/>
        <v>43568</v>
      </c>
      <c r="F21" s="7">
        <f t="shared" si="6"/>
        <v>43575</v>
      </c>
      <c r="G21" s="7">
        <f t="shared" si="6"/>
        <v>43582</v>
      </c>
      <c r="H21" s="7">
        <f t="shared" si="6"/>
        <v>43589</v>
      </c>
      <c r="I21" s="8"/>
      <c r="J21" s="8"/>
      <c r="K21" s="18">
        <v>41615</v>
      </c>
      <c r="L21" s="7">
        <f t="shared" si="7"/>
        <v>43589</v>
      </c>
      <c r="M21" s="7">
        <f t="shared" si="8"/>
        <v>43596</v>
      </c>
      <c r="N21" s="7">
        <f t="shared" si="8"/>
        <v>43603</v>
      </c>
      <c r="O21" s="7">
        <f t="shared" si="8"/>
        <v>43610</v>
      </c>
      <c r="P21" s="7">
        <f t="shared" si="8"/>
        <v>43617</v>
      </c>
      <c r="Q21" s="8"/>
      <c r="R21" s="8"/>
      <c r="S21" s="18">
        <v>41615</v>
      </c>
      <c r="T21" s="7">
        <f t="shared" si="9"/>
        <v>43617</v>
      </c>
      <c r="U21" s="7">
        <f t="shared" si="10"/>
        <v>43624</v>
      </c>
      <c r="V21" s="7">
        <f t="shared" si="10"/>
        <v>43631</v>
      </c>
      <c r="W21" s="7">
        <f t="shared" si="10"/>
        <v>43638</v>
      </c>
      <c r="X21" s="7">
        <f t="shared" si="10"/>
        <v>43645</v>
      </c>
      <c r="Y21" s="9"/>
    </row>
    <row r="22" spans="2:25" ht="30" x14ac:dyDescent="0.4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9"/>
    </row>
    <row r="23" spans="2:25" ht="30" x14ac:dyDescent="0.4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9"/>
    </row>
    <row r="24" spans="2:25" ht="30" x14ac:dyDescent="0.4">
      <c r="C24" s="63">
        <f>DATE($C$2,7,1)</f>
        <v>43647</v>
      </c>
      <c r="D24" s="63"/>
      <c r="E24" s="63"/>
      <c r="F24" s="63"/>
      <c r="G24" s="63"/>
      <c r="H24" s="63"/>
      <c r="I24" s="8"/>
      <c r="J24" s="8"/>
      <c r="K24" s="63">
        <f>DATE($C$2,8,1)</f>
        <v>43678</v>
      </c>
      <c r="L24" s="63"/>
      <c r="M24" s="63"/>
      <c r="N24" s="63"/>
      <c r="O24" s="63"/>
      <c r="P24" s="63"/>
      <c r="Q24" s="8"/>
      <c r="R24" s="8"/>
      <c r="S24" s="63">
        <f>DATE($C$2,9,1)</f>
        <v>43709</v>
      </c>
      <c r="T24" s="63"/>
      <c r="U24" s="63"/>
      <c r="V24" s="63"/>
      <c r="W24" s="63"/>
      <c r="X24" s="63"/>
      <c r="Y24" s="9"/>
    </row>
    <row r="25" spans="2:25" ht="30" x14ac:dyDescent="0.2">
      <c r="C25" s="18">
        <v>41609</v>
      </c>
      <c r="D25" s="6">
        <f>C24-WEEKDAY(C24,1)+1</f>
        <v>43646</v>
      </c>
      <c r="E25" s="7">
        <f>D31+1</f>
        <v>43653</v>
      </c>
      <c r="F25" s="7">
        <f>E31+1</f>
        <v>43660</v>
      </c>
      <c r="G25" s="7">
        <f>F31+1</f>
        <v>43667</v>
      </c>
      <c r="H25" s="7">
        <f>G31+1</f>
        <v>43674</v>
      </c>
      <c r="I25" s="7">
        <f>H31+1</f>
        <v>43681</v>
      </c>
      <c r="J25" s="8"/>
      <c r="K25" s="18">
        <v>41609</v>
      </c>
      <c r="L25" s="6">
        <f>K24-WEEKDAY(K24,1)+1</f>
        <v>43674</v>
      </c>
      <c r="M25" s="7">
        <f>L31+1</f>
        <v>43681</v>
      </c>
      <c r="N25" s="7">
        <f>M31+1</f>
        <v>43688</v>
      </c>
      <c r="O25" s="7">
        <f>N31+1</f>
        <v>43695</v>
      </c>
      <c r="P25" s="7">
        <f>O31+1</f>
        <v>43702</v>
      </c>
      <c r="Q25" s="7">
        <f>P31+1</f>
        <v>43709</v>
      </c>
      <c r="R25" s="8"/>
      <c r="S25" s="18">
        <v>41609</v>
      </c>
      <c r="T25" s="6">
        <f>S24-WEEKDAY(S24,1)+1</f>
        <v>43709</v>
      </c>
      <c r="U25" s="7">
        <f>T31+1</f>
        <v>43716</v>
      </c>
      <c r="V25" s="7">
        <f>U31+1</f>
        <v>43723</v>
      </c>
      <c r="W25" s="7">
        <f>V31+1</f>
        <v>43730</v>
      </c>
      <c r="X25" s="7">
        <f>W31+1</f>
        <v>43737</v>
      </c>
      <c r="Y25" s="7">
        <f>X31+1</f>
        <v>43744</v>
      </c>
    </row>
    <row r="26" spans="2:25" ht="30" x14ac:dyDescent="0.2">
      <c r="C26" s="18">
        <v>41610</v>
      </c>
      <c r="D26" s="7">
        <f t="shared" ref="D26:I31" si="11">D25+1</f>
        <v>43647</v>
      </c>
      <c r="E26" s="7">
        <f t="shared" si="11"/>
        <v>43654</v>
      </c>
      <c r="F26" s="7">
        <f t="shared" si="11"/>
        <v>43661</v>
      </c>
      <c r="G26" s="7">
        <f t="shared" si="11"/>
        <v>43668</v>
      </c>
      <c r="H26" s="7">
        <f t="shared" si="11"/>
        <v>43675</v>
      </c>
      <c r="I26" s="7">
        <f t="shared" si="11"/>
        <v>43682</v>
      </c>
      <c r="J26" s="8"/>
      <c r="K26" s="18">
        <v>41610</v>
      </c>
      <c r="L26" s="7">
        <f t="shared" ref="L26:L31" si="12">L25+1</f>
        <v>43675</v>
      </c>
      <c r="M26" s="7">
        <f t="shared" ref="M26:Q31" si="13">M25+1</f>
        <v>43682</v>
      </c>
      <c r="N26" s="7">
        <f t="shared" si="13"/>
        <v>43689</v>
      </c>
      <c r="O26" s="7">
        <f t="shared" si="13"/>
        <v>43696</v>
      </c>
      <c r="P26" s="7">
        <f t="shared" si="13"/>
        <v>43703</v>
      </c>
      <c r="Q26" s="7">
        <f t="shared" si="13"/>
        <v>43710</v>
      </c>
      <c r="R26" s="8"/>
      <c r="S26" s="18">
        <v>41610</v>
      </c>
      <c r="T26" s="7">
        <f t="shared" ref="T26:T31" si="14">T25+1</f>
        <v>43710</v>
      </c>
      <c r="U26" s="7">
        <f t="shared" ref="U26:Y30" si="15">U25+1</f>
        <v>43717</v>
      </c>
      <c r="V26" s="7">
        <f t="shared" si="15"/>
        <v>43724</v>
      </c>
      <c r="W26" s="7">
        <f t="shared" si="15"/>
        <v>43731</v>
      </c>
      <c r="X26" s="7">
        <f t="shared" si="15"/>
        <v>43738</v>
      </c>
      <c r="Y26" s="7">
        <f t="shared" si="15"/>
        <v>43745</v>
      </c>
    </row>
    <row r="27" spans="2:25" ht="30" x14ac:dyDescent="0.4">
      <c r="C27" s="18">
        <v>41611</v>
      </c>
      <c r="D27" s="7">
        <f t="shared" si="11"/>
        <v>43648</v>
      </c>
      <c r="E27" s="7">
        <f t="shared" si="11"/>
        <v>43655</v>
      </c>
      <c r="F27" s="7">
        <f t="shared" si="11"/>
        <v>43662</v>
      </c>
      <c r="G27" s="7">
        <f t="shared" si="11"/>
        <v>43669</v>
      </c>
      <c r="H27" s="7">
        <f t="shared" si="11"/>
        <v>43676</v>
      </c>
      <c r="I27" s="8"/>
      <c r="J27" s="8"/>
      <c r="K27" s="18">
        <v>41611</v>
      </c>
      <c r="L27" s="7">
        <f t="shared" si="12"/>
        <v>43676</v>
      </c>
      <c r="M27" s="7">
        <f t="shared" si="13"/>
        <v>43683</v>
      </c>
      <c r="N27" s="7">
        <f t="shared" si="13"/>
        <v>43690</v>
      </c>
      <c r="O27" s="7">
        <f t="shared" si="13"/>
        <v>43697</v>
      </c>
      <c r="P27" s="7">
        <f t="shared" si="13"/>
        <v>43704</v>
      </c>
      <c r="Q27" s="7">
        <f t="shared" si="13"/>
        <v>43711</v>
      </c>
      <c r="R27" s="8"/>
      <c r="S27" s="18">
        <v>41611</v>
      </c>
      <c r="T27" s="7">
        <f t="shared" si="14"/>
        <v>43711</v>
      </c>
      <c r="U27" s="7">
        <f t="shared" si="15"/>
        <v>43718</v>
      </c>
      <c r="V27" s="7">
        <f t="shared" si="15"/>
        <v>43725</v>
      </c>
      <c r="W27" s="7">
        <f t="shared" si="15"/>
        <v>43732</v>
      </c>
      <c r="X27" s="7">
        <f t="shared" si="15"/>
        <v>43739</v>
      </c>
      <c r="Y27" s="9"/>
    </row>
    <row r="28" spans="2:25" ht="30" x14ac:dyDescent="0.4">
      <c r="C28" s="18">
        <v>41612</v>
      </c>
      <c r="D28" s="7">
        <f>D27+1</f>
        <v>43649</v>
      </c>
      <c r="E28" s="7">
        <f t="shared" si="11"/>
        <v>43656</v>
      </c>
      <c r="F28" s="7">
        <f t="shared" si="11"/>
        <v>43663</v>
      </c>
      <c r="G28" s="7">
        <f t="shared" si="11"/>
        <v>43670</v>
      </c>
      <c r="H28" s="7">
        <f t="shared" si="11"/>
        <v>43677</v>
      </c>
      <c r="I28" s="8"/>
      <c r="J28" s="8"/>
      <c r="K28" s="18">
        <v>41612</v>
      </c>
      <c r="L28" s="7">
        <f t="shared" si="12"/>
        <v>43677</v>
      </c>
      <c r="M28" s="7">
        <f t="shared" si="13"/>
        <v>43684</v>
      </c>
      <c r="N28" s="7">
        <f t="shared" si="13"/>
        <v>43691</v>
      </c>
      <c r="O28" s="7">
        <f t="shared" si="13"/>
        <v>43698</v>
      </c>
      <c r="P28" s="7">
        <f t="shared" si="13"/>
        <v>43705</v>
      </c>
      <c r="Q28" s="7">
        <f t="shared" si="13"/>
        <v>43712</v>
      </c>
      <c r="R28" s="8"/>
      <c r="S28" s="18">
        <v>41612</v>
      </c>
      <c r="T28" s="7">
        <f t="shared" si="14"/>
        <v>43712</v>
      </c>
      <c r="U28" s="7">
        <f t="shared" si="15"/>
        <v>43719</v>
      </c>
      <c r="V28" s="7">
        <f t="shared" si="15"/>
        <v>43726</v>
      </c>
      <c r="W28" s="7">
        <f t="shared" si="15"/>
        <v>43733</v>
      </c>
      <c r="X28" s="7">
        <f t="shared" si="15"/>
        <v>43740</v>
      </c>
      <c r="Y28" s="9"/>
    </row>
    <row r="29" spans="2:25" ht="30" x14ac:dyDescent="0.4">
      <c r="C29" s="18">
        <v>41613</v>
      </c>
      <c r="D29" s="7">
        <f>D28+1</f>
        <v>43650</v>
      </c>
      <c r="E29" s="7">
        <f t="shared" si="11"/>
        <v>43657</v>
      </c>
      <c r="F29" s="7">
        <f t="shared" si="11"/>
        <v>43664</v>
      </c>
      <c r="G29" s="7">
        <f t="shared" si="11"/>
        <v>43671</v>
      </c>
      <c r="H29" s="7">
        <f>H28+1</f>
        <v>43678</v>
      </c>
      <c r="I29" s="8"/>
      <c r="J29" s="8"/>
      <c r="K29" s="18">
        <v>41613</v>
      </c>
      <c r="L29" s="7">
        <f t="shared" si="12"/>
        <v>43678</v>
      </c>
      <c r="M29" s="7">
        <f t="shared" si="13"/>
        <v>43685</v>
      </c>
      <c r="N29" s="7">
        <f t="shared" si="13"/>
        <v>43692</v>
      </c>
      <c r="O29" s="7">
        <f t="shared" si="13"/>
        <v>43699</v>
      </c>
      <c r="P29" s="7">
        <f>P28+1</f>
        <v>43706</v>
      </c>
      <c r="Q29" s="7">
        <f>Q28+1</f>
        <v>43713</v>
      </c>
      <c r="R29" s="8"/>
      <c r="S29" s="18">
        <v>41613</v>
      </c>
      <c r="T29" s="7">
        <f t="shared" si="14"/>
        <v>43713</v>
      </c>
      <c r="U29" s="7">
        <f t="shared" si="15"/>
        <v>43720</v>
      </c>
      <c r="V29" s="7">
        <f t="shared" si="15"/>
        <v>43727</v>
      </c>
      <c r="W29" s="7">
        <f t="shared" si="15"/>
        <v>43734</v>
      </c>
      <c r="X29" s="7">
        <f>X28+1</f>
        <v>43741</v>
      </c>
      <c r="Y29" s="9"/>
    </row>
    <row r="30" spans="2:25" ht="30" x14ac:dyDescent="0.4">
      <c r="C30" s="19">
        <v>41614</v>
      </c>
      <c r="D30" s="12">
        <f>D29+1</f>
        <v>43651</v>
      </c>
      <c r="E30" s="12">
        <f t="shared" si="11"/>
        <v>43658</v>
      </c>
      <c r="F30" s="12">
        <f t="shared" si="11"/>
        <v>43665</v>
      </c>
      <c r="G30" s="12">
        <f t="shared" si="11"/>
        <v>43672</v>
      </c>
      <c r="H30" s="12">
        <f t="shared" si="11"/>
        <v>43679</v>
      </c>
      <c r="I30" s="8"/>
      <c r="J30" s="8"/>
      <c r="K30" s="19">
        <v>41614</v>
      </c>
      <c r="L30" s="12">
        <f t="shared" si="12"/>
        <v>43679</v>
      </c>
      <c r="M30" s="12">
        <f t="shared" si="13"/>
        <v>43686</v>
      </c>
      <c r="N30" s="12">
        <f t="shared" si="13"/>
        <v>43693</v>
      </c>
      <c r="O30" s="12">
        <f t="shared" si="13"/>
        <v>43700</v>
      </c>
      <c r="P30" s="12">
        <f t="shared" si="13"/>
        <v>43707</v>
      </c>
      <c r="Q30" s="12">
        <f t="shared" si="13"/>
        <v>43714</v>
      </c>
      <c r="R30" s="8"/>
      <c r="S30" s="19">
        <v>41614</v>
      </c>
      <c r="T30" s="12">
        <f t="shared" si="14"/>
        <v>43714</v>
      </c>
      <c r="U30" s="12">
        <f t="shared" si="15"/>
        <v>43721</v>
      </c>
      <c r="V30" s="12">
        <f t="shared" si="15"/>
        <v>43728</v>
      </c>
      <c r="W30" s="12">
        <f t="shared" si="15"/>
        <v>43735</v>
      </c>
      <c r="X30" s="12">
        <f t="shared" si="15"/>
        <v>43742</v>
      </c>
      <c r="Y30" s="9"/>
    </row>
    <row r="31" spans="2:25" ht="30" x14ac:dyDescent="0.4">
      <c r="B31" s="1"/>
      <c r="C31" s="18">
        <v>41615</v>
      </c>
      <c r="D31" s="7">
        <f>D30+1</f>
        <v>43652</v>
      </c>
      <c r="E31" s="7">
        <f t="shared" si="11"/>
        <v>43659</v>
      </c>
      <c r="F31" s="7">
        <f t="shared" si="11"/>
        <v>43666</v>
      </c>
      <c r="G31" s="7">
        <f t="shared" si="11"/>
        <v>43673</v>
      </c>
      <c r="H31" s="7">
        <f t="shared" si="11"/>
        <v>43680</v>
      </c>
      <c r="I31" s="8"/>
      <c r="J31" s="8"/>
      <c r="K31" s="18">
        <v>41615</v>
      </c>
      <c r="L31" s="7">
        <f t="shared" si="12"/>
        <v>43680</v>
      </c>
      <c r="M31" s="7">
        <f t="shared" si="13"/>
        <v>43687</v>
      </c>
      <c r="N31" s="7">
        <f t="shared" si="13"/>
        <v>43694</v>
      </c>
      <c r="O31" s="7">
        <f t="shared" si="13"/>
        <v>43701</v>
      </c>
      <c r="P31" s="7">
        <f t="shared" si="13"/>
        <v>43708</v>
      </c>
      <c r="Q31" s="7">
        <f t="shared" si="13"/>
        <v>43715</v>
      </c>
      <c r="R31" s="8"/>
      <c r="S31" s="18">
        <v>41615</v>
      </c>
      <c r="T31" s="7">
        <f t="shared" si="14"/>
        <v>43715</v>
      </c>
      <c r="U31" s="7">
        <f>U30+1</f>
        <v>43722</v>
      </c>
      <c r="V31" s="7">
        <f>V30+1</f>
        <v>43729</v>
      </c>
      <c r="W31" s="7">
        <f>W30+1</f>
        <v>43736</v>
      </c>
      <c r="X31" s="7">
        <f>X30+1</f>
        <v>43743</v>
      </c>
      <c r="Y31" s="9"/>
    </row>
    <row r="32" spans="2:25" ht="30" x14ac:dyDescent="0.4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9"/>
    </row>
    <row r="33" spans="3:25" ht="30" x14ac:dyDescent="0.4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9"/>
    </row>
    <row r="34" spans="3:25" ht="30" x14ac:dyDescent="0.4">
      <c r="C34" s="63">
        <f>DATE($C$2,10,1)</f>
        <v>43739</v>
      </c>
      <c r="D34" s="63"/>
      <c r="E34" s="63"/>
      <c r="F34" s="63"/>
      <c r="G34" s="63"/>
      <c r="H34" s="63"/>
      <c r="I34" s="8"/>
      <c r="J34" s="8"/>
      <c r="K34" s="63">
        <f>DATE($C$2,11,1)</f>
        <v>43770</v>
      </c>
      <c r="L34" s="63"/>
      <c r="M34" s="63"/>
      <c r="N34" s="63"/>
      <c r="O34" s="63"/>
      <c r="P34" s="63"/>
      <c r="Q34" s="8"/>
      <c r="R34" s="8"/>
      <c r="S34" s="63">
        <f>DATE($C$2,12,1)</f>
        <v>43800</v>
      </c>
      <c r="T34" s="63"/>
      <c r="U34" s="63"/>
      <c r="V34" s="63"/>
      <c r="W34" s="63"/>
      <c r="X34" s="63"/>
      <c r="Y34" s="9"/>
    </row>
    <row r="35" spans="3:25" ht="30" x14ac:dyDescent="0.2">
      <c r="C35" s="18">
        <v>41609</v>
      </c>
      <c r="D35" s="6">
        <f>C34-WEEKDAY(C34,1)+1</f>
        <v>43737</v>
      </c>
      <c r="E35" s="7">
        <f>D41+1</f>
        <v>43744</v>
      </c>
      <c r="F35" s="7">
        <f>E41+1</f>
        <v>43751</v>
      </c>
      <c r="G35" s="7">
        <f>F41+1</f>
        <v>43758</v>
      </c>
      <c r="H35" s="7">
        <f>G41+1</f>
        <v>43765</v>
      </c>
      <c r="I35" s="7">
        <f>H41+1</f>
        <v>43772</v>
      </c>
      <c r="J35" s="8"/>
      <c r="K35" s="18">
        <v>41609</v>
      </c>
      <c r="L35" s="6">
        <f>K34-WEEKDAY(K34,1)+1</f>
        <v>43765</v>
      </c>
      <c r="M35" s="7">
        <f>L41+1</f>
        <v>43772</v>
      </c>
      <c r="N35" s="7">
        <f>M41+1</f>
        <v>43779</v>
      </c>
      <c r="O35" s="7">
        <f>N41+1</f>
        <v>43786</v>
      </c>
      <c r="P35" s="7">
        <f>O41+1</f>
        <v>43793</v>
      </c>
      <c r="Q35" s="7">
        <f>P41+1</f>
        <v>43800</v>
      </c>
      <c r="R35" s="8"/>
      <c r="S35" s="18">
        <v>41609</v>
      </c>
      <c r="T35" s="6">
        <f>S34-WEEKDAY(S34,1)+1</f>
        <v>43800</v>
      </c>
      <c r="U35" s="7">
        <f>T41+1</f>
        <v>43807</v>
      </c>
      <c r="V35" s="7">
        <f>U41+1</f>
        <v>43814</v>
      </c>
      <c r="W35" s="7">
        <f>V41+1</f>
        <v>43821</v>
      </c>
      <c r="X35" s="7">
        <f>W41+1</f>
        <v>43828</v>
      </c>
      <c r="Y35" s="7">
        <f>X41+1</f>
        <v>43835</v>
      </c>
    </row>
    <row r="36" spans="3:25" ht="30" x14ac:dyDescent="0.2">
      <c r="C36" s="18">
        <v>41610</v>
      </c>
      <c r="D36" s="7">
        <f t="shared" ref="D36:I41" si="16">D35+1</f>
        <v>43738</v>
      </c>
      <c r="E36" s="7">
        <f t="shared" si="16"/>
        <v>43745</v>
      </c>
      <c r="F36" s="7">
        <f t="shared" si="16"/>
        <v>43752</v>
      </c>
      <c r="G36" s="7">
        <f t="shared" si="16"/>
        <v>43759</v>
      </c>
      <c r="H36" s="7">
        <f t="shared" si="16"/>
        <v>43766</v>
      </c>
      <c r="I36" s="7">
        <f t="shared" si="16"/>
        <v>43773</v>
      </c>
      <c r="J36" s="8"/>
      <c r="K36" s="18">
        <v>41610</v>
      </c>
      <c r="L36" s="7">
        <f t="shared" ref="L36:L41" si="17">L35+1</f>
        <v>43766</v>
      </c>
      <c r="M36" s="7">
        <f t="shared" ref="M36:Q41" si="18">M35+1</f>
        <v>43773</v>
      </c>
      <c r="N36" s="7">
        <f t="shared" si="18"/>
        <v>43780</v>
      </c>
      <c r="O36" s="7">
        <f t="shared" si="18"/>
        <v>43787</v>
      </c>
      <c r="P36" s="7">
        <f t="shared" si="18"/>
        <v>43794</v>
      </c>
      <c r="Q36" s="7">
        <f t="shared" si="18"/>
        <v>43801</v>
      </c>
      <c r="R36" s="8"/>
      <c r="S36" s="18">
        <v>41610</v>
      </c>
      <c r="T36" s="7">
        <f t="shared" ref="T36:T41" si="19">T35+1</f>
        <v>43801</v>
      </c>
      <c r="U36" s="7">
        <f t="shared" ref="U36:Y41" si="20">U35+1</f>
        <v>43808</v>
      </c>
      <c r="V36" s="7">
        <f t="shared" si="20"/>
        <v>43815</v>
      </c>
      <c r="W36" s="7">
        <f t="shared" si="20"/>
        <v>43822</v>
      </c>
      <c r="X36" s="7">
        <f t="shared" si="20"/>
        <v>43829</v>
      </c>
      <c r="Y36" s="7">
        <f t="shared" si="20"/>
        <v>43836</v>
      </c>
    </row>
    <row r="37" spans="3:25" ht="30" x14ac:dyDescent="0.4">
      <c r="C37" s="18">
        <v>41611</v>
      </c>
      <c r="D37" s="7">
        <f t="shared" si="16"/>
        <v>43739</v>
      </c>
      <c r="E37" s="7">
        <f t="shared" si="16"/>
        <v>43746</v>
      </c>
      <c r="F37" s="7">
        <f t="shared" si="16"/>
        <v>43753</v>
      </c>
      <c r="G37" s="7">
        <f t="shared" si="16"/>
        <v>43760</v>
      </c>
      <c r="H37" s="7">
        <f t="shared" si="16"/>
        <v>43767</v>
      </c>
      <c r="I37" s="8"/>
      <c r="J37" s="8"/>
      <c r="K37" s="18">
        <v>41611</v>
      </c>
      <c r="L37" s="7">
        <f t="shared" si="17"/>
        <v>43767</v>
      </c>
      <c r="M37" s="7">
        <f t="shared" si="18"/>
        <v>43774</v>
      </c>
      <c r="N37" s="7">
        <f t="shared" si="18"/>
        <v>43781</v>
      </c>
      <c r="O37" s="7">
        <f t="shared" si="18"/>
        <v>43788</v>
      </c>
      <c r="P37" s="7">
        <f t="shared" si="18"/>
        <v>43795</v>
      </c>
      <c r="Q37" s="8"/>
      <c r="R37" s="8"/>
      <c r="S37" s="18">
        <v>41611</v>
      </c>
      <c r="T37" s="7">
        <f t="shared" si="19"/>
        <v>43802</v>
      </c>
      <c r="U37" s="7">
        <f t="shared" si="20"/>
        <v>43809</v>
      </c>
      <c r="V37" s="7">
        <f t="shared" si="20"/>
        <v>43816</v>
      </c>
      <c r="W37" s="7">
        <f t="shared" si="20"/>
        <v>43823</v>
      </c>
      <c r="X37" s="7">
        <f t="shared" si="20"/>
        <v>43830</v>
      </c>
      <c r="Y37" s="9"/>
    </row>
    <row r="38" spans="3:25" ht="30" x14ac:dyDescent="0.4">
      <c r="C38" s="18">
        <v>41612</v>
      </c>
      <c r="D38" s="7">
        <f>D37+1</f>
        <v>43740</v>
      </c>
      <c r="E38" s="7">
        <f t="shared" si="16"/>
        <v>43747</v>
      </c>
      <c r="F38" s="7">
        <f t="shared" si="16"/>
        <v>43754</v>
      </c>
      <c r="G38" s="7">
        <f t="shared" si="16"/>
        <v>43761</v>
      </c>
      <c r="H38" s="7">
        <f t="shared" si="16"/>
        <v>43768</v>
      </c>
      <c r="I38" s="8"/>
      <c r="J38" s="8"/>
      <c r="K38" s="18">
        <v>41612</v>
      </c>
      <c r="L38" s="7">
        <f t="shared" si="17"/>
        <v>43768</v>
      </c>
      <c r="M38" s="7">
        <f t="shared" si="18"/>
        <v>43775</v>
      </c>
      <c r="N38" s="7">
        <f t="shared" si="18"/>
        <v>43782</v>
      </c>
      <c r="O38" s="7">
        <f t="shared" si="18"/>
        <v>43789</v>
      </c>
      <c r="P38" s="7">
        <f t="shared" si="18"/>
        <v>43796</v>
      </c>
      <c r="Q38" s="8"/>
      <c r="R38" s="8"/>
      <c r="S38" s="18">
        <v>41612</v>
      </c>
      <c r="T38" s="7">
        <f t="shared" si="19"/>
        <v>43803</v>
      </c>
      <c r="U38" s="7">
        <f t="shared" si="20"/>
        <v>43810</v>
      </c>
      <c r="V38" s="7">
        <f t="shared" si="20"/>
        <v>43817</v>
      </c>
      <c r="W38" s="7">
        <f t="shared" si="20"/>
        <v>43824</v>
      </c>
      <c r="X38" s="7">
        <f t="shared" si="20"/>
        <v>43831</v>
      </c>
      <c r="Y38" s="9"/>
    </row>
    <row r="39" spans="3:25" ht="30" x14ac:dyDescent="0.4">
      <c r="C39" s="18">
        <v>41613</v>
      </c>
      <c r="D39" s="7">
        <f>D38+1</f>
        <v>43741</v>
      </c>
      <c r="E39" s="7">
        <f t="shared" si="16"/>
        <v>43748</v>
      </c>
      <c r="F39" s="7">
        <f t="shared" si="16"/>
        <v>43755</v>
      </c>
      <c r="G39" s="7">
        <f t="shared" si="16"/>
        <v>43762</v>
      </c>
      <c r="H39" s="7">
        <f>H38+1</f>
        <v>43769</v>
      </c>
      <c r="I39" s="8"/>
      <c r="J39" s="8"/>
      <c r="K39" s="18">
        <v>41613</v>
      </c>
      <c r="L39" s="7">
        <f t="shared" si="17"/>
        <v>43769</v>
      </c>
      <c r="M39" s="7">
        <f t="shared" si="18"/>
        <v>43776</v>
      </c>
      <c r="N39" s="7">
        <f t="shared" si="18"/>
        <v>43783</v>
      </c>
      <c r="O39" s="7">
        <f t="shared" si="18"/>
        <v>43790</v>
      </c>
      <c r="P39" s="7">
        <f>P38+1</f>
        <v>43797</v>
      </c>
      <c r="Q39" s="8"/>
      <c r="R39" s="8"/>
      <c r="S39" s="18">
        <v>41613</v>
      </c>
      <c r="T39" s="7">
        <f t="shared" si="19"/>
        <v>43804</v>
      </c>
      <c r="U39" s="7">
        <f t="shared" si="20"/>
        <v>43811</v>
      </c>
      <c r="V39" s="7">
        <f t="shared" si="20"/>
        <v>43818</v>
      </c>
      <c r="W39" s="7">
        <f t="shared" si="20"/>
        <v>43825</v>
      </c>
      <c r="X39" s="7">
        <f>X38+1</f>
        <v>43832</v>
      </c>
      <c r="Y39" s="9"/>
    </row>
    <row r="40" spans="3:25" ht="30" x14ac:dyDescent="0.4">
      <c r="C40" s="19">
        <v>41614</v>
      </c>
      <c r="D40" s="12">
        <f>D39+1</f>
        <v>43742</v>
      </c>
      <c r="E40" s="12">
        <f t="shared" si="16"/>
        <v>43749</v>
      </c>
      <c r="F40" s="12">
        <f t="shared" si="16"/>
        <v>43756</v>
      </c>
      <c r="G40" s="12">
        <f t="shared" si="16"/>
        <v>43763</v>
      </c>
      <c r="H40" s="12">
        <f t="shared" si="16"/>
        <v>43770</v>
      </c>
      <c r="I40" s="8"/>
      <c r="J40" s="8"/>
      <c r="K40" s="19">
        <v>41614</v>
      </c>
      <c r="L40" s="12">
        <f t="shared" si="17"/>
        <v>43770</v>
      </c>
      <c r="M40" s="12">
        <f t="shared" si="18"/>
        <v>43777</v>
      </c>
      <c r="N40" s="12">
        <f t="shared" si="18"/>
        <v>43784</v>
      </c>
      <c r="O40" s="12">
        <f t="shared" si="18"/>
        <v>43791</v>
      </c>
      <c r="P40" s="12">
        <f t="shared" si="18"/>
        <v>43798</v>
      </c>
      <c r="Q40" s="13"/>
      <c r="R40" s="8"/>
      <c r="S40" s="19">
        <v>41614</v>
      </c>
      <c r="T40" s="12">
        <f t="shared" si="19"/>
        <v>43805</v>
      </c>
      <c r="U40" s="12">
        <f t="shared" si="20"/>
        <v>43812</v>
      </c>
      <c r="V40" s="12">
        <f t="shared" si="20"/>
        <v>43819</v>
      </c>
      <c r="W40" s="12">
        <f t="shared" si="20"/>
        <v>43826</v>
      </c>
      <c r="X40" s="12">
        <f t="shared" si="20"/>
        <v>43833</v>
      </c>
      <c r="Y40" s="9"/>
    </row>
    <row r="41" spans="3:25" ht="30" x14ac:dyDescent="0.4">
      <c r="C41" s="18">
        <v>41615</v>
      </c>
      <c r="D41" s="7">
        <f>D40+1</f>
        <v>43743</v>
      </c>
      <c r="E41" s="7">
        <f t="shared" si="16"/>
        <v>43750</v>
      </c>
      <c r="F41" s="7">
        <f t="shared" si="16"/>
        <v>43757</v>
      </c>
      <c r="G41" s="7">
        <f t="shared" si="16"/>
        <v>43764</v>
      </c>
      <c r="H41" s="7">
        <f t="shared" si="16"/>
        <v>43771</v>
      </c>
      <c r="I41" s="8"/>
      <c r="J41" s="8"/>
      <c r="K41" s="18">
        <v>41615</v>
      </c>
      <c r="L41" s="7">
        <f t="shared" si="17"/>
        <v>43771</v>
      </c>
      <c r="M41" s="7">
        <f t="shared" si="18"/>
        <v>43778</v>
      </c>
      <c r="N41" s="7">
        <f t="shared" si="18"/>
        <v>43785</v>
      </c>
      <c r="O41" s="7">
        <f t="shared" si="18"/>
        <v>43792</v>
      </c>
      <c r="P41" s="7">
        <f t="shared" si="18"/>
        <v>43799</v>
      </c>
      <c r="Q41" s="8"/>
      <c r="R41" s="8"/>
      <c r="S41" s="18">
        <v>41615</v>
      </c>
      <c r="T41" s="7">
        <f t="shared" si="19"/>
        <v>43806</v>
      </c>
      <c r="U41" s="7">
        <f t="shared" si="20"/>
        <v>43813</v>
      </c>
      <c r="V41" s="7">
        <f t="shared" si="20"/>
        <v>43820</v>
      </c>
      <c r="W41" s="7">
        <f t="shared" si="20"/>
        <v>43827</v>
      </c>
      <c r="X41" s="7">
        <f t="shared" si="20"/>
        <v>43834</v>
      </c>
      <c r="Y41" s="9"/>
    </row>
  </sheetData>
  <mergeCells count="13">
    <mergeCell ref="C2:Y2"/>
    <mergeCell ref="C4:H4"/>
    <mergeCell ref="K4:P4"/>
    <mergeCell ref="S4:X4"/>
    <mergeCell ref="C14:H14"/>
    <mergeCell ref="K14:P14"/>
    <mergeCell ref="S14:X14"/>
    <mergeCell ref="C24:H24"/>
    <mergeCell ref="K24:P24"/>
    <mergeCell ref="S24:X24"/>
    <mergeCell ref="C34:H34"/>
    <mergeCell ref="K34:P34"/>
    <mergeCell ref="S34:X34"/>
  </mergeCells>
  <conditionalFormatting sqref="D5 K4 K14 K24 K34 D15 L15 T15 D25 L25 T25 T35 L35 D35">
    <cfRule type="cellIs" dxfId="247" priority="241" operator="lessThan">
      <formula>$C$4</formula>
    </cfRule>
  </conditionalFormatting>
  <conditionalFormatting sqref="L5:L11 T5 D15 L15:L21 T15 D25 L25:L31 T25 T35 L35:L41 D35">
    <cfRule type="cellIs" dxfId="246" priority="240" operator="lessThan">
      <formula>$K$4</formula>
    </cfRule>
  </conditionalFormatting>
  <conditionalFormatting sqref="T5">
    <cfRule type="expression" dxfId="245" priority="239">
      <formula>MONTH(T5)&lt;&gt;MONTH(S4)</formula>
    </cfRule>
  </conditionalFormatting>
  <conditionalFormatting sqref="T6">
    <cfRule type="expression" dxfId="244" priority="238">
      <formula>MONTH(T6)&lt;&gt;MONTH(S4)</formula>
    </cfRule>
  </conditionalFormatting>
  <conditionalFormatting sqref="T7">
    <cfRule type="expression" dxfId="243" priority="237">
      <formula>MONTH(T7)&lt;&gt;MONTH(S4)</formula>
    </cfRule>
  </conditionalFormatting>
  <conditionalFormatting sqref="T8">
    <cfRule type="expression" dxfId="242" priority="236">
      <formula>MONTH(T8)&lt;&gt;MONTH(S4)</formula>
    </cfRule>
  </conditionalFormatting>
  <conditionalFormatting sqref="T9">
    <cfRule type="expression" dxfId="241" priority="235">
      <formula>MONTH(T9)&lt;&gt;MONTH(S4)</formula>
    </cfRule>
  </conditionalFormatting>
  <conditionalFormatting sqref="T10">
    <cfRule type="expression" dxfId="240" priority="234">
      <formula>MONTH(T10)&lt;&gt;MONTH(S4)</formula>
    </cfRule>
  </conditionalFormatting>
  <conditionalFormatting sqref="T11">
    <cfRule type="expression" dxfId="239" priority="233">
      <formula>MONTH(T11)&lt;&gt;MONTH(S4)</formula>
    </cfRule>
  </conditionalFormatting>
  <conditionalFormatting sqref="X6">
    <cfRule type="expression" dxfId="238" priority="232">
      <formula>MONTH(X6)&lt;&gt;MONTH(S4)</formula>
    </cfRule>
  </conditionalFormatting>
  <conditionalFormatting sqref="X5">
    <cfRule type="expression" dxfId="237" priority="231">
      <formula>MONTH(X5)&lt;&gt;MONTH(S4)</formula>
    </cfRule>
  </conditionalFormatting>
  <conditionalFormatting sqref="X7">
    <cfRule type="expression" dxfId="236" priority="230">
      <formula>MONTH(X7)&lt;&gt;MONTH(S4)</formula>
    </cfRule>
  </conditionalFormatting>
  <conditionalFormatting sqref="X8">
    <cfRule type="expression" dxfId="235" priority="229">
      <formula>MONTH(X8)&lt;&gt;MONTH(S4)</formula>
    </cfRule>
  </conditionalFormatting>
  <conditionalFormatting sqref="X9">
    <cfRule type="expression" dxfId="234" priority="228">
      <formula>MONTH(X9)&lt;&gt;MONTH(S4)</formula>
    </cfRule>
  </conditionalFormatting>
  <conditionalFormatting sqref="X10">
    <cfRule type="expression" dxfId="233" priority="227">
      <formula>MONTH(X10)&lt;&gt;MONTH(S4)</formula>
    </cfRule>
  </conditionalFormatting>
  <conditionalFormatting sqref="X11">
    <cfRule type="expression" dxfId="232" priority="226">
      <formula>MONTH(X11)&lt;&gt;MONTH(S4)</formula>
    </cfRule>
  </conditionalFormatting>
  <conditionalFormatting sqref="L5">
    <cfRule type="expression" dxfId="231" priority="225">
      <formula>MONTH(L5)&lt;&gt;MONTH(K4)</formula>
    </cfRule>
  </conditionalFormatting>
  <conditionalFormatting sqref="L6">
    <cfRule type="expression" dxfId="230" priority="224">
      <formula>MONTH(L6)&lt;&gt;MONTH(K4)</formula>
    </cfRule>
  </conditionalFormatting>
  <conditionalFormatting sqref="L7">
    <cfRule type="expression" dxfId="229" priority="223">
      <formula>MONTH(L7)&lt;&gt;MONTH(K4)</formula>
    </cfRule>
  </conditionalFormatting>
  <conditionalFormatting sqref="L8">
    <cfRule type="expression" dxfId="228" priority="222">
      <formula>MONTH(L8)&lt;&gt;MONTH(K4)</formula>
    </cfRule>
  </conditionalFormatting>
  <conditionalFormatting sqref="L9">
    <cfRule type="expression" dxfId="227" priority="221">
      <formula>MONTH(L9)&lt;&gt;MONTH(K4)</formula>
    </cfRule>
  </conditionalFormatting>
  <conditionalFormatting sqref="L10">
    <cfRule type="expression" dxfId="226" priority="220">
      <formula>MONTH(L10)&lt;&gt;MONTH(K4)</formula>
    </cfRule>
  </conditionalFormatting>
  <conditionalFormatting sqref="L11">
    <cfRule type="expression" dxfId="225" priority="219">
      <formula>MONTH(L11)&lt;&gt;MONTH(K4)</formula>
    </cfRule>
  </conditionalFormatting>
  <conditionalFormatting sqref="P6">
    <cfRule type="expression" dxfId="224" priority="218">
      <formula>MONTH(P6)&lt;&gt;MONTH(K4)</formula>
    </cfRule>
  </conditionalFormatting>
  <conditionalFormatting sqref="P7">
    <cfRule type="expression" dxfId="223" priority="217">
      <formula>MONTH(P7)&lt;&gt;MONTH(K4)</formula>
    </cfRule>
  </conditionalFormatting>
  <conditionalFormatting sqref="P8">
    <cfRule type="expression" dxfId="222" priority="216">
      <formula>MONTH(P8)&lt;&gt;MONTH(K4)</formula>
    </cfRule>
  </conditionalFormatting>
  <conditionalFormatting sqref="P9">
    <cfRule type="expression" dxfId="221" priority="215">
      <formula>MONTH(P9)&lt;&gt;MONTH(K4)</formula>
    </cfRule>
  </conditionalFormatting>
  <conditionalFormatting sqref="P10">
    <cfRule type="expression" dxfId="220" priority="214">
      <formula>MONTH(P10)&lt;&gt;MONTH(K4)</formula>
    </cfRule>
  </conditionalFormatting>
  <conditionalFormatting sqref="P11">
    <cfRule type="expression" dxfId="219" priority="213">
      <formula>MONTH(P11)&lt;&gt;MONTH(K4)</formula>
    </cfRule>
  </conditionalFormatting>
  <conditionalFormatting sqref="D6">
    <cfRule type="expression" dxfId="218" priority="212">
      <formula>MONTH(D6)&lt;&gt;MONTH(C4)</formula>
    </cfRule>
  </conditionalFormatting>
  <conditionalFormatting sqref="D7">
    <cfRule type="expression" dxfId="217" priority="211">
      <formula>MONTH(D7)&lt;&gt;MONTH(C4)</formula>
    </cfRule>
  </conditionalFormatting>
  <conditionalFormatting sqref="D8">
    <cfRule type="expression" dxfId="216" priority="210">
      <formula>MONTH(D8)&lt;&gt;MONTH(C4)</formula>
    </cfRule>
  </conditionalFormatting>
  <conditionalFormatting sqref="D9">
    <cfRule type="expression" dxfId="215" priority="209">
      <formula>MONTH(D9)&lt;&gt;MONTH(C4)</formula>
    </cfRule>
  </conditionalFormatting>
  <conditionalFormatting sqref="D10">
    <cfRule type="expression" dxfId="214" priority="208">
      <formula>MONTH(D10)&lt;&gt;MONTH(C4)</formula>
    </cfRule>
  </conditionalFormatting>
  <conditionalFormatting sqref="D11">
    <cfRule type="expression" dxfId="213" priority="207">
      <formula>MONTH(D11)&lt;&gt;MONTH(C4)</formula>
    </cfRule>
  </conditionalFormatting>
  <conditionalFormatting sqref="H6">
    <cfRule type="expression" dxfId="212" priority="206">
      <formula>MONTH(H6)&lt;&gt;MONTH(C4)</formula>
    </cfRule>
  </conditionalFormatting>
  <conditionalFormatting sqref="H5">
    <cfRule type="expression" dxfId="211" priority="205">
      <formula>MONTH(H5)&lt;&gt;MONTH(C4)</formula>
    </cfRule>
  </conditionalFormatting>
  <conditionalFormatting sqref="H7">
    <cfRule type="expression" dxfId="210" priority="204">
      <formula>MONTH(H7)&lt;&gt;MONTH(C4)</formula>
    </cfRule>
  </conditionalFormatting>
  <conditionalFormatting sqref="H8">
    <cfRule type="expression" dxfId="209" priority="203">
      <formula>MONTH(H8)&lt;&gt;MONTH(C4)</formula>
    </cfRule>
  </conditionalFormatting>
  <conditionalFormatting sqref="H9">
    <cfRule type="expression" dxfId="208" priority="202">
      <formula>MONTH(H9)&lt;&gt;MONTH(C4)</formula>
    </cfRule>
  </conditionalFormatting>
  <conditionalFormatting sqref="H10">
    <cfRule type="expression" dxfId="207" priority="201">
      <formula>MONTH(H10)&lt;&gt;MONTH(C4)</formula>
    </cfRule>
  </conditionalFormatting>
  <conditionalFormatting sqref="H11">
    <cfRule type="expression" dxfId="206" priority="200">
      <formula>MONTH(H11)&lt;&gt;MONTH(C4)</formula>
    </cfRule>
  </conditionalFormatting>
  <conditionalFormatting sqref="T15">
    <cfRule type="expression" dxfId="205" priority="199">
      <formula>MONTH(T15)&lt;&gt;MONTH(S14)</formula>
    </cfRule>
  </conditionalFormatting>
  <conditionalFormatting sqref="T16">
    <cfRule type="expression" dxfId="204" priority="198">
      <formula>MONTH(T16)&lt;&gt;MONTH(S14)</formula>
    </cfRule>
  </conditionalFormatting>
  <conditionalFormatting sqref="T17">
    <cfRule type="expression" dxfId="203" priority="197">
      <formula>MONTH(T17)&lt;&gt;MONTH(S14)</formula>
    </cfRule>
  </conditionalFormatting>
  <conditionalFormatting sqref="T18">
    <cfRule type="expression" dxfId="202" priority="196">
      <formula>MONTH(T18)&lt;&gt;MONTH(S14)</formula>
    </cfRule>
  </conditionalFormatting>
  <conditionalFormatting sqref="T19">
    <cfRule type="expression" dxfId="201" priority="195">
      <formula>MONTH(T19)&lt;&gt;MONTH(S14)</formula>
    </cfRule>
  </conditionalFormatting>
  <conditionalFormatting sqref="T20">
    <cfRule type="expression" dxfId="200" priority="194">
      <formula>MONTH(T20)&lt;&gt;MONTH(S14)</formula>
    </cfRule>
  </conditionalFormatting>
  <conditionalFormatting sqref="T21">
    <cfRule type="expression" dxfId="199" priority="193">
      <formula>MONTH(T21)&lt;&gt;MONTH(S14)</formula>
    </cfRule>
  </conditionalFormatting>
  <conditionalFormatting sqref="X16">
    <cfRule type="expression" dxfId="198" priority="192">
      <formula>MONTH(X16)&lt;&gt;MONTH(S14)</formula>
    </cfRule>
  </conditionalFormatting>
  <conditionalFormatting sqref="X15">
    <cfRule type="expression" dxfId="197" priority="191">
      <formula>MONTH(X15)&lt;&gt;MONTH(S14)</formula>
    </cfRule>
  </conditionalFormatting>
  <conditionalFormatting sqref="X17">
    <cfRule type="expression" dxfId="196" priority="190">
      <formula>MONTH(X17)&lt;&gt;MONTH(S14)</formula>
    </cfRule>
  </conditionalFormatting>
  <conditionalFormatting sqref="X18">
    <cfRule type="expression" dxfId="195" priority="189">
      <formula>MONTH(X18)&lt;&gt;MONTH(S14)</formula>
    </cfRule>
  </conditionalFormatting>
  <conditionalFormatting sqref="X19">
    <cfRule type="expression" dxfId="194" priority="188">
      <formula>MONTH(X19)&lt;&gt;MONTH(S14)</formula>
    </cfRule>
  </conditionalFormatting>
  <conditionalFormatting sqref="X20">
    <cfRule type="expression" dxfId="193" priority="187">
      <formula>MONTH(X20)&lt;&gt;MONTH(S14)</formula>
    </cfRule>
  </conditionalFormatting>
  <conditionalFormatting sqref="X21">
    <cfRule type="expression" dxfId="192" priority="186">
      <formula>MONTH(X21)&lt;&gt;MONTH(S14)</formula>
    </cfRule>
  </conditionalFormatting>
  <conditionalFormatting sqref="L15">
    <cfRule type="expression" dxfId="191" priority="185">
      <formula>MONTH(L15)&lt;&gt;MONTH(K14)</formula>
    </cfRule>
  </conditionalFormatting>
  <conditionalFormatting sqref="L16">
    <cfRule type="expression" dxfId="190" priority="184">
      <formula>MONTH(L16)&lt;&gt;MONTH(K14)</formula>
    </cfRule>
  </conditionalFormatting>
  <conditionalFormatting sqref="L17">
    <cfRule type="expression" dxfId="189" priority="183">
      <formula>MONTH(L17)&lt;&gt;MONTH(K14)</formula>
    </cfRule>
  </conditionalFormatting>
  <conditionalFormatting sqref="L18">
    <cfRule type="expression" dxfId="188" priority="182">
      <formula>MONTH(L18)&lt;&gt;MONTH(K14)</formula>
    </cfRule>
  </conditionalFormatting>
  <conditionalFormatting sqref="L19">
    <cfRule type="expression" dxfId="187" priority="181">
      <formula>MONTH(L19)&lt;&gt;MONTH(K14)</formula>
    </cfRule>
  </conditionalFormatting>
  <conditionalFormatting sqref="L20">
    <cfRule type="expression" dxfId="186" priority="180">
      <formula>MONTH(L20)&lt;&gt;MONTH(K14)</formula>
    </cfRule>
  </conditionalFormatting>
  <conditionalFormatting sqref="L21">
    <cfRule type="expression" dxfId="185" priority="179">
      <formula>MONTH(L21)&lt;&gt;MONTH(K14)</formula>
    </cfRule>
  </conditionalFormatting>
  <conditionalFormatting sqref="P16">
    <cfRule type="expression" dxfId="184" priority="178">
      <formula>MONTH(P16)&lt;&gt;MONTH(K14)</formula>
    </cfRule>
  </conditionalFormatting>
  <conditionalFormatting sqref="P15">
    <cfRule type="expression" dxfId="183" priority="177">
      <formula>MONTH(P15)&lt;&gt;MONTH(K14)</formula>
    </cfRule>
  </conditionalFormatting>
  <conditionalFormatting sqref="P17">
    <cfRule type="expression" dxfId="182" priority="176">
      <formula>MONTH(P17)&lt;&gt;MONTH(K14)</formula>
    </cfRule>
  </conditionalFormatting>
  <conditionalFormatting sqref="P18">
    <cfRule type="expression" dxfId="181" priority="175">
      <formula>MONTH(P18)&lt;&gt;MONTH(K14)</formula>
    </cfRule>
  </conditionalFormatting>
  <conditionalFormatting sqref="P19">
    <cfRule type="expression" dxfId="180" priority="174">
      <formula>MONTH(P19)&lt;&gt;MONTH(K14)</formula>
    </cfRule>
  </conditionalFormatting>
  <conditionalFormatting sqref="P20">
    <cfRule type="expression" dxfId="179" priority="173">
      <formula>MONTH(P20)&lt;&gt;MONTH(K14)</formula>
    </cfRule>
  </conditionalFormatting>
  <conditionalFormatting sqref="P21">
    <cfRule type="expression" dxfId="178" priority="172">
      <formula>MONTH(P21)&lt;&gt;MONTH(K14)</formula>
    </cfRule>
  </conditionalFormatting>
  <conditionalFormatting sqref="D17">
    <cfRule type="expression" dxfId="177" priority="171">
      <formula>MONTH(D17)&lt;&gt;MONTH(C14)</formula>
    </cfRule>
  </conditionalFormatting>
  <conditionalFormatting sqref="D18">
    <cfRule type="expression" dxfId="176" priority="170">
      <formula>MONTH(D18)&lt;&gt;MONTH(C14)</formula>
    </cfRule>
  </conditionalFormatting>
  <conditionalFormatting sqref="D19">
    <cfRule type="expression" dxfId="175" priority="169">
      <formula>MONTH(D19)&lt;&gt;MONTH(C14)</formula>
    </cfRule>
  </conditionalFormatting>
  <conditionalFormatting sqref="D20">
    <cfRule type="expression" dxfId="174" priority="168">
      <formula>MONTH(D20)&lt;&gt;MONTH(C14)</formula>
    </cfRule>
  </conditionalFormatting>
  <conditionalFormatting sqref="D21">
    <cfRule type="expression" dxfId="173" priority="167">
      <formula>MONTH(D21)&lt;&gt;MONTH(C14)</formula>
    </cfRule>
  </conditionalFormatting>
  <conditionalFormatting sqref="H16">
    <cfRule type="expression" dxfId="172" priority="166">
      <formula>MONTH(H16)&lt;&gt;MONTH(C14)</formula>
    </cfRule>
  </conditionalFormatting>
  <conditionalFormatting sqref="H15">
    <cfRule type="expression" dxfId="171" priority="165">
      <formula>MONTH(H15)&lt;&gt;MONTH(C14)</formula>
    </cfRule>
  </conditionalFormatting>
  <conditionalFormatting sqref="H17">
    <cfRule type="expression" dxfId="170" priority="164">
      <formula>MONTH(H17)&lt;&gt;MONTH(C14)</formula>
    </cfRule>
  </conditionalFormatting>
  <conditionalFormatting sqref="H18">
    <cfRule type="expression" dxfId="169" priority="163">
      <formula>MONTH(H18)&lt;&gt;MONTH(C14)</formula>
    </cfRule>
  </conditionalFormatting>
  <conditionalFormatting sqref="H19">
    <cfRule type="expression" dxfId="168" priority="162">
      <formula>MONTH(H19)&lt;&gt;MONTH(C14)</formula>
    </cfRule>
  </conditionalFormatting>
  <conditionalFormatting sqref="H20">
    <cfRule type="expression" dxfId="167" priority="161">
      <formula>MONTH(H20)&lt;&gt;MONTH(C14)</formula>
    </cfRule>
  </conditionalFormatting>
  <conditionalFormatting sqref="H21">
    <cfRule type="expression" dxfId="166" priority="160">
      <formula>MONTH(H21)&lt;&gt;MONTH(C14)</formula>
    </cfRule>
  </conditionalFormatting>
  <conditionalFormatting sqref="D15">
    <cfRule type="expression" dxfId="165" priority="159">
      <formula>MONTH(D15)&lt;&gt;MONTH(C14)</formula>
    </cfRule>
  </conditionalFormatting>
  <conditionalFormatting sqref="T5">
    <cfRule type="expression" dxfId="164" priority="158">
      <formula>MONTH(T5)&lt;&gt;MONTH(S4)</formula>
    </cfRule>
  </conditionalFormatting>
  <conditionalFormatting sqref="D15">
    <cfRule type="expression" dxfId="163" priority="157">
      <formula>MONTH(D15)&lt;&gt;MONTH(C14)</formula>
    </cfRule>
  </conditionalFormatting>
  <conditionalFormatting sqref="L15">
    <cfRule type="expression" dxfId="162" priority="156">
      <formula>MONTH(L15)&lt;&gt;MONTH(K14)</formula>
    </cfRule>
  </conditionalFormatting>
  <conditionalFormatting sqref="L15">
    <cfRule type="expression" dxfId="161" priority="155">
      <formula>MONTH(L15)&lt;&gt;MONTH(K14)</formula>
    </cfRule>
  </conditionalFormatting>
  <conditionalFormatting sqref="T15">
    <cfRule type="expression" dxfId="160" priority="154">
      <formula>MONTH(T15)&lt;&gt;MONTH(S14)</formula>
    </cfRule>
  </conditionalFormatting>
  <conditionalFormatting sqref="T15">
    <cfRule type="expression" dxfId="159" priority="153">
      <formula>MONTH(T15)&lt;&gt;MONTH(S14)</formula>
    </cfRule>
  </conditionalFormatting>
  <conditionalFormatting sqref="T25">
    <cfRule type="expression" dxfId="158" priority="152">
      <formula>MONTH(T25)&lt;&gt;MONTH(S24)</formula>
    </cfRule>
  </conditionalFormatting>
  <conditionalFormatting sqref="T26">
    <cfRule type="expression" dxfId="157" priority="151">
      <formula>MONTH(T26)&lt;&gt;MONTH(S24)</formula>
    </cfRule>
  </conditionalFormatting>
  <conditionalFormatting sqref="T27">
    <cfRule type="expression" dxfId="156" priority="150">
      <formula>MONTH(T27)&lt;&gt;MONTH(S24)</formula>
    </cfRule>
  </conditionalFormatting>
  <conditionalFormatting sqref="T28">
    <cfRule type="expression" dxfId="155" priority="149">
      <formula>MONTH(T28)&lt;&gt;MONTH(S24)</formula>
    </cfRule>
  </conditionalFormatting>
  <conditionalFormatting sqref="T29">
    <cfRule type="expression" dxfId="154" priority="148">
      <formula>MONTH(T29)&lt;&gt;MONTH(S24)</formula>
    </cfRule>
  </conditionalFormatting>
  <conditionalFormatting sqref="T30">
    <cfRule type="expression" dxfId="153" priority="147">
      <formula>MONTH(T30)&lt;&gt;MONTH(S24)</formula>
    </cfRule>
  </conditionalFormatting>
  <conditionalFormatting sqref="T31">
    <cfRule type="expression" dxfId="152" priority="146">
      <formula>MONTH(T31)&lt;&gt;MONTH(S24)</formula>
    </cfRule>
  </conditionalFormatting>
  <conditionalFormatting sqref="X26">
    <cfRule type="expression" dxfId="151" priority="145">
      <formula>MONTH(X26)&lt;&gt;MONTH(S24)</formula>
    </cfRule>
  </conditionalFormatting>
  <conditionalFormatting sqref="X25">
    <cfRule type="expression" dxfId="150" priority="144">
      <formula>MONTH(X25)&lt;&gt;MONTH(S24)</formula>
    </cfRule>
  </conditionalFormatting>
  <conditionalFormatting sqref="X27">
    <cfRule type="expression" dxfId="149" priority="143">
      <formula>MONTH(X27)&lt;&gt;MONTH(S24)</formula>
    </cfRule>
  </conditionalFormatting>
  <conditionalFormatting sqref="X28">
    <cfRule type="expression" dxfId="148" priority="142">
      <formula>MONTH(X28)&lt;&gt;MONTH(S24)</formula>
    </cfRule>
  </conditionalFormatting>
  <conditionalFormatting sqref="X29">
    <cfRule type="expression" dxfId="147" priority="141">
      <formula>MONTH(X29)&lt;&gt;MONTH(S24)</formula>
    </cfRule>
  </conditionalFormatting>
  <conditionalFormatting sqref="X30">
    <cfRule type="expression" dxfId="146" priority="140">
      <formula>MONTH(X30)&lt;&gt;MONTH(S24)</formula>
    </cfRule>
  </conditionalFormatting>
  <conditionalFormatting sqref="X31">
    <cfRule type="expression" dxfId="145" priority="139">
      <formula>MONTH(X31)&lt;&gt;MONTH(S24)</formula>
    </cfRule>
  </conditionalFormatting>
  <conditionalFormatting sqref="L25">
    <cfRule type="expression" dxfId="144" priority="138">
      <formula>MONTH(L25)&lt;&gt;MONTH(K24)</formula>
    </cfRule>
  </conditionalFormatting>
  <conditionalFormatting sqref="L26">
    <cfRule type="expression" dxfId="143" priority="137">
      <formula>MONTH(L26)&lt;&gt;MONTH(K24)</formula>
    </cfRule>
  </conditionalFormatting>
  <conditionalFormatting sqref="L27">
    <cfRule type="expression" dxfId="142" priority="136">
      <formula>MONTH(L27)&lt;&gt;MONTH(K24)</formula>
    </cfRule>
  </conditionalFormatting>
  <conditionalFormatting sqref="L28">
    <cfRule type="expression" dxfId="141" priority="135">
      <formula>MONTH(L28)&lt;&gt;MONTH(K24)</formula>
    </cfRule>
  </conditionalFormatting>
  <conditionalFormatting sqref="L29">
    <cfRule type="expression" dxfId="140" priority="134">
      <formula>MONTH(L29)&lt;&gt;MONTH(K24)</formula>
    </cfRule>
  </conditionalFormatting>
  <conditionalFormatting sqref="L30">
    <cfRule type="expression" dxfId="139" priority="133">
      <formula>MONTH(L30)&lt;&gt;MONTH(K24)</formula>
    </cfRule>
  </conditionalFormatting>
  <conditionalFormatting sqref="L31">
    <cfRule type="expression" dxfId="138" priority="132">
      <formula>MONTH(L31)&lt;&gt;MONTH(K24)</formula>
    </cfRule>
  </conditionalFormatting>
  <conditionalFormatting sqref="P26">
    <cfRule type="expression" dxfId="137" priority="131">
      <formula>MONTH(P26)&lt;&gt;MONTH(K24)</formula>
    </cfRule>
  </conditionalFormatting>
  <conditionalFormatting sqref="P25">
    <cfRule type="expression" dxfId="136" priority="130">
      <formula>MONTH(P25)&lt;&gt;MONTH(K24)</formula>
    </cfRule>
  </conditionalFormatting>
  <conditionalFormatting sqref="P27">
    <cfRule type="expression" dxfId="135" priority="129">
      <formula>MONTH(P27)&lt;&gt;MONTH(K24)</formula>
    </cfRule>
  </conditionalFormatting>
  <conditionalFormatting sqref="P28">
    <cfRule type="expression" dxfId="134" priority="128">
      <formula>MONTH(P28)&lt;&gt;MONTH(K24)</formula>
    </cfRule>
  </conditionalFormatting>
  <conditionalFormatting sqref="P29">
    <cfRule type="expression" dxfId="133" priority="127">
      <formula>MONTH(P29)&lt;&gt;MONTH(K24)</formula>
    </cfRule>
  </conditionalFormatting>
  <conditionalFormatting sqref="P30">
    <cfRule type="expression" dxfId="132" priority="126">
      <formula>MONTH(P30)&lt;&gt;MONTH(K24)</formula>
    </cfRule>
  </conditionalFormatting>
  <conditionalFormatting sqref="P31">
    <cfRule type="expression" dxfId="131" priority="125">
      <formula>MONTH(P31)&lt;&gt;MONTH(K24)</formula>
    </cfRule>
  </conditionalFormatting>
  <conditionalFormatting sqref="D27">
    <cfRule type="expression" dxfId="130" priority="124">
      <formula>MONTH(D27)&lt;&gt;MONTH(C24)</formula>
    </cfRule>
  </conditionalFormatting>
  <conditionalFormatting sqref="D28">
    <cfRule type="expression" dxfId="129" priority="123">
      <formula>MONTH(D28)&lt;&gt;MONTH(C24)</formula>
    </cfRule>
  </conditionalFormatting>
  <conditionalFormatting sqref="D29">
    <cfRule type="expression" dxfId="128" priority="122">
      <formula>MONTH(D29)&lt;&gt;MONTH(C24)</formula>
    </cfRule>
  </conditionalFormatting>
  <conditionalFormatting sqref="D30">
    <cfRule type="expression" dxfId="127" priority="121">
      <formula>MONTH(D30)&lt;&gt;MONTH(C24)</formula>
    </cfRule>
  </conditionalFormatting>
  <conditionalFormatting sqref="D31">
    <cfRule type="expression" dxfId="126" priority="120">
      <formula>MONTH(D31)&lt;&gt;MONTH(C24)</formula>
    </cfRule>
  </conditionalFormatting>
  <conditionalFormatting sqref="H26">
    <cfRule type="expression" dxfId="125" priority="119">
      <formula>MONTH(H26)&lt;&gt;MONTH(C24)</formula>
    </cfRule>
  </conditionalFormatting>
  <conditionalFormatting sqref="H25">
    <cfRule type="expression" dxfId="124" priority="118">
      <formula>MONTH(H25)&lt;&gt;MONTH(C24)</formula>
    </cfRule>
  </conditionalFormatting>
  <conditionalFormatting sqref="H27">
    <cfRule type="expression" dxfId="123" priority="117">
      <formula>MONTH(H27)&lt;&gt;MONTH(C24)</formula>
    </cfRule>
  </conditionalFormatting>
  <conditionalFormatting sqref="H28">
    <cfRule type="expression" dxfId="122" priority="116">
      <formula>MONTH(H28)&lt;&gt;MONTH(C24)</formula>
    </cfRule>
  </conditionalFormatting>
  <conditionalFormatting sqref="H29">
    <cfRule type="expression" dxfId="121" priority="115">
      <formula>MONTH(H29)&lt;&gt;MONTH(C24)</formula>
    </cfRule>
  </conditionalFormatting>
  <conditionalFormatting sqref="H30">
    <cfRule type="expression" dxfId="120" priority="114">
      <formula>MONTH(H30)&lt;&gt;MONTH(C24)</formula>
    </cfRule>
  </conditionalFormatting>
  <conditionalFormatting sqref="H31">
    <cfRule type="expression" dxfId="119" priority="113">
      <formula>MONTH(H31)&lt;&gt;MONTH(C24)</formula>
    </cfRule>
  </conditionalFormatting>
  <conditionalFormatting sqref="D25">
    <cfRule type="expression" dxfId="118" priority="112">
      <formula>MONTH(D25)&lt;&gt;MONTH(C24)</formula>
    </cfRule>
  </conditionalFormatting>
  <conditionalFormatting sqref="D25">
    <cfRule type="expression" dxfId="117" priority="111">
      <formula>MONTH(D25)&lt;&gt;MONTH(C24)</formula>
    </cfRule>
  </conditionalFormatting>
  <conditionalFormatting sqref="L25">
    <cfRule type="expression" dxfId="116" priority="110">
      <formula>MONTH(L25)&lt;&gt;MONTH(K24)</formula>
    </cfRule>
  </conditionalFormatting>
  <conditionalFormatting sqref="L25">
    <cfRule type="expression" dxfId="115" priority="109">
      <formula>MONTH(L25)&lt;&gt;MONTH(K24)</formula>
    </cfRule>
  </conditionalFormatting>
  <conditionalFormatting sqref="T25">
    <cfRule type="expression" dxfId="114" priority="108">
      <formula>MONTH(T25)&lt;&gt;MONTH(S24)</formula>
    </cfRule>
  </conditionalFormatting>
  <conditionalFormatting sqref="T25">
    <cfRule type="expression" dxfId="113" priority="107">
      <formula>MONTH(T25)&lt;&gt;MONTH(S24)</formula>
    </cfRule>
  </conditionalFormatting>
  <conditionalFormatting sqref="T35">
    <cfRule type="expression" dxfId="112" priority="106">
      <formula>MONTH(T35)&lt;&gt;MONTH(S34)</formula>
    </cfRule>
  </conditionalFormatting>
  <conditionalFormatting sqref="T36">
    <cfRule type="expression" dxfId="111" priority="105">
      <formula>MONTH(T36)&lt;&gt;MONTH(S34)</formula>
    </cfRule>
  </conditionalFormatting>
  <conditionalFormatting sqref="T37">
    <cfRule type="expression" dxfId="110" priority="104">
      <formula>MONTH(T37)&lt;&gt;MONTH(S34)</formula>
    </cfRule>
  </conditionalFormatting>
  <conditionalFormatting sqref="T38">
    <cfRule type="expression" dxfId="109" priority="103">
      <formula>MONTH(T38)&lt;&gt;MONTH(S34)</formula>
    </cfRule>
  </conditionalFormatting>
  <conditionalFormatting sqref="T39">
    <cfRule type="expression" dxfId="108" priority="102">
      <formula>MONTH(T39)&lt;&gt;MONTH(S34)</formula>
    </cfRule>
  </conditionalFormatting>
  <conditionalFormatting sqref="T40">
    <cfRule type="expression" dxfId="107" priority="101">
      <formula>MONTH(T40)&lt;&gt;MONTH(S34)</formula>
    </cfRule>
  </conditionalFormatting>
  <conditionalFormatting sqref="T41">
    <cfRule type="expression" dxfId="106" priority="100">
      <formula>MONTH(T41)&lt;&gt;MONTH(S34)</formula>
    </cfRule>
  </conditionalFormatting>
  <conditionalFormatting sqref="X36">
    <cfRule type="expression" dxfId="105" priority="99">
      <formula>MONTH(X36)&lt;&gt;MONTH(S34)</formula>
    </cfRule>
  </conditionalFormatting>
  <conditionalFormatting sqref="X35">
    <cfRule type="expression" dxfId="104" priority="98">
      <formula>MONTH(X35)&lt;&gt;MONTH(S34)</formula>
    </cfRule>
  </conditionalFormatting>
  <conditionalFormatting sqref="X37">
    <cfRule type="expression" dxfId="103" priority="97">
      <formula>MONTH(X37)&lt;&gt;MONTH(S34)</formula>
    </cfRule>
  </conditionalFormatting>
  <conditionalFormatting sqref="X38">
    <cfRule type="expression" dxfId="102" priority="96">
      <formula>MONTH(X38)&lt;&gt;MONTH(S34)</formula>
    </cfRule>
  </conditionalFormatting>
  <conditionalFormatting sqref="X39">
    <cfRule type="expression" dxfId="101" priority="95">
      <formula>MONTH(X39)&lt;&gt;MONTH(S34)</formula>
    </cfRule>
  </conditionalFormatting>
  <conditionalFormatting sqref="X40">
    <cfRule type="expression" dxfId="100" priority="94">
      <formula>MONTH(X40)&lt;&gt;MONTH(S34)</formula>
    </cfRule>
  </conditionalFormatting>
  <conditionalFormatting sqref="X41">
    <cfRule type="expression" dxfId="99" priority="93">
      <formula>MONTH(X41)&lt;&gt;MONTH(S34)</formula>
    </cfRule>
  </conditionalFormatting>
  <conditionalFormatting sqref="L35">
    <cfRule type="expression" dxfId="98" priority="92">
      <formula>MONTH(L35)&lt;&gt;MONTH(K34)</formula>
    </cfRule>
  </conditionalFormatting>
  <conditionalFormatting sqref="L36">
    <cfRule type="expression" dxfId="97" priority="91">
      <formula>MONTH(L36)&lt;&gt;MONTH(K34)</formula>
    </cfRule>
  </conditionalFormatting>
  <conditionalFormatting sqref="L37">
    <cfRule type="expression" dxfId="96" priority="90">
      <formula>MONTH(L37)&lt;&gt;MONTH(K34)</formula>
    </cfRule>
  </conditionalFormatting>
  <conditionalFormatting sqref="L38">
    <cfRule type="expression" dxfId="95" priority="89">
      <formula>MONTH(L38)&lt;&gt;MONTH(K34)</formula>
    </cfRule>
  </conditionalFormatting>
  <conditionalFormatting sqref="L39">
    <cfRule type="expression" dxfId="94" priority="88">
      <formula>MONTH(L39)&lt;&gt;MONTH(K34)</formula>
    </cfRule>
  </conditionalFormatting>
  <conditionalFormatting sqref="L40">
    <cfRule type="expression" dxfId="93" priority="87">
      <formula>MONTH(L40)&lt;&gt;MONTH(K34)</formula>
    </cfRule>
  </conditionalFormatting>
  <conditionalFormatting sqref="L41">
    <cfRule type="expression" dxfId="92" priority="86">
      <formula>MONTH(L41)&lt;&gt;MONTH(K34)</formula>
    </cfRule>
  </conditionalFormatting>
  <conditionalFormatting sqref="P36">
    <cfRule type="expression" dxfId="91" priority="85">
      <formula>MONTH(P36)&lt;&gt;MONTH(K34)</formula>
    </cfRule>
  </conditionalFormatting>
  <conditionalFormatting sqref="P35">
    <cfRule type="expression" dxfId="90" priority="84">
      <formula>MONTH(P35)&lt;&gt;MONTH(K34)</formula>
    </cfRule>
  </conditionalFormatting>
  <conditionalFormatting sqref="P37">
    <cfRule type="expression" dxfId="89" priority="83">
      <formula>MONTH(P37)&lt;&gt;MONTH(K34)</formula>
    </cfRule>
  </conditionalFormatting>
  <conditionalFormatting sqref="P38">
    <cfRule type="expression" dxfId="88" priority="82">
      <formula>MONTH(P38)&lt;&gt;MONTH(K34)</formula>
    </cfRule>
  </conditionalFormatting>
  <conditionalFormatting sqref="P39">
    <cfRule type="expression" dxfId="87" priority="81">
      <formula>MONTH(P39)&lt;&gt;MONTH(K34)</formula>
    </cfRule>
  </conditionalFormatting>
  <conditionalFormatting sqref="P40">
    <cfRule type="expression" dxfId="86" priority="80">
      <formula>MONTH(P40)&lt;&gt;MONTH(K34)</formula>
    </cfRule>
  </conditionalFormatting>
  <conditionalFormatting sqref="P41">
    <cfRule type="expression" dxfId="85" priority="79">
      <formula>MONTH(P41)&lt;&gt;MONTH(K34)</formula>
    </cfRule>
  </conditionalFormatting>
  <conditionalFormatting sqref="D37">
    <cfRule type="expression" dxfId="84" priority="78">
      <formula>MONTH(D37)&lt;&gt;MONTH(C34)</formula>
    </cfRule>
  </conditionalFormatting>
  <conditionalFormatting sqref="D38">
    <cfRule type="expression" dxfId="83" priority="77">
      <formula>MONTH(D38)&lt;&gt;MONTH(C34)</formula>
    </cfRule>
  </conditionalFormatting>
  <conditionalFormatting sqref="D39">
    <cfRule type="expression" dxfId="82" priority="76">
      <formula>MONTH(D39)&lt;&gt;MONTH(C34)</formula>
    </cfRule>
  </conditionalFormatting>
  <conditionalFormatting sqref="D40">
    <cfRule type="expression" dxfId="81" priority="75">
      <formula>MONTH(D40)&lt;&gt;MONTH(C34)</formula>
    </cfRule>
  </conditionalFormatting>
  <conditionalFormatting sqref="D41">
    <cfRule type="expression" dxfId="80" priority="74">
      <formula>MONTH(D41)&lt;&gt;MONTH(C34)</formula>
    </cfRule>
  </conditionalFormatting>
  <conditionalFormatting sqref="H36">
    <cfRule type="expression" dxfId="79" priority="73">
      <formula>MONTH(H36)&lt;&gt;MONTH(C34)</formula>
    </cfRule>
  </conditionalFormatting>
  <conditionalFormatting sqref="H35">
    <cfRule type="expression" dxfId="78" priority="72">
      <formula>MONTH(H35)&lt;&gt;MONTH(C34)</formula>
    </cfRule>
  </conditionalFormatting>
  <conditionalFormatting sqref="H37">
    <cfRule type="expression" dxfId="77" priority="71">
      <formula>MONTH(H37)&lt;&gt;MONTH(C34)</formula>
    </cfRule>
  </conditionalFormatting>
  <conditionalFormatting sqref="H38">
    <cfRule type="expression" dxfId="76" priority="70">
      <formula>MONTH(H38)&lt;&gt;MONTH(C34)</formula>
    </cfRule>
  </conditionalFormatting>
  <conditionalFormatting sqref="H39">
    <cfRule type="expression" dxfId="75" priority="69">
      <formula>MONTH(H39)&lt;&gt;MONTH(C34)</formula>
    </cfRule>
  </conditionalFormatting>
  <conditionalFormatting sqref="H40">
    <cfRule type="expression" dxfId="74" priority="68">
      <formula>MONTH(H40)&lt;&gt;MONTH(C34)</formula>
    </cfRule>
  </conditionalFormatting>
  <conditionalFormatting sqref="H41">
    <cfRule type="expression" dxfId="73" priority="67">
      <formula>MONTH(H41)&lt;&gt;MONTH(C34)</formula>
    </cfRule>
  </conditionalFormatting>
  <conditionalFormatting sqref="D35">
    <cfRule type="expression" dxfId="72" priority="66">
      <formula>MONTH(D35)&lt;&gt;MONTH(C34)</formula>
    </cfRule>
  </conditionalFormatting>
  <conditionalFormatting sqref="D35">
    <cfRule type="expression" dxfId="71" priority="65">
      <formula>MONTH(D35)&lt;&gt;MONTH(C34)</formula>
    </cfRule>
  </conditionalFormatting>
  <conditionalFormatting sqref="L35">
    <cfRule type="expression" dxfId="70" priority="64">
      <formula>MONTH(L35)&lt;&gt;MONTH(K34)</formula>
    </cfRule>
  </conditionalFormatting>
  <conditionalFormatting sqref="L35">
    <cfRule type="expression" dxfId="69" priority="63">
      <formula>MONTH(L35)&lt;&gt;MONTH(K34)</formula>
    </cfRule>
  </conditionalFormatting>
  <conditionalFormatting sqref="T35">
    <cfRule type="expression" dxfId="68" priority="62">
      <formula>MONTH(T35)&lt;&gt;MONTH(S34)</formula>
    </cfRule>
  </conditionalFormatting>
  <conditionalFormatting sqref="T35">
    <cfRule type="expression" dxfId="67" priority="61">
      <formula>MONTH(T35)&lt;&gt;MONTH(S34)</formula>
    </cfRule>
  </conditionalFormatting>
  <conditionalFormatting sqref="D36">
    <cfRule type="expression" dxfId="66" priority="60">
      <formula>MONTH(D36)&lt;&gt;MONTH(C33)</formula>
    </cfRule>
  </conditionalFormatting>
  <conditionalFormatting sqref="D26">
    <cfRule type="expression" dxfId="65" priority="59">
      <formula>MONTH(D26)&lt;&gt;MONTH(C24)</formula>
    </cfRule>
  </conditionalFormatting>
  <conditionalFormatting sqref="D16">
    <cfRule type="expression" dxfId="64" priority="58">
      <formula>MONTH(D16)&lt;&gt;MONTH(C14)</formula>
    </cfRule>
  </conditionalFormatting>
  <conditionalFormatting sqref="Q26">
    <cfRule type="expression" dxfId="63" priority="57">
      <formula>MONTH(Q26)&lt;&gt;MONTH(K24)</formula>
    </cfRule>
  </conditionalFormatting>
  <conditionalFormatting sqref="Q25">
    <cfRule type="expression" dxfId="62" priority="56">
      <formula>MONTH(Q25)&lt;&gt;MONTH(K24)</formula>
    </cfRule>
  </conditionalFormatting>
  <conditionalFormatting sqref="Q27">
    <cfRule type="expression" dxfId="61" priority="55">
      <formula>MONTH(Q27)&lt;&gt;MONTH(L24)</formula>
    </cfRule>
  </conditionalFormatting>
  <conditionalFormatting sqref="Q28">
    <cfRule type="expression" dxfId="60" priority="54">
      <formula>MONTH(Q28)&lt;&gt;MONTH(L24)</formula>
    </cfRule>
  </conditionalFormatting>
  <conditionalFormatting sqref="Q29">
    <cfRule type="expression" dxfId="59" priority="53">
      <formula>MONTH(Q29)&lt;&gt;MONTH(L24)</formula>
    </cfRule>
  </conditionalFormatting>
  <conditionalFormatting sqref="Q30">
    <cfRule type="expression" dxfId="58" priority="52">
      <formula>MONTH(Q30)&lt;&gt;MONTH(L24)</formula>
    </cfRule>
  </conditionalFormatting>
  <conditionalFormatting sqref="Q31">
    <cfRule type="expression" dxfId="57" priority="51">
      <formula>MONTH(Q31)&lt;&gt;MONTH(L24)</formula>
    </cfRule>
  </conditionalFormatting>
  <conditionalFormatting sqref="I6">
    <cfRule type="expression" dxfId="56" priority="50">
      <formula>MONTH(I6)&lt;&gt;MONTH(C4)</formula>
    </cfRule>
  </conditionalFormatting>
  <conditionalFormatting sqref="I5">
    <cfRule type="expression" dxfId="55" priority="49">
      <formula>MONTH(I5)&lt;&gt;MONTH(C4)</formula>
    </cfRule>
  </conditionalFormatting>
  <conditionalFormatting sqref="Y6">
    <cfRule type="expression" dxfId="54" priority="48">
      <formula>MONTH(Y6)&lt;&gt;MONTH(S4)</formula>
    </cfRule>
  </conditionalFormatting>
  <conditionalFormatting sqref="Y5">
    <cfRule type="expression" dxfId="53" priority="47">
      <formula>MONTH(Y5)&lt;&gt;MONTH(S4)</formula>
    </cfRule>
  </conditionalFormatting>
  <conditionalFormatting sqref="I16">
    <cfRule type="expression" dxfId="52" priority="46">
      <formula>MONTH(I16)&lt;&gt;MONTH(C14)</formula>
    </cfRule>
  </conditionalFormatting>
  <conditionalFormatting sqref="I15">
    <cfRule type="expression" dxfId="51" priority="45">
      <formula>MONTH(I15)&lt;&gt;MONTH(C14)</formula>
    </cfRule>
  </conditionalFormatting>
  <conditionalFormatting sqref="Q16">
    <cfRule type="expression" dxfId="50" priority="44">
      <formula>MONTH(Q16)&lt;&gt;MONTH(K14)</formula>
    </cfRule>
  </conditionalFormatting>
  <conditionalFormatting sqref="Q15">
    <cfRule type="expression" dxfId="49" priority="43">
      <formula>MONTH(Q15)&lt;&gt;MONTH(K14)</formula>
    </cfRule>
  </conditionalFormatting>
  <conditionalFormatting sqref="Y16">
    <cfRule type="expression" dxfId="48" priority="42">
      <formula>MONTH(Y16)&lt;&gt;MONTH(S14)</formula>
    </cfRule>
  </conditionalFormatting>
  <conditionalFormatting sqref="Y15">
    <cfRule type="expression" dxfId="47" priority="41">
      <formula>MONTH(Y15)&lt;&gt;MONTH(S14)</formula>
    </cfRule>
  </conditionalFormatting>
  <conditionalFormatting sqref="I26">
    <cfRule type="expression" dxfId="46" priority="40">
      <formula>MONTH(I26)&lt;&gt;MONTH(C24)</formula>
    </cfRule>
  </conditionalFormatting>
  <conditionalFormatting sqref="I25">
    <cfRule type="expression" dxfId="45" priority="39">
      <formula>MONTH(I25)&lt;&gt;MONTH(C24)</formula>
    </cfRule>
  </conditionalFormatting>
  <conditionalFormatting sqref="Y26">
    <cfRule type="expression" dxfId="44" priority="38">
      <formula>MONTH(Y26)&lt;&gt;MONTH(S24)</formula>
    </cfRule>
  </conditionalFormatting>
  <conditionalFormatting sqref="Y25">
    <cfRule type="expression" dxfId="43" priority="37">
      <formula>MONTH(Y25)&lt;&gt;MONTH(S24)</formula>
    </cfRule>
  </conditionalFormatting>
  <conditionalFormatting sqref="I36">
    <cfRule type="expression" dxfId="42" priority="36">
      <formula>MONTH(I36)&lt;&gt;MONTH(C34)</formula>
    </cfRule>
  </conditionalFormatting>
  <conditionalFormatting sqref="I35">
    <cfRule type="expression" dxfId="41" priority="35">
      <formula>MONTH(I35)&lt;&gt;MONTH(C34)</formula>
    </cfRule>
  </conditionalFormatting>
  <conditionalFormatting sqref="Q36">
    <cfRule type="expression" dxfId="40" priority="34">
      <formula>MONTH(Q36)&lt;&gt;MONTH(K34)</formula>
    </cfRule>
  </conditionalFormatting>
  <conditionalFormatting sqref="Q35">
    <cfRule type="expression" dxfId="39" priority="33">
      <formula>MONTH(Q35)&lt;&gt;MONTH(K34)</formula>
    </cfRule>
  </conditionalFormatting>
  <conditionalFormatting sqref="Y36">
    <cfRule type="expression" dxfId="38" priority="32">
      <formula>MONTH(Y36)&lt;&gt;MONTH(S34)</formula>
    </cfRule>
  </conditionalFormatting>
  <conditionalFormatting sqref="Y35">
    <cfRule type="expression" dxfId="37" priority="31">
      <formula>MONTH(Y35)&lt;&gt;MONTH(S34)</formula>
    </cfRule>
  </conditionalFormatting>
  <conditionalFormatting sqref="P6">
    <cfRule type="expression" dxfId="36" priority="30">
      <formula>MONTH(P6)&lt;&gt;MONTH(K4)</formula>
    </cfRule>
  </conditionalFormatting>
  <conditionalFormatting sqref="P5">
    <cfRule type="expression" dxfId="35" priority="29">
      <formula>MONTH(P5)&lt;&gt;MONTH(K4)</formula>
    </cfRule>
  </conditionalFormatting>
  <conditionalFormatting sqref="P7">
    <cfRule type="expression" dxfId="34" priority="28">
      <formula>MONTH(P7)&lt;&gt;MONTH(K4)</formula>
    </cfRule>
  </conditionalFormatting>
  <conditionalFormatting sqref="P8">
    <cfRule type="expression" dxfId="33" priority="27">
      <formula>MONTH(P8)&lt;&gt;MONTH(K4)</formula>
    </cfRule>
  </conditionalFormatting>
  <conditionalFormatting sqref="P9">
    <cfRule type="expression" dxfId="32" priority="26">
      <formula>MONTH(P9)&lt;&gt;MONTH(K4)</formula>
    </cfRule>
  </conditionalFormatting>
  <conditionalFormatting sqref="P10">
    <cfRule type="expression" dxfId="31" priority="25">
      <formula>MONTH(P10)&lt;&gt;MONTH(K4)</formula>
    </cfRule>
  </conditionalFormatting>
  <conditionalFormatting sqref="P11">
    <cfRule type="expression" dxfId="30" priority="24">
      <formula>MONTH(P11)&lt;&gt;MONTH(K4)</formula>
    </cfRule>
  </conditionalFormatting>
  <conditionalFormatting sqref="L5">
    <cfRule type="cellIs" dxfId="29" priority="23" operator="lessThan">
      <formula>$C$4</formula>
    </cfRule>
  </conditionalFormatting>
  <conditionalFormatting sqref="T5">
    <cfRule type="cellIs" dxfId="28" priority="22" operator="lessThan">
      <formula>$C$4</formula>
    </cfRule>
  </conditionalFormatting>
  <conditionalFormatting sqref="D25">
    <cfRule type="expression" dxfId="27" priority="21">
      <formula>MONTH(D25)&lt;&gt;MONTH(C24)</formula>
    </cfRule>
  </conditionalFormatting>
  <conditionalFormatting sqref="D25">
    <cfRule type="expression" dxfId="26" priority="20">
      <formula>MONTH(D25)&lt;&gt;MONTH(C24)</formula>
    </cfRule>
  </conditionalFormatting>
  <conditionalFormatting sqref="L25">
    <cfRule type="expression" dxfId="25" priority="19">
      <formula>MONTH(L25)&lt;&gt;MONTH(K24)</formula>
    </cfRule>
  </conditionalFormatting>
  <conditionalFormatting sqref="L25">
    <cfRule type="expression" dxfId="24" priority="18">
      <formula>MONTH(L25)&lt;&gt;MONTH(K24)</formula>
    </cfRule>
  </conditionalFormatting>
  <conditionalFormatting sqref="T25">
    <cfRule type="expression" dxfId="23" priority="17">
      <formula>MONTH(T25)&lt;&gt;MONTH(S24)</formula>
    </cfRule>
  </conditionalFormatting>
  <conditionalFormatting sqref="T25">
    <cfRule type="expression" dxfId="22" priority="16">
      <formula>MONTH(T25)&lt;&gt;MONTH(S24)</formula>
    </cfRule>
  </conditionalFormatting>
  <conditionalFormatting sqref="T35">
    <cfRule type="expression" dxfId="21" priority="15">
      <formula>MONTH(T35)&lt;&gt;MONTH(S34)</formula>
    </cfRule>
  </conditionalFormatting>
  <conditionalFormatting sqref="T35">
    <cfRule type="expression" dxfId="20" priority="14">
      <formula>MONTH(T35)&lt;&gt;MONTH(S34)</formula>
    </cfRule>
  </conditionalFormatting>
  <conditionalFormatting sqref="T35">
    <cfRule type="expression" dxfId="19" priority="13">
      <formula>MONTH(T35)&lt;&gt;MONTH(S34)</formula>
    </cfRule>
  </conditionalFormatting>
  <conditionalFormatting sqref="T35">
    <cfRule type="expression" dxfId="18" priority="12">
      <formula>MONTH(T35)&lt;&gt;MONTH(S34)</formula>
    </cfRule>
  </conditionalFormatting>
  <conditionalFormatting sqref="T35">
    <cfRule type="expression" dxfId="17" priority="11">
      <formula>MONTH(T35)&lt;&gt;MONTH(S34)</formula>
    </cfRule>
  </conditionalFormatting>
  <conditionalFormatting sqref="L35">
    <cfRule type="expression" dxfId="16" priority="10">
      <formula>MONTH(L35)&lt;&gt;MONTH(K34)</formula>
    </cfRule>
  </conditionalFormatting>
  <conditionalFormatting sqref="L35">
    <cfRule type="expression" dxfId="15" priority="9">
      <formula>MONTH(L35)&lt;&gt;MONTH(K34)</formula>
    </cfRule>
  </conditionalFormatting>
  <conditionalFormatting sqref="L35">
    <cfRule type="expression" dxfId="14" priority="8">
      <formula>MONTH(L35)&lt;&gt;MONTH(K34)</formula>
    </cfRule>
  </conditionalFormatting>
  <conditionalFormatting sqref="L35">
    <cfRule type="expression" dxfId="13" priority="7">
      <formula>MONTH(L35)&lt;&gt;MONTH(K34)</formula>
    </cfRule>
  </conditionalFormatting>
  <conditionalFormatting sqref="L35">
    <cfRule type="expression" dxfId="12" priority="6">
      <formula>MONTH(L35)&lt;&gt;MONTH(K34)</formula>
    </cfRule>
  </conditionalFormatting>
  <conditionalFormatting sqref="D35">
    <cfRule type="expression" dxfId="11" priority="5">
      <formula>MONTH(D35)&lt;&gt;MONTH(C34)</formula>
    </cfRule>
  </conditionalFormatting>
  <conditionalFormatting sqref="D35">
    <cfRule type="expression" dxfId="10" priority="4">
      <formula>MONTH(D35)&lt;&gt;MONTH(C34)</formula>
    </cfRule>
  </conditionalFormatting>
  <conditionalFormatting sqref="D35">
    <cfRule type="expression" dxfId="9" priority="3">
      <formula>MONTH(D35)&lt;&gt;MONTH(C34)</formula>
    </cfRule>
  </conditionalFormatting>
  <conditionalFormatting sqref="D35">
    <cfRule type="expression" dxfId="8" priority="2">
      <formula>MONTH(D35)&lt;&gt;MONTH(C34)</formula>
    </cfRule>
  </conditionalFormatting>
  <conditionalFormatting sqref="D35">
    <cfRule type="expression" dxfId="7" priority="1">
      <formula>MONTH(D35)&lt;&gt;MONTH(C34)</formula>
    </cfRule>
  </conditionalFormatting>
  <printOptions horizontalCentered="1" verticalCentered="1"/>
  <pageMargins left="0" right="0" top="0" bottom="0" header="0.31496062992125984" footer="0.31496062992125984"/>
  <pageSetup paperSize="9" scale="5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size="36" baseType="lpstr">
      <vt:lpstr>Month</vt:lpstr>
      <vt:lpstr>Year</vt:lpstr>
      <vt:lpstr>חודש</vt:lpstr>
      <vt:lpstr>שנה</vt:lpstr>
      <vt:lpstr>Year!_01_Jan</vt:lpstr>
      <vt:lpstr>שנה!_01_ינואר</vt:lpstr>
      <vt:lpstr>Year!_02_Feb</vt:lpstr>
      <vt:lpstr>שנה!_02_פברואר</vt:lpstr>
      <vt:lpstr>Year!_03_Mar</vt:lpstr>
      <vt:lpstr>שנה!_03_מרץ</vt:lpstr>
      <vt:lpstr>Year!_04_Apr</vt:lpstr>
      <vt:lpstr>שנה!_04_אפריל</vt:lpstr>
      <vt:lpstr>Year!_05_May</vt:lpstr>
      <vt:lpstr>שנה!_05_מאי</vt:lpstr>
      <vt:lpstr>Year!_06_Jun</vt:lpstr>
      <vt:lpstr>שנה!_06_יוני</vt:lpstr>
      <vt:lpstr>Year!_07_Jul</vt:lpstr>
      <vt:lpstr>שנה!_07_יולי</vt:lpstr>
      <vt:lpstr>Year!_08_Aug</vt:lpstr>
      <vt:lpstr>שנה!_08_אוגוסט</vt:lpstr>
      <vt:lpstr>Year!_09_Sep</vt:lpstr>
      <vt:lpstr>שנה!_09_ספטמבר</vt:lpstr>
      <vt:lpstr>Year!_10_Oct</vt:lpstr>
      <vt:lpstr>שנה!_10_אוקטובר</vt:lpstr>
      <vt:lpstr>Year!_11_Nov</vt:lpstr>
      <vt:lpstr>שנה!_11_נובמבר</vt:lpstr>
      <vt:lpstr>Year!_12_Dec</vt:lpstr>
      <vt:lpstr>שנה!_12_דצמבר</vt:lpstr>
      <vt:lpstr>Year!Names_Days</vt:lpstr>
      <vt:lpstr>Year!Names_Month</vt:lpstr>
      <vt:lpstr>Month!Print_Area</vt:lpstr>
      <vt:lpstr>חודש!Print_Area</vt:lpstr>
      <vt:lpstr>Year!Weekends</vt:lpstr>
      <vt:lpstr>שנה!סופי_שבוע</vt:lpstr>
      <vt:lpstr>שנה!שמות_חודשים</vt:lpstr>
      <vt:lpstr>שנה!שמות_יומים</vt:lpstr>
    </vt:vector>
  </TitlesOfParts>
  <Company>clalit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clalit</dc:creator>
  <cp:lastModifiedBy>Igor Varshavsky</cp:lastModifiedBy>
  <cp:lastPrinted>2019-02-12T12:50:30Z</cp:lastPrinted>
  <dcterms:created xsi:type="dcterms:W3CDTF">2013-09-02T15:02:57Z</dcterms:created>
  <dcterms:modified xsi:type="dcterms:W3CDTF">2019-02-12T12:52:22Z</dcterms:modified>
</cp:coreProperties>
</file>