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J77" i="1" l="1"/>
  <c r="I77" i="1"/>
  <c r="H77" i="1"/>
  <c r="G77" i="1"/>
  <c r="F77" i="1"/>
  <c r="E77" i="1"/>
  <c r="D77" i="1"/>
</calcChain>
</file>

<file path=xl/sharedStrings.xml><?xml version="1.0" encoding="utf-8"?>
<sst xmlns="http://schemas.openxmlformats.org/spreadsheetml/2006/main" count="342" uniqueCount="83">
  <si>
    <t>Marten Comfort</t>
  </si>
  <si>
    <t>Параметр</t>
  </si>
  <si>
    <t>Од.вим</t>
  </si>
  <si>
    <t>Значення</t>
  </si>
  <si>
    <t>Номінальна  потужність котла</t>
  </si>
  <si>
    <t>кВт</t>
  </si>
  <si>
    <t>Опалювальна площа</t>
  </si>
  <si>
    <t>м. кв.</t>
  </si>
  <si>
    <t>Паливо основне / альтернативне</t>
  </si>
  <si>
    <t>-</t>
  </si>
  <si>
    <t>Антрацит, камʹяне вугілля/дрова</t>
  </si>
  <si>
    <t>Площа поверхні теплообміну в котлі</t>
  </si>
  <si>
    <t>2.0</t>
  </si>
  <si>
    <t>ККД, не меньше</t>
  </si>
  <si>
    <t>%</t>
  </si>
  <si>
    <t>Тривалість згоряння разової загрузки</t>
  </si>
  <si>
    <t>год</t>
  </si>
  <si>
    <t>8-24</t>
  </si>
  <si>
    <t>Ємність води в котлі</t>
  </si>
  <si>
    <t>л</t>
  </si>
  <si>
    <t>Вага котла без води</t>
  </si>
  <si>
    <t>кг</t>
  </si>
  <si>
    <t>Необхідна тяга димових газів</t>
  </si>
  <si>
    <t>Па</t>
  </si>
  <si>
    <t>20-25</t>
  </si>
  <si>
    <t>Температура димових газів на виході з котла</t>
  </si>
  <si>
    <t>°С</t>
  </si>
  <si>
    <t>110-170</t>
  </si>
  <si>
    <t>Рекомендована мінімальна температура води</t>
  </si>
  <si>
    <t>Максимальна температура води</t>
  </si>
  <si>
    <t>Номінальний (максимальний) тиск води</t>
  </si>
  <si>
    <t>Мпа (бар)</t>
  </si>
  <si>
    <t>0.2 (2.0)</t>
  </si>
  <si>
    <t>Випробувальний тиск води, не більше</t>
  </si>
  <si>
    <t>0.3 (3.0)</t>
  </si>
  <si>
    <t>Споживання електроенергії, не більше</t>
  </si>
  <si>
    <t>Вт</t>
  </si>
  <si>
    <t>Діаметр патрубків прямої та зворотньої води</t>
  </si>
  <si>
    <t>мм</t>
  </si>
  <si>
    <t>Розміри топки</t>
  </si>
  <si>
    <t>Глибина</t>
  </si>
  <si>
    <t>Об'єм</t>
  </si>
  <si>
    <t>дм. куб.</t>
  </si>
  <si>
    <t>Рекомендовані параметри димоходу</t>
  </si>
  <si>
    <t>Площа перерізу</t>
  </si>
  <si>
    <t>см. кв.</t>
  </si>
  <si>
    <t>Внутрішній діаметр</t>
  </si>
  <si>
    <t>Висота (мінімально допустима)</t>
  </si>
  <si>
    <t>м</t>
  </si>
  <si>
    <t>Габаритні розміри котла</t>
  </si>
  <si>
    <t>Довжина (глибина)</t>
  </si>
  <si>
    <t>Ширина</t>
  </si>
  <si>
    <t>Висота</t>
  </si>
  <si>
    <t>Marten Base</t>
  </si>
  <si>
    <t>0.93</t>
  </si>
  <si>
    <t>1.42</t>
  </si>
  <si>
    <t>1.98</t>
  </si>
  <si>
    <t>1.8</t>
  </si>
  <si>
    <t>5-8</t>
  </si>
  <si>
    <t>140-220</t>
  </si>
  <si>
    <t>0.15 (1.5)</t>
  </si>
  <si>
    <t>0.25 (2.5)</t>
  </si>
  <si>
    <t>Розмір топки</t>
  </si>
  <si>
    <t>дм. куб</t>
  </si>
  <si>
    <t>Розмір димового каналу</t>
  </si>
  <si>
    <t>210/102</t>
  </si>
  <si>
    <t>2.3</t>
  </si>
  <si>
    <t>2.5</t>
  </si>
  <si>
    <t>2.6</t>
  </si>
  <si>
    <t>3.6</t>
  </si>
  <si>
    <t>4.4</t>
  </si>
  <si>
    <t>5.3</t>
  </si>
  <si>
    <t>8.2</t>
  </si>
  <si>
    <t>11.6</t>
  </si>
  <si>
    <t>Marten Comfort Pellet</t>
  </si>
  <si>
    <t>Пеллета/дрова, вугілля</t>
  </si>
  <si>
    <t>Час роботи на повному бункері</t>
  </si>
  <si>
    <t>діб</t>
  </si>
  <si>
    <t>3-7</t>
  </si>
  <si>
    <t>Максимальна споживна потужність у режимі розпалювання</t>
  </si>
  <si>
    <t>Максимальна споживна потужність у режимі роботи</t>
  </si>
  <si>
    <t>Габаритні розміри котла без бункера</t>
  </si>
  <si>
    <t>Габаритні розміри котла з бункером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</si>
</sst>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04"/>
    </font>
    <font>
      <sz val="12"/>
      <color rgb="FF474747"/>
      <name val="__PlumbCondensed_3"/>
      <charset val="1"/>
    </font>
    <font>
      <sz val="11"/>
      <name val="Roboto"/>
      <charset val="1"/>
    </font>
    <font>
      <b/>
      <sz val="12"/>
      <color rgb="FF474747"/>
      <name val="__PlumbCondensed_3"/>
      <charset val="204"/>
    </font>
    <font>
      <sz val="12"/>
      <name val="Arial"/>
      <family val="2"/>
      <charset val="204"/>
    </font>
    <font>
      <sz val="12"/>
      <name val="Arial"/>
      <family val="2"/>
      <charset val="1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11" xfId="0" applyFont="1" applyBorder="1"/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1"/>
  <sheetViews>
    <sheetView tabSelected="1" topLeftCell="A34" workbookViewId="0">
      <selection activeCell="B45" sqref="B45"/>
    </sheetView>
  </sheetViews>
  <sheetFormatPr defaultRowHeight="15"/>
  <cols>
    <col min="1" max="1" width="8.7109375" customWidth="1"/>
    <col min="2" max="2" width="39.85546875" customWidth="1"/>
    <col min="3" max="3" width="9" customWidth="1"/>
    <col min="4" max="4" width="21.85546875" customWidth="1"/>
    <col min="5" max="12" width="20.85546875" customWidth="1"/>
    <col min="13" max="1025" width="8.7109375" customWidth="1"/>
  </cols>
  <sheetData>
    <row r="1" spans="2:9" ht="15.75" hidden="1" customHeight="1"/>
    <row r="2" spans="2:9" hidden="1"/>
    <row r="3" spans="2:9" hidden="1"/>
    <row r="4" spans="2:9" ht="19.5" hidden="1" thickBot="1">
      <c r="E4" s="1" t="s">
        <v>53</v>
      </c>
    </row>
    <row r="5" spans="2:9" ht="15.75" hidden="1" thickBot="1">
      <c r="B5" s="2" t="s">
        <v>1</v>
      </c>
      <c r="C5" s="3" t="s">
        <v>2</v>
      </c>
      <c r="D5" s="4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3" t="s">
        <v>3</v>
      </c>
    </row>
    <row r="6" spans="2:9" hidden="1">
      <c r="B6" s="5" t="s">
        <v>4</v>
      </c>
      <c r="C6" s="6" t="s">
        <v>5</v>
      </c>
      <c r="D6" s="6">
        <v>12</v>
      </c>
      <c r="E6" s="6">
        <v>12</v>
      </c>
      <c r="F6" s="6">
        <v>12</v>
      </c>
      <c r="G6" s="6">
        <v>15</v>
      </c>
      <c r="H6" s="6">
        <v>17</v>
      </c>
      <c r="I6" s="14">
        <v>18</v>
      </c>
    </row>
    <row r="7" spans="2:9" hidden="1">
      <c r="B7" s="15" t="s">
        <v>6</v>
      </c>
      <c r="C7" s="7" t="s">
        <v>7</v>
      </c>
      <c r="D7" s="7">
        <v>120</v>
      </c>
      <c r="E7" s="7">
        <v>120</v>
      </c>
      <c r="F7" s="7">
        <v>120</v>
      </c>
      <c r="G7" s="7">
        <v>150</v>
      </c>
      <c r="H7" s="7">
        <v>170</v>
      </c>
      <c r="I7" s="16">
        <v>180</v>
      </c>
    </row>
    <row r="8" spans="2:9" ht="15" hidden="1" customHeight="1">
      <c r="B8" s="17" t="s">
        <v>8</v>
      </c>
      <c r="C8" s="7" t="s">
        <v>9</v>
      </c>
      <c r="D8" s="18" t="s">
        <v>10</v>
      </c>
      <c r="E8" s="18"/>
      <c r="F8" s="18"/>
      <c r="G8" s="18"/>
      <c r="H8" s="18"/>
      <c r="I8" s="18"/>
    </row>
    <row r="9" spans="2:9" hidden="1">
      <c r="B9" s="17" t="s">
        <v>11</v>
      </c>
      <c r="C9" s="7" t="s">
        <v>7</v>
      </c>
      <c r="D9" s="19" t="s">
        <v>54</v>
      </c>
      <c r="E9" s="19" t="s">
        <v>54</v>
      </c>
      <c r="F9" s="19" t="s">
        <v>54</v>
      </c>
      <c r="G9" s="19" t="s">
        <v>55</v>
      </c>
      <c r="H9" s="19" t="s">
        <v>56</v>
      </c>
      <c r="I9" s="20" t="s">
        <v>57</v>
      </c>
    </row>
    <row r="10" spans="2:9" hidden="1">
      <c r="B10" s="17" t="s">
        <v>13</v>
      </c>
      <c r="C10" s="7" t="s">
        <v>14</v>
      </c>
      <c r="D10" s="7">
        <v>76</v>
      </c>
      <c r="E10" s="7">
        <v>76</v>
      </c>
      <c r="F10" s="7">
        <v>76</v>
      </c>
      <c r="G10" s="7">
        <v>76</v>
      </c>
      <c r="H10" s="7">
        <v>76</v>
      </c>
      <c r="I10" s="16">
        <v>76</v>
      </c>
    </row>
    <row r="11" spans="2:9" ht="30" hidden="1">
      <c r="B11" s="17" t="s">
        <v>15</v>
      </c>
      <c r="C11" s="7" t="s">
        <v>16</v>
      </c>
      <c r="D11" s="19" t="s">
        <v>58</v>
      </c>
      <c r="E11" s="19" t="s">
        <v>58</v>
      </c>
      <c r="F11" s="19" t="s">
        <v>58</v>
      </c>
      <c r="G11" s="19" t="s">
        <v>58</v>
      </c>
      <c r="H11" s="19" t="s">
        <v>58</v>
      </c>
      <c r="I11" s="20" t="s">
        <v>58</v>
      </c>
    </row>
    <row r="12" spans="2:9" hidden="1">
      <c r="B12" s="17" t="s">
        <v>18</v>
      </c>
      <c r="C12" s="7" t="s">
        <v>19</v>
      </c>
      <c r="D12" s="7">
        <v>32</v>
      </c>
      <c r="E12" s="7">
        <v>28</v>
      </c>
      <c r="F12" s="7">
        <v>24</v>
      </c>
      <c r="G12" s="7">
        <v>38</v>
      </c>
      <c r="H12" s="7">
        <v>57</v>
      </c>
      <c r="I12" s="16">
        <v>47</v>
      </c>
    </row>
    <row r="13" spans="2:9" hidden="1">
      <c r="B13" s="17" t="s">
        <v>20</v>
      </c>
      <c r="C13" s="7" t="s">
        <v>21</v>
      </c>
      <c r="D13" s="7">
        <v>80</v>
      </c>
      <c r="E13" s="7">
        <v>96</v>
      </c>
      <c r="F13" s="7">
        <v>96</v>
      </c>
      <c r="G13" s="7">
        <v>98</v>
      </c>
      <c r="H13" s="7">
        <v>150</v>
      </c>
      <c r="I13" s="16">
        <v>125</v>
      </c>
    </row>
    <row r="14" spans="2:9" hidden="1">
      <c r="B14" s="17" t="s">
        <v>22</v>
      </c>
      <c r="C14" s="7" t="s">
        <v>23</v>
      </c>
      <c r="D14" s="7" t="s">
        <v>24</v>
      </c>
      <c r="E14" s="7" t="s">
        <v>24</v>
      </c>
      <c r="F14" s="7" t="s">
        <v>24</v>
      </c>
      <c r="G14" s="7" t="s">
        <v>24</v>
      </c>
      <c r="H14" s="7" t="s">
        <v>24</v>
      </c>
      <c r="I14" s="16" t="s">
        <v>24</v>
      </c>
    </row>
    <row r="15" spans="2:9" ht="30" hidden="1">
      <c r="B15" s="17" t="s">
        <v>25</v>
      </c>
      <c r="C15" s="7" t="s">
        <v>26</v>
      </c>
      <c r="D15" s="7" t="s">
        <v>59</v>
      </c>
      <c r="E15" s="7" t="s">
        <v>59</v>
      </c>
      <c r="F15" s="7" t="s">
        <v>59</v>
      </c>
      <c r="G15" s="7" t="s">
        <v>59</v>
      </c>
      <c r="H15" s="7" t="s">
        <v>59</v>
      </c>
      <c r="I15" s="16" t="s">
        <v>59</v>
      </c>
    </row>
    <row r="16" spans="2:9" ht="30" hidden="1">
      <c r="B16" s="17" t="s">
        <v>28</v>
      </c>
      <c r="C16" s="7" t="s">
        <v>26</v>
      </c>
      <c r="D16" s="7">
        <v>58</v>
      </c>
      <c r="E16" s="7">
        <v>58</v>
      </c>
      <c r="F16" s="7">
        <v>58</v>
      </c>
      <c r="G16" s="7">
        <v>58</v>
      </c>
      <c r="H16" s="7">
        <v>58</v>
      </c>
      <c r="I16" s="16">
        <v>58</v>
      </c>
    </row>
    <row r="17" spans="2:10" hidden="1">
      <c r="B17" s="17" t="s">
        <v>29</v>
      </c>
      <c r="C17" s="7" t="s">
        <v>26</v>
      </c>
      <c r="D17" s="7">
        <v>95</v>
      </c>
      <c r="E17" s="7">
        <v>95</v>
      </c>
      <c r="F17" s="7">
        <v>95</v>
      </c>
      <c r="G17" s="7">
        <v>95</v>
      </c>
      <c r="H17" s="7">
        <v>95</v>
      </c>
      <c r="I17" s="16">
        <v>95</v>
      </c>
    </row>
    <row r="18" spans="2:10" ht="33.75" hidden="1" customHeight="1">
      <c r="B18" s="17" t="s">
        <v>30</v>
      </c>
      <c r="C18" s="7" t="s">
        <v>31</v>
      </c>
      <c r="D18" s="7" t="s">
        <v>60</v>
      </c>
      <c r="E18" s="7" t="s">
        <v>60</v>
      </c>
      <c r="F18" s="7" t="s">
        <v>60</v>
      </c>
      <c r="G18" s="7" t="s">
        <v>60</v>
      </c>
      <c r="H18" s="7" t="s">
        <v>60</v>
      </c>
      <c r="I18" s="7" t="s">
        <v>60</v>
      </c>
    </row>
    <row r="19" spans="2:10" ht="33.75" hidden="1" customHeight="1">
      <c r="B19" s="17" t="s">
        <v>33</v>
      </c>
      <c r="C19" s="7" t="s">
        <v>31</v>
      </c>
      <c r="D19" s="7" t="s">
        <v>61</v>
      </c>
      <c r="E19" s="7" t="s">
        <v>61</v>
      </c>
      <c r="F19" s="7" t="s">
        <v>61</v>
      </c>
      <c r="G19" s="7" t="s">
        <v>61</v>
      </c>
      <c r="H19" s="7" t="s">
        <v>61</v>
      </c>
      <c r="I19" s="7" t="s">
        <v>61</v>
      </c>
    </row>
    <row r="20" spans="2:10" ht="30" hidden="1">
      <c r="B20" s="17" t="s">
        <v>37</v>
      </c>
      <c r="C20" s="7" t="s">
        <v>38</v>
      </c>
      <c r="D20" s="7">
        <v>40</v>
      </c>
      <c r="E20" s="7">
        <v>40</v>
      </c>
      <c r="F20" s="7">
        <v>40</v>
      </c>
      <c r="G20" s="7">
        <v>40</v>
      </c>
      <c r="H20" s="7">
        <v>40</v>
      </c>
      <c r="I20" s="16">
        <v>40</v>
      </c>
    </row>
    <row r="21" spans="2:10" ht="15.75" hidden="1">
      <c r="B21" s="21" t="s">
        <v>62</v>
      </c>
      <c r="C21" s="22"/>
      <c r="D21" s="22"/>
      <c r="E21" s="22"/>
      <c r="F21" s="22"/>
      <c r="G21" s="22"/>
      <c r="H21" s="22"/>
      <c r="I21" s="23"/>
    </row>
    <row r="22" spans="2:10" hidden="1">
      <c r="B22" s="17" t="s">
        <v>40</v>
      </c>
      <c r="C22" s="7" t="s">
        <v>38</v>
      </c>
      <c r="D22" s="7">
        <v>320</v>
      </c>
      <c r="E22" s="7">
        <v>330</v>
      </c>
      <c r="F22" s="7">
        <v>330</v>
      </c>
      <c r="G22" s="7">
        <v>420</v>
      </c>
      <c r="H22" s="7">
        <v>630</v>
      </c>
      <c r="I22" s="16">
        <v>570</v>
      </c>
    </row>
    <row r="23" spans="2:10" hidden="1">
      <c r="B23" s="17" t="s">
        <v>41</v>
      </c>
      <c r="C23" s="7" t="s">
        <v>63</v>
      </c>
      <c r="D23" s="7">
        <v>26</v>
      </c>
      <c r="E23" s="7">
        <v>26</v>
      </c>
      <c r="F23" s="7">
        <v>26</v>
      </c>
      <c r="G23" s="7">
        <v>34</v>
      </c>
      <c r="H23" s="7">
        <v>70</v>
      </c>
      <c r="I23" s="16">
        <v>63</v>
      </c>
    </row>
    <row r="24" spans="2:10" ht="30" hidden="1" customHeight="1">
      <c r="B24" s="24" t="s">
        <v>43</v>
      </c>
      <c r="C24" s="24"/>
      <c r="D24" s="24"/>
      <c r="E24" s="24"/>
      <c r="F24" s="24"/>
      <c r="G24" s="24"/>
      <c r="H24" s="24"/>
      <c r="I24" s="24"/>
      <c r="J24" s="25"/>
    </row>
    <row r="25" spans="2:10" s="28" customFormat="1" hidden="1">
      <c r="B25" s="26" t="s">
        <v>44</v>
      </c>
      <c r="C25" s="9" t="s">
        <v>45</v>
      </c>
      <c r="D25" s="9">
        <v>248</v>
      </c>
      <c r="E25" s="9">
        <v>248</v>
      </c>
      <c r="F25" s="9">
        <v>248</v>
      </c>
      <c r="G25" s="9">
        <v>248</v>
      </c>
      <c r="H25" s="9">
        <v>248</v>
      </c>
      <c r="I25" s="27">
        <v>248</v>
      </c>
    </row>
    <row r="26" spans="2:10" s="28" customFormat="1" hidden="1">
      <c r="B26" s="26" t="s">
        <v>46</v>
      </c>
      <c r="C26" s="9" t="s">
        <v>38</v>
      </c>
      <c r="D26" s="9">
        <v>178</v>
      </c>
      <c r="E26" s="9">
        <v>178</v>
      </c>
      <c r="F26" s="9">
        <v>178</v>
      </c>
      <c r="G26" s="9">
        <v>178</v>
      </c>
      <c r="H26" s="9">
        <v>178</v>
      </c>
      <c r="I26" s="27">
        <v>178</v>
      </c>
    </row>
    <row r="27" spans="2:10" s="28" customFormat="1" hidden="1">
      <c r="B27" s="26" t="s">
        <v>47</v>
      </c>
      <c r="C27" s="9" t="s">
        <v>48</v>
      </c>
      <c r="D27" s="9">
        <v>5</v>
      </c>
      <c r="E27" s="9">
        <v>5</v>
      </c>
      <c r="F27" s="9">
        <v>5</v>
      </c>
      <c r="G27" s="9">
        <v>5</v>
      </c>
      <c r="H27" s="9">
        <v>5</v>
      </c>
      <c r="I27" s="27">
        <v>5</v>
      </c>
    </row>
    <row r="28" spans="2:10" s="28" customFormat="1" hidden="1">
      <c r="B28" s="26" t="s">
        <v>64</v>
      </c>
      <c r="C28" s="9" t="s">
        <v>38</v>
      </c>
      <c r="D28" s="9" t="s">
        <v>65</v>
      </c>
      <c r="E28" s="9" t="s">
        <v>65</v>
      </c>
      <c r="F28" s="9" t="s">
        <v>65</v>
      </c>
      <c r="G28" s="9" t="s">
        <v>65</v>
      </c>
      <c r="H28" s="9" t="s">
        <v>65</v>
      </c>
      <c r="I28" s="27" t="s">
        <v>65</v>
      </c>
    </row>
    <row r="29" spans="2:10" ht="15.75" hidden="1" customHeight="1">
      <c r="B29" s="24" t="s">
        <v>49</v>
      </c>
      <c r="C29" s="24"/>
      <c r="D29" s="24"/>
      <c r="E29" s="24"/>
      <c r="F29" s="24"/>
      <c r="G29" s="24"/>
      <c r="H29" s="24"/>
      <c r="I29" s="24"/>
    </row>
    <row r="30" spans="2:10" ht="15.75" hidden="1">
      <c r="B30" s="17" t="s">
        <v>50</v>
      </c>
      <c r="C30" s="7" t="s">
        <v>38</v>
      </c>
      <c r="D30" s="29">
        <v>685</v>
      </c>
      <c r="E30" s="29">
        <v>685</v>
      </c>
      <c r="F30" s="29">
        <v>685</v>
      </c>
      <c r="G30" s="29">
        <v>730</v>
      </c>
      <c r="H30" s="29">
        <v>995</v>
      </c>
      <c r="I30" s="30">
        <v>930</v>
      </c>
    </row>
    <row r="31" spans="2:10" hidden="1">
      <c r="B31" s="17" t="s">
        <v>51</v>
      </c>
      <c r="C31" s="7" t="s">
        <v>38</v>
      </c>
      <c r="D31" s="7">
        <v>415</v>
      </c>
      <c r="E31" s="7">
        <v>430</v>
      </c>
      <c r="F31" s="7">
        <v>430</v>
      </c>
      <c r="G31" s="7">
        <v>415</v>
      </c>
      <c r="H31" s="7">
        <v>475</v>
      </c>
      <c r="I31" s="16">
        <v>420</v>
      </c>
    </row>
    <row r="32" spans="2:10" ht="16.5" hidden="1" thickBot="1">
      <c r="B32" s="31" t="s">
        <v>52</v>
      </c>
      <c r="C32" s="32" t="s">
        <v>38</v>
      </c>
      <c r="D32" s="29">
        <v>755</v>
      </c>
      <c r="E32" s="29">
        <v>775</v>
      </c>
      <c r="F32" s="29">
        <v>775</v>
      </c>
      <c r="G32" s="29">
        <v>755</v>
      </c>
      <c r="H32" s="29">
        <v>785</v>
      </c>
      <c r="I32" s="30">
        <v>755</v>
      </c>
    </row>
    <row r="33" spans="2:12" hidden="1"/>
    <row r="35" spans="2:12" ht="18.75">
      <c r="E35" s="1" t="s">
        <v>0</v>
      </c>
    </row>
    <row r="37" spans="2:12" ht="15.75" thickBot="1">
      <c r="B37" s="2" t="s">
        <v>1</v>
      </c>
      <c r="C37" s="3" t="s">
        <v>2</v>
      </c>
      <c r="D37" s="4" t="s">
        <v>3</v>
      </c>
      <c r="E37" s="4" t="s">
        <v>3</v>
      </c>
      <c r="F37" s="12" t="s">
        <v>3</v>
      </c>
      <c r="G37" s="12" t="s">
        <v>3</v>
      </c>
      <c r="H37" s="12" t="s">
        <v>3</v>
      </c>
      <c r="I37" s="12" t="s">
        <v>3</v>
      </c>
      <c r="J37" s="12" t="s">
        <v>3</v>
      </c>
      <c r="K37" s="12" t="s">
        <v>3</v>
      </c>
      <c r="L37" s="12" t="s">
        <v>3</v>
      </c>
    </row>
    <row r="38" spans="2:12">
      <c r="B38" s="5" t="s">
        <v>4</v>
      </c>
      <c r="C38" s="6" t="s">
        <v>5</v>
      </c>
      <c r="D38" s="6">
        <v>12</v>
      </c>
      <c r="E38" s="6">
        <v>17</v>
      </c>
      <c r="F38" s="6">
        <v>20</v>
      </c>
      <c r="G38" s="6">
        <v>24</v>
      </c>
      <c r="H38" s="6">
        <v>33</v>
      </c>
      <c r="I38" s="6">
        <v>40</v>
      </c>
      <c r="J38" s="33">
        <v>50</v>
      </c>
      <c r="K38" s="33">
        <v>80</v>
      </c>
      <c r="L38" s="14">
        <v>98</v>
      </c>
    </row>
    <row r="39" spans="2:12">
      <c r="B39" s="7" t="s">
        <v>6</v>
      </c>
      <c r="C39" s="7" t="s">
        <v>7</v>
      </c>
      <c r="D39" s="7">
        <v>120</v>
      </c>
      <c r="E39" s="7">
        <v>170</v>
      </c>
      <c r="F39" s="7">
        <v>200</v>
      </c>
      <c r="G39" s="7">
        <v>240</v>
      </c>
      <c r="H39" s="7">
        <v>330</v>
      </c>
      <c r="I39" s="7">
        <v>400</v>
      </c>
      <c r="J39" s="7">
        <v>500</v>
      </c>
      <c r="K39" s="7">
        <v>800</v>
      </c>
      <c r="L39" s="7">
        <v>980</v>
      </c>
    </row>
    <row r="40" spans="2:12" ht="29.25" customHeight="1">
      <c r="B40" s="7" t="s">
        <v>8</v>
      </c>
      <c r="C40" s="7" t="s">
        <v>9</v>
      </c>
      <c r="D40" s="8" t="s">
        <v>10</v>
      </c>
      <c r="E40" s="8" t="s">
        <v>10</v>
      </c>
      <c r="F40" s="8" t="s">
        <v>10</v>
      </c>
      <c r="G40" s="8" t="s">
        <v>10</v>
      </c>
      <c r="H40" s="8" t="s">
        <v>10</v>
      </c>
      <c r="I40" s="8" t="s">
        <v>10</v>
      </c>
      <c r="J40" s="8" t="s">
        <v>10</v>
      </c>
      <c r="K40" s="8" t="s">
        <v>10</v>
      </c>
      <c r="L40" s="8" t="s">
        <v>10</v>
      </c>
    </row>
    <row r="41" spans="2:12">
      <c r="B41" s="7" t="s">
        <v>11</v>
      </c>
      <c r="C41" s="7" t="s">
        <v>7</v>
      </c>
      <c r="D41" s="7" t="s">
        <v>12</v>
      </c>
      <c r="E41" s="7" t="s">
        <v>66</v>
      </c>
      <c r="F41" s="7" t="s">
        <v>67</v>
      </c>
      <c r="G41" s="7" t="s">
        <v>68</v>
      </c>
      <c r="H41" s="7" t="s">
        <v>69</v>
      </c>
      <c r="I41" s="7" t="s">
        <v>70</v>
      </c>
      <c r="J41" s="7" t="s">
        <v>71</v>
      </c>
      <c r="K41" s="7" t="s">
        <v>72</v>
      </c>
      <c r="L41" s="7" t="s">
        <v>73</v>
      </c>
    </row>
    <row r="42" spans="2:12">
      <c r="B42" s="7" t="s">
        <v>13</v>
      </c>
      <c r="C42" s="7" t="s">
        <v>14</v>
      </c>
      <c r="D42" s="7">
        <v>85</v>
      </c>
      <c r="E42" s="7">
        <v>85</v>
      </c>
      <c r="F42" s="7">
        <v>85</v>
      </c>
      <c r="G42" s="7">
        <v>85</v>
      </c>
      <c r="H42" s="7">
        <v>85</v>
      </c>
      <c r="I42" s="7">
        <v>85</v>
      </c>
      <c r="J42" s="7">
        <v>85</v>
      </c>
      <c r="K42" s="7">
        <v>85</v>
      </c>
      <c r="L42" s="7">
        <v>85</v>
      </c>
    </row>
    <row r="43" spans="2:12" ht="30">
      <c r="B43" s="7" t="s">
        <v>15</v>
      </c>
      <c r="C43" s="7" t="s">
        <v>16</v>
      </c>
      <c r="D43" s="7" t="s">
        <v>17</v>
      </c>
      <c r="E43" s="7" t="s">
        <v>17</v>
      </c>
      <c r="F43" s="7" t="s">
        <v>17</v>
      </c>
      <c r="G43" s="7" t="s">
        <v>17</v>
      </c>
      <c r="H43" s="7" t="s">
        <v>17</v>
      </c>
      <c r="I43" s="7" t="s">
        <v>17</v>
      </c>
      <c r="J43" s="7" t="s">
        <v>17</v>
      </c>
      <c r="K43" s="7" t="s">
        <v>17</v>
      </c>
      <c r="L43" s="7" t="s">
        <v>17</v>
      </c>
    </row>
    <row r="44" spans="2:12">
      <c r="B44" s="7" t="s">
        <v>18</v>
      </c>
      <c r="C44" s="7" t="s">
        <v>19</v>
      </c>
      <c r="D44" s="7">
        <v>60</v>
      </c>
      <c r="E44" s="7">
        <v>74</v>
      </c>
      <c r="F44" s="7">
        <v>90</v>
      </c>
      <c r="G44" s="7">
        <v>95</v>
      </c>
      <c r="H44" s="7">
        <v>120</v>
      </c>
      <c r="I44" s="7">
        <v>150</v>
      </c>
      <c r="J44" s="7">
        <v>178</v>
      </c>
      <c r="K44" s="7">
        <v>263</v>
      </c>
      <c r="L44" s="7">
        <v>350</v>
      </c>
    </row>
    <row r="45" spans="2:12">
      <c r="B45" s="7" t="s">
        <v>20</v>
      </c>
      <c r="C45" s="7" t="s">
        <v>21</v>
      </c>
      <c r="D45" s="7">
        <v>210</v>
      </c>
      <c r="E45" s="7">
        <v>255</v>
      </c>
      <c r="F45" s="7">
        <v>285</v>
      </c>
      <c r="G45" s="7">
        <v>310</v>
      </c>
      <c r="H45" s="7">
        <v>358</v>
      </c>
      <c r="I45" s="7">
        <v>434</v>
      </c>
      <c r="J45" s="7">
        <v>496</v>
      </c>
      <c r="K45" s="7">
        <v>725</v>
      </c>
      <c r="L45" s="7">
        <v>1010</v>
      </c>
    </row>
    <row r="46" spans="2:12">
      <c r="B46" s="7" t="s">
        <v>22</v>
      </c>
      <c r="C46" s="7" t="s">
        <v>23</v>
      </c>
      <c r="D46" s="7" t="s">
        <v>24</v>
      </c>
      <c r="E46" s="7" t="s">
        <v>24</v>
      </c>
      <c r="F46" s="7" t="s">
        <v>24</v>
      </c>
      <c r="G46" s="7" t="s">
        <v>24</v>
      </c>
      <c r="H46" s="7" t="s">
        <v>24</v>
      </c>
      <c r="I46" s="7" t="s">
        <v>24</v>
      </c>
      <c r="J46" s="7" t="s">
        <v>24</v>
      </c>
      <c r="K46" s="7" t="s">
        <v>24</v>
      </c>
      <c r="L46" s="7" t="s">
        <v>24</v>
      </c>
    </row>
    <row r="47" spans="2:12" ht="30">
      <c r="B47" s="7" t="s">
        <v>25</v>
      </c>
      <c r="C47" s="7" t="s">
        <v>26</v>
      </c>
      <c r="D47" s="7" t="s">
        <v>27</v>
      </c>
      <c r="E47" s="7" t="s">
        <v>27</v>
      </c>
      <c r="F47" s="7" t="s">
        <v>27</v>
      </c>
      <c r="G47" s="7" t="s">
        <v>27</v>
      </c>
      <c r="H47" s="7" t="s">
        <v>27</v>
      </c>
      <c r="I47" s="7" t="s">
        <v>27</v>
      </c>
      <c r="J47" s="7" t="s">
        <v>27</v>
      </c>
      <c r="K47" s="7" t="s">
        <v>27</v>
      </c>
      <c r="L47" s="7" t="s">
        <v>27</v>
      </c>
    </row>
    <row r="48" spans="2:12" ht="30">
      <c r="B48" s="7" t="s">
        <v>28</v>
      </c>
      <c r="C48" s="7" t="s">
        <v>26</v>
      </c>
      <c r="D48" s="7">
        <v>58</v>
      </c>
      <c r="E48" s="7">
        <v>58</v>
      </c>
      <c r="F48" s="7">
        <v>58</v>
      </c>
      <c r="G48" s="7">
        <v>58</v>
      </c>
      <c r="H48" s="7">
        <v>58</v>
      </c>
      <c r="I48" s="7">
        <v>58</v>
      </c>
      <c r="J48" s="7">
        <v>58</v>
      </c>
      <c r="K48" s="7">
        <v>58</v>
      </c>
      <c r="L48" s="7">
        <v>58</v>
      </c>
    </row>
    <row r="49" spans="2:12">
      <c r="B49" s="7" t="s">
        <v>29</v>
      </c>
      <c r="C49" s="7" t="s">
        <v>26</v>
      </c>
      <c r="D49" s="7">
        <v>90</v>
      </c>
      <c r="E49" s="7">
        <v>90</v>
      </c>
      <c r="F49" s="7">
        <v>90</v>
      </c>
      <c r="G49" s="7">
        <v>90</v>
      </c>
      <c r="H49" s="7">
        <v>90</v>
      </c>
      <c r="I49" s="7">
        <v>90</v>
      </c>
      <c r="J49" s="7">
        <v>90</v>
      </c>
      <c r="K49" s="7">
        <v>90</v>
      </c>
      <c r="L49" s="7">
        <v>90</v>
      </c>
    </row>
    <row r="50" spans="2:12" ht="30">
      <c r="B50" s="7" t="s">
        <v>30</v>
      </c>
      <c r="C50" s="7" t="s">
        <v>31</v>
      </c>
      <c r="D50" s="7" t="s">
        <v>32</v>
      </c>
      <c r="E50" s="7" t="s">
        <v>32</v>
      </c>
      <c r="F50" s="7" t="s">
        <v>32</v>
      </c>
      <c r="G50" s="7" t="s">
        <v>32</v>
      </c>
      <c r="H50" s="7" t="s">
        <v>32</v>
      </c>
      <c r="I50" s="7" t="s">
        <v>32</v>
      </c>
      <c r="J50" s="7" t="s">
        <v>32</v>
      </c>
      <c r="K50" s="7" t="s">
        <v>32</v>
      </c>
      <c r="L50" s="7" t="s">
        <v>32</v>
      </c>
    </row>
    <row r="51" spans="2:12" ht="30">
      <c r="B51" s="7" t="s">
        <v>33</v>
      </c>
      <c r="C51" s="7" t="s">
        <v>31</v>
      </c>
      <c r="D51" s="7" t="s">
        <v>34</v>
      </c>
      <c r="E51" s="7" t="s">
        <v>34</v>
      </c>
      <c r="F51" s="7" t="s">
        <v>34</v>
      </c>
      <c r="G51" s="7" t="s">
        <v>34</v>
      </c>
      <c r="H51" s="7" t="s">
        <v>34</v>
      </c>
      <c r="I51" s="7" t="s">
        <v>34</v>
      </c>
      <c r="J51" s="7" t="s">
        <v>34</v>
      </c>
      <c r="K51" s="7" t="s">
        <v>34</v>
      </c>
      <c r="L51" s="7" t="s">
        <v>34</v>
      </c>
    </row>
    <row r="52" spans="2:12" ht="30">
      <c r="B52" s="9" t="s">
        <v>35</v>
      </c>
      <c r="C52" s="9" t="s">
        <v>36</v>
      </c>
      <c r="D52" s="9">
        <v>85</v>
      </c>
      <c r="E52" s="9">
        <v>85</v>
      </c>
      <c r="F52" s="9">
        <v>85</v>
      </c>
      <c r="G52" s="9">
        <v>85</v>
      </c>
      <c r="H52" s="9">
        <v>85</v>
      </c>
      <c r="I52" s="9">
        <v>105</v>
      </c>
      <c r="J52" s="9">
        <v>105</v>
      </c>
      <c r="K52" s="9">
        <v>155</v>
      </c>
      <c r="L52" s="9">
        <v>200</v>
      </c>
    </row>
    <row r="53" spans="2:12" ht="30">
      <c r="B53" s="9" t="s">
        <v>37</v>
      </c>
      <c r="C53" s="9" t="s">
        <v>38</v>
      </c>
      <c r="D53" s="9">
        <v>40</v>
      </c>
      <c r="E53" s="9">
        <v>50</v>
      </c>
      <c r="F53" s="9">
        <v>50</v>
      </c>
      <c r="G53" s="9">
        <v>50</v>
      </c>
      <c r="H53" s="9">
        <v>50</v>
      </c>
      <c r="I53" s="9">
        <v>50</v>
      </c>
      <c r="J53" s="9">
        <v>50</v>
      </c>
      <c r="K53" s="9">
        <v>50</v>
      </c>
      <c r="L53" s="9">
        <v>50</v>
      </c>
    </row>
    <row r="54" spans="2:12" ht="15.75" customHeight="1">
      <c r="B54" s="10" t="s">
        <v>39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>
      <c r="B55" s="9" t="s">
        <v>40</v>
      </c>
      <c r="C55" s="9" t="s">
        <v>38</v>
      </c>
      <c r="D55" s="9">
        <v>355</v>
      </c>
      <c r="E55" s="9">
        <v>385</v>
      </c>
      <c r="F55" s="9">
        <v>412</v>
      </c>
      <c r="G55" s="9">
        <v>420</v>
      </c>
      <c r="H55" s="9">
        <v>512</v>
      </c>
      <c r="I55" s="9">
        <v>560</v>
      </c>
      <c r="J55" s="9">
        <v>610</v>
      </c>
      <c r="K55" s="9">
        <v>761</v>
      </c>
      <c r="L55" s="9">
        <v>905</v>
      </c>
    </row>
    <row r="56" spans="2:12" ht="30">
      <c r="B56" s="9" t="s">
        <v>41</v>
      </c>
      <c r="C56" s="9" t="s">
        <v>42</v>
      </c>
      <c r="D56" s="9">
        <v>52</v>
      </c>
      <c r="E56" s="9">
        <v>67</v>
      </c>
      <c r="F56" s="9">
        <v>87</v>
      </c>
      <c r="G56" s="9">
        <v>105</v>
      </c>
      <c r="H56" s="9">
        <v>137</v>
      </c>
      <c r="I56" s="9">
        <v>200</v>
      </c>
      <c r="J56" s="9">
        <v>220</v>
      </c>
      <c r="K56" s="9">
        <v>384</v>
      </c>
      <c r="L56" s="9">
        <v>473</v>
      </c>
    </row>
    <row r="57" spans="2:12" ht="15.75" customHeight="1">
      <c r="B57" s="34" t="s">
        <v>43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spans="2:12">
      <c r="B58" s="11" t="s">
        <v>44</v>
      </c>
      <c r="C58" s="9" t="s">
        <v>45</v>
      </c>
      <c r="D58" s="9">
        <v>201</v>
      </c>
      <c r="E58" s="9">
        <v>227</v>
      </c>
      <c r="F58" s="9">
        <v>254</v>
      </c>
      <c r="G58" s="9">
        <v>227</v>
      </c>
      <c r="H58" s="9">
        <v>254</v>
      </c>
      <c r="I58" s="9">
        <v>387</v>
      </c>
      <c r="J58" s="9">
        <v>387</v>
      </c>
      <c r="K58" s="9">
        <v>452</v>
      </c>
      <c r="L58" s="9">
        <v>460</v>
      </c>
    </row>
    <row r="59" spans="2:12">
      <c r="B59" s="11" t="s">
        <v>46</v>
      </c>
      <c r="C59" s="9" t="s">
        <v>38</v>
      </c>
      <c r="D59" s="9">
        <v>160</v>
      </c>
      <c r="E59" s="9">
        <v>170</v>
      </c>
      <c r="F59" s="9">
        <v>180</v>
      </c>
      <c r="G59" s="9">
        <v>170</v>
      </c>
      <c r="H59" s="9">
        <v>180</v>
      </c>
      <c r="I59" s="9">
        <v>222</v>
      </c>
      <c r="J59" s="9">
        <v>222</v>
      </c>
      <c r="K59" s="9">
        <v>232</v>
      </c>
      <c r="L59" s="9">
        <v>242</v>
      </c>
    </row>
    <row r="60" spans="2:12">
      <c r="B60" s="11" t="s">
        <v>47</v>
      </c>
      <c r="C60" s="9" t="s">
        <v>48</v>
      </c>
      <c r="D60" s="9">
        <v>5</v>
      </c>
      <c r="E60" s="9">
        <v>5</v>
      </c>
      <c r="F60" s="9">
        <v>5</v>
      </c>
      <c r="G60" s="9">
        <v>5</v>
      </c>
      <c r="H60" s="9">
        <v>5</v>
      </c>
      <c r="I60" s="9">
        <v>5</v>
      </c>
      <c r="J60" s="9">
        <v>7</v>
      </c>
      <c r="K60" s="9">
        <v>7</v>
      </c>
      <c r="L60" s="9">
        <v>8</v>
      </c>
    </row>
    <row r="61" spans="2:12" ht="15.75" customHeight="1">
      <c r="B61" s="34" t="s">
        <v>49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pans="2:12">
      <c r="B62" s="9" t="s">
        <v>50</v>
      </c>
      <c r="C62" s="9" t="s">
        <v>38</v>
      </c>
      <c r="D62" s="9">
        <v>610</v>
      </c>
      <c r="E62" s="9">
        <v>620</v>
      </c>
      <c r="F62" s="9">
        <v>663</v>
      </c>
      <c r="G62" s="9">
        <v>690</v>
      </c>
      <c r="H62" s="9">
        <v>763</v>
      </c>
      <c r="I62" s="9">
        <v>813</v>
      </c>
      <c r="J62" s="9">
        <v>910</v>
      </c>
      <c r="K62" s="9">
        <v>1090</v>
      </c>
      <c r="L62" s="9">
        <v>1355</v>
      </c>
    </row>
    <row r="63" spans="2:12">
      <c r="B63" s="9" t="s">
        <v>51</v>
      </c>
      <c r="C63" s="9" t="s">
        <v>38</v>
      </c>
      <c r="D63" s="9">
        <v>535</v>
      </c>
      <c r="E63" s="9">
        <v>570</v>
      </c>
      <c r="F63" s="9">
        <v>570</v>
      </c>
      <c r="G63" s="9">
        <v>700</v>
      </c>
      <c r="H63" s="9">
        <v>610</v>
      </c>
      <c r="I63" s="9">
        <v>661</v>
      </c>
      <c r="J63" s="9">
        <v>700</v>
      </c>
      <c r="K63" s="9">
        <v>848</v>
      </c>
      <c r="L63" s="9">
        <v>950</v>
      </c>
    </row>
    <row r="64" spans="2:12">
      <c r="B64" s="9" t="s">
        <v>52</v>
      </c>
      <c r="C64" s="9" t="s">
        <v>38</v>
      </c>
      <c r="D64" s="9">
        <v>1446</v>
      </c>
      <c r="E64" s="9">
        <v>1510</v>
      </c>
      <c r="F64" s="9">
        <v>1643</v>
      </c>
      <c r="G64" s="9">
        <v>1660</v>
      </c>
      <c r="H64" s="9">
        <v>1743</v>
      </c>
      <c r="I64" s="9">
        <v>1873</v>
      </c>
      <c r="J64" s="9">
        <v>1980</v>
      </c>
      <c r="K64" s="9">
        <v>2120</v>
      </c>
      <c r="L64" s="9">
        <v>2273</v>
      </c>
    </row>
    <row r="67" spans="2:10" ht="18.75">
      <c r="E67" s="1" t="s">
        <v>74</v>
      </c>
    </row>
    <row r="69" spans="2:10" ht="15.75" thickBot="1">
      <c r="B69" s="2" t="s">
        <v>1</v>
      </c>
      <c r="C69" s="3" t="s">
        <v>2</v>
      </c>
      <c r="D69" s="12" t="s">
        <v>3</v>
      </c>
      <c r="E69" s="12" t="s">
        <v>3</v>
      </c>
      <c r="F69" s="12" t="s">
        <v>3</v>
      </c>
      <c r="G69" s="12" t="s">
        <v>3</v>
      </c>
      <c r="H69" s="12" t="s">
        <v>3</v>
      </c>
      <c r="I69" s="12" t="s">
        <v>3</v>
      </c>
      <c r="J69" s="12" t="s">
        <v>3</v>
      </c>
    </row>
    <row r="70" spans="2:10">
      <c r="B70" s="5" t="s">
        <v>4</v>
      </c>
      <c r="C70" s="6" t="s">
        <v>5</v>
      </c>
      <c r="D70" s="6">
        <v>20</v>
      </c>
      <c r="E70" s="6">
        <v>25</v>
      </c>
      <c r="F70" s="6">
        <v>30</v>
      </c>
      <c r="G70" s="6">
        <v>40</v>
      </c>
      <c r="H70" s="33">
        <v>50</v>
      </c>
      <c r="I70" s="33">
        <v>80</v>
      </c>
      <c r="J70" s="14">
        <v>98</v>
      </c>
    </row>
    <row r="71" spans="2:10">
      <c r="B71" s="7" t="s">
        <v>6</v>
      </c>
      <c r="C71" s="7" t="s">
        <v>7</v>
      </c>
      <c r="D71" s="7">
        <v>200</v>
      </c>
      <c r="E71" s="7">
        <v>240</v>
      </c>
      <c r="F71" s="7">
        <v>330</v>
      </c>
      <c r="G71" s="7">
        <v>400</v>
      </c>
      <c r="H71" s="7">
        <v>500</v>
      </c>
      <c r="I71" s="7">
        <v>800</v>
      </c>
      <c r="J71" s="7">
        <v>980</v>
      </c>
    </row>
    <row r="72" spans="2:10" ht="29.25" customHeight="1">
      <c r="B72" s="7" t="s">
        <v>8</v>
      </c>
      <c r="C72" s="7" t="s">
        <v>9</v>
      </c>
      <c r="D72" s="35" t="s">
        <v>75</v>
      </c>
      <c r="E72" s="35"/>
      <c r="F72" s="35"/>
      <c r="G72" s="35"/>
      <c r="H72" s="35"/>
      <c r="I72" s="35"/>
      <c r="J72" s="35"/>
    </row>
    <row r="73" spans="2:10">
      <c r="B73" s="7" t="s">
        <v>11</v>
      </c>
      <c r="C73" s="7" t="s">
        <v>7</v>
      </c>
      <c r="D73" s="7" t="s">
        <v>67</v>
      </c>
      <c r="E73" s="7" t="s">
        <v>68</v>
      </c>
      <c r="F73" s="7" t="s">
        <v>69</v>
      </c>
      <c r="G73" s="7" t="s">
        <v>70</v>
      </c>
      <c r="H73" s="7" t="s">
        <v>71</v>
      </c>
      <c r="I73" s="7" t="s">
        <v>72</v>
      </c>
      <c r="J73" s="7" t="s">
        <v>73</v>
      </c>
    </row>
    <row r="74" spans="2:10">
      <c r="B74" s="7" t="s">
        <v>13</v>
      </c>
      <c r="C74" s="7" t="s">
        <v>14</v>
      </c>
      <c r="D74" s="7">
        <v>92</v>
      </c>
      <c r="E74" s="7">
        <v>92</v>
      </c>
      <c r="F74" s="7">
        <v>92</v>
      </c>
      <c r="G74" s="7">
        <v>92</v>
      </c>
      <c r="H74" s="7">
        <v>92</v>
      </c>
      <c r="I74" s="7">
        <v>92</v>
      </c>
      <c r="J74" s="7">
        <v>92</v>
      </c>
    </row>
    <row r="75" spans="2:10" s="28" customFormat="1">
      <c r="B75" s="9" t="s">
        <v>76</v>
      </c>
      <c r="C75" s="9" t="s">
        <v>77</v>
      </c>
      <c r="D75" s="11" t="s">
        <v>78</v>
      </c>
      <c r="E75" s="11" t="s">
        <v>78</v>
      </c>
      <c r="F75" s="11" t="s">
        <v>78</v>
      </c>
      <c r="G75" s="11" t="s">
        <v>78</v>
      </c>
      <c r="H75" s="11" t="s">
        <v>78</v>
      </c>
      <c r="I75" s="11" t="s">
        <v>78</v>
      </c>
      <c r="J75" s="11" t="s">
        <v>78</v>
      </c>
    </row>
    <row r="76" spans="2:10">
      <c r="B76" s="7" t="s">
        <v>18</v>
      </c>
      <c r="C76" s="7" t="s">
        <v>19</v>
      </c>
      <c r="D76" s="7">
        <v>90</v>
      </c>
      <c r="E76" s="7">
        <v>95</v>
      </c>
      <c r="F76" s="7">
        <v>120</v>
      </c>
      <c r="G76" s="7">
        <v>150</v>
      </c>
      <c r="H76" s="7">
        <v>178</v>
      </c>
      <c r="I76" s="7">
        <v>263</v>
      </c>
      <c r="J76" s="7">
        <v>350</v>
      </c>
    </row>
    <row r="77" spans="2:10">
      <c r="B77" s="7" t="s">
        <v>20</v>
      </c>
      <c r="C77" s="7" t="s">
        <v>21</v>
      </c>
      <c r="D77" s="7">
        <f>285+81+19</f>
        <v>385</v>
      </c>
      <c r="E77" s="7">
        <f>310+81+20</f>
        <v>411</v>
      </c>
      <c r="F77" s="7">
        <f>358+81+20</f>
        <v>459</v>
      </c>
      <c r="G77" s="7">
        <f>434+84+20</f>
        <v>538</v>
      </c>
      <c r="H77" s="7">
        <f>496+84+21</f>
        <v>601</v>
      </c>
      <c r="I77" s="7">
        <f>725+84+30</f>
        <v>839</v>
      </c>
      <c r="J77" s="7">
        <f>1010+95+46</f>
        <v>1151</v>
      </c>
    </row>
    <row r="78" spans="2:10">
      <c r="B78" s="7" t="s">
        <v>22</v>
      </c>
      <c r="C78" s="7" t="s">
        <v>23</v>
      </c>
      <c r="D78" s="7" t="s">
        <v>24</v>
      </c>
      <c r="E78" s="7" t="s">
        <v>24</v>
      </c>
      <c r="F78" s="7" t="s">
        <v>24</v>
      </c>
      <c r="G78" s="7" t="s">
        <v>24</v>
      </c>
      <c r="H78" s="7" t="s">
        <v>24</v>
      </c>
      <c r="I78" s="7" t="s">
        <v>24</v>
      </c>
      <c r="J78" s="7" t="s">
        <v>24</v>
      </c>
    </row>
    <row r="79" spans="2:10" ht="30">
      <c r="B79" s="7" t="s">
        <v>25</v>
      </c>
      <c r="C79" s="7" t="s">
        <v>26</v>
      </c>
      <c r="D79" s="7" t="s">
        <v>27</v>
      </c>
      <c r="E79" s="7" t="s">
        <v>27</v>
      </c>
      <c r="F79" s="7" t="s">
        <v>27</v>
      </c>
      <c r="G79" s="7" t="s">
        <v>27</v>
      </c>
      <c r="H79" s="7" t="s">
        <v>27</v>
      </c>
      <c r="I79" s="7" t="s">
        <v>27</v>
      </c>
      <c r="J79" s="7" t="s">
        <v>27</v>
      </c>
    </row>
    <row r="80" spans="2:10" ht="30">
      <c r="B80" s="7" t="s">
        <v>28</v>
      </c>
      <c r="C80" s="7" t="s">
        <v>26</v>
      </c>
      <c r="D80" s="7">
        <v>58</v>
      </c>
      <c r="E80" s="7">
        <v>58</v>
      </c>
      <c r="F80" s="7">
        <v>58</v>
      </c>
      <c r="G80" s="7">
        <v>58</v>
      </c>
      <c r="H80" s="7">
        <v>58</v>
      </c>
      <c r="I80" s="7">
        <v>58</v>
      </c>
      <c r="J80" s="7">
        <v>58</v>
      </c>
    </row>
    <row r="81" spans="2:10">
      <c r="B81" s="7" t="s">
        <v>29</v>
      </c>
      <c r="C81" s="7" t="s">
        <v>26</v>
      </c>
      <c r="D81" s="7">
        <v>90</v>
      </c>
      <c r="E81" s="7">
        <v>90</v>
      </c>
      <c r="F81" s="7">
        <v>90</v>
      </c>
      <c r="G81" s="7">
        <v>90</v>
      </c>
      <c r="H81" s="7">
        <v>90</v>
      </c>
      <c r="I81" s="7">
        <v>90</v>
      </c>
      <c r="J81" s="7">
        <v>90</v>
      </c>
    </row>
    <row r="82" spans="2:10" ht="30">
      <c r="B82" s="7" t="s">
        <v>30</v>
      </c>
      <c r="C82" s="7" t="s">
        <v>31</v>
      </c>
      <c r="D82" s="7" t="s">
        <v>32</v>
      </c>
      <c r="E82" s="7" t="s">
        <v>32</v>
      </c>
      <c r="F82" s="7" t="s">
        <v>32</v>
      </c>
      <c r="G82" s="7" t="s">
        <v>32</v>
      </c>
      <c r="H82" s="7" t="s">
        <v>32</v>
      </c>
      <c r="I82" s="7" t="s">
        <v>32</v>
      </c>
      <c r="J82" s="7" t="s">
        <v>32</v>
      </c>
    </row>
    <row r="83" spans="2:10" ht="30">
      <c r="B83" s="7" t="s">
        <v>33</v>
      </c>
      <c r="C83" s="7" t="s">
        <v>31</v>
      </c>
      <c r="D83" s="7" t="s">
        <v>34</v>
      </c>
      <c r="E83" s="7" t="s">
        <v>34</v>
      </c>
      <c r="F83" s="7" t="s">
        <v>34</v>
      </c>
      <c r="G83" s="7" t="s">
        <v>34</v>
      </c>
      <c r="H83" s="7" t="s">
        <v>34</v>
      </c>
      <c r="I83" s="7" t="s">
        <v>34</v>
      </c>
      <c r="J83" s="7" t="s">
        <v>34</v>
      </c>
    </row>
    <row r="84" spans="2:10" ht="30">
      <c r="B84" s="7" t="s">
        <v>79</v>
      </c>
      <c r="C84" s="7" t="s">
        <v>36</v>
      </c>
      <c r="D84" s="35">
        <v>800</v>
      </c>
      <c r="E84" s="35"/>
      <c r="F84" s="35"/>
      <c r="G84" s="35"/>
      <c r="H84" s="35"/>
      <c r="I84" s="35"/>
      <c r="J84" s="35"/>
    </row>
    <row r="85" spans="2:10" ht="30">
      <c r="B85" s="7" t="s">
        <v>80</v>
      </c>
      <c r="C85" s="7" t="s">
        <v>36</v>
      </c>
      <c r="D85" s="7">
        <v>60</v>
      </c>
      <c r="E85" s="7">
        <v>60</v>
      </c>
      <c r="F85" s="7">
        <v>60</v>
      </c>
      <c r="G85" s="7">
        <v>60</v>
      </c>
      <c r="H85" s="7">
        <v>60</v>
      </c>
      <c r="I85" s="7">
        <v>60</v>
      </c>
      <c r="J85" s="7">
        <v>175</v>
      </c>
    </row>
    <row r="86" spans="2:10" ht="30">
      <c r="B86" s="7" t="s">
        <v>37</v>
      </c>
      <c r="C86" s="7" t="s">
        <v>38</v>
      </c>
      <c r="D86" s="7">
        <v>50</v>
      </c>
      <c r="E86" s="7">
        <v>50</v>
      </c>
      <c r="F86" s="7">
        <v>50</v>
      </c>
      <c r="G86" s="7">
        <v>50</v>
      </c>
      <c r="H86" s="7">
        <v>50</v>
      </c>
      <c r="I86" s="7">
        <v>50</v>
      </c>
      <c r="J86" s="7">
        <v>50</v>
      </c>
    </row>
    <row r="87" spans="2:10" ht="15.75" customHeight="1">
      <c r="B87" s="36" t="s">
        <v>39</v>
      </c>
      <c r="C87" s="36"/>
      <c r="D87" s="36"/>
      <c r="E87" s="36"/>
      <c r="F87" s="36"/>
      <c r="G87" s="36"/>
      <c r="H87" s="36"/>
      <c r="I87" s="36"/>
      <c r="J87" s="36"/>
    </row>
    <row r="88" spans="2:10">
      <c r="B88" s="7" t="s">
        <v>40</v>
      </c>
      <c r="C88" s="7" t="s">
        <v>38</v>
      </c>
      <c r="D88" s="7">
        <v>412</v>
      </c>
      <c r="E88" s="7">
        <v>420</v>
      </c>
      <c r="F88" s="7">
        <v>512</v>
      </c>
      <c r="G88" s="7">
        <v>560</v>
      </c>
      <c r="H88" s="7">
        <v>610</v>
      </c>
      <c r="I88" s="7">
        <v>761</v>
      </c>
      <c r="J88" s="7">
        <v>905</v>
      </c>
    </row>
    <row r="89" spans="2:10" ht="30">
      <c r="B89" s="7" t="s">
        <v>41</v>
      </c>
      <c r="C89" s="7" t="s">
        <v>42</v>
      </c>
      <c r="D89" s="7">
        <v>87</v>
      </c>
      <c r="E89" s="7">
        <v>105</v>
      </c>
      <c r="F89" s="7">
        <v>137</v>
      </c>
      <c r="G89" s="7">
        <v>200</v>
      </c>
      <c r="H89" s="7">
        <v>220</v>
      </c>
      <c r="I89" s="7">
        <v>384</v>
      </c>
      <c r="J89" s="7">
        <v>473</v>
      </c>
    </row>
    <row r="90" spans="2:10" ht="15.75" customHeight="1">
      <c r="B90" s="36" t="s">
        <v>43</v>
      </c>
      <c r="C90" s="36"/>
      <c r="D90" s="36"/>
      <c r="E90" s="36"/>
      <c r="F90" s="36"/>
      <c r="G90" s="36"/>
      <c r="H90" s="36"/>
      <c r="I90" s="36"/>
      <c r="J90" s="36"/>
    </row>
    <row r="91" spans="2:10">
      <c r="B91" s="7" t="s">
        <v>44</v>
      </c>
      <c r="C91" s="9" t="s">
        <v>45</v>
      </c>
      <c r="D91" s="7">
        <v>254</v>
      </c>
      <c r="E91" s="7">
        <v>227</v>
      </c>
      <c r="F91" s="7">
        <v>254</v>
      </c>
      <c r="G91" s="7">
        <v>387</v>
      </c>
      <c r="H91" s="7">
        <v>387</v>
      </c>
      <c r="I91" s="7">
        <v>452</v>
      </c>
      <c r="J91" s="7">
        <v>460</v>
      </c>
    </row>
    <row r="92" spans="2:10">
      <c r="B92" s="7" t="s">
        <v>46</v>
      </c>
      <c r="C92" s="7" t="s">
        <v>38</v>
      </c>
      <c r="D92" s="7">
        <v>180</v>
      </c>
      <c r="E92" s="7">
        <v>170</v>
      </c>
      <c r="F92" s="7">
        <v>180</v>
      </c>
      <c r="G92" s="7">
        <v>222</v>
      </c>
      <c r="H92" s="7">
        <v>222</v>
      </c>
      <c r="I92" s="7">
        <v>232</v>
      </c>
      <c r="J92" s="7">
        <v>242</v>
      </c>
    </row>
    <row r="93" spans="2:10">
      <c r="B93" s="7" t="s">
        <v>47</v>
      </c>
      <c r="C93" s="7" t="s">
        <v>48</v>
      </c>
      <c r="D93" s="7">
        <v>5</v>
      </c>
      <c r="E93" s="7">
        <v>5</v>
      </c>
      <c r="F93" s="7">
        <v>5</v>
      </c>
      <c r="G93" s="7">
        <v>5</v>
      </c>
      <c r="H93" s="7">
        <v>7</v>
      </c>
      <c r="I93" s="7">
        <v>7</v>
      </c>
      <c r="J93" s="7">
        <v>8</v>
      </c>
    </row>
    <row r="94" spans="2:10" ht="15.75" customHeight="1">
      <c r="B94" s="36" t="s">
        <v>81</v>
      </c>
      <c r="C94" s="36"/>
      <c r="D94" s="36"/>
      <c r="E94" s="36"/>
      <c r="F94" s="36"/>
      <c r="G94" s="36"/>
      <c r="H94" s="36"/>
      <c r="I94" s="36"/>
      <c r="J94" s="36"/>
    </row>
    <row r="95" spans="2:10">
      <c r="B95" s="7" t="s">
        <v>50</v>
      </c>
      <c r="C95" s="7" t="s">
        <v>38</v>
      </c>
      <c r="D95" s="7">
        <v>663</v>
      </c>
      <c r="E95" s="7">
        <v>690</v>
      </c>
      <c r="F95" s="7">
        <v>763</v>
      </c>
      <c r="G95" s="7">
        <v>813</v>
      </c>
      <c r="H95" s="7">
        <v>910</v>
      </c>
      <c r="I95" s="7">
        <v>1090</v>
      </c>
      <c r="J95" s="7">
        <v>1355</v>
      </c>
    </row>
    <row r="96" spans="2:10">
      <c r="B96" s="7" t="s">
        <v>51</v>
      </c>
      <c r="C96" s="7" t="s">
        <v>38</v>
      </c>
      <c r="D96" s="7">
        <v>570</v>
      </c>
      <c r="E96" s="7">
        <v>700</v>
      </c>
      <c r="F96" s="7">
        <v>610</v>
      </c>
      <c r="G96" s="7">
        <v>661</v>
      </c>
      <c r="H96" s="7">
        <v>700</v>
      </c>
      <c r="I96" s="7">
        <v>848</v>
      </c>
      <c r="J96" s="7">
        <v>950</v>
      </c>
    </row>
    <row r="97" spans="2:10">
      <c r="B97" s="7" t="s">
        <v>52</v>
      </c>
      <c r="C97" s="7" t="s">
        <v>38</v>
      </c>
      <c r="D97" s="7">
        <v>1643</v>
      </c>
      <c r="E97" s="7">
        <v>1660</v>
      </c>
      <c r="F97" s="7">
        <v>1743</v>
      </c>
      <c r="G97" s="7">
        <v>1873</v>
      </c>
      <c r="H97" s="7">
        <v>1980</v>
      </c>
      <c r="I97" s="7">
        <v>2120</v>
      </c>
      <c r="J97" s="7">
        <v>2273</v>
      </c>
    </row>
    <row r="98" spans="2:10" ht="15.75" customHeight="1">
      <c r="B98" s="36" t="s">
        <v>82</v>
      </c>
      <c r="C98" s="36"/>
      <c r="D98" s="36"/>
      <c r="E98" s="36"/>
      <c r="F98" s="36"/>
      <c r="G98" s="36"/>
      <c r="H98" s="36"/>
      <c r="I98" s="36"/>
      <c r="J98" s="36"/>
    </row>
    <row r="99" spans="2:10">
      <c r="B99" s="7" t="s">
        <v>50</v>
      </c>
      <c r="C99" s="7" t="s">
        <v>38</v>
      </c>
      <c r="D99" s="7">
        <v>700</v>
      </c>
      <c r="E99" s="7">
        <v>700</v>
      </c>
      <c r="F99" s="7">
        <v>700</v>
      </c>
      <c r="G99" s="7">
        <v>700</v>
      </c>
      <c r="H99" s="7">
        <v>700</v>
      </c>
      <c r="I99" s="7">
        <v>750</v>
      </c>
      <c r="J99" s="7">
        <v>750</v>
      </c>
    </row>
    <row r="100" spans="2:10">
      <c r="B100" s="7" t="s">
        <v>51</v>
      </c>
      <c r="C100" s="7" t="s">
        <v>38</v>
      </c>
      <c r="D100" s="7">
        <v>1500</v>
      </c>
      <c r="E100" s="7">
        <v>1600</v>
      </c>
      <c r="F100" s="7">
        <v>1550</v>
      </c>
      <c r="G100" s="7">
        <v>1665</v>
      </c>
      <c r="H100" s="7">
        <v>1700</v>
      </c>
      <c r="I100" s="7">
        <v>2000</v>
      </c>
      <c r="J100" s="7">
        <v>2150</v>
      </c>
    </row>
    <row r="101" spans="2:10">
      <c r="B101" s="7" t="s">
        <v>52</v>
      </c>
      <c r="C101" s="7" t="s">
        <v>38</v>
      </c>
      <c r="D101" s="7">
        <v>1643</v>
      </c>
      <c r="E101" s="7">
        <v>1660</v>
      </c>
      <c r="F101" s="7">
        <v>1743</v>
      </c>
      <c r="G101" s="7">
        <v>1873</v>
      </c>
      <c r="H101" s="7">
        <v>1980</v>
      </c>
      <c r="I101" s="7">
        <v>2120</v>
      </c>
      <c r="J101" s="7">
        <v>2273</v>
      </c>
    </row>
  </sheetData>
  <mergeCells count="11">
    <mergeCell ref="D84:J84"/>
    <mergeCell ref="B87:J87"/>
    <mergeCell ref="B90:J90"/>
    <mergeCell ref="B94:J94"/>
    <mergeCell ref="B98:J98"/>
    <mergeCell ref="D8:I8"/>
    <mergeCell ref="B24:I24"/>
    <mergeCell ref="B29:I29"/>
    <mergeCell ref="B57:L57"/>
    <mergeCell ref="B61:L61"/>
    <mergeCell ref="D72:J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2017-07-14T20:49:45Z</dcterms:modified>
</cp:coreProperties>
</file>