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anpg/Documents/ProjectsLocal/Marina_Borehole_Geophysics/data/auxiliary/"/>
    </mc:Choice>
  </mc:AlternateContent>
  <xr:revisionPtr revIDLastSave="0" documentId="13_ncr:1_{431C6925-0229-2940-B30A-B272C3D72871}" xr6:coauthVersionLast="36" xr6:coauthVersionMax="36" xr10:uidLastSave="{00000000-0000-0000-0000-000000000000}"/>
  <bookViews>
    <workbookView xWindow="3920" yWindow="780" windowWidth="24760" windowHeight="1554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2" i="1"/>
  <c r="P77" i="1" l="1"/>
  <c r="Q77" i="1" s="1"/>
  <c r="P76" i="1"/>
  <c r="Q76" i="1"/>
  <c r="P75" i="1"/>
  <c r="Q75" i="1" s="1"/>
  <c r="P74" i="1"/>
  <c r="Q74" i="1"/>
  <c r="P73" i="1"/>
  <c r="Q73" i="1" s="1"/>
  <c r="P72" i="1"/>
  <c r="Q72" i="1" s="1"/>
  <c r="P71" i="1"/>
  <c r="Q71" i="1" s="1"/>
  <c r="P70" i="1"/>
  <c r="Q70" i="1"/>
  <c r="P69" i="1"/>
  <c r="Q69" i="1" s="1"/>
  <c r="P68" i="1"/>
  <c r="Q68" i="1"/>
  <c r="P67" i="1"/>
  <c r="Q67" i="1" s="1"/>
  <c r="P66" i="1"/>
  <c r="Q66" i="1"/>
  <c r="P65" i="1"/>
  <c r="Q65" i="1" s="1"/>
  <c r="P64" i="1"/>
  <c r="Q64" i="1" s="1"/>
  <c r="P63" i="1"/>
  <c r="Q63" i="1" s="1"/>
  <c r="P62" i="1"/>
  <c r="Q62" i="1"/>
  <c r="P61" i="1"/>
  <c r="Q61" i="1" s="1"/>
  <c r="P60" i="1"/>
  <c r="Q60" i="1"/>
  <c r="P59" i="1"/>
  <c r="Q59" i="1" s="1"/>
  <c r="P58" i="1"/>
  <c r="Q58" i="1"/>
  <c r="P57" i="1"/>
  <c r="Q57" i="1" s="1"/>
  <c r="P56" i="1"/>
  <c r="Q56" i="1" s="1"/>
  <c r="P55" i="1"/>
  <c r="Q55" i="1" s="1"/>
  <c r="P54" i="1"/>
  <c r="Q54" i="1"/>
  <c r="P53" i="1"/>
  <c r="Q53" i="1" s="1"/>
  <c r="P52" i="1"/>
  <c r="Q52" i="1"/>
  <c r="P51" i="1"/>
  <c r="Q51" i="1" s="1"/>
  <c r="P50" i="1"/>
  <c r="Q50" i="1"/>
  <c r="P49" i="1"/>
  <c r="Q49" i="1" s="1"/>
  <c r="P48" i="1"/>
  <c r="Q48" i="1" s="1"/>
  <c r="P47" i="1"/>
  <c r="Q47" i="1" s="1"/>
  <c r="P46" i="1"/>
  <c r="Q46" i="1"/>
  <c r="P45" i="1"/>
  <c r="Q45" i="1" s="1"/>
  <c r="P44" i="1"/>
  <c r="Q44" i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/>
  <c r="P29" i="1"/>
  <c r="Q29" i="1" s="1"/>
  <c r="P28" i="1"/>
  <c r="Q28" i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<sst xmlns="http://schemas.openxmlformats.org/spreadsheetml/2006/main" count="736" uniqueCount="59">
  <si>
    <t>Well</t>
  </si>
  <si>
    <t>Year</t>
  </si>
  <si>
    <t>Lith discriptor</t>
  </si>
  <si>
    <t>% sand</t>
  </si>
  <si>
    <t>Chloride con</t>
  </si>
  <si>
    <t>Rw ohmm</t>
  </si>
  <si>
    <t>F</t>
  </si>
  <si>
    <t>SC-A2S</t>
  </si>
  <si>
    <t>sandy silt</t>
  </si>
  <si>
    <t>SC-A2I</t>
  </si>
  <si>
    <t>Sand</t>
  </si>
  <si>
    <t>SC-A2D</t>
  </si>
  <si>
    <t>SC-9S</t>
  </si>
  <si>
    <t>silt</t>
  </si>
  <si>
    <t>sand</t>
  </si>
  <si>
    <t>SC-9I</t>
  </si>
  <si>
    <t>clay sand</t>
  </si>
  <si>
    <t>SC-9D</t>
  </si>
  <si>
    <t>clay silt</t>
  </si>
  <si>
    <t>silty sand</t>
  </si>
  <si>
    <t>SC-A8S</t>
  </si>
  <si>
    <t>SC-A8I</t>
  </si>
  <si>
    <t>sand/gravel</t>
  </si>
  <si>
    <t>SC-A8D</t>
  </si>
  <si>
    <t>Sand/gravel</t>
  </si>
  <si>
    <t>SC-8F</t>
  </si>
  <si>
    <t>clayey sand</t>
  </si>
  <si>
    <t>SC-8A</t>
  </si>
  <si>
    <t>Silty Sand</t>
  </si>
  <si>
    <t>SC-8B</t>
  </si>
  <si>
    <t>SC-8C</t>
  </si>
  <si>
    <t>Silty Clay</t>
  </si>
  <si>
    <t>Sandy Clay</t>
  </si>
  <si>
    <t>SC-8D</t>
  </si>
  <si>
    <t>Clayey Sand</t>
  </si>
  <si>
    <t>SC-8E</t>
  </si>
  <si>
    <t>silty clayey sand</t>
  </si>
  <si>
    <t xml:space="preserve">Sand </t>
  </si>
  <si>
    <t>* note- all 2014 meadurements are induction logs</t>
  </si>
  <si>
    <t>TDS estimated from annual report plots +/- 25ish</t>
  </si>
  <si>
    <t>Notes</t>
  </si>
  <si>
    <t>DEPT</t>
  </si>
  <si>
    <t>lith</t>
  </si>
  <si>
    <t>Cond_water umhos/cm</t>
  </si>
  <si>
    <t>SP</t>
  </si>
  <si>
    <t>SP-GW</t>
  </si>
  <si>
    <t>ML</t>
  </si>
  <si>
    <t>16in</t>
  </si>
  <si>
    <t>SC</t>
  </si>
  <si>
    <t>MH</t>
  </si>
  <si>
    <t>SM</t>
  </si>
  <si>
    <t>SC-SM</t>
  </si>
  <si>
    <t>TDS1</t>
  </si>
  <si>
    <t>RILD</t>
  </si>
  <si>
    <t>Region</t>
  </si>
  <si>
    <t>Soquel</t>
  </si>
  <si>
    <t>X</t>
  </si>
  <si>
    <t>Y</t>
  </si>
  <si>
    <t>Aquifer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</si>
</sst>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[1]Sheet3!$L$1</c:f>
              <c:strCache>
                <c:ptCount val="1"/>
                <c:pt idx="0">
                  <c:v>F</c:v>
                </c:pt>
              </c:strCache>
            </c:strRef>
          </c:tx>
          <c:spPr>
            <a:ln w="47625">
              <a:noFill/>
            </a:ln>
          </c:spPr>
          <c:xVal>
            <c:numRef>
              <c:f>[1]Sheet3!$I$2:$I$58</c:f>
              <c:numCache>
                <c:formatCode>General</c:formatCode>
                <c:ptCount val="57"/>
                <c:pt idx="0">
                  <c:v>57</c:v>
                </c:pt>
                <c:pt idx="1">
                  <c:v>57</c:v>
                </c:pt>
                <c:pt idx="2">
                  <c:v>380</c:v>
                </c:pt>
                <c:pt idx="3">
                  <c:v>380</c:v>
                </c:pt>
                <c:pt idx="4">
                  <c:v>14000</c:v>
                </c:pt>
                <c:pt idx="5">
                  <c:v>14000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39</c:v>
                </c:pt>
                <c:pt idx="52">
                  <c:v>39</c:v>
                </c:pt>
                <c:pt idx="53">
                  <c:v>32</c:v>
                </c:pt>
                <c:pt idx="54">
                  <c:v>32</c:v>
                </c:pt>
                <c:pt idx="55">
                  <c:v>7000</c:v>
                </c:pt>
                <c:pt idx="56">
                  <c:v>7000</c:v>
                </c:pt>
              </c:numCache>
            </c:numRef>
          </c:xVal>
          <c:yVal>
            <c:numRef>
              <c:f>[1]Sheet3!$L$2:$L$58</c:f>
              <c:numCache>
                <c:formatCode>General</c:formatCode>
                <c:ptCount val="57"/>
                <c:pt idx="0">
                  <c:v>3.0779999999999998</c:v>
                </c:pt>
                <c:pt idx="1">
                  <c:v>2.9699999999999998</c:v>
                </c:pt>
                <c:pt idx="2">
                  <c:v>5.28</c:v>
                </c:pt>
                <c:pt idx="3">
                  <c:v>2.4</c:v>
                </c:pt>
                <c:pt idx="4">
                  <c:v>23.099999999999998</c:v>
                </c:pt>
                <c:pt idx="5">
                  <c:v>16.5</c:v>
                </c:pt>
                <c:pt idx="6">
                  <c:v>2.125</c:v>
                </c:pt>
                <c:pt idx="7">
                  <c:v>4.6750000000000007</c:v>
                </c:pt>
                <c:pt idx="8">
                  <c:v>3.4000000000000004</c:v>
                </c:pt>
                <c:pt idx="9">
                  <c:v>3.4000000000000004</c:v>
                </c:pt>
                <c:pt idx="10">
                  <c:v>4.6750000000000007</c:v>
                </c:pt>
                <c:pt idx="11">
                  <c:v>3.8250000000000002</c:v>
                </c:pt>
                <c:pt idx="12">
                  <c:v>2.8050000000000002</c:v>
                </c:pt>
                <c:pt idx="13">
                  <c:v>2.2950000000000004</c:v>
                </c:pt>
                <c:pt idx="14">
                  <c:v>1.7850000000000001</c:v>
                </c:pt>
                <c:pt idx="15">
                  <c:v>1.9550000000000001</c:v>
                </c:pt>
                <c:pt idx="16">
                  <c:v>1.7000000000000002</c:v>
                </c:pt>
                <c:pt idx="17">
                  <c:v>1.6559999999999999</c:v>
                </c:pt>
                <c:pt idx="18">
                  <c:v>1.44</c:v>
                </c:pt>
                <c:pt idx="19">
                  <c:v>1.224</c:v>
                </c:pt>
                <c:pt idx="20">
                  <c:v>1.224</c:v>
                </c:pt>
                <c:pt idx="21">
                  <c:v>1.44</c:v>
                </c:pt>
                <c:pt idx="22">
                  <c:v>1.8719999999999999</c:v>
                </c:pt>
                <c:pt idx="23">
                  <c:v>1.44</c:v>
                </c:pt>
                <c:pt idx="24">
                  <c:v>1.6250000000000002</c:v>
                </c:pt>
                <c:pt idx="25">
                  <c:v>1.9500000000000002</c:v>
                </c:pt>
                <c:pt idx="26">
                  <c:v>2.6</c:v>
                </c:pt>
                <c:pt idx="27">
                  <c:v>2.145</c:v>
                </c:pt>
                <c:pt idx="28">
                  <c:v>2.145</c:v>
                </c:pt>
                <c:pt idx="29">
                  <c:v>2.145</c:v>
                </c:pt>
                <c:pt idx="30">
                  <c:v>1.7550000000000001</c:v>
                </c:pt>
                <c:pt idx="31">
                  <c:v>1.7550000000000001</c:v>
                </c:pt>
                <c:pt idx="32">
                  <c:v>1.82</c:v>
                </c:pt>
                <c:pt idx="33">
                  <c:v>1.82</c:v>
                </c:pt>
                <c:pt idx="34">
                  <c:v>1.6250000000000002</c:v>
                </c:pt>
                <c:pt idx="35">
                  <c:v>1.4300000000000002</c:v>
                </c:pt>
                <c:pt idx="36">
                  <c:v>1.6250000000000002</c:v>
                </c:pt>
                <c:pt idx="37">
                  <c:v>2.2100000000000004</c:v>
                </c:pt>
                <c:pt idx="38">
                  <c:v>2.4700000000000002</c:v>
                </c:pt>
                <c:pt idx="39">
                  <c:v>2.145</c:v>
                </c:pt>
                <c:pt idx="40">
                  <c:v>1.9500000000000002</c:v>
                </c:pt>
                <c:pt idx="41">
                  <c:v>2.9250000000000003</c:v>
                </c:pt>
                <c:pt idx="42">
                  <c:v>3.5750000000000002</c:v>
                </c:pt>
                <c:pt idx="43">
                  <c:v>3.5750000000000002</c:v>
                </c:pt>
                <c:pt idx="44">
                  <c:v>3.5750000000000002</c:v>
                </c:pt>
                <c:pt idx="45">
                  <c:v>3.5750000000000002</c:v>
                </c:pt>
                <c:pt idx="46">
                  <c:v>3.12</c:v>
                </c:pt>
                <c:pt idx="47">
                  <c:v>2.9250000000000003</c:v>
                </c:pt>
                <c:pt idx="48">
                  <c:v>2.7950000000000004</c:v>
                </c:pt>
                <c:pt idx="49">
                  <c:v>2.7950000000000004</c:v>
                </c:pt>
                <c:pt idx="50">
                  <c:v>1.9500000000000002</c:v>
                </c:pt>
                <c:pt idx="51">
                  <c:v>3.8240000000000003</c:v>
                </c:pt>
                <c:pt idx="52">
                  <c:v>3.3460000000000005</c:v>
                </c:pt>
                <c:pt idx="53">
                  <c:v>2</c:v>
                </c:pt>
                <c:pt idx="54">
                  <c:v>2</c:v>
                </c:pt>
                <c:pt idx="55">
                  <c:v>20.32</c:v>
                </c:pt>
                <c:pt idx="56">
                  <c:v>14.224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5-7647-AFDC-B7B1DC63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63944"/>
        <c:axId val="2121951592"/>
      </c:scatterChart>
      <c:valAx>
        <c:axId val="21221639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951592"/>
        <c:crosses val="autoZero"/>
        <c:crossBetween val="midCat"/>
      </c:valAx>
      <c:valAx>
        <c:axId val="212195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6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61</xdr:row>
      <xdr:rowOff>31750</xdr:rowOff>
    </xdr:from>
    <xdr:to>
      <xdr:col>16</xdr:col>
      <xdr:colOff>355600</xdr:colOff>
      <xdr:row>75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redithgoebel/Documents/Monterey/SoquelCreekAnalysis/InterpretationPaper/We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8"/>
      <sheetName val="Sheet2"/>
      <sheetName val="Sheet3"/>
      <sheetName val="Sheet4"/>
    </sheetNames>
    <sheetDataSet>
      <sheetData sheetId="0"/>
      <sheetData sheetId="1"/>
      <sheetData sheetId="2">
        <row r="1">
          <cell r="L1" t="str">
            <v>F</v>
          </cell>
        </row>
        <row r="2">
          <cell r="I2">
            <v>57</v>
          </cell>
          <cell r="L2">
            <v>3.0779999999999998</v>
          </cell>
        </row>
        <row r="3">
          <cell r="I3">
            <v>57</v>
          </cell>
          <cell r="L3">
            <v>2.9699999999999998</v>
          </cell>
        </row>
        <row r="4">
          <cell r="I4">
            <v>380</v>
          </cell>
          <cell r="L4">
            <v>5.28</v>
          </cell>
        </row>
        <row r="5">
          <cell r="I5">
            <v>380</v>
          </cell>
          <cell r="L5">
            <v>2.4</v>
          </cell>
        </row>
        <row r="6">
          <cell r="I6">
            <v>14000</v>
          </cell>
          <cell r="L6">
            <v>23.099999999999998</v>
          </cell>
        </row>
        <row r="7">
          <cell r="I7">
            <v>14000</v>
          </cell>
          <cell r="L7">
            <v>16.5</v>
          </cell>
        </row>
        <row r="8">
          <cell r="I8">
            <v>52</v>
          </cell>
          <cell r="L8">
            <v>2.125</v>
          </cell>
        </row>
        <row r="9">
          <cell r="I9">
            <v>52</v>
          </cell>
          <cell r="L9">
            <v>4.6750000000000007</v>
          </cell>
        </row>
        <row r="10">
          <cell r="I10">
            <v>52</v>
          </cell>
          <cell r="L10">
            <v>3.4000000000000004</v>
          </cell>
        </row>
        <row r="11">
          <cell r="I11">
            <v>52</v>
          </cell>
          <cell r="L11">
            <v>3.4000000000000004</v>
          </cell>
        </row>
        <row r="12">
          <cell r="I12">
            <v>52</v>
          </cell>
          <cell r="L12">
            <v>4.6750000000000007</v>
          </cell>
        </row>
        <row r="13">
          <cell r="I13">
            <v>52</v>
          </cell>
          <cell r="L13">
            <v>3.8250000000000002</v>
          </cell>
        </row>
        <row r="14">
          <cell r="I14">
            <v>52</v>
          </cell>
          <cell r="L14">
            <v>2.8050000000000002</v>
          </cell>
        </row>
        <row r="15">
          <cell r="I15">
            <v>52</v>
          </cell>
          <cell r="L15">
            <v>2.2950000000000004</v>
          </cell>
        </row>
        <row r="16">
          <cell r="I16">
            <v>52</v>
          </cell>
          <cell r="L16">
            <v>1.7850000000000001</v>
          </cell>
        </row>
        <row r="17">
          <cell r="I17">
            <v>52</v>
          </cell>
          <cell r="L17">
            <v>1.9550000000000001</v>
          </cell>
        </row>
        <row r="18">
          <cell r="I18">
            <v>52</v>
          </cell>
          <cell r="L18">
            <v>1.7000000000000002</v>
          </cell>
        </row>
        <row r="19">
          <cell r="I19">
            <v>39</v>
          </cell>
          <cell r="L19">
            <v>1.6559999999999999</v>
          </cell>
        </row>
        <row r="20">
          <cell r="I20">
            <v>39</v>
          </cell>
          <cell r="L20">
            <v>1.44</v>
          </cell>
        </row>
        <row r="21">
          <cell r="I21">
            <v>39</v>
          </cell>
          <cell r="L21">
            <v>1.224</v>
          </cell>
        </row>
        <row r="22">
          <cell r="I22">
            <v>39</v>
          </cell>
          <cell r="L22">
            <v>1.224</v>
          </cell>
        </row>
        <row r="23">
          <cell r="I23">
            <v>39</v>
          </cell>
          <cell r="L23">
            <v>1.44</v>
          </cell>
        </row>
        <row r="24">
          <cell r="I24">
            <v>39</v>
          </cell>
          <cell r="L24">
            <v>1.8719999999999999</v>
          </cell>
        </row>
        <row r="25">
          <cell r="I25">
            <v>39</v>
          </cell>
          <cell r="L25">
            <v>1.44</v>
          </cell>
        </row>
        <row r="26">
          <cell r="I26">
            <v>29</v>
          </cell>
          <cell r="L26">
            <v>1.6250000000000002</v>
          </cell>
        </row>
        <row r="27">
          <cell r="I27">
            <v>29</v>
          </cell>
          <cell r="L27">
            <v>1.9500000000000002</v>
          </cell>
        </row>
        <row r="28">
          <cell r="I28">
            <v>29</v>
          </cell>
          <cell r="L28">
            <v>2.6</v>
          </cell>
        </row>
        <row r="29">
          <cell r="I29">
            <v>29</v>
          </cell>
          <cell r="L29">
            <v>2.145</v>
          </cell>
        </row>
        <row r="30">
          <cell r="I30">
            <v>29</v>
          </cell>
          <cell r="L30">
            <v>2.145</v>
          </cell>
        </row>
        <row r="31">
          <cell r="I31">
            <v>29</v>
          </cell>
          <cell r="L31">
            <v>2.145</v>
          </cell>
        </row>
        <row r="32">
          <cell r="I32">
            <v>29</v>
          </cell>
          <cell r="L32">
            <v>1.7550000000000001</v>
          </cell>
        </row>
        <row r="33">
          <cell r="I33">
            <v>29</v>
          </cell>
          <cell r="L33">
            <v>1.7550000000000001</v>
          </cell>
        </row>
        <row r="34">
          <cell r="I34">
            <v>29</v>
          </cell>
          <cell r="L34">
            <v>1.82</v>
          </cell>
        </row>
        <row r="35">
          <cell r="I35">
            <v>29</v>
          </cell>
          <cell r="L35">
            <v>1.82</v>
          </cell>
        </row>
        <row r="36">
          <cell r="I36">
            <v>29</v>
          </cell>
          <cell r="L36">
            <v>1.6250000000000002</v>
          </cell>
        </row>
        <row r="37">
          <cell r="I37">
            <v>29</v>
          </cell>
          <cell r="L37">
            <v>1.4300000000000002</v>
          </cell>
        </row>
        <row r="38">
          <cell r="I38">
            <v>29</v>
          </cell>
          <cell r="L38">
            <v>1.6250000000000002</v>
          </cell>
        </row>
        <row r="39">
          <cell r="I39">
            <v>29</v>
          </cell>
          <cell r="L39">
            <v>2.2100000000000004</v>
          </cell>
        </row>
        <row r="40">
          <cell r="I40">
            <v>29</v>
          </cell>
          <cell r="L40">
            <v>2.4700000000000002</v>
          </cell>
        </row>
        <row r="41">
          <cell r="I41">
            <v>29</v>
          </cell>
          <cell r="L41">
            <v>2.145</v>
          </cell>
        </row>
        <row r="42">
          <cell r="I42">
            <v>29</v>
          </cell>
          <cell r="L42">
            <v>1.9500000000000002</v>
          </cell>
        </row>
        <row r="43">
          <cell r="I43">
            <v>29</v>
          </cell>
          <cell r="L43">
            <v>2.9250000000000003</v>
          </cell>
        </row>
        <row r="44">
          <cell r="I44">
            <v>29</v>
          </cell>
          <cell r="L44">
            <v>3.5750000000000002</v>
          </cell>
        </row>
        <row r="45">
          <cell r="I45">
            <v>29</v>
          </cell>
          <cell r="L45">
            <v>3.5750000000000002</v>
          </cell>
        </row>
        <row r="46">
          <cell r="I46">
            <v>29</v>
          </cell>
          <cell r="L46">
            <v>3.5750000000000002</v>
          </cell>
        </row>
        <row r="47">
          <cell r="I47">
            <v>29</v>
          </cell>
          <cell r="L47">
            <v>3.5750000000000002</v>
          </cell>
        </row>
        <row r="48">
          <cell r="I48">
            <v>29</v>
          </cell>
          <cell r="L48">
            <v>3.12</v>
          </cell>
        </row>
        <row r="49">
          <cell r="I49">
            <v>29</v>
          </cell>
          <cell r="L49">
            <v>2.9250000000000003</v>
          </cell>
        </row>
        <row r="50">
          <cell r="I50">
            <v>29</v>
          </cell>
          <cell r="L50">
            <v>2.7950000000000004</v>
          </cell>
        </row>
        <row r="51">
          <cell r="I51">
            <v>29</v>
          </cell>
          <cell r="L51">
            <v>2.7950000000000004</v>
          </cell>
        </row>
        <row r="52">
          <cell r="I52">
            <v>29</v>
          </cell>
          <cell r="L52">
            <v>1.9500000000000002</v>
          </cell>
        </row>
        <row r="53">
          <cell r="I53">
            <v>39</v>
          </cell>
          <cell r="L53">
            <v>3.8240000000000003</v>
          </cell>
        </row>
        <row r="54">
          <cell r="I54">
            <v>39</v>
          </cell>
          <cell r="L54">
            <v>3.3460000000000005</v>
          </cell>
        </row>
        <row r="55">
          <cell r="I55">
            <v>32</v>
          </cell>
          <cell r="L55">
            <v>2</v>
          </cell>
        </row>
        <row r="56">
          <cell r="I56">
            <v>32</v>
          </cell>
          <cell r="L56">
            <v>2</v>
          </cell>
        </row>
        <row r="57">
          <cell r="I57">
            <v>7000</v>
          </cell>
          <cell r="L57">
            <v>20.32</v>
          </cell>
        </row>
        <row r="58">
          <cell r="I58">
            <v>7000</v>
          </cell>
          <cell r="L58">
            <v>14.224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0"/>
  <sheetViews>
    <sheetView tabSelected="1" topLeftCell="A56" workbookViewId="0">
      <selection activeCell="D72" sqref="D72"/>
    </sheetView>
  </sheetViews>
  <sheetFormatPr baseColWidth="10" defaultRowHeight="16" x14ac:dyDescent="0.2"/>
  <cols>
    <col min="3" max="3" width="22.6640625" customWidth="1"/>
    <col min="8" max="8" width="15.33203125" customWidth="1"/>
    <col min="12" max="12" width="20.1640625" customWidth="1"/>
    <col min="15" max="15" width="16.33203125" customWidth="1"/>
  </cols>
  <sheetData>
    <row r="1" spans="1:18" x14ac:dyDescent="0.2">
      <c r="A1" t="s">
        <v>0</v>
      </c>
      <c r="B1" t="s">
        <v>54</v>
      </c>
      <c r="C1" t="s">
        <v>58</v>
      </c>
      <c r="D1" t="s">
        <v>56</v>
      </c>
      <c r="E1" t="s">
        <v>57</v>
      </c>
      <c r="F1" t="s">
        <v>1</v>
      </c>
      <c r="G1" t="s">
        <v>41</v>
      </c>
      <c r="H1" t="s">
        <v>2</v>
      </c>
      <c r="I1" t="s">
        <v>42</v>
      </c>
      <c r="J1" t="s">
        <v>3</v>
      </c>
      <c r="K1" t="s">
        <v>47</v>
      </c>
      <c r="L1" t="s">
        <v>53</v>
      </c>
      <c r="M1" t="s">
        <v>52</v>
      </c>
      <c r="N1" t="s">
        <v>4</v>
      </c>
      <c r="O1" t="s">
        <v>43</v>
      </c>
      <c r="P1" t="s">
        <v>5</v>
      </c>
      <c r="Q1" t="s">
        <v>6</v>
      </c>
      <c r="R1" t="s">
        <v>40</v>
      </c>
    </row>
    <row r="2" spans="1:18" x14ac:dyDescent="0.2">
      <c r="A2" t="s">
        <v>7</v>
      </c>
      <c r="B2" t="s">
        <v>55</v>
      </c>
      <c r="C2" t="str">
        <f>IF(EXACT(RIGHT(A2,1),"S"),"SoquelShallow",IF(EXACT(RIGHT(A2,1),"I"),"SoquelIntermediate",IF(EXACT(RIGHT(A2,1),"D"),"SoquelDeep","NA")))</f>
        <v>SoquelShallow</v>
      </c>
      <c r="D2">
        <v>592432.71</v>
      </c>
      <c r="E2">
        <v>592432.71</v>
      </c>
      <c r="F2">
        <v>2012</v>
      </c>
      <c r="G2">
        <v>145</v>
      </c>
      <c r="H2" t="s">
        <v>8</v>
      </c>
      <c r="I2" t="s">
        <v>50</v>
      </c>
      <c r="J2">
        <v>30</v>
      </c>
      <c r="K2">
        <v>40</v>
      </c>
      <c r="L2">
        <v>57</v>
      </c>
      <c r="M2">
        <v>340</v>
      </c>
      <c r="N2">
        <v>57</v>
      </c>
      <c r="O2">
        <v>540</v>
      </c>
      <c r="P2">
        <f>1/(O2*100/(10^6))</f>
        <v>18.518518518518519</v>
      </c>
      <c r="Q2">
        <f>L2/P2</f>
        <v>3.0779999999999998</v>
      </c>
      <c r="R2" t="s">
        <v>39</v>
      </c>
    </row>
    <row r="3" spans="1:18" x14ac:dyDescent="0.2">
      <c r="A3" t="s">
        <v>7</v>
      </c>
      <c r="B3" t="s">
        <v>55</v>
      </c>
      <c r="C3" t="str">
        <f t="shared" ref="C3:C66" si="0">IF(EXACT(RIGHT(A3,1),"S"),"SoquelShallow",IF(EXACT(RIGHT(A3,1),"I"),"SoquelIntermediate",IF(EXACT(RIGHT(A3,1),"D"),"SoquelDeep","NA")))</f>
        <v>SoquelShallow</v>
      </c>
      <c r="D3">
        <v>592432.71</v>
      </c>
      <c r="E3">
        <v>592432.71</v>
      </c>
      <c r="F3">
        <v>2012</v>
      </c>
      <c r="G3">
        <v>155</v>
      </c>
      <c r="H3" t="s">
        <v>8</v>
      </c>
      <c r="I3" t="s">
        <v>50</v>
      </c>
      <c r="J3">
        <v>20</v>
      </c>
      <c r="K3">
        <v>30</v>
      </c>
      <c r="L3">
        <v>55</v>
      </c>
      <c r="M3">
        <v>340</v>
      </c>
      <c r="N3">
        <v>57</v>
      </c>
      <c r="O3">
        <v>540</v>
      </c>
      <c r="P3">
        <f t="shared" ref="P3:P66" si="1">1/(O3*100/(10^6))</f>
        <v>18.518518518518519</v>
      </c>
      <c r="Q3">
        <f t="shared" ref="Q3:Q66" si="2">L3/P3</f>
        <v>2.9699999999999998</v>
      </c>
    </row>
    <row r="4" spans="1:18" x14ac:dyDescent="0.2">
      <c r="A4" t="s">
        <v>9</v>
      </c>
      <c r="B4" t="s">
        <v>55</v>
      </c>
      <c r="C4" t="str">
        <f t="shared" si="0"/>
        <v>SoquelIntermediate</v>
      </c>
      <c r="D4">
        <v>592432.71</v>
      </c>
      <c r="E4">
        <v>592432.71</v>
      </c>
      <c r="F4">
        <v>2012</v>
      </c>
      <c r="G4">
        <v>425</v>
      </c>
      <c r="H4" t="s">
        <v>10</v>
      </c>
      <c r="I4" t="s">
        <v>44</v>
      </c>
      <c r="J4">
        <v>70</v>
      </c>
      <c r="K4">
        <v>35</v>
      </c>
      <c r="L4">
        <v>33</v>
      </c>
      <c r="M4">
        <v>1300</v>
      </c>
      <c r="N4">
        <v>380</v>
      </c>
      <c r="O4">
        <v>1600</v>
      </c>
      <c r="P4">
        <f t="shared" si="1"/>
        <v>6.25</v>
      </c>
      <c r="Q4">
        <f t="shared" si="2"/>
        <v>5.28</v>
      </c>
    </row>
    <row r="5" spans="1:18" x14ac:dyDescent="0.2">
      <c r="A5" t="s">
        <v>9</v>
      </c>
      <c r="B5" t="s">
        <v>55</v>
      </c>
      <c r="C5" t="str">
        <f t="shared" si="0"/>
        <v>SoquelIntermediate</v>
      </c>
      <c r="D5">
        <v>592432.71</v>
      </c>
      <c r="E5">
        <v>592432.71</v>
      </c>
      <c r="F5">
        <v>2012</v>
      </c>
      <c r="G5">
        <v>435</v>
      </c>
      <c r="H5" t="s">
        <v>10</v>
      </c>
      <c r="I5" t="s">
        <v>44</v>
      </c>
      <c r="J5">
        <v>80</v>
      </c>
      <c r="K5">
        <v>15</v>
      </c>
      <c r="L5">
        <v>15</v>
      </c>
      <c r="M5">
        <v>1300</v>
      </c>
      <c r="N5">
        <v>380</v>
      </c>
      <c r="O5">
        <v>1600</v>
      </c>
      <c r="P5">
        <f t="shared" si="1"/>
        <v>6.25</v>
      </c>
      <c r="Q5">
        <f t="shared" si="2"/>
        <v>2.4</v>
      </c>
    </row>
    <row r="6" spans="1:18" x14ac:dyDescent="0.2">
      <c r="A6" t="s">
        <v>11</v>
      </c>
      <c r="B6" t="s">
        <v>55</v>
      </c>
      <c r="C6" t="str">
        <f t="shared" si="0"/>
        <v>SoquelDeep</v>
      </c>
      <c r="D6">
        <v>592432.71</v>
      </c>
      <c r="E6">
        <v>592432.71</v>
      </c>
      <c r="F6">
        <v>2012</v>
      </c>
      <c r="G6">
        <v>465</v>
      </c>
      <c r="H6" t="s">
        <v>10</v>
      </c>
      <c r="I6" t="s">
        <v>44</v>
      </c>
      <c r="J6">
        <v>80</v>
      </c>
      <c r="K6">
        <v>5</v>
      </c>
      <c r="L6">
        <v>6.5</v>
      </c>
      <c r="M6">
        <v>38000</v>
      </c>
      <c r="N6">
        <v>14000</v>
      </c>
      <c r="O6">
        <v>33000</v>
      </c>
      <c r="P6">
        <f t="shared" si="1"/>
        <v>0.30303030303030304</v>
      </c>
      <c r="Q6">
        <f t="shared" si="2"/>
        <v>21.45</v>
      </c>
    </row>
    <row r="7" spans="1:18" x14ac:dyDescent="0.2">
      <c r="A7" t="s">
        <v>11</v>
      </c>
      <c r="B7" t="s">
        <v>55</v>
      </c>
      <c r="C7" t="str">
        <f t="shared" si="0"/>
        <v>SoquelDeep</v>
      </c>
      <c r="D7">
        <v>592432.71</v>
      </c>
      <c r="E7">
        <v>592432.71</v>
      </c>
      <c r="F7">
        <v>2012</v>
      </c>
      <c r="G7">
        <v>475</v>
      </c>
      <c r="H7" t="s">
        <v>10</v>
      </c>
      <c r="I7" t="s">
        <v>44</v>
      </c>
      <c r="J7">
        <v>70</v>
      </c>
      <c r="K7">
        <v>5</v>
      </c>
      <c r="L7">
        <v>5</v>
      </c>
      <c r="M7">
        <v>38000</v>
      </c>
      <c r="N7">
        <v>14000</v>
      </c>
      <c r="O7">
        <v>33000</v>
      </c>
      <c r="P7">
        <f t="shared" si="1"/>
        <v>0.30303030303030304</v>
      </c>
      <c r="Q7">
        <f t="shared" si="2"/>
        <v>16.5</v>
      </c>
    </row>
    <row r="8" spans="1:18" x14ac:dyDescent="0.2">
      <c r="A8" t="s">
        <v>12</v>
      </c>
      <c r="B8" t="s">
        <v>55</v>
      </c>
      <c r="C8" t="str">
        <f t="shared" si="0"/>
        <v>SoquelShallow</v>
      </c>
      <c r="D8">
        <v>592432.71</v>
      </c>
      <c r="E8">
        <v>592432.71</v>
      </c>
      <c r="F8">
        <v>2012</v>
      </c>
      <c r="G8">
        <v>35</v>
      </c>
      <c r="H8" t="s">
        <v>13</v>
      </c>
      <c r="I8" t="s">
        <v>46</v>
      </c>
      <c r="J8">
        <v>30</v>
      </c>
      <c r="L8">
        <v>25</v>
      </c>
      <c r="M8">
        <v>580</v>
      </c>
      <c r="N8">
        <v>52</v>
      </c>
      <c r="O8">
        <v>850</v>
      </c>
      <c r="P8">
        <f t="shared" si="1"/>
        <v>11.76470588235294</v>
      </c>
      <c r="Q8">
        <f t="shared" si="2"/>
        <v>2.125</v>
      </c>
    </row>
    <row r="9" spans="1:18" x14ac:dyDescent="0.2">
      <c r="A9" t="s">
        <v>12</v>
      </c>
      <c r="B9" t="s">
        <v>55</v>
      </c>
      <c r="C9" t="str">
        <f t="shared" si="0"/>
        <v>SoquelShallow</v>
      </c>
      <c r="D9">
        <v>592432.71</v>
      </c>
      <c r="E9">
        <v>592432.71</v>
      </c>
      <c r="F9">
        <v>2012</v>
      </c>
      <c r="G9">
        <v>45</v>
      </c>
      <c r="H9" t="s">
        <v>14</v>
      </c>
      <c r="I9" t="s">
        <v>44</v>
      </c>
      <c r="J9">
        <v>30</v>
      </c>
      <c r="L9">
        <v>55</v>
      </c>
      <c r="M9">
        <v>580</v>
      </c>
      <c r="N9">
        <v>52</v>
      </c>
      <c r="O9">
        <v>850</v>
      </c>
      <c r="P9">
        <f t="shared" si="1"/>
        <v>11.76470588235294</v>
      </c>
      <c r="Q9">
        <f t="shared" si="2"/>
        <v>4.6750000000000007</v>
      </c>
    </row>
    <row r="10" spans="1:18" x14ac:dyDescent="0.2">
      <c r="A10" t="s">
        <v>12</v>
      </c>
      <c r="B10" t="s">
        <v>55</v>
      </c>
      <c r="C10" t="str">
        <f t="shared" si="0"/>
        <v>SoquelShallow</v>
      </c>
      <c r="D10">
        <v>592432.71</v>
      </c>
      <c r="E10">
        <v>592432.71</v>
      </c>
      <c r="F10">
        <v>2012</v>
      </c>
      <c r="G10">
        <v>55</v>
      </c>
      <c r="H10" t="s">
        <v>14</v>
      </c>
      <c r="I10" t="s">
        <v>44</v>
      </c>
      <c r="J10">
        <v>30</v>
      </c>
      <c r="L10">
        <v>40</v>
      </c>
      <c r="M10">
        <v>580</v>
      </c>
      <c r="N10">
        <v>52</v>
      </c>
      <c r="O10">
        <v>850</v>
      </c>
      <c r="P10">
        <f t="shared" si="1"/>
        <v>11.76470588235294</v>
      </c>
      <c r="Q10">
        <f t="shared" si="2"/>
        <v>3.4000000000000004</v>
      </c>
    </row>
    <row r="11" spans="1:18" x14ac:dyDescent="0.2">
      <c r="A11" t="s">
        <v>12</v>
      </c>
      <c r="B11" t="s">
        <v>55</v>
      </c>
      <c r="C11" t="str">
        <f t="shared" si="0"/>
        <v>SoquelShallow</v>
      </c>
      <c r="D11">
        <v>592432.71</v>
      </c>
      <c r="E11">
        <v>592432.71</v>
      </c>
      <c r="F11">
        <v>2012</v>
      </c>
      <c r="G11">
        <v>65</v>
      </c>
      <c r="H11" t="s">
        <v>14</v>
      </c>
      <c r="I11" t="s">
        <v>44</v>
      </c>
      <c r="J11">
        <v>30</v>
      </c>
      <c r="L11">
        <v>40</v>
      </c>
      <c r="M11">
        <v>580</v>
      </c>
      <c r="N11">
        <v>52</v>
      </c>
      <c r="O11">
        <v>850</v>
      </c>
      <c r="P11">
        <f t="shared" si="1"/>
        <v>11.76470588235294</v>
      </c>
      <c r="Q11">
        <f t="shared" si="2"/>
        <v>3.4000000000000004</v>
      </c>
    </row>
    <row r="12" spans="1:18" x14ac:dyDescent="0.2">
      <c r="A12" t="s">
        <v>12</v>
      </c>
      <c r="B12" t="s">
        <v>55</v>
      </c>
      <c r="C12" t="str">
        <f t="shared" si="0"/>
        <v>SoquelShallow</v>
      </c>
      <c r="D12">
        <v>592432.71</v>
      </c>
      <c r="E12">
        <v>592432.71</v>
      </c>
      <c r="F12">
        <v>2012</v>
      </c>
      <c r="G12">
        <v>75</v>
      </c>
      <c r="H12" t="s">
        <v>14</v>
      </c>
      <c r="I12" t="s">
        <v>44</v>
      </c>
      <c r="J12">
        <v>70</v>
      </c>
      <c r="L12">
        <v>55</v>
      </c>
      <c r="M12">
        <v>580</v>
      </c>
      <c r="N12">
        <v>52</v>
      </c>
      <c r="O12">
        <v>850</v>
      </c>
      <c r="P12">
        <f t="shared" si="1"/>
        <v>11.76470588235294</v>
      </c>
      <c r="Q12">
        <f t="shared" si="2"/>
        <v>4.6750000000000007</v>
      </c>
    </row>
    <row r="13" spans="1:18" x14ac:dyDescent="0.2">
      <c r="A13" t="s">
        <v>12</v>
      </c>
      <c r="B13" t="s">
        <v>55</v>
      </c>
      <c r="C13" t="str">
        <f t="shared" si="0"/>
        <v>SoquelShallow</v>
      </c>
      <c r="D13">
        <v>592432.71</v>
      </c>
      <c r="E13">
        <v>592432.71</v>
      </c>
      <c r="F13">
        <v>2012</v>
      </c>
      <c r="G13">
        <v>85</v>
      </c>
      <c r="H13" t="s">
        <v>14</v>
      </c>
      <c r="I13" t="s">
        <v>44</v>
      </c>
      <c r="J13">
        <v>90</v>
      </c>
      <c r="L13">
        <v>45</v>
      </c>
      <c r="M13">
        <v>580</v>
      </c>
      <c r="N13">
        <v>52</v>
      </c>
      <c r="O13">
        <v>850</v>
      </c>
      <c r="P13">
        <f t="shared" si="1"/>
        <v>11.76470588235294</v>
      </c>
      <c r="Q13">
        <f t="shared" si="2"/>
        <v>3.8250000000000002</v>
      </c>
    </row>
    <row r="14" spans="1:18" x14ac:dyDescent="0.2">
      <c r="A14" t="s">
        <v>12</v>
      </c>
      <c r="B14" t="s">
        <v>55</v>
      </c>
      <c r="C14" t="str">
        <f t="shared" si="0"/>
        <v>SoquelShallow</v>
      </c>
      <c r="D14">
        <v>592432.71</v>
      </c>
      <c r="E14">
        <v>592432.71</v>
      </c>
      <c r="F14">
        <v>2012</v>
      </c>
      <c r="G14">
        <v>95</v>
      </c>
      <c r="H14" t="s">
        <v>14</v>
      </c>
      <c r="I14" t="s">
        <v>44</v>
      </c>
      <c r="J14">
        <v>90</v>
      </c>
      <c r="L14">
        <v>33</v>
      </c>
      <c r="M14">
        <v>580</v>
      </c>
      <c r="N14">
        <v>52</v>
      </c>
      <c r="O14">
        <v>850</v>
      </c>
      <c r="P14">
        <f t="shared" si="1"/>
        <v>11.76470588235294</v>
      </c>
      <c r="Q14">
        <f t="shared" si="2"/>
        <v>2.8050000000000002</v>
      </c>
    </row>
    <row r="15" spans="1:18" x14ac:dyDescent="0.2">
      <c r="A15" t="s">
        <v>12</v>
      </c>
      <c r="B15" t="s">
        <v>55</v>
      </c>
      <c r="C15" t="str">
        <f t="shared" si="0"/>
        <v>SoquelShallow</v>
      </c>
      <c r="D15">
        <v>592432.71</v>
      </c>
      <c r="E15">
        <v>592432.71</v>
      </c>
      <c r="F15">
        <v>2012</v>
      </c>
      <c r="G15">
        <v>105</v>
      </c>
      <c r="H15" t="s">
        <v>13</v>
      </c>
      <c r="I15" t="s">
        <v>46</v>
      </c>
      <c r="J15">
        <v>10</v>
      </c>
      <c r="L15">
        <v>27</v>
      </c>
      <c r="M15">
        <v>580</v>
      </c>
      <c r="N15">
        <v>52</v>
      </c>
      <c r="O15">
        <v>850</v>
      </c>
      <c r="P15">
        <f t="shared" si="1"/>
        <v>11.76470588235294</v>
      </c>
      <c r="Q15">
        <f t="shared" si="2"/>
        <v>2.2950000000000004</v>
      </c>
    </row>
    <row r="16" spans="1:18" x14ac:dyDescent="0.2">
      <c r="A16" t="s">
        <v>12</v>
      </c>
      <c r="B16" t="s">
        <v>55</v>
      </c>
      <c r="C16" t="str">
        <f t="shared" si="0"/>
        <v>SoquelShallow</v>
      </c>
      <c r="D16">
        <v>592432.71</v>
      </c>
      <c r="E16">
        <v>592432.71</v>
      </c>
      <c r="F16">
        <v>2012</v>
      </c>
      <c r="G16">
        <v>115</v>
      </c>
      <c r="H16" t="s">
        <v>13</v>
      </c>
      <c r="I16" t="s">
        <v>46</v>
      </c>
      <c r="J16">
        <v>10</v>
      </c>
      <c r="L16">
        <v>21</v>
      </c>
      <c r="M16">
        <v>580</v>
      </c>
      <c r="N16">
        <v>52</v>
      </c>
      <c r="O16">
        <v>850</v>
      </c>
      <c r="P16">
        <f t="shared" si="1"/>
        <v>11.76470588235294</v>
      </c>
      <c r="Q16">
        <f t="shared" si="2"/>
        <v>1.7850000000000001</v>
      </c>
    </row>
    <row r="17" spans="1:17" x14ac:dyDescent="0.2">
      <c r="A17" t="s">
        <v>12</v>
      </c>
      <c r="B17" t="s">
        <v>55</v>
      </c>
      <c r="C17" t="str">
        <f t="shared" si="0"/>
        <v>SoquelShallow</v>
      </c>
      <c r="D17">
        <v>592432.71</v>
      </c>
      <c r="E17">
        <v>592432.71</v>
      </c>
      <c r="F17">
        <v>2012</v>
      </c>
      <c r="G17">
        <v>125</v>
      </c>
      <c r="H17" t="s">
        <v>13</v>
      </c>
      <c r="I17" t="s">
        <v>46</v>
      </c>
      <c r="J17">
        <v>10</v>
      </c>
      <c r="L17">
        <v>23</v>
      </c>
      <c r="M17">
        <v>580</v>
      </c>
      <c r="N17">
        <v>52</v>
      </c>
      <c r="O17">
        <v>850</v>
      </c>
      <c r="P17">
        <f t="shared" si="1"/>
        <v>11.76470588235294</v>
      </c>
      <c r="Q17">
        <f t="shared" si="2"/>
        <v>1.9550000000000001</v>
      </c>
    </row>
    <row r="18" spans="1:17" x14ac:dyDescent="0.2">
      <c r="A18" t="s">
        <v>12</v>
      </c>
      <c r="B18" t="s">
        <v>55</v>
      </c>
      <c r="C18" t="str">
        <f t="shared" si="0"/>
        <v>SoquelShallow</v>
      </c>
      <c r="D18">
        <v>592432.71</v>
      </c>
      <c r="E18">
        <v>592432.71</v>
      </c>
      <c r="F18">
        <v>2012</v>
      </c>
      <c r="G18">
        <v>135</v>
      </c>
      <c r="H18" t="s">
        <v>13</v>
      </c>
      <c r="I18" t="s">
        <v>46</v>
      </c>
      <c r="J18">
        <v>10</v>
      </c>
      <c r="L18">
        <v>20</v>
      </c>
      <c r="M18">
        <v>580</v>
      </c>
      <c r="N18">
        <v>52</v>
      </c>
      <c r="O18">
        <v>850</v>
      </c>
      <c r="P18">
        <f t="shared" si="1"/>
        <v>11.76470588235294</v>
      </c>
      <c r="Q18">
        <f t="shared" si="2"/>
        <v>1.7000000000000002</v>
      </c>
    </row>
    <row r="19" spans="1:17" x14ac:dyDescent="0.2">
      <c r="A19" t="s">
        <v>15</v>
      </c>
      <c r="B19" t="s">
        <v>55</v>
      </c>
      <c r="C19" t="str">
        <f t="shared" si="0"/>
        <v>SoquelIntermediate</v>
      </c>
      <c r="D19">
        <v>592432.71</v>
      </c>
      <c r="E19">
        <v>592432.71</v>
      </c>
      <c r="F19">
        <v>2012</v>
      </c>
      <c r="G19">
        <v>315</v>
      </c>
      <c r="H19" t="s">
        <v>13</v>
      </c>
      <c r="I19" t="s">
        <v>46</v>
      </c>
      <c r="J19">
        <v>30</v>
      </c>
      <c r="L19">
        <v>23</v>
      </c>
      <c r="M19">
        <v>450</v>
      </c>
      <c r="N19">
        <v>39</v>
      </c>
      <c r="O19">
        <v>720</v>
      </c>
      <c r="P19">
        <f t="shared" si="1"/>
        <v>13.888888888888889</v>
      </c>
      <c r="Q19">
        <f t="shared" si="2"/>
        <v>1.6559999999999999</v>
      </c>
    </row>
    <row r="20" spans="1:17" x14ac:dyDescent="0.2">
      <c r="A20" t="s">
        <v>15</v>
      </c>
      <c r="B20" t="s">
        <v>55</v>
      </c>
      <c r="C20" t="str">
        <f t="shared" si="0"/>
        <v>SoquelIntermediate</v>
      </c>
      <c r="D20">
        <v>592432.71</v>
      </c>
      <c r="E20">
        <v>592432.71</v>
      </c>
      <c r="F20">
        <v>2012</v>
      </c>
      <c r="G20">
        <v>325</v>
      </c>
      <c r="H20" t="s">
        <v>16</v>
      </c>
      <c r="I20" t="s">
        <v>48</v>
      </c>
      <c r="J20">
        <v>20</v>
      </c>
      <c r="L20">
        <v>20</v>
      </c>
      <c r="M20">
        <v>450</v>
      </c>
      <c r="N20">
        <v>39</v>
      </c>
      <c r="O20">
        <v>720</v>
      </c>
      <c r="P20">
        <f t="shared" si="1"/>
        <v>13.888888888888889</v>
      </c>
      <c r="Q20">
        <f t="shared" si="2"/>
        <v>1.44</v>
      </c>
    </row>
    <row r="21" spans="1:17" x14ac:dyDescent="0.2">
      <c r="A21" t="s">
        <v>15</v>
      </c>
      <c r="B21" t="s">
        <v>55</v>
      </c>
      <c r="C21" t="str">
        <f t="shared" si="0"/>
        <v>SoquelIntermediate</v>
      </c>
      <c r="D21">
        <v>592432.71</v>
      </c>
      <c r="E21">
        <v>592432.71</v>
      </c>
      <c r="F21">
        <v>2012</v>
      </c>
      <c r="G21">
        <v>335</v>
      </c>
      <c r="H21" t="s">
        <v>16</v>
      </c>
      <c r="I21" t="s">
        <v>48</v>
      </c>
      <c r="J21">
        <v>10</v>
      </c>
      <c r="L21">
        <v>17</v>
      </c>
      <c r="M21">
        <v>450</v>
      </c>
      <c r="N21">
        <v>39</v>
      </c>
      <c r="O21">
        <v>720</v>
      </c>
      <c r="P21">
        <f t="shared" si="1"/>
        <v>13.888888888888889</v>
      </c>
      <c r="Q21">
        <f t="shared" si="2"/>
        <v>1.224</v>
      </c>
    </row>
    <row r="22" spans="1:17" x14ac:dyDescent="0.2">
      <c r="A22" t="s">
        <v>15</v>
      </c>
      <c r="B22" t="s">
        <v>55</v>
      </c>
      <c r="C22" t="str">
        <f t="shared" si="0"/>
        <v>SoquelIntermediate</v>
      </c>
      <c r="D22">
        <v>592432.71</v>
      </c>
      <c r="E22">
        <v>592432.71</v>
      </c>
      <c r="F22">
        <v>2012</v>
      </c>
      <c r="G22">
        <v>345</v>
      </c>
      <c r="H22" t="s">
        <v>13</v>
      </c>
      <c r="I22" t="s">
        <v>46</v>
      </c>
      <c r="J22">
        <v>10</v>
      </c>
      <c r="L22">
        <v>17</v>
      </c>
      <c r="M22">
        <v>450</v>
      </c>
      <c r="N22">
        <v>39</v>
      </c>
      <c r="O22">
        <v>720</v>
      </c>
      <c r="P22">
        <f t="shared" si="1"/>
        <v>13.888888888888889</v>
      </c>
      <c r="Q22">
        <f t="shared" si="2"/>
        <v>1.224</v>
      </c>
    </row>
    <row r="23" spans="1:17" x14ac:dyDescent="0.2">
      <c r="A23" t="s">
        <v>15</v>
      </c>
      <c r="B23" t="s">
        <v>55</v>
      </c>
      <c r="C23" t="str">
        <f t="shared" si="0"/>
        <v>SoquelIntermediate</v>
      </c>
      <c r="D23">
        <v>592432.71</v>
      </c>
      <c r="E23">
        <v>592432.71</v>
      </c>
      <c r="F23">
        <v>2012</v>
      </c>
      <c r="G23">
        <v>355</v>
      </c>
      <c r="H23" t="s">
        <v>13</v>
      </c>
      <c r="I23" t="s">
        <v>46</v>
      </c>
      <c r="J23">
        <v>10</v>
      </c>
      <c r="L23">
        <v>20</v>
      </c>
      <c r="M23">
        <v>450</v>
      </c>
      <c r="N23">
        <v>39</v>
      </c>
      <c r="O23">
        <v>720</v>
      </c>
      <c r="P23">
        <f t="shared" si="1"/>
        <v>13.888888888888889</v>
      </c>
      <c r="Q23">
        <f t="shared" si="2"/>
        <v>1.44</v>
      </c>
    </row>
    <row r="24" spans="1:17" x14ac:dyDescent="0.2">
      <c r="A24" t="s">
        <v>15</v>
      </c>
      <c r="B24" t="s">
        <v>55</v>
      </c>
      <c r="C24" t="str">
        <f t="shared" si="0"/>
        <v>SoquelIntermediate</v>
      </c>
      <c r="D24">
        <v>592432.71</v>
      </c>
      <c r="E24">
        <v>592432.71</v>
      </c>
      <c r="F24">
        <v>2012</v>
      </c>
      <c r="G24">
        <v>365</v>
      </c>
      <c r="H24" t="s">
        <v>13</v>
      </c>
      <c r="I24" t="s">
        <v>46</v>
      </c>
      <c r="J24">
        <v>20</v>
      </c>
      <c r="L24">
        <v>26</v>
      </c>
      <c r="M24">
        <v>450</v>
      </c>
      <c r="N24">
        <v>39</v>
      </c>
      <c r="O24">
        <v>720</v>
      </c>
      <c r="P24">
        <f t="shared" si="1"/>
        <v>13.888888888888889</v>
      </c>
      <c r="Q24">
        <f t="shared" si="2"/>
        <v>1.8719999999999999</v>
      </c>
    </row>
    <row r="25" spans="1:17" x14ac:dyDescent="0.2">
      <c r="A25" t="s">
        <v>15</v>
      </c>
      <c r="B25" t="s">
        <v>55</v>
      </c>
      <c r="C25" t="str">
        <f t="shared" si="0"/>
        <v>SoquelIntermediate</v>
      </c>
      <c r="D25">
        <v>592432.71</v>
      </c>
      <c r="E25">
        <v>592432.71</v>
      </c>
      <c r="F25">
        <v>2012</v>
      </c>
      <c r="G25">
        <v>375</v>
      </c>
      <c r="H25" t="s">
        <v>13</v>
      </c>
      <c r="I25" t="s">
        <v>46</v>
      </c>
      <c r="J25">
        <v>40</v>
      </c>
      <c r="L25">
        <v>20</v>
      </c>
      <c r="M25">
        <v>450</v>
      </c>
      <c r="N25">
        <v>39</v>
      </c>
      <c r="O25">
        <v>720</v>
      </c>
      <c r="P25">
        <f t="shared" si="1"/>
        <v>13.888888888888889</v>
      </c>
      <c r="Q25">
        <f t="shared" si="2"/>
        <v>1.44</v>
      </c>
    </row>
    <row r="26" spans="1:17" x14ac:dyDescent="0.2">
      <c r="A26" t="s">
        <v>17</v>
      </c>
      <c r="B26" t="s">
        <v>55</v>
      </c>
      <c r="C26" t="str">
        <f t="shared" si="0"/>
        <v>SoquelDeep</v>
      </c>
      <c r="D26">
        <v>592432.71</v>
      </c>
      <c r="E26">
        <v>592432.71</v>
      </c>
      <c r="F26">
        <v>2012</v>
      </c>
      <c r="G26">
        <v>635</v>
      </c>
      <c r="H26" t="s">
        <v>16</v>
      </c>
      <c r="I26" t="s">
        <v>48</v>
      </c>
      <c r="J26">
        <v>50</v>
      </c>
      <c r="L26">
        <v>25</v>
      </c>
      <c r="M26">
        <v>440</v>
      </c>
      <c r="N26">
        <v>29</v>
      </c>
      <c r="O26">
        <v>650</v>
      </c>
      <c r="P26">
        <f t="shared" si="1"/>
        <v>15.384615384615383</v>
      </c>
      <c r="Q26">
        <f t="shared" si="2"/>
        <v>1.6250000000000002</v>
      </c>
    </row>
    <row r="27" spans="1:17" x14ac:dyDescent="0.2">
      <c r="A27" t="s">
        <v>17</v>
      </c>
      <c r="B27" t="s">
        <v>55</v>
      </c>
      <c r="C27" t="str">
        <f t="shared" si="0"/>
        <v>SoquelDeep</v>
      </c>
      <c r="D27">
        <v>592432.71</v>
      </c>
      <c r="E27">
        <v>592432.71</v>
      </c>
      <c r="F27">
        <v>2012</v>
      </c>
      <c r="G27">
        <v>645</v>
      </c>
      <c r="H27" t="s">
        <v>16</v>
      </c>
      <c r="I27" t="s">
        <v>48</v>
      </c>
      <c r="J27">
        <v>70</v>
      </c>
      <c r="L27">
        <v>30</v>
      </c>
      <c r="M27">
        <v>440</v>
      </c>
      <c r="N27">
        <v>29</v>
      </c>
      <c r="O27">
        <v>650</v>
      </c>
      <c r="P27">
        <f t="shared" si="1"/>
        <v>15.384615384615383</v>
      </c>
      <c r="Q27">
        <f t="shared" si="2"/>
        <v>1.9500000000000002</v>
      </c>
    </row>
    <row r="28" spans="1:17" x14ac:dyDescent="0.2">
      <c r="A28" t="s">
        <v>17</v>
      </c>
      <c r="B28" t="s">
        <v>55</v>
      </c>
      <c r="C28" t="str">
        <f t="shared" si="0"/>
        <v>SoquelDeep</v>
      </c>
      <c r="D28">
        <v>592432.71</v>
      </c>
      <c r="E28">
        <v>592432.71</v>
      </c>
      <c r="F28">
        <v>2012</v>
      </c>
      <c r="G28">
        <v>655</v>
      </c>
      <c r="H28" t="s">
        <v>16</v>
      </c>
      <c r="I28" t="s">
        <v>48</v>
      </c>
      <c r="J28">
        <v>70</v>
      </c>
      <c r="L28">
        <v>40</v>
      </c>
      <c r="M28">
        <v>440</v>
      </c>
      <c r="N28">
        <v>29</v>
      </c>
      <c r="O28">
        <v>650</v>
      </c>
      <c r="P28">
        <f t="shared" si="1"/>
        <v>15.384615384615383</v>
      </c>
      <c r="Q28">
        <f t="shared" si="2"/>
        <v>2.6</v>
      </c>
    </row>
    <row r="29" spans="1:17" x14ac:dyDescent="0.2">
      <c r="A29" t="s">
        <v>17</v>
      </c>
      <c r="B29" t="s">
        <v>55</v>
      </c>
      <c r="C29" t="str">
        <f t="shared" si="0"/>
        <v>SoquelDeep</v>
      </c>
      <c r="D29">
        <v>592432.71</v>
      </c>
      <c r="E29">
        <v>592432.71</v>
      </c>
      <c r="F29">
        <v>2012</v>
      </c>
      <c r="G29">
        <v>665</v>
      </c>
      <c r="H29" t="s">
        <v>16</v>
      </c>
      <c r="I29" t="s">
        <v>48</v>
      </c>
      <c r="J29">
        <v>20</v>
      </c>
      <c r="L29">
        <v>33</v>
      </c>
      <c r="M29">
        <v>440</v>
      </c>
      <c r="N29">
        <v>29</v>
      </c>
      <c r="O29">
        <v>650</v>
      </c>
      <c r="P29">
        <f t="shared" si="1"/>
        <v>15.384615384615383</v>
      </c>
      <c r="Q29">
        <f t="shared" si="2"/>
        <v>2.145</v>
      </c>
    </row>
    <row r="30" spans="1:17" x14ac:dyDescent="0.2">
      <c r="A30" t="s">
        <v>17</v>
      </c>
      <c r="B30" t="s">
        <v>55</v>
      </c>
      <c r="C30" t="str">
        <f t="shared" si="0"/>
        <v>SoquelDeep</v>
      </c>
      <c r="D30">
        <v>592432.71</v>
      </c>
      <c r="E30">
        <v>592432.71</v>
      </c>
      <c r="F30">
        <v>2012</v>
      </c>
      <c r="G30">
        <v>675</v>
      </c>
      <c r="H30" t="s">
        <v>16</v>
      </c>
      <c r="I30" t="s">
        <v>48</v>
      </c>
      <c r="J30">
        <v>30</v>
      </c>
      <c r="L30">
        <v>33</v>
      </c>
      <c r="M30">
        <v>440</v>
      </c>
      <c r="N30">
        <v>29</v>
      </c>
      <c r="O30">
        <v>650</v>
      </c>
      <c r="P30">
        <f t="shared" si="1"/>
        <v>15.384615384615383</v>
      </c>
      <c r="Q30">
        <f t="shared" si="2"/>
        <v>2.145</v>
      </c>
    </row>
    <row r="31" spans="1:17" x14ac:dyDescent="0.2">
      <c r="A31" t="s">
        <v>17</v>
      </c>
      <c r="B31" t="s">
        <v>55</v>
      </c>
      <c r="C31" t="str">
        <f t="shared" si="0"/>
        <v>SoquelDeep</v>
      </c>
      <c r="D31">
        <v>592432.71</v>
      </c>
      <c r="E31">
        <v>592432.71</v>
      </c>
      <c r="F31">
        <v>2012</v>
      </c>
      <c r="G31">
        <v>685</v>
      </c>
      <c r="H31" t="s">
        <v>18</v>
      </c>
      <c r="I31" t="s">
        <v>49</v>
      </c>
      <c r="J31">
        <v>10</v>
      </c>
      <c r="L31">
        <v>33</v>
      </c>
      <c r="M31">
        <v>440</v>
      </c>
      <c r="N31">
        <v>29</v>
      </c>
      <c r="O31">
        <v>650</v>
      </c>
      <c r="P31">
        <f t="shared" si="1"/>
        <v>15.384615384615383</v>
      </c>
      <c r="Q31">
        <f t="shared" si="2"/>
        <v>2.145</v>
      </c>
    </row>
    <row r="32" spans="1:17" x14ac:dyDescent="0.2">
      <c r="A32" t="s">
        <v>17</v>
      </c>
      <c r="B32" t="s">
        <v>55</v>
      </c>
      <c r="C32" t="str">
        <f t="shared" si="0"/>
        <v>SoquelDeep</v>
      </c>
      <c r="D32">
        <v>592432.71</v>
      </c>
      <c r="E32">
        <v>592432.71</v>
      </c>
      <c r="F32">
        <v>2012</v>
      </c>
      <c r="G32">
        <v>695</v>
      </c>
      <c r="H32" t="s">
        <v>18</v>
      </c>
      <c r="I32" t="s">
        <v>49</v>
      </c>
      <c r="J32">
        <v>40</v>
      </c>
      <c r="L32">
        <v>27</v>
      </c>
      <c r="M32">
        <v>440</v>
      </c>
      <c r="N32">
        <v>29</v>
      </c>
      <c r="O32">
        <v>650</v>
      </c>
      <c r="P32">
        <f t="shared" si="1"/>
        <v>15.384615384615383</v>
      </c>
      <c r="Q32">
        <f t="shared" si="2"/>
        <v>1.7550000000000001</v>
      </c>
    </row>
    <row r="33" spans="1:17" x14ac:dyDescent="0.2">
      <c r="A33" t="s">
        <v>17</v>
      </c>
      <c r="B33" t="s">
        <v>55</v>
      </c>
      <c r="C33" t="str">
        <f t="shared" si="0"/>
        <v>SoquelDeep</v>
      </c>
      <c r="D33">
        <v>592432.71</v>
      </c>
      <c r="E33">
        <v>592432.71</v>
      </c>
      <c r="F33">
        <v>2012</v>
      </c>
      <c r="G33">
        <v>705</v>
      </c>
      <c r="H33" t="s">
        <v>18</v>
      </c>
      <c r="I33" t="s">
        <v>49</v>
      </c>
      <c r="J33">
        <v>10</v>
      </c>
      <c r="L33">
        <v>27</v>
      </c>
      <c r="M33">
        <v>440</v>
      </c>
      <c r="N33">
        <v>29</v>
      </c>
      <c r="O33">
        <v>650</v>
      </c>
      <c r="P33">
        <f t="shared" si="1"/>
        <v>15.384615384615383</v>
      </c>
      <c r="Q33">
        <f t="shared" si="2"/>
        <v>1.7550000000000001</v>
      </c>
    </row>
    <row r="34" spans="1:17" x14ac:dyDescent="0.2">
      <c r="A34" t="s">
        <v>17</v>
      </c>
      <c r="B34" t="s">
        <v>55</v>
      </c>
      <c r="C34" t="str">
        <f t="shared" si="0"/>
        <v>SoquelDeep</v>
      </c>
      <c r="D34">
        <v>592432.71</v>
      </c>
      <c r="E34">
        <v>592432.71</v>
      </c>
      <c r="F34">
        <v>2012</v>
      </c>
      <c r="G34">
        <v>715</v>
      </c>
      <c r="H34" t="s">
        <v>18</v>
      </c>
      <c r="I34" t="s">
        <v>49</v>
      </c>
      <c r="J34">
        <v>20</v>
      </c>
      <c r="L34">
        <v>28</v>
      </c>
      <c r="M34">
        <v>440</v>
      </c>
      <c r="N34">
        <v>29</v>
      </c>
      <c r="O34">
        <v>650</v>
      </c>
      <c r="P34">
        <f t="shared" si="1"/>
        <v>15.384615384615383</v>
      </c>
      <c r="Q34">
        <f t="shared" si="2"/>
        <v>1.82</v>
      </c>
    </row>
    <row r="35" spans="1:17" x14ac:dyDescent="0.2">
      <c r="A35" t="s">
        <v>17</v>
      </c>
      <c r="B35" t="s">
        <v>55</v>
      </c>
      <c r="C35" t="str">
        <f t="shared" si="0"/>
        <v>SoquelDeep</v>
      </c>
      <c r="D35">
        <v>592432.71</v>
      </c>
      <c r="E35">
        <v>592432.71</v>
      </c>
      <c r="F35">
        <v>2012</v>
      </c>
      <c r="G35">
        <v>725</v>
      </c>
      <c r="H35" t="s">
        <v>19</v>
      </c>
      <c r="I35" t="s">
        <v>50</v>
      </c>
      <c r="J35">
        <v>40</v>
      </c>
      <c r="L35">
        <v>28</v>
      </c>
      <c r="M35">
        <v>440</v>
      </c>
      <c r="N35">
        <v>29</v>
      </c>
      <c r="O35">
        <v>650</v>
      </c>
      <c r="P35">
        <f t="shared" si="1"/>
        <v>15.384615384615383</v>
      </c>
      <c r="Q35">
        <f t="shared" si="2"/>
        <v>1.82</v>
      </c>
    </row>
    <row r="36" spans="1:17" x14ac:dyDescent="0.2">
      <c r="A36" t="s">
        <v>17</v>
      </c>
      <c r="B36" t="s">
        <v>55</v>
      </c>
      <c r="C36" t="str">
        <f t="shared" si="0"/>
        <v>SoquelDeep</v>
      </c>
      <c r="D36">
        <v>592432.71</v>
      </c>
      <c r="E36">
        <v>592432.71</v>
      </c>
      <c r="F36">
        <v>2012</v>
      </c>
      <c r="G36">
        <v>735</v>
      </c>
      <c r="H36" t="s">
        <v>19</v>
      </c>
      <c r="I36" t="s">
        <v>50</v>
      </c>
      <c r="J36">
        <v>40</v>
      </c>
      <c r="L36">
        <v>25</v>
      </c>
      <c r="M36">
        <v>440</v>
      </c>
      <c r="N36">
        <v>29</v>
      </c>
      <c r="O36">
        <v>650</v>
      </c>
      <c r="P36">
        <f t="shared" si="1"/>
        <v>15.384615384615383</v>
      </c>
      <c r="Q36">
        <f t="shared" si="2"/>
        <v>1.6250000000000002</v>
      </c>
    </row>
    <row r="37" spans="1:17" x14ac:dyDescent="0.2">
      <c r="A37" t="s">
        <v>17</v>
      </c>
      <c r="B37" t="s">
        <v>55</v>
      </c>
      <c r="C37" t="str">
        <f t="shared" si="0"/>
        <v>SoquelDeep</v>
      </c>
      <c r="D37">
        <v>592432.71</v>
      </c>
      <c r="E37">
        <v>592432.71</v>
      </c>
      <c r="F37">
        <v>2012</v>
      </c>
      <c r="G37">
        <v>745</v>
      </c>
      <c r="H37" t="s">
        <v>19</v>
      </c>
      <c r="I37" t="s">
        <v>50</v>
      </c>
      <c r="J37">
        <v>50</v>
      </c>
      <c r="L37">
        <v>22</v>
      </c>
      <c r="M37">
        <v>440</v>
      </c>
      <c r="N37">
        <v>29</v>
      </c>
      <c r="O37">
        <v>650</v>
      </c>
      <c r="P37">
        <f t="shared" si="1"/>
        <v>15.384615384615383</v>
      </c>
      <c r="Q37">
        <f t="shared" si="2"/>
        <v>1.4300000000000002</v>
      </c>
    </row>
    <row r="38" spans="1:17" x14ac:dyDescent="0.2">
      <c r="A38" t="s">
        <v>17</v>
      </c>
      <c r="B38" t="s">
        <v>55</v>
      </c>
      <c r="C38" t="str">
        <f t="shared" si="0"/>
        <v>SoquelDeep</v>
      </c>
      <c r="D38">
        <v>592432.71</v>
      </c>
      <c r="E38">
        <v>592432.71</v>
      </c>
      <c r="F38">
        <v>2012</v>
      </c>
      <c r="G38">
        <v>755</v>
      </c>
      <c r="H38" t="s">
        <v>19</v>
      </c>
      <c r="I38" t="s">
        <v>50</v>
      </c>
      <c r="J38">
        <v>50</v>
      </c>
      <c r="L38">
        <v>25</v>
      </c>
      <c r="M38">
        <v>440</v>
      </c>
      <c r="N38">
        <v>29</v>
      </c>
      <c r="O38">
        <v>650</v>
      </c>
      <c r="P38">
        <f t="shared" si="1"/>
        <v>15.384615384615383</v>
      </c>
      <c r="Q38">
        <f t="shared" si="2"/>
        <v>1.6250000000000002</v>
      </c>
    </row>
    <row r="39" spans="1:17" x14ac:dyDescent="0.2">
      <c r="A39" t="s">
        <v>17</v>
      </c>
      <c r="B39" t="s">
        <v>55</v>
      </c>
      <c r="C39" t="str">
        <f t="shared" si="0"/>
        <v>SoquelDeep</v>
      </c>
      <c r="D39">
        <v>592432.71</v>
      </c>
      <c r="E39">
        <v>592432.71</v>
      </c>
      <c r="F39">
        <v>2012</v>
      </c>
      <c r="G39">
        <v>765</v>
      </c>
      <c r="H39" t="s">
        <v>19</v>
      </c>
      <c r="I39" t="s">
        <v>50</v>
      </c>
      <c r="J39">
        <v>60</v>
      </c>
      <c r="L39">
        <v>34</v>
      </c>
      <c r="M39">
        <v>440</v>
      </c>
      <c r="N39">
        <v>29</v>
      </c>
      <c r="O39">
        <v>650</v>
      </c>
      <c r="P39">
        <f t="shared" si="1"/>
        <v>15.384615384615383</v>
      </c>
      <c r="Q39">
        <f t="shared" si="2"/>
        <v>2.2100000000000004</v>
      </c>
    </row>
    <row r="40" spans="1:17" x14ac:dyDescent="0.2">
      <c r="A40" t="s">
        <v>17</v>
      </c>
      <c r="B40" t="s">
        <v>55</v>
      </c>
      <c r="C40" t="str">
        <f t="shared" si="0"/>
        <v>SoquelDeep</v>
      </c>
      <c r="D40">
        <v>592432.71</v>
      </c>
      <c r="E40">
        <v>592432.71</v>
      </c>
      <c r="F40">
        <v>2012</v>
      </c>
      <c r="G40">
        <v>775</v>
      </c>
      <c r="H40" t="s">
        <v>19</v>
      </c>
      <c r="I40" t="s">
        <v>50</v>
      </c>
      <c r="J40">
        <v>50</v>
      </c>
      <c r="L40">
        <v>38</v>
      </c>
      <c r="M40">
        <v>440</v>
      </c>
      <c r="N40">
        <v>29</v>
      </c>
      <c r="O40">
        <v>650</v>
      </c>
      <c r="P40">
        <f t="shared" si="1"/>
        <v>15.384615384615383</v>
      </c>
      <c r="Q40">
        <f t="shared" si="2"/>
        <v>2.4700000000000002</v>
      </c>
    </row>
    <row r="41" spans="1:17" x14ac:dyDescent="0.2">
      <c r="A41" t="s">
        <v>17</v>
      </c>
      <c r="B41" t="s">
        <v>55</v>
      </c>
      <c r="C41" t="str">
        <f t="shared" si="0"/>
        <v>SoquelDeep</v>
      </c>
      <c r="D41">
        <v>592432.71</v>
      </c>
      <c r="E41">
        <v>592432.71</v>
      </c>
      <c r="F41">
        <v>2012</v>
      </c>
      <c r="G41">
        <v>785</v>
      </c>
      <c r="H41" t="s">
        <v>18</v>
      </c>
      <c r="I41" t="s">
        <v>49</v>
      </c>
      <c r="J41">
        <v>10</v>
      </c>
      <c r="L41">
        <v>33</v>
      </c>
      <c r="M41">
        <v>440</v>
      </c>
      <c r="N41">
        <v>29</v>
      </c>
      <c r="O41">
        <v>650</v>
      </c>
      <c r="P41">
        <f t="shared" si="1"/>
        <v>15.384615384615383</v>
      </c>
      <c r="Q41">
        <f t="shared" si="2"/>
        <v>2.145</v>
      </c>
    </row>
    <row r="42" spans="1:17" x14ac:dyDescent="0.2">
      <c r="A42" t="s">
        <v>17</v>
      </c>
      <c r="B42" t="s">
        <v>55</v>
      </c>
      <c r="C42" t="str">
        <f t="shared" si="0"/>
        <v>SoquelDeep</v>
      </c>
      <c r="D42">
        <v>592432.71</v>
      </c>
      <c r="E42">
        <v>592432.71</v>
      </c>
      <c r="F42">
        <v>2012</v>
      </c>
      <c r="G42">
        <v>795</v>
      </c>
      <c r="H42" t="s">
        <v>18</v>
      </c>
      <c r="I42" t="s">
        <v>49</v>
      </c>
      <c r="J42">
        <v>30</v>
      </c>
      <c r="L42">
        <v>30</v>
      </c>
      <c r="M42">
        <v>440</v>
      </c>
      <c r="N42">
        <v>29</v>
      </c>
      <c r="O42">
        <v>650</v>
      </c>
      <c r="P42">
        <f t="shared" si="1"/>
        <v>15.384615384615383</v>
      </c>
      <c r="Q42">
        <f t="shared" si="2"/>
        <v>1.9500000000000002</v>
      </c>
    </row>
    <row r="43" spans="1:17" x14ac:dyDescent="0.2">
      <c r="A43" t="s">
        <v>17</v>
      </c>
      <c r="B43" t="s">
        <v>55</v>
      </c>
      <c r="C43" t="str">
        <f t="shared" si="0"/>
        <v>SoquelDeep</v>
      </c>
      <c r="D43">
        <v>592432.71</v>
      </c>
      <c r="E43">
        <v>592432.71</v>
      </c>
      <c r="F43">
        <v>2012</v>
      </c>
      <c r="G43">
        <v>805</v>
      </c>
      <c r="H43" t="s">
        <v>18</v>
      </c>
      <c r="I43" t="s">
        <v>49</v>
      </c>
      <c r="J43">
        <v>10</v>
      </c>
      <c r="L43">
        <v>45</v>
      </c>
      <c r="M43">
        <v>440</v>
      </c>
      <c r="N43">
        <v>29</v>
      </c>
      <c r="O43">
        <v>650</v>
      </c>
      <c r="P43">
        <f t="shared" si="1"/>
        <v>15.384615384615383</v>
      </c>
      <c r="Q43">
        <f t="shared" si="2"/>
        <v>2.9250000000000003</v>
      </c>
    </row>
    <row r="44" spans="1:17" x14ac:dyDescent="0.2">
      <c r="A44" t="s">
        <v>17</v>
      </c>
      <c r="B44" t="s">
        <v>55</v>
      </c>
      <c r="C44" t="str">
        <f t="shared" si="0"/>
        <v>SoquelDeep</v>
      </c>
      <c r="D44">
        <v>592432.71</v>
      </c>
      <c r="E44">
        <v>592432.71</v>
      </c>
      <c r="F44">
        <v>2012</v>
      </c>
      <c r="G44">
        <v>815</v>
      </c>
      <c r="H44" t="s">
        <v>18</v>
      </c>
      <c r="I44" t="s">
        <v>49</v>
      </c>
      <c r="J44">
        <v>30</v>
      </c>
      <c r="L44">
        <v>55</v>
      </c>
      <c r="M44">
        <v>440</v>
      </c>
      <c r="N44">
        <v>29</v>
      </c>
      <c r="O44">
        <v>650</v>
      </c>
      <c r="P44">
        <f t="shared" si="1"/>
        <v>15.384615384615383</v>
      </c>
      <c r="Q44">
        <f t="shared" si="2"/>
        <v>3.5750000000000002</v>
      </c>
    </row>
    <row r="45" spans="1:17" x14ac:dyDescent="0.2">
      <c r="A45" t="s">
        <v>17</v>
      </c>
      <c r="B45" t="s">
        <v>55</v>
      </c>
      <c r="C45" t="str">
        <f t="shared" si="0"/>
        <v>SoquelDeep</v>
      </c>
      <c r="D45">
        <v>592432.71</v>
      </c>
      <c r="E45">
        <v>592432.71</v>
      </c>
      <c r="F45">
        <v>2012</v>
      </c>
      <c r="G45">
        <v>825</v>
      </c>
      <c r="H45" t="s">
        <v>14</v>
      </c>
      <c r="I45" t="s">
        <v>44</v>
      </c>
      <c r="J45">
        <v>80</v>
      </c>
      <c r="L45">
        <v>55</v>
      </c>
      <c r="M45">
        <v>440</v>
      </c>
      <c r="N45">
        <v>29</v>
      </c>
      <c r="O45">
        <v>650</v>
      </c>
      <c r="P45">
        <f t="shared" si="1"/>
        <v>15.384615384615383</v>
      </c>
      <c r="Q45">
        <f t="shared" si="2"/>
        <v>3.5750000000000002</v>
      </c>
    </row>
    <row r="46" spans="1:17" x14ac:dyDescent="0.2">
      <c r="A46" t="s">
        <v>17</v>
      </c>
      <c r="B46" t="s">
        <v>55</v>
      </c>
      <c r="C46" t="str">
        <f t="shared" si="0"/>
        <v>SoquelDeep</v>
      </c>
      <c r="D46">
        <v>592432.71</v>
      </c>
      <c r="E46">
        <v>592432.71</v>
      </c>
      <c r="F46">
        <v>2012</v>
      </c>
      <c r="G46">
        <v>835</v>
      </c>
      <c r="H46" t="s">
        <v>14</v>
      </c>
      <c r="I46" t="s">
        <v>44</v>
      </c>
      <c r="J46">
        <v>80</v>
      </c>
      <c r="L46">
        <v>55</v>
      </c>
      <c r="M46">
        <v>440</v>
      </c>
      <c r="N46">
        <v>29</v>
      </c>
      <c r="O46">
        <v>650</v>
      </c>
      <c r="P46">
        <f t="shared" si="1"/>
        <v>15.384615384615383</v>
      </c>
      <c r="Q46">
        <f t="shared" si="2"/>
        <v>3.5750000000000002</v>
      </c>
    </row>
    <row r="47" spans="1:17" x14ac:dyDescent="0.2">
      <c r="A47" t="s">
        <v>17</v>
      </c>
      <c r="B47" t="s">
        <v>55</v>
      </c>
      <c r="C47" t="str">
        <f t="shared" si="0"/>
        <v>SoquelDeep</v>
      </c>
      <c r="D47">
        <v>592432.71</v>
      </c>
      <c r="E47">
        <v>592432.71</v>
      </c>
      <c r="F47">
        <v>2012</v>
      </c>
      <c r="G47">
        <v>845</v>
      </c>
      <c r="H47" t="s">
        <v>14</v>
      </c>
      <c r="I47" t="s">
        <v>44</v>
      </c>
      <c r="J47">
        <v>70</v>
      </c>
      <c r="L47">
        <v>55</v>
      </c>
      <c r="M47">
        <v>440</v>
      </c>
      <c r="N47">
        <v>29</v>
      </c>
      <c r="O47">
        <v>650</v>
      </c>
      <c r="P47">
        <f t="shared" si="1"/>
        <v>15.384615384615383</v>
      </c>
      <c r="Q47">
        <f t="shared" si="2"/>
        <v>3.5750000000000002</v>
      </c>
    </row>
    <row r="48" spans="1:17" x14ac:dyDescent="0.2">
      <c r="A48" t="s">
        <v>17</v>
      </c>
      <c r="B48" t="s">
        <v>55</v>
      </c>
      <c r="C48" t="str">
        <f t="shared" si="0"/>
        <v>SoquelDeep</v>
      </c>
      <c r="D48">
        <v>592432.71</v>
      </c>
      <c r="E48">
        <v>592432.71</v>
      </c>
      <c r="F48">
        <v>2012</v>
      </c>
      <c r="G48">
        <v>855</v>
      </c>
      <c r="H48" t="s">
        <v>14</v>
      </c>
      <c r="I48" t="s">
        <v>44</v>
      </c>
      <c r="J48">
        <v>80</v>
      </c>
      <c r="L48">
        <v>48</v>
      </c>
      <c r="M48">
        <v>440</v>
      </c>
      <c r="N48">
        <v>29</v>
      </c>
      <c r="O48">
        <v>650</v>
      </c>
      <c r="P48">
        <f t="shared" si="1"/>
        <v>15.384615384615383</v>
      </c>
      <c r="Q48">
        <f t="shared" si="2"/>
        <v>3.12</v>
      </c>
    </row>
    <row r="49" spans="1:17" x14ac:dyDescent="0.2">
      <c r="A49" t="s">
        <v>17</v>
      </c>
      <c r="B49" t="s">
        <v>55</v>
      </c>
      <c r="C49" t="str">
        <f t="shared" si="0"/>
        <v>SoquelDeep</v>
      </c>
      <c r="D49">
        <v>592432.71</v>
      </c>
      <c r="E49">
        <v>592432.71</v>
      </c>
      <c r="F49">
        <v>2012</v>
      </c>
      <c r="G49">
        <v>865</v>
      </c>
      <c r="H49" t="s">
        <v>14</v>
      </c>
      <c r="I49" t="s">
        <v>44</v>
      </c>
      <c r="J49">
        <v>80</v>
      </c>
      <c r="L49">
        <v>45</v>
      </c>
      <c r="M49">
        <v>440</v>
      </c>
      <c r="N49">
        <v>29</v>
      </c>
      <c r="O49">
        <v>650</v>
      </c>
      <c r="P49">
        <f t="shared" si="1"/>
        <v>15.384615384615383</v>
      </c>
      <c r="Q49">
        <f t="shared" si="2"/>
        <v>2.9250000000000003</v>
      </c>
    </row>
    <row r="50" spans="1:17" x14ac:dyDescent="0.2">
      <c r="A50" t="s">
        <v>17</v>
      </c>
      <c r="B50" t="s">
        <v>55</v>
      </c>
      <c r="C50" t="str">
        <f t="shared" si="0"/>
        <v>SoquelDeep</v>
      </c>
      <c r="D50">
        <v>592432.71</v>
      </c>
      <c r="E50">
        <v>592432.71</v>
      </c>
      <c r="F50">
        <v>2012</v>
      </c>
      <c r="G50">
        <v>875</v>
      </c>
      <c r="H50" t="s">
        <v>14</v>
      </c>
      <c r="I50" t="s">
        <v>44</v>
      </c>
      <c r="J50">
        <v>80</v>
      </c>
      <c r="L50">
        <v>43</v>
      </c>
      <c r="M50">
        <v>440</v>
      </c>
      <c r="N50">
        <v>29</v>
      </c>
      <c r="O50">
        <v>650</v>
      </c>
      <c r="P50">
        <f t="shared" si="1"/>
        <v>15.384615384615383</v>
      </c>
      <c r="Q50">
        <f t="shared" si="2"/>
        <v>2.7950000000000004</v>
      </c>
    </row>
    <row r="51" spans="1:17" x14ac:dyDescent="0.2">
      <c r="A51" t="s">
        <v>17</v>
      </c>
      <c r="B51" t="s">
        <v>55</v>
      </c>
      <c r="C51" t="str">
        <f t="shared" si="0"/>
        <v>SoquelDeep</v>
      </c>
      <c r="D51">
        <v>592432.71</v>
      </c>
      <c r="E51">
        <v>592432.71</v>
      </c>
      <c r="F51">
        <v>2012</v>
      </c>
      <c r="G51">
        <v>885</v>
      </c>
      <c r="H51" t="s">
        <v>14</v>
      </c>
      <c r="I51" t="s">
        <v>44</v>
      </c>
      <c r="J51">
        <v>70</v>
      </c>
      <c r="L51">
        <v>43</v>
      </c>
      <c r="M51">
        <v>440</v>
      </c>
      <c r="N51">
        <v>29</v>
      </c>
      <c r="O51">
        <v>650</v>
      </c>
      <c r="P51">
        <f t="shared" si="1"/>
        <v>15.384615384615383</v>
      </c>
      <c r="Q51">
        <f t="shared" si="2"/>
        <v>2.7950000000000004</v>
      </c>
    </row>
    <row r="52" spans="1:17" x14ac:dyDescent="0.2">
      <c r="A52" t="s">
        <v>17</v>
      </c>
      <c r="B52" t="s">
        <v>55</v>
      </c>
      <c r="C52" t="str">
        <f t="shared" si="0"/>
        <v>SoquelDeep</v>
      </c>
      <c r="D52">
        <v>592432.71</v>
      </c>
      <c r="E52">
        <v>592432.71</v>
      </c>
      <c r="F52">
        <v>2012</v>
      </c>
      <c r="G52">
        <v>895</v>
      </c>
      <c r="H52" t="s">
        <v>14</v>
      </c>
      <c r="I52" t="s">
        <v>44</v>
      </c>
      <c r="J52">
        <v>70</v>
      </c>
      <c r="L52">
        <v>30</v>
      </c>
      <c r="M52">
        <v>440</v>
      </c>
      <c r="N52">
        <v>29</v>
      </c>
      <c r="O52">
        <v>650</v>
      </c>
      <c r="P52">
        <f t="shared" si="1"/>
        <v>15.384615384615383</v>
      </c>
      <c r="Q52">
        <f t="shared" si="2"/>
        <v>1.9500000000000002</v>
      </c>
    </row>
    <row r="53" spans="1:17" x14ac:dyDescent="0.2">
      <c r="A53" t="s">
        <v>20</v>
      </c>
      <c r="B53" t="s">
        <v>55</v>
      </c>
      <c r="C53" t="str">
        <f t="shared" si="0"/>
        <v>SoquelShallow</v>
      </c>
      <c r="D53">
        <v>592432.71</v>
      </c>
      <c r="E53">
        <v>592432.71</v>
      </c>
      <c r="F53">
        <v>2007</v>
      </c>
      <c r="G53">
        <v>155</v>
      </c>
      <c r="H53" t="s">
        <v>14</v>
      </c>
      <c r="I53" t="s">
        <v>44</v>
      </c>
      <c r="J53">
        <v>90</v>
      </c>
      <c r="L53">
        <v>80</v>
      </c>
      <c r="M53">
        <v>283</v>
      </c>
      <c r="N53">
        <v>39</v>
      </c>
      <c r="O53">
        <v>478</v>
      </c>
      <c r="P53">
        <f t="shared" si="1"/>
        <v>20.920502092050206</v>
      </c>
      <c r="Q53">
        <f t="shared" si="2"/>
        <v>3.8240000000000003</v>
      </c>
    </row>
    <row r="54" spans="1:17" x14ac:dyDescent="0.2">
      <c r="A54" t="s">
        <v>20</v>
      </c>
      <c r="B54" t="s">
        <v>55</v>
      </c>
      <c r="C54" t="str">
        <f t="shared" si="0"/>
        <v>SoquelShallow</v>
      </c>
      <c r="D54">
        <v>592432.71</v>
      </c>
      <c r="E54">
        <v>592432.71</v>
      </c>
      <c r="F54">
        <v>2007</v>
      </c>
      <c r="G54">
        <v>165</v>
      </c>
      <c r="H54" t="s">
        <v>14</v>
      </c>
      <c r="I54" t="s">
        <v>44</v>
      </c>
      <c r="J54">
        <v>90</v>
      </c>
      <c r="L54">
        <v>70</v>
      </c>
      <c r="M54">
        <v>283</v>
      </c>
      <c r="N54">
        <v>39</v>
      </c>
      <c r="O54">
        <v>478</v>
      </c>
      <c r="P54">
        <f t="shared" si="1"/>
        <v>20.920502092050206</v>
      </c>
      <c r="Q54">
        <f t="shared" si="2"/>
        <v>3.3460000000000005</v>
      </c>
    </row>
    <row r="55" spans="1:17" x14ac:dyDescent="0.2">
      <c r="A55" t="s">
        <v>21</v>
      </c>
      <c r="B55" t="s">
        <v>55</v>
      </c>
      <c r="C55" t="str">
        <f t="shared" si="0"/>
        <v>SoquelIntermediate</v>
      </c>
      <c r="D55">
        <v>592432.71</v>
      </c>
      <c r="E55">
        <v>592432.71</v>
      </c>
      <c r="F55">
        <v>2007</v>
      </c>
      <c r="G55">
        <v>405</v>
      </c>
      <c r="H55" t="s">
        <v>22</v>
      </c>
      <c r="I55" t="s">
        <v>45</v>
      </c>
      <c r="J55">
        <v>60</v>
      </c>
      <c r="L55">
        <v>40</v>
      </c>
      <c r="M55">
        <v>289</v>
      </c>
      <c r="N55">
        <v>32</v>
      </c>
      <c r="O55">
        <v>500</v>
      </c>
      <c r="P55">
        <f t="shared" si="1"/>
        <v>20</v>
      </c>
      <c r="Q55">
        <f t="shared" si="2"/>
        <v>2</v>
      </c>
    </row>
    <row r="56" spans="1:17" x14ac:dyDescent="0.2">
      <c r="A56" t="s">
        <v>21</v>
      </c>
      <c r="B56" t="s">
        <v>55</v>
      </c>
      <c r="C56" t="str">
        <f t="shared" si="0"/>
        <v>SoquelIntermediate</v>
      </c>
      <c r="D56">
        <v>592432.71</v>
      </c>
      <c r="E56">
        <v>592432.71</v>
      </c>
      <c r="F56">
        <v>2007</v>
      </c>
      <c r="G56">
        <v>415</v>
      </c>
      <c r="H56" t="s">
        <v>22</v>
      </c>
      <c r="I56" t="s">
        <v>45</v>
      </c>
      <c r="J56">
        <v>60</v>
      </c>
      <c r="L56">
        <v>40</v>
      </c>
      <c r="M56">
        <v>289</v>
      </c>
      <c r="N56">
        <v>32</v>
      </c>
      <c r="O56">
        <v>500</v>
      </c>
      <c r="P56">
        <f t="shared" si="1"/>
        <v>20</v>
      </c>
      <c r="Q56">
        <f t="shared" si="2"/>
        <v>2</v>
      </c>
    </row>
    <row r="57" spans="1:17" x14ac:dyDescent="0.2">
      <c r="A57" t="s">
        <v>23</v>
      </c>
      <c r="B57" t="s">
        <v>55</v>
      </c>
      <c r="C57" t="str">
        <f t="shared" si="0"/>
        <v>SoquelDeep</v>
      </c>
      <c r="D57">
        <v>592432.71</v>
      </c>
      <c r="E57">
        <v>592432.71</v>
      </c>
      <c r="F57">
        <v>2007</v>
      </c>
      <c r="G57">
        <v>475</v>
      </c>
      <c r="H57" t="s">
        <v>24</v>
      </c>
      <c r="I57" t="s">
        <v>45</v>
      </c>
      <c r="J57">
        <v>80</v>
      </c>
      <c r="L57">
        <v>4</v>
      </c>
      <c r="M57">
        <v>12000</v>
      </c>
      <c r="N57">
        <v>7000</v>
      </c>
      <c r="O57">
        <v>20320</v>
      </c>
      <c r="P57">
        <f t="shared" si="1"/>
        <v>0.49212598425196852</v>
      </c>
      <c r="Q57">
        <f t="shared" si="2"/>
        <v>8.1280000000000001</v>
      </c>
    </row>
    <row r="58" spans="1:17" x14ac:dyDescent="0.2">
      <c r="A58" t="s">
        <v>23</v>
      </c>
      <c r="B58" t="s">
        <v>55</v>
      </c>
      <c r="C58" t="str">
        <f t="shared" si="0"/>
        <v>SoquelDeep</v>
      </c>
      <c r="D58">
        <v>592432.71</v>
      </c>
      <c r="E58">
        <v>592432.71</v>
      </c>
      <c r="F58">
        <v>2007</v>
      </c>
      <c r="G58">
        <v>485</v>
      </c>
      <c r="H58" t="s">
        <v>22</v>
      </c>
      <c r="I58" t="s">
        <v>45</v>
      </c>
      <c r="J58">
        <v>70</v>
      </c>
      <c r="L58">
        <v>3</v>
      </c>
      <c r="M58">
        <v>12000</v>
      </c>
      <c r="N58">
        <v>7000</v>
      </c>
      <c r="O58">
        <v>20320</v>
      </c>
      <c r="P58">
        <f t="shared" si="1"/>
        <v>0.49212598425196852</v>
      </c>
      <c r="Q58">
        <f t="shared" si="2"/>
        <v>6.0960000000000001</v>
      </c>
    </row>
    <row r="59" spans="1:17" x14ac:dyDescent="0.2">
      <c r="A59" t="s">
        <v>25</v>
      </c>
      <c r="B59" t="s">
        <v>55</v>
      </c>
      <c r="C59" t="str">
        <f t="shared" si="0"/>
        <v>NA</v>
      </c>
      <c r="D59">
        <v>592432.71</v>
      </c>
      <c r="E59">
        <v>592432.71</v>
      </c>
      <c r="F59">
        <v>2012</v>
      </c>
      <c r="G59">
        <v>20</v>
      </c>
      <c r="H59" t="s">
        <v>18</v>
      </c>
      <c r="I59" t="s">
        <v>49</v>
      </c>
      <c r="J59">
        <v>50</v>
      </c>
      <c r="K59">
        <v>70</v>
      </c>
      <c r="L59">
        <v>110</v>
      </c>
      <c r="M59">
        <v>300</v>
      </c>
      <c r="N59">
        <v>43</v>
      </c>
      <c r="O59">
        <v>490</v>
      </c>
      <c r="P59">
        <f t="shared" si="1"/>
        <v>20.408163265306122</v>
      </c>
      <c r="Q59">
        <f t="shared" si="2"/>
        <v>5.39</v>
      </c>
    </row>
    <row r="60" spans="1:17" x14ac:dyDescent="0.2">
      <c r="A60" t="s">
        <v>25</v>
      </c>
      <c r="B60" t="s">
        <v>55</v>
      </c>
      <c r="C60" t="str">
        <f t="shared" si="0"/>
        <v>NA</v>
      </c>
      <c r="D60">
        <v>592432.71</v>
      </c>
      <c r="E60">
        <v>592432.71</v>
      </c>
      <c r="F60">
        <v>2012</v>
      </c>
      <c r="G60">
        <v>30</v>
      </c>
      <c r="H60" t="s">
        <v>18</v>
      </c>
      <c r="I60" t="s">
        <v>49</v>
      </c>
      <c r="J60">
        <v>25</v>
      </c>
      <c r="K60">
        <v>100</v>
      </c>
      <c r="L60">
        <v>120</v>
      </c>
      <c r="M60">
        <v>300</v>
      </c>
      <c r="N60">
        <v>43</v>
      </c>
      <c r="O60">
        <v>490</v>
      </c>
      <c r="P60">
        <f t="shared" si="1"/>
        <v>20.408163265306122</v>
      </c>
      <c r="Q60">
        <f t="shared" si="2"/>
        <v>5.88</v>
      </c>
    </row>
    <row r="61" spans="1:17" x14ac:dyDescent="0.2">
      <c r="A61" t="s">
        <v>25</v>
      </c>
      <c r="B61" t="s">
        <v>55</v>
      </c>
      <c r="C61" t="str">
        <f t="shared" si="0"/>
        <v>NA</v>
      </c>
      <c r="D61">
        <v>592432.71</v>
      </c>
      <c r="E61">
        <v>592432.71</v>
      </c>
      <c r="F61">
        <v>2012</v>
      </c>
      <c r="G61">
        <v>40</v>
      </c>
      <c r="H61" t="s">
        <v>18</v>
      </c>
      <c r="I61" t="s">
        <v>49</v>
      </c>
      <c r="J61">
        <v>15</v>
      </c>
      <c r="K61">
        <v>60</v>
      </c>
      <c r="L61">
        <v>110</v>
      </c>
      <c r="M61">
        <v>300</v>
      </c>
      <c r="N61">
        <v>43</v>
      </c>
      <c r="O61">
        <v>490</v>
      </c>
      <c r="P61">
        <f t="shared" si="1"/>
        <v>20.408163265306122</v>
      </c>
      <c r="Q61">
        <f t="shared" si="2"/>
        <v>5.39</v>
      </c>
    </row>
    <row r="62" spans="1:17" x14ac:dyDescent="0.2">
      <c r="A62" t="s">
        <v>25</v>
      </c>
      <c r="B62" t="s">
        <v>55</v>
      </c>
      <c r="C62" t="str">
        <f t="shared" si="0"/>
        <v>NA</v>
      </c>
      <c r="D62">
        <v>592432.71</v>
      </c>
      <c r="E62">
        <v>592432.71</v>
      </c>
      <c r="F62">
        <v>2012</v>
      </c>
      <c r="G62">
        <v>50</v>
      </c>
      <c r="H62" t="s">
        <v>18</v>
      </c>
      <c r="I62" t="s">
        <v>49</v>
      </c>
      <c r="J62">
        <v>15</v>
      </c>
      <c r="K62">
        <v>60</v>
      </c>
      <c r="L62">
        <v>80</v>
      </c>
      <c r="M62">
        <v>300</v>
      </c>
      <c r="N62">
        <v>43</v>
      </c>
      <c r="O62">
        <v>490</v>
      </c>
      <c r="P62">
        <f t="shared" si="1"/>
        <v>20.408163265306122</v>
      </c>
      <c r="Q62">
        <f t="shared" si="2"/>
        <v>3.92</v>
      </c>
    </row>
    <row r="63" spans="1:17" x14ac:dyDescent="0.2">
      <c r="A63" t="s">
        <v>25</v>
      </c>
      <c r="B63" t="s">
        <v>55</v>
      </c>
      <c r="C63" t="str">
        <f t="shared" si="0"/>
        <v>NA</v>
      </c>
      <c r="D63">
        <v>592432.71</v>
      </c>
      <c r="E63">
        <v>592432.71</v>
      </c>
      <c r="F63">
        <v>2012</v>
      </c>
      <c r="G63">
        <v>60</v>
      </c>
      <c r="H63" t="s">
        <v>26</v>
      </c>
      <c r="I63" t="s">
        <v>48</v>
      </c>
      <c r="J63">
        <v>45</v>
      </c>
      <c r="K63">
        <v>50</v>
      </c>
      <c r="L63">
        <v>80</v>
      </c>
      <c r="M63">
        <v>300</v>
      </c>
      <c r="N63">
        <v>43</v>
      </c>
      <c r="O63">
        <v>490</v>
      </c>
      <c r="P63">
        <f t="shared" si="1"/>
        <v>20.408163265306122</v>
      </c>
      <c r="Q63">
        <f t="shared" si="2"/>
        <v>3.92</v>
      </c>
    </row>
    <row r="64" spans="1:17" x14ac:dyDescent="0.2">
      <c r="A64" t="s">
        <v>25</v>
      </c>
      <c r="B64" t="s">
        <v>55</v>
      </c>
      <c r="C64" t="str">
        <f t="shared" si="0"/>
        <v>NA</v>
      </c>
      <c r="D64">
        <v>592432.71</v>
      </c>
      <c r="E64">
        <v>592432.71</v>
      </c>
      <c r="F64">
        <v>2012</v>
      </c>
      <c r="G64">
        <v>70</v>
      </c>
      <c r="H64" t="s">
        <v>26</v>
      </c>
      <c r="I64" t="s">
        <v>48</v>
      </c>
      <c r="J64">
        <v>15</v>
      </c>
      <c r="K64">
        <v>75</v>
      </c>
      <c r="L64">
        <v>88</v>
      </c>
      <c r="M64">
        <v>300</v>
      </c>
      <c r="N64">
        <v>43</v>
      </c>
      <c r="O64">
        <v>490</v>
      </c>
      <c r="P64">
        <f t="shared" si="1"/>
        <v>20.408163265306122</v>
      </c>
      <c r="Q64">
        <f t="shared" si="2"/>
        <v>4.3120000000000003</v>
      </c>
    </row>
    <row r="65" spans="1:17" x14ac:dyDescent="0.2">
      <c r="A65" t="s">
        <v>25</v>
      </c>
      <c r="B65" t="s">
        <v>55</v>
      </c>
      <c r="C65" t="str">
        <f t="shared" si="0"/>
        <v>NA</v>
      </c>
      <c r="D65">
        <v>592432.71</v>
      </c>
      <c r="E65">
        <v>592432.71</v>
      </c>
      <c r="F65">
        <v>2012</v>
      </c>
      <c r="G65">
        <v>80</v>
      </c>
      <c r="H65" t="s">
        <v>19</v>
      </c>
      <c r="I65" t="s">
        <v>50</v>
      </c>
      <c r="J65">
        <v>60</v>
      </c>
      <c r="K65">
        <v>75</v>
      </c>
      <c r="L65">
        <v>85</v>
      </c>
      <c r="M65">
        <v>300</v>
      </c>
      <c r="N65">
        <v>43</v>
      </c>
      <c r="O65">
        <v>490</v>
      </c>
      <c r="P65">
        <f t="shared" si="1"/>
        <v>20.408163265306122</v>
      </c>
      <c r="Q65">
        <f t="shared" si="2"/>
        <v>4.165</v>
      </c>
    </row>
    <row r="66" spans="1:17" x14ac:dyDescent="0.2">
      <c r="A66" t="s">
        <v>25</v>
      </c>
      <c r="B66" t="s">
        <v>55</v>
      </c>
      <c r="C66" t="str">
        <f t="shared" si="0"/>
        <v>NA</v>
      </c>
      <c r="D66">
        <v>592432.71</v>
      </c>
      <c r="E66">
        <v>592432.71</v>
      </c>
      <c r="F66">
        <v>2012</v>
      </c>
      <c r="G66">
        <v>90</v>
      </c>
      <c r="H66" t="s">
        <v>19</v>
      </c>
      <c r="I66" t="s">
        <v>50</v>
      </c>
      <c r="J66">
        <v>60</v>
      </c>
      <c r="K66">
        <v>55</v>
      </c>
      <c r="L66">
        <v>70</v>
      </c>
      <c r="M66">
        <v>300</v>
      </c>
      <c r="N66">
        <v>43</v>
      </c>
      <c r="O66">
        <v>490</v>
      </c>
      <c r="P66">
        <f t="shared" si="1"/>
        <v>20.408163265306122</v>
      </c>
      <c r="Q66">
        <f t="shared" si="2"/>
        <v>3.43</v>
      </c>
    </row>
    <row r="67" spans="1:17" x14ac:dyDescent="0.2">
      <c r="A67" t="s">
        <v>25</v>
      </c>
      <c r="B67" t="s">
        <v>55</v>
      </c>
      <c r="C67" t="str">
        <f t="shared" ref="C67:C130" si="3">IF(EXACT(RIGHT(A67,1),"S"),"SoquelShallow",IF(EXACT(RIGHT(A67,1),"I"),"SoquelIntermediate",IF(EXACT(RIGHT(A67,1),"D"),"SoquelDeep","NA")))</f>
        <v>NA</v>
      </c>
      <c r="D67">
        <v>592432.71</v>
      </c>
      <c r="E67">
        <v>592432.71</v>
      </c>
      <c r="F67">
        <v>2012</v>
      </c>
      <c r="G67">
        <v>100</v>
      </c>
      <c r="H67" t="s">
        <v>26</v>
      </c>
      <c r="I67" t="s">
        <v>48</v>
      </c>
      <c r="J67">
        <v>23</v>
      </c>
      <c r="K67">
        <v>40</v>
      </c>
      <c r="L67">
        <v>55</v>
      </c>
      <c r="M67">
        <v>300</v>
      </c>
      <c r="N67">
        <v>43</v>
      </c>
      <c r="O67">
        <v>490</v>
      </c>
      <c r="P67">
        <f t="shared" ref="P67:P77" si="4">1/(O67*100/(10^6))</f>
        <v>20.408163265306122</v>
      </c>
      <c r="Q67">
        <f t="shared" ref="Q67:Q77" si="5">L67/P67</f>
        <v>2.6949999999999998</v>
      </c>
    </row>
    <row r="68" spans="1:17" x14ac:dyDescent="0.2">
      <c r="A68" t="s">
        <v>25</v>
      </c>
      <c r="B68" t="s">
        <v>55</v>
      </c>
      <c r="C68" t="str">
        <f t="shared" si="3"/>
        <v>NA</v>
      </c>
      <c r="D68">
        <v>592432.71</v>
      </c>
      <c r="E68">
        <v>592432.71</v>
      </c>
      <c r="F68">
        <v>2012</v>
      </c>
      <c r="G68">
        <v>110</v>
      </c>
      <c r="H68" t="s">
        <v>13</v>
      </c>
      <c r="I68" t="s">
        <v>46</v>
      </c>
      <c r="J68">
        <v>15</v>
      </c>
      <c r="K68">
        <v>35</v>
      </c>
      <c r="L68">
        <v>48</v>
      </c>
      <c r="M68">
        <v>300</v>
      </c>
      <c r="N68">
        <v>43</v>
      </c>
      <c r="O68">
        <v>490</v>
      </c>
      <c r="P68">
        <f t="shared" si="4"/>
        <v>20.408163265306122</v>
      </c>
      <c r="Q68">
        <f t="shared" si="5"/>
        <v>2.3519999999999999</v>
      </c>
    </row>
    <row r="69" spans="1:17" x14ac:dyDescent="0.2">
      <c r="A69" t="s">
        <v>25</v>
      </c>
      <c r="B69" t="s">
        <v>55</v>
      </c>
      <c r="C69" t="str">
        <f t="shared" si="3"/>
        <v>NA</v>
      </c>
      <c r="D69">
        <v>592432.71</v>
      </c>
      <c r="E69">
        <v>592432.71</v>
      </c>
      <c r="F69">
        <v>2012</v>
      </c>
      <c r="G69">
        <v>120</v>
      </c>
      <c r="H69" t="s">
        <v>13</v>
      </c>
      <c r="I69" t="s">
        <v>46</v>
      </c>
      <c r="J69">
        <v>20</v>
      </c>
      <c r="K69">
        <v>35</v>
      </c>
      <c r="L69">
        <v>45</v>
      </c>
      <c r="M69">
        <v>300</v>
      </c>
      <c r="N69">
        <v>43</v>
      </c>
      <c r="O69">
        <v>490</v>
      </c>
      <c r="P69">
        <f t="shared" si="4"/>
        <v>20.408163265306122</v>
      </c>
      <c r="Q69">
        <f t="shared" si="5"/>
        <v>2.2050000000000001</v>
      </c>
    </row>
    <row r="70" spans="1:17" x14ac:dyDescent="0.2">
      <c r="A70" t="s">
        <v>25</v>
      </c>
      <c r="B70" t="s">
        <v>55</v>
      </c>
      <c r="C70" t="str">
        <f t="shared" si="3"/>
        <v>NA</v>
      </c>
      <c r="D70">
        <v>592432.71</v>
      </c>
      <c r="E70">
        <v>592432.71</v>
      </c>
      <c r="F70">
        <v>2012</v>
      </c>
      <c r="G70">
        <v>130</v>
      </c>
      <c r="H70" t="s">
        <v>13</v>
      </c>
      <c r="I70" t="s">
        <v>46</v>
      </c>
      <c r="J70">
        <v>15</v>
      </c>
      <c r="K70">
        <v>30</v>
      </c>
      <c r="L70">
        <v>43</v>
      </c>
      <c r="M70">
        <v>300</v>
      </c>
      <c r="N70">
        <v>43</v>
      </c>
      <c r="O70">
        <v>490</v>
      </c>
      <c r="P70">
        <f t="shared" si="4"/>
        <v>20.408163265306122</v>
      </c>
      <c r="Q70">
        <f t="shared" si="5"/>
        <v>2.1070000000000002</v>
      </c>
    </row>
    <row r="71" spans="1:17" x14ac:dyDescent="0.2">
      <c r="A71" t="s">
        <v>25</v>
      </c>
      <c r="B71" t="s">
        <v>55</v>
      </c>
      <c r="C71" t="str">
        <f t="shared" si="3"/>
        <v>NA</v>
      </c>
      <c r="D71">
        <v>592432.71</v>
      </c>
      <c r="E71">
        <v>592432.71</v>
      </c>
      <c r="F71">
        <v>2012</v>
      </c>
      <c r="G71">
        <v>140</v>
      </c>
      <c r="H71" t="s">
        <v>13</v>
      </c>
      <c r="I71" t="s">
        <v>46</v>
      </c>
      <c r="J71">
        <v>15</v>
      </c>
      <c r="K71">
        <v>20</v>
      </c>
      <c r="L71">
        <v>35</v>
      </c>
      <c r="M71">
        <v>300</v>
      </c>
      <c r="N71">
        <v>43</v>
      </c>
      <c r="O71">
        <v>490</v>
      </c>
      <c r="P71">
        <f t="shared" si="4"/>
        <v>20.408163265306122</v>
      </c>
      <c r="Q71">
        <f t="shared" si="5"/>
        <v>1.7150000000000001</v>
      </c>
    </row>
    <row r="72" spans="1:17" x14ac:dyDescent="0.2">
      <c r="A72" t="s">
        <v>25</v>
      </c>
      <c r="B72" t="s">
        <v>55</v>
      </c>
      <c r="C72" t="str">
        <f t="shared" si="3"/>
        <v>NA</v>
      </c>
      <c r="D72">
        <v>592432.71</v>
      </c>
      <c r="E72">
        <v>592432.71</v>
      </c>
      <c r="F72">
        <v>2012</v>
      </c>
      <c r="G72">
        <v>150</v>
      </c>
      <c r="H72" t="s">
        <v>13</v>
      </c>
      <c r="I72" t="s">
        <v>46</v>
      </c>
      <c r="J72">
        <v>0</v>
      </c>
      <c r="K72">
        <v>20</v>
      </c>
      <c r="L72">
        <v>30</v>
      </c>
      <c r="M72">
        <v>300</v>
      </c>
      <c r="N72">
        <v>43</v>
      </c>
      <c r="O72">
        <v>490</v>
      </c>
      <c r="P72">
        <f t="shared" si="4"/>
        <v>20.408163265306122</v>
      </c>
      <c r="Q72">
        <f t="shared" si="5"/>
        <v>1.47</v>
      </c>
    </row>
    <row r="73" spans="1:17" x14ac:dyDescent="0.2">
      <c r="A73" t="s">
        <v>25</v>
      </c>
      <c r="B73" t="s">
        <v>55</v>
      </c>
      <c r="C73" t="str">
        <f t="shared" si="3"/>
        <v>NA</v>
      </c>
      <c r="D73">
        <v>592432.71</v>
      </c>
      <c r="E73">
        <v>592432.71</v>
      </c>
      <c r="F73">
        <v>2012</v>
      </c>
      <c r="G73">
        <v>160</v>
      </c>
      <c r="H73" t="s">
        <v>13</v>
      </c>
      <c r="I73" t="s">
        <v>46</v>
      </c>
      <c r="J73">
        <v>15</v>
      </c>
      <c r="K73">
        <v>20</v>
      </c>
      <c r="L73">
        <v>30</v>
      </c>
      <c r="M73">
        <v>300</v>
      </c>
      <c r="N73">
        <v>43</v>
      </c>
      <c r="O73">
        <v>490</v>
      </c>
      <c r="P73">
        <f t="shared" si="4"/>
        <v>20.408163265306122</v>
      </c>
      <c r="Q73">
        <f t="shared" si="5"/>
        <v>1.47</v>
      </c>
    </row>
    <row r="74" spans="1:17" x14ac:dyDescent="0.2">
      <c r="A74" t="s">
        <v>25</v>
      </c>
      <c r="B74" t="s">
        <v>55</v>
      </c>
      <c r="C74" t="str">
        <f t="shared" si="3"/>
        <v>NA</v>
      </c>
      <c r="D74">
        <v>592432.71</v>
      </c>
      <c r="E74">
        <v>592432.71</v>
      </c>
      <c r="F74">
        <v>2012</v>
      </c>
      <c r="G74">
        <v>170</v>
      </c>
      <c r="H74" t="s">
        <v>13</v>
      </c>
      <c r="I74" t="s">
        <v>46</v>
      </c>
      <c r="J74">
        <v>15</v>
      </c>
      <c r="K74">
        <v>20</v>
      </c>
      <c r="L74">
        <v>33</v>
      </c>
      <c r="M74">
        <v>300</v>
      </c>
      <c r="N74">
        <v>43</v>
      </c>
      <c r="O74">
        <v>490</v>
      </c>
      <c r="P74">
        <f t="shared" si="4"/>
        <v>20.408163265306122</v>
      </c>
      <c r="Q74">
        <f t="shared" si="5"/>
        <v>1.617</v>
      </c>
    </row>
    <row r="75" spans="1:17" x14ac:dyDescent="0.2">
      <c r="A75" t="s">
        <v>25</v>
      </c>
      <c r="B75" t="s">
        <v>55</v>
      </c>
      <c r="C75" t="str">
        <f t="shared" si="3"/>
        <v>NA</v>
      </c>
      <c r="D75">
        <v>592432.71</v>
      </c>
      <c r="E75">
        <v>592432.71</v>
      </c>
      <c r="F75">
        <v>2012</v>
      </c>
      <c r="G75">
        <v>180</v>
      </c>
      <c r="H75" t="s">
        <v>13</v>
      </c>
      <c r="I75" t="s">
        <v>46</v>
      </c>
      <c r="J75">
        <v>15</v>
      </c>
      <c r="K75">
        <v>40</v>
      </c>
      <c r="L75">
        <v>32</v>
      </c>
      <c r="M75">
        <v>300</v>
      </c>
      <c r="N75">
        <v>43</v>
      </c>
      <c r="O75">
        <v>490</v>
      </c>
      <c r="P75">
        <f t="shared" si="4"/>
        <v>20.408163265306122</v>
      </c>
      <c r="Q75">
        <f t="shared" si="5"/>
        <v>1.5680000000000001</v>
      </c>
    </row>
    <row r="76" spans="1:17" x14ac:dyDescent="0.2">
      <c r="A76" t="s">
        <v>25</v>
      </c>
      <c r="B76" t="s">
        <v>55</v>
      </c>
      <c r="C76" t="str">
        <f t="shared" si="3"/>
        <v>NA</v>
      </c>
      <c r="D76">
        <v>592432.71</v>
      </c>
      <c r="E76">
        <v>592432.71</v>
      </c>
      <c r="F76">
        <v>2012</v>
      </c>
      <c r="G76">
        <v>190</v>
      </c>
      <c r="H76" t="s">
        <v>8</v>
      </c>
      <c r="I76" t="s">
        <v>50</v>
      </c>
      <c r="J76">
        <v>20</v>
      </c>
      <c r="K76">
        <v>30</v>
      </c>
      <c r="L76">
        <v>34</v>
      </c>
      <c r="M76">
        <v>300</v>
      </c>
      <c r="N76">
        <v>43</v>
      </c>
      <c r="O76">
        <v>490</v>
      </c>
      <c r="P76">
        <f t="shared" si="4"/>
        <v>20.408163265306122</v>
      </c>
      <c r="Q76">
        <f t="shared" si="5"/>
        <v>1.6659999999999999</v>
      </c>
    </row>
    <row r="77" spans="1:17" x14ac:dyDescent="0.2">
      <c r="A77" t="s">
        <v>25</v>
      </c>
      <c r="B77" t="s">
        <v>55</v>
      </c>
      <c r="C77" t="str">
        <f t="shared" si="3"/>
        <v>NA</v>
      </c>
      <c r="D77">
        <v>592432.71</v>
      </c>
      <c r="E77">
        <v>592432.71</v>
      </c>
      <c r="F77">
        <v>2012</v>
      </c>
      <c r="G77">
        <v>200</v>
      </c>
      <c r="H77" t="s">
        <v>8</v>
      </c>
      <c r="I77" t="s">
        <v>50</v>
      </c>
      <c r="J77">
        <v>30</v>
      </c>
      <c r="K77">
        <v>30</v>
      </c>
      <c r="L77">
        <v>38</v>
      </c>
      <c r="M77">
        <v>300</v>
      </c>
      <c r="N77">
        <v>43</v>
      </c>
      <c r="O77">
        <v>490</v>
      </c>
      <c r="P77">
        <f t="shared" si="4"/>
        <v>20.408163265306122</v>
      </c>
      <c r="Q77">
        <f t="shared" si="5"/>
        <v>1.8620000000000001</v>
      </c>
    </row>
    <row r="78" spans="1:17" x14ac:dyDescent="0.2">
      <c r="A78" t="s">
        <v>27</v>
      </c>
      <c r="B78" t="s">
        <v>55</v>
      </c>
      <c r="C78" t="str">
        <f t="shared" si="3"/>
        <v>NA</v>
      </c>
      <c r="D78">
        <v>592432.71</v>
      </c>
      <c r="E78">
        <v>592432.71</v>
      </c>
      <c r="F78">
        <v>1995</v>
      </c>
      <c r="G78">
        <v>840</v>
      </c>
      <c r="H78" t="s">
        <v>28</v>
      </c>
      <c r="I78" t="s">
        <v>51</v>
      </c>
      <c r="L78">
        <v>10</v>
      </c>
      <c r="M78">
        <v>350</v>
      </c>
      <c r="N78">
        <v>20</v>
      </c>
    </row>
    <row r="79" spans="1:17" x14ac:dyDescent="0.2">
      <c r="A79" t="s">
        <v>27</v>
      </c>
      <c r="B79" t="s">
        <v>55</v>
      </c>
      <c r="C79" t="str">
        <f t="shared" si="3"/>
        <v>NA</v>
      </c>
      <c r="D79">
        <v>592432.71</v>
      </c>
      <c r="E79">
        <v>592432.71</v>
      </c>
      <c r="F79">
        <v>1995</v>
      </c>
      <c r="G79">
        <v>850</v>
      </c>
      <c r="H79" t="s">
        <v>28</v>
      </c>
      <c r="I79" t="s">
        <v>51</v>
      </c>
      <c r="L79">
        <v>10</v>
      </c>
      <c r="M79">
        <v>350</v>
      </c>
      <c r="N79">
        <v>20</v>
      </c>
    </row>
    <row r="80" spans="1:17" x14ac:dyDescent="0.2">
      <c r="A80" t="s">
        <v>27</v>
      </c>
      <c r="B80" t="s">
        <v>55</v>
      </c>
      <c r="C80" t="str">
        <f t="shared" si="3"/>
        <v>NA</v>
      </c>
      <c r="D80">
        <v>592432.71</v>
      </c>
      <c r="E80">
        <v>592432.71</v>
      </c>
      <c r="F80">
        <v>1995</v>
      </c>
      <c r="G80">
        <v>860</v>
      </c>
      <c r="H80" t="s">
        <v>28</v>
      </c>
      <c r="I80" t="s">
        <v>51</v>
      </c>
      <c r="L80">
        <v>10</v>
      </c>
      <c r="M80">
        <v>350</v>
      </c>
      <c r="N80">
        <v>20</v>
      </c>
    </row>
    <row r="81" spans="1:14" x14ac:dyDescent="0.2">
      <c r="A81" t="s">
        <v>27</v>
      </c>
      <c r="B81" t="s">
        <v>55</v>
      </c>
      <c r="C81" t="str">
        <f t="shared" si="3"/>
        <v>NA</v>
      </c>
      <c r="D81">
        <v>592432.71</v>
      </c>
      <c r="E81">
        <v>592432.71</v>
      </c>
      <c r="F81">
        <v>1995</v>
      </c>
      <c r="G81">
        <v>870</v>
      </c>
      <c r="H81" t="s">
        <v>28</v>
      </c>
      <c r="I81" t="s">
        <v>51</v>
      </c>
      <c r="L81">
        <v>10</v>
      </c>
      <c r="M81">
        <v>350</v>
      </c>
      <c r="N81">
        <v>20</v>
      </c>
    </row>
    <row r="82" spans="1:14" x14ac:dyDescent="0.2">
      <c r="A82" t="s">
        <v>27</v>
      </c>
      <c r="B82" t="s">
        <v>55</v>
      </c>
      <c r="C82" t="str">
        <f t="shared" si="3"/>
        <v>NA</v>
      </c>
      <c r="D82">
        <v>592432.71</v>
      </c>
      <c r="E82">
        <v>592432.71</v>
      </c>
      <c r="F82">
        <v>1995</v>
      </c>
      <c r="G82">
        <v>880</v>
      </c>
      <c r="H82" t="s">
        <v>28</v>
      </c>
      <c r="I82" t="s">
        <v>51</v>
      </c>
      <c r="L82">
        <v>10</v>
      </c>
      <c r="M82">
        <v>350</v>
      </c>
      <c r="N82">
        <v>20</v>
      </c>
    </row>
    <row r="83" spans="1:14" x14ac:dyDescent="0.2">
      <c r="A83" t="s">
        <v>27</v>
      </c>
      <c r="B83" t="s">
        <v>55</v>
      </c>
      <c r="C83" t="str">
        <f t="shared" si="3"/>
        <v>NA</v>
      </c>
      <c r="D83">
        <v>592432.71</v>
      </c>
      <c r="E83">
        <v>592432.71</v>
      </c>
      <c r="F83">
        <v>1995</v>
      </c>
      <c r="G83">
        <v>890</v>
      </c>
      <c r="H83" t="s">
        <v>28</v>
      </c>
      <c r="I83" t="s">
        <v>51</v>
      </c>
      <c r="L83">
        <v>10</v>
      </c>
      <c r="M83">
        <v>350</v>
      </c>
      <c r="N83">
        <v>20</v>
      </c>
    </row>
    <row r="84" spans="1:14" x14ac:dyDescent="0.2">
      <c r="A84" t="s">
        <v>27</v>
      </c>
      <c r="B84" t="s">
        <v>55</v>
      </c>
      <c r="C84" t="str">
        <f t="shared" si="3"/>
        <v>NA</v>
      </c>
      <c r="D84">
        <v>592432.71</v>
      </c>
      <c r="E84">
        <v>592432.71</v>
      </c>
      <c r="F84">
        <v>1995</v>
      </c>
      <c r="G84">
        <v>900</v>
      </c>
      <c r="H84" t="s">
        <v>28</v>
      </c>
      <c r="I84" t="s">
        <v>51</v>
      </c>
      <c r="L84">
        <v>10</v>
      </c>
      <c r="M84">
        <v>350</v>
      </c>
      <c r="N84">
        <v>20</v>
      </c>
    </row>
    <row r="85" spans="1:14" x14ac:dyDescent="0.2">
      <c r="A85" t="s">
        <v>27</v>
      </c>
      <c r="B85" t="s">
        <v>55</v>
      </c>
      <c r="C85" t="str">
        <f t="shared" si="3"/>
        <v>NA</v>
      </c>
      <c r="D85">
        <v>592432.71</v>
      </c>
      <c r="E85">
        <v>592432.71</v>
      </c>
      <c r="F85">
        <v>1995</v>
      </c>
      <c r="G85">
        <v>910</v>
      </c>
      <c r="H85" t="s">
        <v>28</v>
      </c>
      <c r="I85" t="s">
        <v>51</v>
      </c>
      <c r="L85">
        <v>10</v>
      </c>
      <c r="M85">
        <v>350</v>
      </c>
      <c r="N85">
        <v>20</v>
      </c>
    </row>
    <row r="86" spans="1:14" x14ac:dyDescent="0.2">
      <c r="A86" t="s">
        <v>27</v>
      </c>
      <c r="B86" t="s">
        <v>55</v>
      </c>
      <c r="C86" t="str">
        <f t="shared" si="3"/>
        <v>NA</v>
      </c>
      <c r="D86">
        <v>592432.71</v>
      </c>
      <c r="E86">
        <v>592432.71</v>
      </c>
      <c r="F86">
        <v>1995</v>
      </c>
      <c r="G86">
        <v>920</v>
      </c>
      <c r="H86" t="s">
        <v>28</v>
      </c>
      <c r="I86" t="s">
        <v>51</v>
      </c>
      <c r="L86">
        <v>10</v>
      </c>
      <c r="M86">
        <v>350</v>
      </c>
      <c r="N86">
        <v>20</v>
      </c>
    </row>
    <row r="87" spans="1:14" x14ac:dyDescent="0.2">
      <c r="A87" t="s">
        <v>29</v>
      </c>
      <c r="B87" t="s">
        <v>55</v>
      </c>
      <c r="C87" t="str">
        <f t="shared" si="3"/>
        <v>NA</v>
      </c>
      <c r="D87">
        <v>592432.71</v>
      </c>
      <c r="E87">
        <v>592432.71</v>
      </c>
      <c r="F87">
        <v>1995</v>
      </c>
      <c r="G87">
        <v>620</v>
      </c>
      <c r="H87" t="s">
        <v>10</v>
      </c>
      <c r="I87" t="s">
        <v>44</v>
      </c>
      <c r="L87">
        <v>12.5</v>
      </c>
      <c r="M87">
        <v>470</v>
      </c>
      <c r="N87">
        <v>20</v>
      </c>
    </row>
    <row r="88" spans="1:14" x14ac:dyDescent="0.2">
      <c r="A88" t="s">
        <v>29</v>
      </c>
      <c r="B88" t="s">
        <v>55</v>
      </c>
      <c r="C88" t="str">
        <f t="shared" si="3"/>
        <v>NA</v>
      </c>
      <c r="D88">
        <v>592432.71</v>
      </c>
      <c r="E88">
        <v>592432.71</v>
      </c>
      <c r="F88">
        <v>1995</v>
      </c>
      <c r="G88">
        <v>630</v>
      </c>
      <c r="H88" t="s">
        <v>10</v>
      </c>
      <c r="I88" t="s">
        <v>44</v>
      </c>
      <c r="L88">
        <v>12.5</v>
      </c>
      <c r="M88">
        <v>470</v>
      </c>
      <c r="N88">
        <v>20</v>
      </c>
    </row>
    <row r="89" spans="1:14" x14ac:dyDescent="0.2">
      <c r="A89" t="s">
        <v>29</v>
      </c>
      <c r="B89" t="s">
        <v>55</v>
      </c>
      <c r="C89" t="str">
        <f t="shared" si="3"/>
        <v>NA</v>
      </c>
      <c r="D89">
        <v>592432.71</v>
      </c>
      <c r="E89">
        <v>592432.71</v>
      </c>
      <c r="F89">
        <v>1995</v>
      </c>
      <c r="G89">
        <v>640</v>
      </c>
      <c r="H89" t="s">
        <v>10</v>
      </c>
      <c r="I89" t="s">
        <v>44</v>
      </c>
      <c r="L89">
        <v>10</v>
      </c>
      <c r="M89">
        <v>470</v>
      </c>
      <c r="N89">
        <v>20</v>
      </c>
    </row>
    <row r="90" spans="1:14" x14ac:dyDescent="0.2">
      <c r="A90" t="s">
        <v>30</v>
      </c>
      <c r="B90" t="s">
        <v>55</v>
      </c>
      <c r="C90" t="str">
        <f t="shared" si="3"/>
        <v>NA</v>
      </c>
      <c r="D90">
        <v>592432.71</v>
      </c>
      <c r="E90">
        <v>592432.71</v>
      </c>
      <c r="F90">
        <v>1995</v>
      </c>
      <c r="G90">
        <v>490</v>
      </c>
      <c r="H90" t="s">
        <v>10</v>
      </c>
      <c r="I90" t="s">
        <v>44</v>
      </c>
      <c r="L90">
        <v>14</v>
      </c>
      <c r="M90">
        <v>325</v>
      </c>
      <c r="N90">
        <v>22</v>
      </c>
    </row>
    <row r="91" spans="1:14" x14ac:dyDescent="0.2">
      <c r="A91" t="s">
        <v>30</v>
      </c>
      <c r="B91" t="s">
        <v>55</v>
      </c>
      <c r="C91" t="str">
        <f t="shared" si="3"/>
        <v>NA</v>
      </c>
      <c r="D91">
        <v>592432.71</v>
      </c>
      <c r="E91">
        <v>592432.71</v>
      </c>
      <c r="F91">
        <v>1995</v>
      </c>
      <c r="G91">
        <v>500</v>
      </c>
      <c r="H91" t="s">
        <v>31</v>
      </c>
      <c r="I91" t="s">
        <v>49</v>
      </c>
      <c r="L91">
        <v>8</v>
      </c>
      <c r="M91">
        <v>325</v>
      </c>
      <c r="N91">
        <v>22</v>
      </c>
    </row>
    <row r="92" spans="1:14" x14ac:dyDescent="0.2">
      <c r="A92" t="s">
        <v>30</v>
      </c>
      <c r="B92" t="s">
        <v>55</v>
      </c>
      <c r="C92" t="str">
        <f t="shared" si="3"/>
        <v>NA</v>
      </c>
      <c r="D92">
        <v>592432.71</v>
      </c>
      <c r="E92">
        <v>592432.71</v>
      </c>
      <c r="F92">
        <v>1995</v>
      </c>
      <c r="G92">
        <v>510</v>
      </c>
      <c r="H92" t="s">
        <v>32</v>
      </c>
      <c r="I92" t="s">
        <v>48</v>
      </c>
      <c r="L92">
        <v>11</v>
      </c>
      <c r="M92">
        <v>325</v>
      </c>
      <c r="N92">
        <v>22</v>
      </c>
    </row>
    <row r="93" spans="1:14" x14ac:dyDescent="0.2">
      <c r="A93" t="s">
        <v>30</v>
      </c>
      <c r="B93" t="s">
        <v>55</v>
      </c>
      <c r="C93" t="str">
        <f t="shared" si="3"/>
        <v>NA</v>
      </c>
      <c r="D93">
        <v>592432.71</v>
      </c>
      <c r="E93">
        <v>592432.71</v>
      </c>
      <c r="F93">
        <v>1995</v>
      </c>
      <c r="G93">
        <v>520</v>
      </c>
      <c r="H93" t="s">
        <v>32</v>
      </c>
      <c r="I93" t="s">
        <v>48</v>
      </c>
      <c r="L93">
        <v>11</v>
      </c>
      <c r="M93">
        <v>325</v>
      </c>
      <c r="N93">
        <v>22</v>
      </c>
    </row>
    <row r="94" spans="1:14" x14ac:dyDescent="0.2">
      <c r="A94" t="s">
        <v>30</v>
      </c>
      <c r="B94" t="s">
        <v>55</v>
      </c>
      <c r="C94" t="str">
        <f t="shared" si="3"/>
        <v>NA</v>
      </c>
      <c r="D94">
        <v>592432.71</v>
      </c>
      <c r="E94">
        <v>592432.71</v>
      </c>
      <c r="F94">
        <v>1995</v>
      </c>
      <c r="G94">
        <v>530</v>
      </c>
      <c r="H94" t="s">
        <v>32</v>
      </c>
      <c r="I94" t="s">
        <v>48</v>
      </c>
      <c r="L94">
        <v>10</v>
      </c>
      <c r="M94">
        <v>325</v>
      </c>
      <c r="N94">
        <v>22</v>
      </c>
    </row>
    <row r="95" spans="1:14" x14ac:dyDescent="0.2">
      <c r="A95" t="s">
        <v>33</v>
      </c>
      <c r="B95" t="s">
        <v>55</v>
      </c>
      <c r="C95" t="str">
        <f t="shared" si="3"/>
        <v>SoquelDeep</v>
      </c>
      <c r="D95">
        <v>592432.71</v>
      </c>
      <c r="E95">
        <v>592432.71</v>
      </c>
      <c r="F95">
        <v>1995</v>
      </c>
      <c r="G95">
        <v>390</v>
      </c>
      <c r="H95" t="s">
        <v>34</v>
      </c>
      <c r="I95" t="s">
        <v>48</v>
      </c>
      <c r="L95">
        <v>17</v>
      </c>
      <c r="M95">
        <v>310</v>
      </c>
      <c r="N95">
        <v>23</v>
      </c>
    </row>
    <row r="96" spans="1:14" x14ac:dyDescent="0.2">
      <c r="A96" t="s">
        <v>33</v>
      </c>
      <c r="B96" t="s">
        <v>55</v>
      </c>
      <c r="C96" t="str">
        <f t="shared" si="3"/>
        <v>SoquelDeep</v>
      </c>
      <c r="D96">
        <v>592432.71</v>
      </c>
      <c r="E96">
        <v>592432.71</v>
      </c>
      <c r="F96">
        <v>1995</v>
      </c>
      <c r="G96">
        <v>400</v>
      </c>
      <c r="H96" t="s">
        <v>34</v>
      </c>
      <c r="I96" t="s">
        <v>48</v>
      </c>
      <c r="L96">
        <v>17</v>
      </c>
      <c r="M96">
        <v>310</v>
      </c>
      <c r="N96">
        <v>23</v>
      </c>
    </row>
    <row r="97" spans="1:16" x14ac:dyDescent="0.2">
      <c r="A97" t="s">
        <v>33</v>
      </c>
      <c r="B97" t="s">
        <v>55</v>
      </c>
      <c r="C97" t="str">
        <f t="shared" si="3"/>
        <v>SoquelDeep</v>
      </c>
      <c r="D97">
        <v>592432.71</v>
      </c>
      <c r="E97">
        <v>592432.71</v>
      </c>
      <c r="F97">
        <v>1995</v>
      </c>
      <c r="G97">
        <v>410</v>
      </c>
      <c r="H97" t="s">
        <v>34</v>
      </c>
      <c r="I97" t="s">
        <v>48</v>
      </c>
      <c r="L97">
        <v>15</v>
      </c>
      <c r="M97">
        <v>310</v>
      </c>
      <c r="N97">
        <v>23</v>
      </c>
    </row>
    <row r="98" spans="1:16" ht="15" customHeight="1" x14ac:dyDescent="0.2">
      <c r="A98" t="s">
        <v>35</v>
      </c>
      <c r="B98" t="s">
        <v>55</v>
      </c>
      <c r="C98" t="str">
        <f t="shared" si="3"/>
        <v>NA</v>
      </c>
      <c r="D98">
        <v>592432.71</v>
      </c>
      <c r="E98">
        <v>592432.71</v>
      </c>
      <c r="F98">
        <v>1995</v>
      </c>
      <c r="G98">
        <v>280</v>
      </c>
      <c r="H98" t="s">
        <v>36</v>
      </c>
      <c r="I98" t="s">
        <v>51</v>
      </c>
      <c r="L98">
        <v>25</v>
      </c>
      <c r="M98">
        <v>325</v>
      </c>
      <c r="N98">
        <v>35</v>
      </c>
    </row>
    <row r="99" spans="1:16" x14ac:dyDescent="0.2">
      <c r="A99" t="s">
        <v>35</v>
      </c>
      <c r="B99" t="s">
        <v>55</v>
      </c>
      <c r="C99" t="str">
        <f t="shared" si="3"/>
        <v>NA</v>
      </c>
      <c r="D99">
        <v>592432.71</v>
      </c>
      <c r="E99">
        <v>592432.71</v>
      </c>
      <c r="F99">
        <v>1995</v>
      </c>
      <c r="G99">
        <v>290</v>
      </c>
      <c r="H99" t="s">
        <v>37</v>
      </c>
      <c r="I99" t="s">
        <v>44</v>
      </c>
      <c r="L99">
        <v>35</v>
      </c>
      <c r="M99">
        <v>325</v>
      </c>
      <c r="N99">
        <v>35</v>
      </c>
    </row>
    <row r="100" spans="1:16" x14ac:dyDescent="0.2">
      <c r="A100" t="s">
        <v>35</v>
      </c>
      <c r="B100" t="s">
        <v>55</v>
      </c>
      <c r="C100" t="str">
        <f t="shared" si="3"/>
        <v>NA</v>
      </c>
      <c r="D100">
        <v>592432.71</v>
      </c>
      <c r="E100">
        <v>592432.71</v>
      </c>
      <c r="F100">
        <v>1995</v>
      </c>
      <c r="G100">
        <v>300</v>
      </c>
      <c r="H100" t="s">
        <v>10</v>
      </c>
      <c r="I100" t="s">
        <v>44</v>
      </c>
      <c r="L100">
        <v>35</v>
      </c>
      <c r="M100">
        <v>325</v>
      </c>
      <c r="N100">
        <v>35</v>
      </c>
    </row>
    <row r="101" spans="1:16" x14ac:dyDescent="0.2">
      <c r="A101" t="s">
        <v>35</v>
      </c>
      <c r="B101" t="s">
        <v>55</v>
      </c>
      <c r="C101" t="str">
        <f t="shared" si="3"/>
        <v>NA</v>
      </c>
      <c r="D101">
        <v>592432.71</v>
      </c>
      <c r="E101">
        <v>592432.71</v>
      </c>
      <c r="F101">
        <v>1995</v>
      </c>
      <c r="G101">
        <v>310</v>
      </c>
      <c r="H101" t="s">
        <v>10</v>
      </c>
      <c r="I101" t="s">
        <v>44</v>
      </c>
      <c r="L101">
        <v>29</v>
      </c>
      <c r="M101">
        <v>325</v>
      </c>
      <c r="N101">
        <v>35</v>
      </c>
    </row>
    <row r="102" spans="1:16" x14ac:dyDescent="0.2">
      <c r="A102" t="s">
        <v>7</v>
      </c>
      <c r="B102" t="s">
        <v>55</v>
      </c>
      <c r="C102" t="str">
        <f t="shared" si="3"/>
        <v>SoquelShallow</v>
      </c>
      <c r="D102">
        <v>592432.71</v>
      </c>
      <c r="E102">
        <v>592432.71</v>
      </c>
      <c r="F102">
        <v>2014</v>
      </c>
      <c r="G102">
        <v>145</v>
      </c>
      <c r="H102" t="s">
        <v>8</v>
      </c>
      <c r="I102" t="s">
        <v>50</v>
      </c>
      <c r="J102">
        <v>30</v>
      </c>
      <c r="L102">
        <v>66</v>
      </c>
      <c r="M102">
        <v>400</v>
      </c>
      <c r="N102">
        <v>50</v>
      </c>
    </row>
    <row r="103" spans="1:16" x14ac:dyDescent="0.2">
      <c r="A103" t="s">
        <v>7</v>
      </c>
      <c r="B103" t="s">
        <v>55</v>
      </c>
      <c r="C103" t="str">
        <f t="shared" si="3"/>
        <v>SoquelShallow</v>
      </c>
      <c r="D103">
        <v>592432.71</v>
      </c>
      <c r="E103">
        <v>592432.71</v>
      </c>
      <c r="F103">
        <v>2014</v>
      </c>
      <c r="G103">
        <v>155</v>
      </c>
      <c r="H103" t="s">
        <v>8</v>
      </c>
      <c r="I103" t="s">
        <v>50</v>
      </c>
      <c r="J103">
        <v>20</v>
      </c>
      <c r="L103">
        <v>35</v>
      </c>
      <c r="M103">
        <v>400</v>
      </c>
      <c r="N103">
        <v>50</v>
      </c>
    </row>
    <row r="104" spans="1:16" x14ac:dyDescent="0.2">
      <c r="A104" t="s">
        <v>9</v>
      </c>
      <c r="B104" t="s">
        <v>55</v>
      </c>
      <c r="C104" t="str">
        <f t="shared" si="3"/>
        <v>SoquelIntermediate</v>
      </c>
      <c r="D104">
        <v>592432.71</v>
      </c>
      <c r="E104">
        <v>592432.71</v>
      </c>
      <c r="F104">
        <v>2014</v>
      </c>
      <c r="G104">
        <v>425</v>
      </c>
      <c r="H104" t="s">
        <v>10</v>
      </c>
      <c r="I104" t="s">
        <v>44</v>
      </c>
      <c r="J104">
        <v>70</v>
      </c>
      <c r="L104">
        <v>65</v>
      </c>
      <c r="M104">
        <v>1000</v>
      </c>
      <c r="N104">
        <v>375</v>
      </c>
    </row>
    <row r="105" spans="1:16" x14ac:dyDescent="0.2">
      <c r="A105" t="s">
        <v>9</v>
      </c>
      <c r="B105" t="s">
        <v>55</v>
      </c>
      <c r="C105" t="str">
        <f t="shared" si="3"/>
        <v>SoquelIntermediate</v>
      </c>
      <c r="D105">
        <v>592432.71</v>
      </c>
      <c r="E105">
        <v>592432.71</v>
      </c>
      <c r="F105">
        <v>2014</v>
      </c>
      <c r="G105">
        <v>435</v>
      </c>
      <c r="H105" t="s">
        <v>10</v>
      </c>
      <c r="I105" t="s">
        <v>44</v>
      </c>
      <c r="J105">
        <v>80</v>
      </c>
      <c r="L105">
        <v>35</v>
      </c>
      <c r="M105">
        <v>1000</v>
      </c>
      <c r="N105">
        <v>375</v>
      </c>
    </row>
    <row r="106" spans="1:16" x14ac:dyDescent="0.2">
      <c r="A106" t="s">
        <v>11</v>
      </c>
      <c r="B106" t="s">
        <v>55</v>
      </c>
      <c r="C106" t="str">
        <f t="shared" si="3"/>
        <v>SoquelDeep</v>
      </c>
      <c r="D106">
        <v>592432.71</v>
      </c>
      <c r="E106">
        <v>592432.71</v>
      </c>
      <c r="F106">
        <v>2014</v>
      </c>
      <c r="G106">
        <v>465</v>
      </c>
      <c r="H106" t="s">
        <v>10</v>
      </c>
      <c r="I106" t="s">
        <v>44</v>
      </c>
      <c r="J106">
        <v>80</v>
      </c>
      <c r="L106">
        <v>2.9</v>
      </c>
      <c r="M106">
        <v>37000</v>
      </c>
      <c r="N106">
        <v>15000</v>
      </c>
    </row>
    <row r="107" spans="1:16" x14ac:dyDescent="0.2">
      <c r="A107" t="s">
        <v>11</v>
      </c>
      <c r="B107" t="s">
        <v>55</v>
      </c>
      <c r="C107" t="str">
        <f t="shared" si="3"/>
        <v>SoquelDeep</v>
      </c>
      <c r="D107">
        <v>592432.71</v>
      </c>
      <c r="E107">
        <v>592432.71</v>
      </c>
      <c r="F107">
        <v>2014</v>
      </c>
      <c r="G107">
        <v>475</v>
      </c>
      <c r="H107" t="s">
        <v>10</v>
      </c>
      <c r="I107" t="s">
        <v>44</v>
      </c>
      <c r="J107">
        <v>70</v>
      </c>
      <c r="L107">
        <v>2.8</v>
      </c>
      <c r="M107">
        <v>37000</v>
      </c>
      <c r="N107">
        <v>15000</v>
      </c>
    </row>
    <row r="108" spans="1:16" x14ac:dyDescent="0.2">
      <c r="A108" t="s">
        <v>12</v>
      </c>
      <c r="B108" t="s">
        <v>55</v>
      </c>
      <c r="C108" t="str">
        <f t="shared" si="3"/>
        <v>SoquelShallow</v>
      </c>
      <c r="D108">
        <v>592432.71</v>
      </c>
      <c r="E108">
        <v>592432.71</v>
      </c>
      <c r="F108">
        <v>2014</v>
      </c>
      <c r="G108">
        <v>35</v>
      </c>
      <c r="H108" t="s">
        <v>13</v>
      </c>
      <c r="I108" t="s">
        <v>46</v>
      </c>
      <c r="J108">
        <v>30</v>
      </c>
      <c r="L108">
        <v>33</v>
      </c>
      <c r="M108">
        <v>510</v>
      </c>
      <c r="N108">
        <v>49</v>
      </c>
    </row>
    <row r="109" spans="1:16" x14ac:dyDescent="0.2">
      <c r="A109" t="s">
        <v>12</v>
      </c>
      <c r="B109" t="s">
        <v>55</v>
      </c>
      <c r="C109" t="str">
        <f t="shared" si="3"/>
        <v>SoquelShallow</v>
      </c>
      <c r="D109">
        <v>592432.71</v>
      </c>
      <c r="E109">
        <v>592432.71</v>
      </c>
      <c r="F109">
        <v>2014</v>
      </c>
      <c r="G109">
        <v>45</v>
      </c>
      <c r="H109" t="s">
        <v>14</v>
      </c>
      <c r="I109" t="s">
        <v>44</v>
      </c>
      <c r="J109">
        <v>30</v>
      </c>
      <c r="L109">
        <v>30</v>
      </c>
      <c r="M109">
        <v>510</v>
      </c>
      <c r="N109">
        <v>49</v>
      </c>
    </row>
    <row r="110" spans="1:16" x14ac:dyDescent="0.2">
      <c r="A110" t="s">
        <v>12</v>
      </c>
      <c r="B110" t="s">
        <v>55</v>
      </c>
      <c r="C110" t="str">
        <f t="shared" si="3"/>
        <v>SoquelShallow</v>
      </c>
      <c r="D110">
        <v>592432.71</v>
      </c>
      <c r="E110">
        <v>592432.71</v>
      </c>
      <c r="F110">
        <v>2014</v>
      </c>
      <c r="G110">
        <v>55</v>
      </c>
      <c r="H110" t="s">
        <v>14</v>
      </c>
      <c r="I110" t="s">
        <v>44</v>
      </c>
      <c r="J110">
        <v>30</v>
      </c>
      <c r="L110">
        <v>31</v>
      </c>
      <c r="M110">
        <v>510</v>
      </c>
      <c r="N110">
        <v>49</v>
      </c>
    </row>
    <row r="111" spans="1:16" x14ac:dyDescent="0.2">
      <c r="A111" t="s">
        <v>12</v>
      </c>
      <c r="B111" t="s">
        <v>55</v>
      </c>
      <c r="C111" t="str">
        <f t="shared" si="3"/>
        <v>SoquelShallow</v>
      </c>
      <c r="D111">
        <v>592432.71</v>
      </c>
      <c r="E111">
        <v>592432.71</v>
      </c>
      <c r="F111">
        <v>2014</v>
      </c>
      <c r="G111">
        <v>65</v>
      </c>
      <c r="H111" t="s">
        <v>14</v>
      </c>
      <c r="I111" t="s">
        <v>44</v>
      </c>
      <c r="J111">
        <v>30</v>
      </c>
      <c r="L111">
        <v>27</v>
      </c>
      <c r="M111">
        <v>510</v>
      </c>
      <c r="N111">
        <v>49</v>
      </c>
    </row>
    <row r="112" spans="1:16" x14ac:dyDescent="0.2">
      <c r="A112" t="s">
        <v>12</v>
      </c>
      <c r="B112" t="s">
        <v>55</v>
      </c>
      <c r="C112" t="str">
        <f t="shared" si="3"/>
        <v>SoquelShallow</v>
      </c>
      <c r="D112">
        <v>592432.71</v>
      </c>
      <c r="E112">
        <v>592432.71</v>
      </c>
      <c r="F112">
        <v>2014</v>
      </c>
      <c r="G112">
        <v>75</v>
      </c>
      <c r="H112" t="s">
        <v>14</v>
      </c>
      <c r="I112" t="s">
        <v>44</v>
      </c>
      <c r="J112">
        <v>70</v>
      </c>
      <c r="L112">
        <v>58</v>
      </c>
      <c r="M112">
        <v>510</v>
      </c>
      <c r="N112">
        <v>49</v>
      </c>
      <c r="P112" t="s">
        <v>38</v>
      </c>
    </row>
    <row r="113" spans="1:14" x14ac:dyDescent="0.2">
      <c r="A113" t="s">
        <v>12</v>
      </c>
      <c r="B113" t="s">
        <v>55</v>
      </c>
      <c r="C113" t="str">
        <f t="shared" si="3"/>
        <v>SoquelShallow</v>
      </c>
      <c r="D113">
        <v>592432.71</v>
      </c>
      <c r="E113">
        <v>592432.71</v>
      </c>
      <c r="F113">
        <v>2014</v>
      </c>
      <c r="G113">
        <v>85</v>
      </c>
      <c r="H113" t="s">
        <v>14</v>
      </c>
      <c r="I113" t="s">
        <v>44</v>
      </c>
      <c r="J113">
        <v>90</v>
      </c>
      <c r="L113">
        <v>53</v>
      </c>
      <c r="M113">
        <v>510</v>
      </c>
      <c r="N113">
        <v>49</v>
      </c>
    </row>
    <row r="114" spans="1:14" x14ac:dyDescent="0.2">
      <c r="A114" t="s">
        <v>12</v>
      </c>
      <c r="B114" t="s">
        <v>55</v>
      </c>
      <c r="C114" t="str">
        <f t="shared" si="3"/>
        <v>SoquelShallow</v>
      </c>
      <c r="D114">
        <v>592432.71</v>
      </c>
      <c r="E114">
        <v>592432.71</v>
      </c>
      <c r="F114">
        <v>2014</v>
      </c>
      <c r="G114">
        <v>95</v>
      </c>
      <c r="H114" t="s">
        <v>14</v>
      </c>
      <c r="I114" t="s">
        <v>44</v>
      </c>
      <c r="J114">
        <v>90</v>
      </c>
      <c r="L114">
        <v>33</v>
      </c>
      <c r="M114">
        <v>510</v>
      </c>
      <c r="N114">
        <v>49</v>
      </c>
    </row>
    <row r="115" spans="1:14" x14ac:dyDescent="0.2">
      <c r="A115" t="s">
        <v>12</v>
      </c>
      <c r="B115" t="s">
        <v>55</v>
      </c>
      <c r="C115" t="str">
        <f t="shared" si="3"/>
        <v>SoquelShallow</v>
      </c>
      <c r="D115">
        <v>592432.71</v>
      </c>
      <c r="E115">
        <v>592432.71</v>
      </c>
      <c r="F115">
        <v>2014</v>
      </c>
      <c r="G115">
        <v>105</v>
      </c>
      <c r="H115" t="s">
        <v>13</v>
      </c>
      <c r="I115" t="s">
        <v>46</v>
      </c>
      <c r="J115">
        <v>10</v>
      </c>
      <c r="L115">
        <v>32</v>
      </c>
      <c r="M115">
        <v>510</v>
      </c>
      <c r="N115">
        <v>49</v>
      </c>
    </row>
    <row r="116" spans="1:14" x14ac:dyDescent="0.2">
      <c r="A116" t="s">
        <v>12</v>
      </c>
      <c r="B116" t="s">
        <v>55</v>
      </c>
      <c r="C116" t="str">
        <f t="shared" si="3"/>
        <v>SoquelShallow</v>
      </c>
      <c r="D116">
        <v>592432.71</v>
      </c>
      <c r="E116">
        <v>592432.71</v>
      </c>
      <c r="F116">
        <v>2014</v>
      </c>
      <c r="G116">
        <v>115</v>
      </c>
      <c r="H116" t="s">
        <v>13</v>
      </c>
      <c r="I116" t="s">
        <v>46</v>
      </c>
      <c r="J116">
        <v>10</v>
      </c>
      <c r="L116">
        <v>28</v>
      </c>
      <c r="M116">
        <v>510</v>
      </c>
      <c r="N116">
        <v>49</v>
      </c>
    </row>
    <row r="117" spans="1:14" x14ac:dyDescent="0.2">
      <c r="A117" t="s">
        <v>12</v>
      </c>
      <c r="B117" t="s">
        <v>55</v>
      </c>
      <c r="C117" t="str">
        <f t="shared" si="3"/>
        <v>SoquelShallow</v>
      </c>
      <c r="D117">
        <v>592432.71</v>
      </c>
      <c r="E117">
        <v>592432.71</v>
      </c>
      <c r="F117">
        <v>2014</v>
      </c>
      <c r="G117">
        <v>125</v>
      </c>
      <c r="H117" t="s">
        <v>13</v>
      </c>
      <c r="I117" t="s">
        <v>46</v>
      </c>
      <c r="J117">
        <v>10</v>
      </c>
      <c r="L117">
        <v>29</v>
      </c>
      <c r="M117">
        <v>510</v>
      </c>
      <c r="N117">
        <v>49</v>
      </c>
    </row>
    <row r="118" spans="1:14" x14ac:dyDescent="0.2">
      <c r="A118" t="s">
        <v>12</v>
      </c>
      <c r="B118" t="s">
        <v>55</v>
      </c>
      <c r="C118" t="str">
        <f t="shared" si="3"/>
        <v>SoquelShallow</v>
      </c>
      <c r="D118">
        <v>592432.71</v>
      </c>
      <c r="E118">
        <v>592432.71</v>
      </c>
      <c r="F118">
        <v>2014</v>
      </c>
      <c r="G118">
        <v>135</v>
      </c>
      <c r="H118" t="s">
        <v>13</v>
      </c>
      <c r="I118" t="s">
        <v>46</v>
      </c>
      <c r="J118">
        <v>10</v>
      </c>
      <c r="L118">
        <v>29</v>
      </c>
      <c r="M118">
        <v>510</v>
      </c>
      <c r="N118">
        <v>49</v>
      </c>
    </row>
    <row r="119" spans="1:14" x14ac:dyDescent="0.2">
      <c r="A119" t="s">
        <v>15</v>
      </c>
      <c r="B119" t="s">
        <v>55</v>
      </c>
      <c r="C119" t="str">
        <f t="shared" si="3"/>
        <v>SoquelIntermediate</v>
      </c>
      <c r="D119">
        <v>592432.71</v>
      </c>
      <c r="E119">
        <v>592432.71</v>
      </c>
      <c r="F119">
        <v>2014</v>
      </c>
      <c r="G119">
        <v>315</v>
      </c>
      <c r="H119" t="s">
        <v>13</v>
      </c>
      <c r="I119" t="s">
        <v>46</v>
      </c>
      <c r="J119">
        <v>30</v>
      </c>
      <c r="L119">
        <v>34</v>
      </c>
      <c r="M119">
        <v>410</v>
      </c>
      <c r="N119">
        <v>33</v>
      </c>
    </row>
    <row r="120" spans="1:14" x14ac:dyDescent="0.2">
      <c r="A120" t="s">
        <v>15</v>
      </c>
      <c r="B120" t="s">
        <v>55</v>
      </c>
      <c r="C120" t="str">
        <f t="shared" si="3"/>
        <v>SoquelIntermediate</v>
      </c>
      <c r="D120">
        <v>592432.71</v>
      </c>
      <c r="E120">
        <v>592432.71</v>
      </c>
      <c r="F120">
        <v>2014</v>
      </c>
      <c r="G120">
        <v>325</v>
      </c>
      <c r="H120" t="s">
        <v>16</v>
      </c>
      <c r="I120" t="s">
        <v>48</v>
      </c>
      <c r="J120">
        <v>20</v>
      </c>
      <c r="L120">
        <v>25</v>
      </c>
      <c r="M120">
        <v>410</v>
      </c>
      <c r="N120">
        <v>33</v>
      </c>
    </row>
    <row r="121" spans="1:14" x14ac:dyDescent="0.2">
      <c r="A121" t="s">
        <v>15</v>
      </c>
      <c r="B121" t="s">
        <v>55</v>
      </c>
      <c r="C121" t="str">
        <f t="shared" si="3"/>
        <v>SoquelIntermediate</v>
      </c>
      <c r="D121">
        <v>592432.71</v>
      </c>
      <c r="E121">
        <v>592432.71</v>
      </c>
      <c r="F121">
        <v>2014</v>
      </c>
      <c r="G121">
        <v>335</v>
      </c>
      <c r="H121" t="s">
        <v>16</v>
      </c>
      <c r="I121" t="s">
        <v>48</v>
      </c>
      <c r="J121">
        <v>10</v>
      </c>
      <c r="L121">
        <v>22</v>
      </c>
      <c r="M121">
        <v>410</v>
      </c>
      <c r="N121">
        <v>33</v>
      </c>
    </row>
    <row r="122" spans="1:14" x14ac:dyDescent="0.2">
      <c r="A122" t="s">
        <v>15</v>
      </c>
      <c r="B122" t="s">
        <v>55</v>
      </c>
      <c r="C122" t="str">
        <f t="shared" si="3"/>
        <v>SoquelIntermediate</v>
      </c>
      <c r="D122">
        <v>592432.71</v>
      </c>
      <c r="E122">
        <v>592432.71</v>
      </c>
      <c r="F122">
        <v>2014</v>
      </c>
      <c r="G122">
        <v>345</v>
      </c>
      <c r="H122" t="s">
        <v>13</v>
      </c>
      <c r="I122" t="s">
        <v>46</v>
      </c>
      <c r="J122">
        <v>10</v>
      </c>
      <c r="L122">
        <v>19</v>
      </c>
      <c r="M122">
        <v>410</v>
      </c>
      <c r="N122">
        <v>33</v>
      </c>
    </row>
    <row r="123" spans="1:14" x14ac:dyDescent="0.2">
      <c r="A123" t="s">
        <v>15</v>
      </c>
      <c r="B123" t="s">
        <v>55</v>
      </c>
      <c r="C123" t="str">
        <f t="shared" si="3"/>
        <v>SoquelIntermediate</v>
      </c>
      <c r="D123">
        <v>592432.71</v>
      </c>
      <c r="E123">
        <v>592432.71</v>
      </c>
      <c r="F123">
        <v>2014</v>
      </c>
      <c r="G123">
        <v>355</v>
      </c>
      <c r="H123" t="s">
        <v>13</v>
      </c>
      <c r="I123" t="s">
        <v>46</v>
      </c>
      <c r="J123">
        <v>10</v>
      </c>
      <c r="L123">
        <v>19</v>
      </c>
      <c r="M123">
        <v>410</v>
      </c>
      <c r="N123">
        <v>33</v>
      </c>
    </row>
    <row r="124" spans="1:14" x14ac:dyDescent="0.2">
      <c r="A124" t="s">
        <v>15</v>
      </c>
      <c r="B124" t="s">
        <v>55</v>
      </c>
      <c r="C124" t="str">
        <f t="shared" si="3"/>
        <v>SoquelIntermediate</v>
      </c>
      <c r="D124">
        <v>592432.71</v>
      </c>
      <c r="E124">
        <v>592432.71</v>
      </c>
      <c r="F124">
        <v>2014</v>
      </c>
      <c r="G124">
        <v>365</v>
      </c>
      <c r="H124" t="s">
        <v>13</v>
      </c>
      <c r="I124" t="s">
        <v>46</v>
      </c>
      <c r="J124">
        <v>20</v>
      </c>
      <c r="L124">
        <v>21</v>
      </c>
      <c r="M124">
        <v>410</v>
      </c>
      <c r="N124">
        <v>33</v>
      </c>
    </row>
    <row r="125" spans="1:14" x14ac:dyDescent="0.2">
      <c r="A125" t="s">
        <v>15</v>
      </c>
      <c r="B125" t="s">
        <v>55</v>
      </c>
      <c r="C125" t="str">
        <f t="shared" si="3"/>
        <v>SoquelIntermediate</v>
      </c>
      <c r="D125">
        <v>592432.71</v>
      </c>
      <c r="E125">
        <v>592432.71</v>
      </c>
      <c r="F125">
        <v>2014</v>
      </c>
      <c r="G125">
        <v>375</v>
      </c>
      <c r="H125" t="s">
        <v>13</v>
      </c>
      <c r="I125" t="s">
        <v>46</v>
      </c>
      <c r="J125">
        <v>40</v>
      </c>
      <c r="L125">
        <v>25</v>
      </c>
      <c r="M125">
        <v>410</v>
      </c>
      <c r="N125">
        <v>33</v>
      </c>
    </row>
    <row r="126" spans="1:14" x14ac:dyDescent="0.2">
      <c r="A126" t="s">
        <v>17</v>
      </c>
      <c r="B126" t="s">
        <v>55</v>
      </c>
      <c r="C126" t="str">
        <f t="shared" si="3"/>
        <v>SoquelDeep</v>
      </c>
      <c r="D126">
        <v>592432.71</v>
      </c>
      <c r="E126">
        <v>592432.71</v>
      </c>
      <c r="F126">
        <v>2014</v>
      </c>
      <c r="G126">
        <v>635</v>
      </c>
      <c r="H126" t="s">
        <v>16</v>
      </c>
      <c r="I126" t="s">
        <v>48</v>
      </c>
      <c r="J126">
        <v>50</v>
      </c>
      <c r="L126">
        <v>28</v>
      </c>
      <c r="M126">
        <v>590</v>
      </c>
      <c r="N126">
        <v>15</v>
      </c>
    </row>
    <row r="127" spans="1:14" x14ac:dyDescent="0.2">
      <c r="A127" t="s">
        <v>17</v>
      </c>
      <c r="B127" t="s">
        <v>55</v>
      </c>
      <c r="C127" t="str">
        <f t="shared" si="3"/>
        <v>SoquelDeep</v>
      </c>
      <c r="D127">
        <v>592432.71</v>
      </c>
      <c r="E127">
        <v>592432.71</v>
      </c>
      <c r="F127">
        <v>2014</v>
      </c>
      <c r="G127">
        <v>645</v>
      </c>
      <c r="H127" t="s">
        <v>16</v>
      </c>
      <c r="I127" t="s">
        <v>48</v>
      </c>
      <c r="J127">
        <v>70</v>
      </c>
      <c r="L127">
        <v>25</v>
      </c>
      <c r="M127">
        <v>590</v>
      </c>
      <c r="N127">
        <v>15</v>
      </c>
    </row>
    <row r="128" spans="1:14" x14ac:dyDescent="0.2">
      <c r="A128" t="s">
        <v>17</v>
      </c>
      <c r="B128" t="s">
        <v>55</v>
      </c>
      <c r="C128" t="str">
        <f t="shared" si="3"/>
        <v>SoquelDeep</v>
      </c>
      <c r="D128">
        <v>592432.71</v>
      </c>
      <c r="E128">
        <v>592432.71</v>
      </c>
      <c r="F128">
        <v>2014</v>
      </c>
      <c r="G128">
        <v>655</v>
      </c>
      <c r="H128" t="s">
        <v>16</v>
      </c>
      <c r="I128" t="s">
        <v>48</v>
      </c>
      <c r="J128">
        <v>70</v>
      </c>
      <c r="L128">
        <v>54</v>
      </c>
      <c r="M128">
        <v>590</v>
      </c>
      <c r="N128">
        <v>15</v>
      </c>
    </row>
    <row r="129" spans="1:14" x14ac:dyDescent="0.2">
      <c r="A129" t="s">
        <v>17</v>
      </c>
      <c r="B129" t="s">
        <v>55</v>
      </c>
      <c r="C129" t="str">
        <f t="shared" si="3"/>
        <v>SoquelDeep</v>
      </c>
      <c r="D129">
        <v>592432.71</v>
      </c>
      <c r="E129">
        <v>592432.71</v>
      </c>
      <c r="F129">
        <v>2014</v>
      </c>
      <c r="G129">
        <v>665</v>
      </c>
      <c r="H129" t="s">
        <v>16</v>
      </c>
      <c r="I129" t="s">
        <v>48</v>
      </c>
      <c r="J129">
        <v>20</v>
      </c>
      <c r="L129">
        <v>36</v>
      </c>
      <c r="M129">
        <v>590</v>
      </c>
      <c r="N129">
        <v>15</v>
      </c>
    </row>
    <row r="130" spans="1:14" x14ac:dyDescent="0.2">
      <c r="A130" t="s">
        <v>17</v>
      </c>
      <c r="B130" t="s">
        <v>55</v>
      </c>
      <c r="C130" t="str">
        <f t="shared" si="3"/>
        <v>SoquelDeep</v>
      </c>
      <c r="D130">
        <v>592432.71</v>
      </c>
      <c r="E130">
        <v>592432.71</v>
      </c>
      <c r="F130">
        <v>2014</v>
      </c>
      <c r="G130">
        <v>675</v>
      </c>
      <c r="H130" t="s">
        <v>16</v>
      </c>
      <c r="I130" t="s">
        <v>48</v>
      </c>
      <c r="J130">
        <v>30</v>
      </c>
      <c r="L130">
        <v>35</v>
      </c>
      <c r="M130">
        <v>590</v>
      </c>
      <c r="N130">
        <v>15</v>
      </c>
    </row>
    <row r="131" spans="1:14" x14ac:dyDescent="0.2">
      <c r="A131" t="s">
        <v>17</v>
      </c>
      <c r="B131" t="s">
        <v>55</v>
      </c>
      <c r="C131" t="str">
        <f t="shared" ref="C131:C180" si="6">IF(EXACT(RIGHT(A131,1),"S"),"SoquelShallow",IF(EXACT(RIGHT(A131,1),"I"),"SoquelIntermediate",IF(EXACT(RIGHT(A131,1),"D"),"SoquelDeep","NA")))</f>
        <v>SoquelDeep</v>
      </c>
      <c r="D131">
        <v>592432.71</v>
      </c>
      <c r="E131">
        <v>592432.71</v>
      </c>
      <c r="F131">
        <v>2014</v>
      </c>
      <c r="G131">
        <v>685</v>
      </c>
      <c r="H131" t="s">
        <v>18</v>
      </c>
      <c r="I131" t="s">
        <v>49</v>
      </c>
      <c r="J131">
        <v>10</v>
      </c>
      <c r="L131">
        <v>33</v>
      </c>
      <c r="M131">
        <v>590</v>
      </c>
      <c r="N131">
        <v>15</v>
      </c>
    </row>
    <row r="132" spans="1:14" x14ac:dyDescent="0.2">
      <c r="A132" t="s">
        <v>17</v>
      </c>
      <c r="B132" t="s">
        <v>55</v>
      </c>
      <c r="C132" t="str">
        <f t="shared" si="6"/>
        <v>SoquelDeep</v>
      </c>
      <c r="D132">
        <v>592432.71</v>
      </c>
      <c r="E132">
        <v>592432.71</v>
      </c>
      <c r="F132">
        <v>2014</v>
      </c>
      <c r="G132">
        <v>695</v>
      </c>
      <c r="H132" t="s">
        <v>18</v>
      </c>
      <c r="I132" t="s">
        <v>49</v>
      </c>
      <c r="J132">
        <v>40</v>
      </c>
      <c r="L132">
        <v>36</v>
      </c>
      <c r="M132">
        <v>590</v>
      </c>
      <c r="N132">
        <v>15</v>
      </c>
    </row>
    <row r="133" spans="1:14" x14ac:dyDescent="0.2">
      <c r="A133" t="s">
        <v>17</v>
      </c>
      <c r="B133" t="s">
        <v>55</v>
      </c>
      <c r="C133" t="str">
        <f t="shared" si="6"/>
        <v>SoquelDeep</v>
      </c>
      <c r="D133">
        <v>592432.71</v>
      </c>
      <c r="E133">
        <v>592432.71</v>
      </c>
      <c r="F133">
        <v>2014</v>
      </c>
      <c r="G133">
        <v>705</v>
      </c>
      <c r="H133" t="s">
        <v>18</v>
      </c>
      <c r="I133" t="s">
        <v>49</v>
      </c>
      <c r="J133">
        <v>10</v>
      </c>
      <c r="L133">
        <v>30</v>
      </c>
      <c r="M133">
        <v>590</v>
      </c>
      <c r="N133">
        <v>15</v>
      </c>
    </row>
    <row r="134" spans="1:14" x14ac:dyDescent="0.2">
      <c r="A134" t="s">
        <v>17</v>
      </c>
      <c r="B134" t="s">
        <v>55</v>
      </c>
      <c r="C134" t="str">
        <f t="shared" si="6"/>
        <v>SoquelDeep</v>
      </c>
      <c r="D134">
        <v>592432.71</v>
      </c>
      <c r="E134">
        <v>592432.71</v>
      </c>
      <c r="F134">
        <v>2014</v>
      </c>
      <c r="G134">
        <v>715</v>
      </c>
      <c r="H134" t="s">
        <v>18</v>
      </c>
      <c r="I134" t="s">
        <v>49</v>
      </c>
      <c r="J134">
        <v>20</v>
      </c>
      <c r="L134">
        <v>29</v>
      </c>
      <c r="M134">
        <v>590</v>
      </c>
      <c r="N134">
        <v>15</v>
      </c>
    </row>
    <row r="135" spans="1:14" x14ac:dyDescent="0.2">
      <c r="A135" t="s">
        <v>17</v>
      </c>
      <c r="B135" t="s">
        <v>55</v>
      </c>
      <c r="C135" t="str">
        <f t="shared" si="6"/>
        <v>SoquelDeep</v>
      </c>
      <c r="D135">
        <v>592432.71</v>
      </c>
      <c r="E135">
        <v>592432.71</v>
      </c>
      <c r="F135">
        <v>2014</v>
      </c>
      <c r="G135">
        <v>725</v>
      </c>
      <c r="H135" t="s">
        <v>19</v>
      </c>
      <c r="I135" t="s">
        <v>50</v>
      </c>
      <c r="J135">
        <v>40</v>
      </c>
      <c r="L135">
        <v>30</v>
      </c>
      <c r="M135">
        <v>590</v>
      </c>
      <c r="N135">
        <v>15</v>
      </c>
    </row>
    <row r="136" spans="1:14" x14ac:dyDescent="0.2">
      <c r="A136" t="s">
        <v>17</v>
      </c>
      <c r="B136" t="s">
        <v>55</v>
      </c>
      <c r="C136" t="str">
        <f t="shared" si="6"/>
        <v>SoquelDeep</v>
      </c>
      <c r="D136">
        <v>592432.71</v>
      </c>
      <c r="E136">
        <v>592432.71</v>
      </c>
      <c r="F136">
        <v>2014</v>
      </c>
      <c r="G136">
        <v>735</v>
      </c>
      <c r="H136" t="s">
        <v>19</v>
      </c>
      <c r="I136" t="s">
        <v>50</v>
      </c>
      <c r="J136">
        <v>40</v>
      </c>
      <c r="L136">
        <v>28</v>
      </c>
      <c r="M136">
        <v>590</v>
      </c>
      <c r="N136">
        <v>15</v>
      </c>
    </row>
    <row r="137" spans="1:14" x14ac:dyDescent="0.2">
      <c r="A137" t="s">
        <v>17</v>
      </c>
      <c r="B137" t="s">
        <v>55</v>
      </c>
      <c r="C137" t="str">
        <f t="shared" si="6"/>
        <v>SoquelDeep</v>
      </c>
      <c r="D137">
        <v>592432.71</v>
      </c>
      <c r="E137">
        <v>592432.71</v>
      </c>
      <c r="F137">
        <v>2014</v>
      </c>
      <c r="G137">
        <v>745</v>
      </c>
      <c r="H137" t="s">
        <v>19</v>
      </c>
      <c r="I137" t="s">
        <v>50</v>
      </c>
      <c r="J137">
        <v>50</v>
      </c>
      <c r="L137">
        <v>32</v>
      </c>
      <c r="M137">
        <v>590</v>
      </c>
      <c r="N137">
        <v>15</v>
      </c>
    </row>
    <row r="138" spans="1:14" x14ac:dyDescent="0.2">
      <c r="A138" t="s">
        <v>17</v>
      </c>
      <c r="B138" t="s">
        <v>55</v>
      </c>
      <c r="C138" t="str">
        <f t="shared" si="6"/>
        <v>SoquelDeep</v>
      </c>
      <c r="D138">
        <v>592432.71</v>
      </c>
      <c r="E138">
        <v>592432.71</v>
      </c>
      <c r="F138">
        <v>2014</v>
      </c>
      <c r="G138">
        <v>755</v>
      </c>
      <c r="H138" t="s">
        <v>19</v>
      </c>
      <c r="I138" t="s">
        <v>50</v>
      </c>
      <c r="J138">
        <v>50</v>
      </c>
      <c r="L138">
        <v>20</v>
      </c>
      <c r="M138">
        <v>590</v>
      </c>
      <c r="N138">
        <v>15</v>
      </c>
    </row>
    <row r="139" spans="1:14" x14ac:dyDescent="0.2">
      <c r="A139" t="s">
        <v>17</v>
      </c>
      <c r="B139" t="s">
        <v>55</v>
      </c>
      <c r="C139" t="str">
        <f t="shared" si="6"/>
        <v>SoquelDeep</v>
      </c>
      <c r="D139">
        <v>592432.71</v>
      </c>
      <c r="E139">
        <v>592432.71</v>
      </c>
      <c r="F139">
        <v>2014</v>
      </c>
      <c r="G139">
        <v>765</v>
      </c>
      <c r="H139" t="s">
        <v>19</v>
      </c>
      <c r="I139" t="s">
        <v>50</v>
      </c>
      <c r="J139">
        <v>60</v>
      </c>
      <c r="L139">
        <v>23</v>
      </c>
      <c r="M139">
        <v>590</v>
      </c>
      <c r="N139">
        <v>15</v>
      </c>
    </row>
    <row r="140" spans="1:14" x14ac:dyDescent="0.2">
      <c r="A140" t="s">
        <v>17</v>
      </c>
      <c r="B140" t="s">
        <v>55</v>
      </c>
      <c r="C140" t="str">
        <f t="shared" si="6"/>
        <v>SoquelDeep</v>
      </c>
      <c r="D140">
        <v>592432.71</v>
      </c>
      <c r="E140">
        <v>592432.71</v>
      </c>
      <c r="F140">
        <v>2014</v>
      </c>
      <c r="G140">
        <v>775</v>
      </c>
      <c r="H140" t="s">
        <v>19</v>
      </c>
      <c r="I140" t="s">
        <v>50</v>
      </c>
      <c r="J140">
        <v>50</v>
      </c>
      <c r="L140">
        <v>38</v>
      </c>
      <c r="M140">
        <v>590</v>
      </c>
      <c r="N140">
        <v>15</v>
      </c>
    </row>
    <row r="141" spans="1:14" x14ac:dyDescent="0.2">
      <c r="A141" t="s">
        <v>17</v>
      </c>
      <c r="B141" t="s">
        <v>55</v>
      </c>
      <c r="C141" t="str">
        <f t="shared" si="6"/>
        <v>SoquelDeep</v>
      </c>
      <c r="D141">
        <v>592432.71</v>
      </c>
      <c r="E141">
        <v>592432.71</v>
      </c>
      <c r="F141">
        <v>2014</v>
      </c>
      <c r="G141">
        <v>785</v>
      </c>
      <c r="H141" t="s">
        <v>18</v>
      </c>
      <c r="I141" t="s">
        <v>49</v>
      </c>
      <c r="J141">
        <v>10</v>
      </c>
      <c r="L141">
        <v>35</v>
      </c>
      <c r="M141">
        <v>590</v>
      </c>
      <c r="N141">
        <v>15</v>
      </c>
    </row>
    <row r="142" spans="1:14" x14ac:dyDescent="0.2">
      <c r="A142" t="s">
        <v>17</v>
      </c>
      <c r="B142" t="s">
        <v>55</v>
      </c>
      <c r="C142" t="str">
        <f t="shared" si="6"/>
        <v>SoquelDeep</v>
      </c>
      <c r="D142">
        <v>592432.71</v>
      </c>
      <c r="E142">
        <v>592432.71</v>
      </c>
      <c r="F142">
        <v>2014</v>
      </c>
      <c r="G142">
        <v>795</v>
      </c>
      <c r="H142" t="s">
        <v>18</v>
      </c>
      <c r="I142" t="s">
        <v>49</v>
      </c>
      <c r="J142">
        <v>30</v>
      </c>
      <c r="L142">
        <v>42</v>
      </c>
      <c r="M142">
        <v>590</v>
      </c>
      <c r="N142">
        <v>15</v>
      </c>
    </row>
    <row r="143" spans="1:14" x14ac:dyDescent="0.2">
      <c r="A143" t="s">
        <v>17</v>
      </c>
      <c r="B143" t="s">
        <v>55</v>
      </c>
      <c r="C143" t="str">
        <f t="shared" si="6"/>
        <v>SoquelDeep</v>
      </c>
      <c r="D143">
        <v>592432.71</v>
      </c>
      <c r="E143">
        <v>592432.71</v>
      </c>
      <c r="F143">
        <v>2014</v>
      </c>
      <c r="G143">
        <v>805</v>
      </c>
      <c r="H143" t="s">
        <v>18</v>
      </c>
      <c r="I143" t="s">
        <v>49</v>
      </c>
      <c r="J143">
        <v>10</v>
      </c>
      <c r="L143">
        <v>33</v>
      </c>
      <c r="M143">
        <v>590</v>
      </c>
      <c r="N143">
        <v>15</v>
      </c>
    </row>
    <row r="144" spans="1:14" x14ac:dyDescent="0.2">
      <c r="A144" t="s">
        <v>17</v>
      </c>
      <c r="B144" t="s">
        <v>55</v>
      </c>
      <c r="C144" t="str">
        <f t="shared" si="6"/>
        <v>SoquelDeep</v>
      </c>
      <c r="D144">
        <v>592432.71</v>
      </c>
      <c r="E144">
        <v>592432.71</v>
      </c>
      <c r="F144">
        <v>2014</v>
      </c>
      <c r="G144">
        <v>815</v>
      </c>
      <c r="H144" t="s">
        <v>18</v>
      </c>
      <c r="I144" t="s">
        <v>49</v>
      </c>
      <c r="J144">
        <v>30</v>
      </c>
      <c r="L144">
        <v>40</v>
      </c>
      <c r="M144">
        <v>590</v>
      </c>
      <c r="N144">
        <v>15</v>
      </c>
    </row>
    <row r="145" spans="1:14" x14ac:dyDescent="0.2">
      <c r="A145" t="s">
        <v>17</v>
      </c>
      <c r="B145" t="s">
        <v>55</v>
      </c>
      <c r="C145" t="str">
        <f t="shared" si="6"/>
        <v>SoquelDeep</v>
      </c>
      <c r="D145">
        <v>592432.71</v>
      </c>
      <c r="E145">
        <v>592432.71</v>
      </c>
      <c r="F145">
        <v>2014</v>
      </c>
      <c r="G145">
        <v>825</v>
      </c>
      <c r="H145" t="s">
        <v>14</v>
      </c>
      <c r="I145" t="s">
        <v>44</v>
      </c>
      <c r="J145">
        <v>80</v>
      </c>
      <c r="L145">
        <v>49</v>
      </c>
      <c r="M145">
        <v>590</v>
      </c>
      <c r="N145">
        <v>15</v>
      </c>
    </row>
    <row r="146" spans="1:14" x14ac:dyDescent="0.2">
      <c r="A146" t="s">
        <v>17</v>
      </c>
      <c r="B146" t="s">
        <v>55</v>
      </c>
      <c r="C146" t="str">
        <f t="shared" si="6"/>
        <v>SoquelDeep</v>
      </c>
      <c r="D146">
        <v>592432.71</v>
      </c>
      <c r="E146">
        <v>592432.71</v>
      </c>
      <c r="F146">
        <v>2014</v>
      </c>
      <c r="G146">
        <v>835</v>
      </c>
      <c r="H146" t="s">
        <v>14</v>
      </c>
      <c r="I146" t="s">
        <v>44</v>
      </c>
      <c r="J146">
        <v>80</v>
      </c>
      <c r="L146">
        <v>70</v>
      </c>
      <c r="M146">
        <v>590</v>
      </c>
      <c r="N146">
        <v>15</v>
      </c>
    </row>
    <row r="147" spans="1:14" x14ac:dyDescent="0.2">
      <c r="A147" t="s">
        <v>17</v>
      </c>
      <c r="B147" t="s">
        <v>55</v>
      </c>
      <c r="C147" t="str">
        <f t="shared" si="6"/>
        <v>SoquelDeep</v>
      </c>
      <c r="D147">
        <v>592432.71</v>
      </c>
      <c r="E147">
        <v>592432.71</v>
      </c>
      <c r="F147">
        <v>2014</v>
      </c>
      <c r="G147">
        <v>845</v>
      </c>
      <c r="H147" t="s">
        <v>14</v>
      </c>
      <c r="I147" t="s">
        <v>44</v>
      </c>
      <c r="J147">
        <v>70</v>
      </c>
      <c r="L147">
        <v>58</v>
      </c>
      <c r="M147">
        <v>590</v>
      </c>
      <c r="N147">
        <v>15</v>
      </c>
    </row>
    <row r="148" spans="1:14" x14ac:dyDescent="0.2">
      <c r="A148" t="s">
        <v>17</v>
      </c>
      <c r="B148" t="s">
        <v>55</v>
      </c>
      <c r="C148" t="str">
        <f t="shared" si="6"/>
        <v>SoquelDeep</v>
      </c>
      <c r="D148">
        <v>592432.71</v>
      </c>
      <c r="E148">
        <v>592432.71</v>
      </c>
      <c r="F148">
        <v>2014</v>
      </c>
      <c r="G148">
        <v>855</v>
      </c>
      <c r="H148" t="s">
        <v>14</v>
      </c>
      <c r="I148" t="s">
        <v>44</v>
      </c>
      <c r="J148">
        <v>80</v>
      </c>
      <c r="L148">
        <v>55</v>
      </c>
      <c r="M148">
        <v>590</v>
      </c>
      <c r="N148">
        <v>15</v>
      </c>
    </row>
    <row r="149" spans="1:14" x14ac:dyDescent="0.2">
      <c r="A149" t="s">
        <v>17</v>
      </c>
      <c r="B149" t="s">
        <v>55</v>
      </c>
      <c r="C149" t="str">
        <f t="shared" si="6"/>
        <v>SoquelDeep</v>
      </c>
      <c r="D149">
        <v>592432.71</v>
      </c>
      <c r="E149">
        <v>592432.71</v>
      </c>
      <c r="F149">
        <v>2014</v>
      </c>
      <c r="G149">
        <v>865</v>
      </c>
      <c r="H149" t="s">
        <v>14</v>
      </c>
      <c r="I149" t="s">
        <v>44</v>
      </c>
      <c r="J149">
        <v>80</v>
      </c>
      <c r="L149">
        <v>52</v>
      </c>
      <c r="M149">
        <v>590</v>
      </c>
      <c r="N149">
        <v>15</v>
      </c>
    </row>
    <row r="150" spans="1:14" x14ac:dyDescent="0.2">
      <c r="A150" t="s">
        <v>17</v>
      </c>
      <c r="B150" t="s">
        <v>55</v>
      </c>
      <c r="C150" t="str">
        <f t="shared" si="6"/>
        <v>SoquelDeep</v>
      </c>
      <c r="D150">
        <v>592432.71</v>
      </c>
      <c r="E150">
        <v>592432.71</v>
      </c>
      <c r="F150">
        <v>2014</v>
      </c>
      <c r="G150">
        <v>875</v>
      </c>
      <c r="H150" t="s">
        <v>14</v>
      </c>
      <c r="I150" t="s">
        <v>44</v>
      </c>
      <c r="J150">
        <v>80</v>
      </c>
      <c r="L150">
        <v>50</v>
      </c>
      <c r="M150">
        <v>590</v>
      </c>
      <c r="N150">
        <v>15</v>
      </c>
    </row>
    <row r="151" spans="1:14" x14ac:dyDescent="0.2">
      <c r="A151" t="s">
        <v>17</v>
      </c>
      <c r="B151" t="s">
        <v>55</v>
      </c>
      <c r="C151" t="str">
        <f t="shared" si="6"/>
        <v>SoquelDeep</v>
      </c>
      <c r="D151">
        <v>592432.71</v>
      </c>
      <c r="E151">
        <v>592432.71</v>
      </c>
      <c r="F151">
        <v>2014</v>
      </c>
      <c r="G151">
        <v>885</v>
      </c>
      <c r="H151" t="s">
        <v>14</v>
      </c>
      <c r="I151" t="s">
        <v>44</v>
      </c>
      <c r="J151">
        <v>70</v>
      </c>
      <c r="L151">
        <v>46</v>
      </c>
      <c r="M151">
        <v>590</v>
      </c>
      <c r="N151">
        <v>15</v>
      </c>
    </row>
    <row r="152" spans="1:14" x14ac:dyDescent="0.2">
      <c r="A152" t="s">
        <v>17</v>
      </c>
      <c r="B152" t="s">
        <v>55</v>
      </c>
      <c r="C152" t="str">
        <f t="shared" si="6"/>
        <v>SoquelDeep</v>
      </c>
      <c r="D152">
        <v>592432.71</v>
      </c>
      <c r="E152">
        <v>592432.71</v>
      </c>
      <c r="F152">
        <v>2014</v>
      </c>
      <c r="G152">
        <v>895</v>
      </c>
      <c r="H152" t="s">
        <v>14</v>
      </c>
      <c r="I152" t="s">
        <v>44</v>
      </c>
      <c r="J152">
        <v>70</v>
      </c>
      <c r="L152">
        <v>49</v>
      </c>
      <c r="M152">
        <v>590</v>
      </c>
      <c r="N152">
        <v>15</v>
      </c>
    </row>
    <row r="153" spans="1:14" x14ac:dyDescent="0.2">
      <c r="A153" t="s">
        <v>20</v>
      </c>
      <c r="B153" t="s">
        <v>55</v>
      </c>
      <c r="C153" t="str">
        <f t="shared" si="6"/>
        <v>SoquelShallow</v>
      </c>
      <c r="D153">
        <v>592432.71</v>
      </c>
      <c r="E153">
        <v>592432.71</v>
      </c>
      <c r="F153">
        <v>2014</v>
      </c>
      <c r="G153">
        <v>155</v>
      </c>
      <c r="H153" t="s">
        <v>14</v>
      </c>
      <c r="I153" t="s">
        <v>44</v>
      </c>
      <c r="J153">
        <v>90</v>
      </c>
      <c r="L153">
        <v>68</v>
      </c>
      <c r="M153">
        <v>300</v>
      </c>
      <c r="N153">
        <v>45</v>
      </c>
    </row>
    <row r="154" spans="1:14" x14ac:dyDescent="0.2">
      <c r="A154" t="s">
        <v>20</v>
      </c>
      <c r="B154" t="s">
        <v>55</v>
      </c>
      <c r="C154" t="str">
        <f t="shared" si="6"/>
        <v>SoquelShallow</v>
      </c>
      <c r="D154">
        <v>592432.71</v>
      </c>
      <c r="E154">
        <v>592432.71</v>
      </c>
      <c r="F154">
        <v>2014</v>
      </c>
      <c r="G154">
        <v>165</v>
      </c>
      <c r="H154" t="s">
        <v>14</v>
      </c>
      <c r="I154" t="s">
        <v>44</v>
      </c>
      <c r="J154">
        <v>90</v>
      </c>
      <c r="L154">
        <v>68</v>
      </c>
      <c r="M154">
        <v>300</v>
      </c>
      <c r="N154">
        <v>45</v>
      </c>
    </row>
    <row r="155" spans="1:14" x14ac:dyDescent="0.2">
      <c r="A155" t="s">
        <v>21</v>
      </c>
      <c r="B155" t="s">
        <v>55</v>
      </c>
      <c r="C155" t="str">
        <f t="shared" si="6"/>
        <v>SoquelIntermediate</v>
      </c>
      <c r="D155">
        <v>592432.71</v>
      </c>
      <c r="E155">
        <v>592432.71</v>
      </c>
      <c r="F155">
        <v>2014</v>
      </c>
      <c r="G155">
        <v>405</v>
      </c>
      <c r="H155" t="s">
        <v>22</v>
      </c>
      <c r="I155" t="s">
        <v>45</v>
      </c>
      <c r="J155">
        <v>60</v>
      </c>
      <c r="L155">
        <v>40</v>
      </c>
      <c r="M155">
        <v>300</v>
      </c>
      <c r="N155">
        <v>40</v>
      </c>
    </row>
    <row r="156" spans="1:14" x14ac:dyDescent="0.2">
      <c r="A156" t="s">
        <v>21</v>
      </c>
      <c r="B156" t="s">
        <v>55</v>
      </c>
      <c r="C156" t="str">
        <f t="shared" si="6"/>
        <v>SoquelIntermediate</v>
      </c>
      <c r="D156">
        <v>592432.71</v>
      </c>
      <c r="E156">
        <v>592432.71</v>
      </c>
      <c r="F156">
        <v>2014</v>
      </c>
      <c r="G156">
        <v>415</v>
      </c>
      <c r="H156" t="s">
        <v>22</v>
      </c>
      <c r="I156" t="s">
        <v>45</v>
      </c>
      <c r="J156">
        <v>60</v>
      </c>
      <c r="L156">
        <v>49</v>
      </c>
      <c r="M156">
        <v>300</v>
      </c>
      <c r="N156">
        <v>40</v>
      </c>
    </row>
    <row r="157" spans="1:14" x14ac:dyDescent="0.2">
      <c r="A157" t="s">
        <v>23</v>
      </c>
      <c r="B157" t="s">
        <v>55</v>
      </c>
      <c r="C157" t="str">
        <f t="shared" si="6"/>
        <v>SoquelDeep</v>
      </c>
      <c r="D157">
        <v>592432.71</v>
      </c>
      <c r="E157">
        <v>592432.71</v>
      </c>
      <c r="F157">
        <v>2014</v>
      </c>
      <c r="G157">
        <v>475</v>
      </c>
      <c r="H157" t="s">
        <v>24</v>
      </c>
      <c r="I157" t="s">
        <v>45</v>
      </c>
      <c r="J157">
        <v>80</v>
      </c>
      <c r="L157">
        <v>6</v>
      </c>
      <c r="M157">
        <v>22000</v>
      </c>
      <c r="N157">
        <v>7500</v>
      </c>
    </row>
    <row r="158" spans="1:14" x14ac:dyDescent="0.2">
      <c r="A158" t="s">
        <v>23</v>
      </c>
      <c r="B158" t="s">
        <v>55</v>
      </c>
      <c r="C158" t="str">
        <f t="shared" si="6"/>
        <v>SoquelDeep</v>
      </c>
      <c r="D158">
        <v>592432.71</v>
      </c>
      <c r="E158">
        <v>592432.71</v>
      </c>
      <c r="F158">
        <v>2014</v>
      </c>
      <c r="G158">
        <v>485</v>
      </c>
      <c r="H158" t="s">
        <v>22</v>
      </c>
      <c r="I158" t="s">
        <v>45</v>
      </c>
      <c r="J158">
        <v>70</v>
      </c>
      <c r="L158">
        <v>5.4</v>
      </c>
      <c r="M158">
        <v>22000</v>
      </c>
      <c r="N158">
        <v>7500</v>
      </c>
    </row>
    <row r="159" spans="1:14" x14ac:dyDescent="0.2">
      <c r="A159" t="s">
        <v>25</v>
      </c>
      <c r="B159" t="s">
        <v>55</v>
      </c>
      <c r="C159" t="str">
        <f t="shared" si="6"/>
        <v>NA</v>
      </c>
      <c r="D159">
        <v>592432.71</v>
      </c>
      <c r="E159">
        <v>592432.71</v>
      </c>
      <c r="F159">
        <v>2014</v>
      </c>
      <c r="G159">
        <v>20</v>
      </c>
      <c r="H159" t="s">
        <v>18</v>
      </c>
      <c r="I159" t="s">
        <v>49</v>
      </c>
      <c r="J159">
        <v>50</v>
      </c>
      <c r="L159">
        <v>40</v>
      </c>
      <c r="M159">
        <v>280</v>
      </c>
      <c r="N159">
        <v>40</v>
      </c>
    </row>
    <row r="160" spans="1:14" x14ac:dyDescent="0.2">
      <c r="A160" t="s">
        <v>25</v>
      </c>
      <c r="B160" t="s">
        <v>55</v>
      </c>
      <c r="C160" t="str">
        <f t="shared" si="6"/>
        <v>NA</v>
      </c>
      <c r="D160">
        <v>592432.71</v>
      </c>
      <c r="E160">
        <v>592432.71</v>
      </c>
      <c r="F160">
        <v>2014</v>
      </c>
      <c r="G160">
        <v>30</v>
      </c>
      <c r="H160" t="s">
        <v>18</v>
      </c>
      <c r="I160" t="s">
        <v>49</v>
      </c>
      <c r="J160">
        <v>25</v>
      </c>
      <c r="L160">
        <v>40</v>
      </c>
      <c r="M160">
        <v>280</v>
      </c>
      <c r="N160">
        <v>40</v>
      </c>
    </row>
    <row r="161" spans="1:14" x14ac:dyDescent="0.2">
      <c r="A161" t="s">
        <v>25</v>
      </c>
      <c r="B161" t="s">
        <v>55</v>
      </c>
      <c r="C161" t="str">
        <f t="shared" si="6"/>
        <v>NA</v>
      </c>
      <c r="D161">
        <v>592432.71</v>
      </c>
      <c r="E161">
        <v>592432.71</v>
      </c>
      <c r="F161">
        <v>2014</v>
      </c>
      <c r="G161">
        <v>40</v>
      </c>
      <c r="H161" t="s">
        <v>18</v>
      </c>
      <c r="I161" t="s">
        <v>49</v>
      </c>
      <c r="J161">
        <v>15</v>
      </c>
      <c r="L161">
        <v>30</v>
      </c>
      <c r="M161">
        <v>280</v>
      </c>
      <c r="N161">
        <v>40</v>
      </c>
    </row>
    <row r="162" spans="1:14" x14ac:dyDescent="0.2">
      <c r="A162" t="s">
        <v>25</v>
      </c>
      <c r="B162" t="s">
        <v>55</v>
      </c>
      <c r="C162" t="str">
        <f t="shared" si="6"/>
        <v>NA</v>
      </c>
      <c r="D162">
        <v>592432.71</v>
      </c>
      <c r="E162">
        <v>592432.71</v>
      </c>
      <c r="F162">
        <v>2014</v>
      </c>
      <c r="G162">
        <v>50</v>
      </c>
      <c r="H162" t="s">
        <v>18</v>
      </c>
      <c r="I162" t="s">
        <v>49</v>
      </c>
      <c r="J162">
        <v>15</v>
      </c>
      <c r="L162">
        <v>19</v>
      </c>
      <c r="M162">
        <v>280</v>
      </c>
      <c r="N162">
        <v>40</v>
      </c>
    </row>
    <row r="163" spans="1:14" x14ac:dyDescent="0.2">
      <c r="A163" t="s">
        <v>25</v>
      </c>
      <c r="B163" t="s">
        <v>55</v>
      </c>
      <c r="C163" t="str">
        <f t="shared" si="6"/>
        <v>NA</v>
      </c>
      <c r="D163">
        <v>592432.71</v>
      </c>
      <c r="E163">
        <v>592432.71</v>
      </c>
      <c r="F163">
        <v>2014</v>
      </c>
      <c r="G163">
        <v>60</v>
      </c>
      <c r="H163" t="s">
        <v>26</v>
      </c>
      <c r="I163" t="s">
        <v>48</v>
      </c>
      <c r="J163">
        <v>45</v>
      </c>
      <c r="L163">
        <v>48</v>
      </c>
      <c r="M163">
        <v>280</v>
      </c>
      <c r="N163">
        <v>40</v>
      </c>
    </row>
    <row r="164" spans="1:14" x14ac:dyDescent="0.2">
      <c r="A164" t="s">
        <v>25</v>
      </c>
      <c r="B164" t="s">
        <v>55</v>
      </c>
      <c r="C164" t="str">
        <f t="shared" si="6"/>
        <v>NA</v>
      </c>
      <c r="D164">
        <v>592432.71</v>
      </c>
      <c r="E164">
        <v>592432.71</v>
      </c>
      <c r="F164">
        <v>2014</v>
      </c>
      <c r="G164">
        <v>70</v>
      </c>
      <c r="H164" t="s">
        <v>26</v>
      </c>
      <c r="I164" t="s">
        <v>48</v>
      </c>
      <c r="J164">
        <v>15</v>
      </c>
      <c r="L164">
        <v>74</v>
      </c>
      <c r="M164">
        <v>280</v>
      </c>
      <c r="N164">
        <v>40</v>
      </c>
    </row>
    <row r="165" spans="1:14" x14ac:dyDescent="0.2">
      <c r="A165" t="s">
        <v>25</v>
      </c>
      <c r="B165" t="s">
        <v>55</v>
      </c>
      <c r="C165" t="str">
        <f t="shared" si="6"/>
        <v>NA</v>
      </c>
      <c r="D165">
        <v>592432.71</v>
      </c>
      <c r="E165">
        <v>592432.71</v>
      </c>
      <c r="F165">
        <v>2014</v>
      </c>
      <c r="G165">
        <v>80</v>
      </c>
      <c r="H165" t="s">
        <v>19</v>
      </c>
      <c r="I165" t="s">
        <v>50</v>
      </c>
      <c r="J165">
        <v>60</v>
      </c>
      <c r="L165">
        <v>60</v>
      </c>
      <c r="M165">
        <v>280</v>
      </c>
      <c r="N165">
        <v>40</v>
      </c>
    </row>
    <row r="166" spans="1:14" x14ac:dyDescent="0.2">
      <c r="A166" t="s">
        <v>25</v>
      </c>
      <c r="B166" t="s">
        <v>55</v>
      </c>
      <c r="C166" t="str">
        <f t="shared" si="6"/>
        <v>NA</v>
      </c>
      <c r="D166">
        <v>592432.71</v>
      </c>
      <c r="E166">
        <v>592432.71</v>
      </c>
      <c r="F166">
        <v>2014</v>
      </c>
      <c r="G166">
        <v>90</v>
      </c>
      <c r="H166" t="s">
        <v>19</v>
      </c>
      <c r="I166" t="s">
        <v>50</v>
      </c>
      <c r="J166">
        <v>60</v>
      </c>
      <c r="L166">
        <v>63</v>
      </c>
      <c r="M166">
        <v>280</v>
      </c>
      <c r="N166">
        <v>40</v>
      </c>
    </row>
    <row r="167" spans="1:14" x14ac:dyDescent="0.2">
      <c r="A167" t="s">
        <v>25</v>
      </c>
      <c r="B167" t="s">
        <v>55</v>
      </c>
      <c r="C167" t="str">
        <f t="shared" si="6"/>
        <v>NA</v>
      </c>
      <c r="D167">
        <v>592432.71</v>
      </c>
      <c r="E167">
        <v>592432.71</v>
      </c>
      <c r="F167">
        <v>2014</v>
      </c>
      <c r="G167">
        <v>100</v>
      </c>
      <c r="H167" t="s">
        <v>26</v>
      </c>
      <c r="I167" t="s">
        <v>48</v>
      </c>
      <c r="J167">
        <v>23</v>
      </c>
      <c r="L167">
        <v>20</v>
      </c>
      <c r="M167">
        <v>280</v>
      </c>
      <c r="N167">
        <v>40</v>
      </c>
    </row>
    <row r="168" spans="1:14" x14ac:dyDescent="0.2">
      <c r="A168" t="s">
        <v>25</v>
      </c>
      <c r="B168" t="s">
        <v>55</v>
      </c>
      <c r="C168" t="str">
        <f t="shared" si="6"/>
        <v>NA</v>
      </c>
      <c r="D168">
        <v>592432.71</v>
      </c>
      <c r="E168">
        <v>592432.71</v>
      </c>
      <c r="F168">
        <v>2014</v>
      </c>
      <c r="G168">
        <v>110</v>
      </c>
      <c r="H168" t="s">
        <v>13</v>
      </c>
      <c r="I168" t="s">
        <v>46</v>
      </c>
      <c r="J168">
        <v>15</v>
      </c>
      <c r="L168">
        <v>36</v>
      </c>
      <c r="M168">
        <v>280</v>
      </c>
      <c r="N168">
        <v>40</v>
      </c>
    </row>
    <row r="169" spans="1:14" x14ac:dyDescent="0.2">
      <c r="A169" t="s">
        <v>25</v>
      </c>
      <c r="B169" t="s">
        <v>55</v>
      </c>
      <c r="C169" t="str">
        <f t="shared" si="6"/>
        <v>NA</v>
      </c>
      <c r="D169">
        <v>592432.71</v>
      </c>
      <c r="E169">
        <v>592432.71</v>
      </c>
      <c r="F169">
        <v>2014</v>
      </c>
      <c r="G169">
        <v>120</v>
      </c>
      <c r="H169" t="s">
        <v>13</v>
      </c>
      <c r="I169" t="s">
        <v>46</v>
      </c>
      <c r="J169">
        <v>20</v>
      </c>
      <c r="L169">
        <v>33</v>
      </c>
      <c r="M169">
        <v>280</v>
      </c>
      <c r="N169">
        <v>40</v>
      </c>
    </row>
    <row r="170" spans="1:14" x14ac:dyDescent="0.2">
      <c r="A170" t="s">
        <v>25</v>
      </c>
      <c r="B170" t="s">
        <v>55</v>
      </c>
      <c r="C170" t="str">
        <f t="shared" si="6"/>
        <v>NA</v>
      </c>
      <c r="D170">
        <v>592432.71</v>
      </c>
      <c r="E170">
        <v>592432.71</v>
      </c>
      <c r="F170">
        <v>2014</v>
      </c>
      <c r="G170">
        <v>130</v>
      </c>
      <c r="H170" t="s">
        <v>13</v>
      </c>
      <c r="I170" t="s">
        <v>46</v>
      </c>
      <c r="J170">
        <v>15</v>
      </c>
      <c r="L170">
        <v>35</v>
      </c>
      <c r="M170">
        <v>280</v>
      </c>
      <c r="N170">
        <v>40</v>
      </c>
    </row>
    <row r="171" spans="1:14" x14ac:dyDescent="0.2">
      <c r="A171" t="s">
        <v>25</v>
      </c>
      <c r="B171" t="s">
        <v>55</v>
      </c>
      <c r="C171" t="str">
        <f t="shared" si="6"/>
        <v>NA</v>
      </c>
      <c r="D171">
        <v>592432.71</v>
      </c>
      <c r="E171">
        <v>592432.71</v>
      </c>
      <c r="F171">
        <v>2014</v>
      </c>
      <c r="G171">
        <v>140</v>
      </c>
      <c r="H171" t="s">
        <v>13</v>
      </c>
      <c r="I171" t="s">
        <v>46</v>
      </c>
      <c r="J171">
        <v>15</v>
      </c>
      <c r="L171">
        <v>28</v>
      </c>
      <c r="M171">
        <v>280</v>
      </c>
      <c r="N171">
        <v>40</v>
      </c>
    </row>
    <row r="172" spans="1:14" x14ac:dyDescent="0.2">
      <c r="A172" t="s">
        <v>25</v>
      </c>
      <c r="B172" t="s">
        <v>55</v>
      </c>
      <c r="C172" t="str">
        <f t="shared" si="6"/>
        <v>NA</v>
      </c>
      <c r="D172">
        <v>592432.71</v>
      </c>
      <c r="E172">
        <v>592432.71</v>
      </c>
      <c r="F172">
        <v>2014</v>
      </c>
      <c r="G172">
        <v>150</v>
      </c>
      <c r="H172" t="s">
        <v>13</v>
      </c>
      <c r="I172" t="s">
        <v>46</v>
      </c>
      <c r="J172">
        <v>0</v>
      </c>
      <c r="L172">
        <v>18</v>
      </c>
      <c r="M172">
        <v>280</v>
      </c>
      <c r="N172">
        <v>40</v>
      </c>
    </row>
    <row r="173" spans="1:14" x14ac:dyDescent="0.2">
      <c r="A173" t="s">
        <v>25</v>
      </c>
      <c r="B173" t="s">
        <v>55</v>
      </c>
      <c r="C173" t="str">
        <f t="shared" si="6"/>
        <v>NA</v>
      </c>
      <c r="D173">
        <v>592432.71</v>
      </c>
      <c r="E173">
        <v>592432.71</v>
      </c>
      <c r="F173">
        <v>2014</v>
      </c>
      <c r="G173">
        <v>160</v>
      </c>
      <c r="H173" t="s">
        <v>13</v>
      </c>
      <c r="I173" t="s">
        <v>46</v>
      </c>
      <c r="J173">
        <v>15</v>
      </c>
      <c r="L173">
        <v>22</v>
      </c>
      <c r="M173">
        <v>280</v>
      </c>
      <c r="N173">
        <v>40</v>
      </c>
    </row>
    <row r="174" spans="1:14" x14ac:dyDescent="0.2">
      <c r="A174" t="s">
        <v>25</v>
      </c>
      <c r="B174" t="s">
        <v>55</v>
      </c>
      <c r="C174" t="str">
        <f t="shared" si="6"/>
        <v>NA</v>
      </c>
      <c r="D174">
        <v>592432.71</v>
      </c>
      <c r="E174">
        <v>592432.71</v>
      </c>
      <c r="F174">
        <v>2014</v>
      </c>
      <c r="G174">
        <v>170</v>
      </c>
      <c r="H174" t="s">
        <v>13</v>
      </c>
      <c r="I174" t="s">
        <v>46</v>
      </c>
      <c r="J174">
        <v>15</v>
      </c>
      <c r="L174">
        <v>24</v>
      </c>
      <c r="M174">
        <v>280</v>
      </c>
      <c r="N174">
        <v>40</v>
      </c>
    </row>
    <row r="175" spans="1:14" x14ac:dyDescent="0.2">
      <c r="A175" t="s">
        <v>25</v>
      </c>
      <c r="B175" t="s">
        <v>55</v>
      </c>
      <c r="C175" t="str">
        <f t="shared" si="6"/>
        <v>NA</v>
      </c>
      <c r="D175">
        <v>592432.71</v>
      </c>
      <c r="E175">
        <v>592432.71</v>
      </c>
      <c r="F175">
        <v>2014</v>
      </c>
      <c r="G175">
        <v>180</v>
      </c>
      <c r="H175" t="s">
        <v>13</v>
      </c>
      <c r="I175" t="s">
        <v>46</v>
      </c>
      <c r="J175">
        <v>15</v>
      </c>
      <c r="L175">
        <v>31</v>
      </c>
      <c r="M175">
        <v>280</v>
      </c>
      <c r="N175">
        <v>40</v>
      </c>
    </row>
    <row r="176" spans="1:14" x14ac:dyDescent="0.2">
      <c r="A176" t="s">
        <v>25</v>
      </c>
      <c r="B176" t="s">
        <v>55</v>
      </c>
      <c r="C176" t="str">
        <f t="shared" si="6"/>
        <v>NA</v>
      </c>
      <c r="D176">
        <v>592432.71</v>
      </c>
      <c r="E176">
        <v>592432.71</v>
      </c>
      <c r="F176">
        <v>2014</v>
      </c>
      <c r="G176">
        <v>190</v>
      </c>
      <c r="H176" t="s">
        <v>8</v>
      </c>
      <c r="I176" t="s">
        <v>50</v>
      </c>
      <c r="J176">
        <v>20</v>
      </c>
      <c r="L176">
        <v>33</v>
      </c>
      <c r="M176">
        <v>280</v>
      </c>
      <c r="N176">
        <v>40</v>
      </c>
    </row>
    <row r="177" spans="1:14" x14ac:dyDescent="0.2">
      <c r="A177" t="s">
        <v>25</v>
      </c>
      <c r="B177" t="s">
        <v>55</v>
      </c>
      <c r="C177" t="str">
        <f t="shared" si="6"/>
        <v>NA</v>
      </c>
      <c r="D177">
        <v>592432.71</v>
      </c>
      <c r="E177">
        <v>592432.71</v>
      </c>
      <c r="F177">
        <v>2014</v>
      </c>
      <c r="G177">
        <v>200</v>
      </c>
      <c r="H177" t="s">
        <v>8</v>
      </c>
      <c r="I177" t="s">
        <v>50</v>
      </c>
      <c r="J177">
        <v>30</v>
      </c>
      <c r="L177">
        <v>38</v>
      </c>
      <c r="M177">
        <v>280</v>
      </c>
      <c r="N177">
        <v>40</v>
      </c>
    </row>
    <row r="178" spans="1:14" x14ac:dyDescent="0.2">
      <c r="A178" t="s">
        <v>33</v>
      </c>
      <c r="B178" t="s">
        <v>55</v>
      </c>
      <c r="C178" t="str">
        <f t="shared" si="6"/>
        <v>SoquelDeep</v>
      </c>
      <c r="D178">
        <v>592432.71</v>
      </c>
      <c r="E178">
        <v>592432.71</v>
      </c>
      <c r="F178">
        <v>2014</v>
      </c>
      <c r="G178">
        <v>390</v>
      </c>
      <c r="H178" t="s">
        <v>34</v>
      </c>
      <c r="I178" t="s">
        <v>48</v>
      </c>
      <c r="L178">
        <v>20</v>
      </c>
      <c r="M178">
        <v>310</v>
      </c>
      <c r="N178">
        <v>23</v>
      </c>
    </row>
    <row r="179" spans="1:14" x14ac:dyDescent="0.2">
      <c r="A179" t="s">
        <v>33</v>
      </c>
      <c r="B179" t="s">
        <v>55</v>
      </c>
      <c r="C179" t="str">
        <f t="shared" si="6"/>
        <v>SoquelDeep</v>
      </c>
      <c r="D179">
        <v>592432.71</v>
      </c>
      <c r="E179">
        <v>592432.71</v>
      </c>
      <c r="F179">
        <v>2014</v>
      </c>
      <c r="G179">
        <v>400</v>
      </c>
      <c r="H179" t="s">
        <v>34</v>
      </c>
      <c r="I179" t="s">
        <v>48</v>
      </c>
      <c r="L179">
        <v>32</v>
      </c>
      <c r="M179">
        <v>310</v>
      </c>
      <c r="N179">
        <v>23</v>
      </c>
    </row>
    <row r="180" spans="1:14" x14ac:dyDescent="0.2">
      <c r="A180" t="s">
        <v>33</v>
      </c>
      <c r="B180" t="s">
        <v>55</v>
      </c>
      <c r="C180" t="str">
        <f t="shared" si="6"/>
        <v>SoquelDeep</v>
      </c>
      <c r="D180">
        <v>592432.71</v>
      </c>
      <c r="E180">
        <v>592432.71</v>
      </c>
      <c r="F180">
        <v>2014</v>
      </c>
      <c r="G180">
        <v>410</v>
      </c>
      <c r="H180" t="s">
        <v>34</v>
      </c>
      <c r="I180" t="s">
        <v>48</v>
      </c>
      <c r="L180">
        <v>29</v>
      </c>
      <c r="M180">
        <v>310</v>
      </c>
      <c r="N180">
        <v>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Goebel</dc:creator>
  <cp:lastModifiedBy>Ian Gottschalk</cp:lastModifiedBy>
  <dcterms:created xsi:type="dcterms:W3CDTF">2019-06-12T20:28:30Z</dcterms:created>
  <dcterms:modified xsi:type="dcterms:W3CDTF">2019-06-19T21:01:00Z</dcterms:modified>
</cp:coreProperties>
</file>