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Teórico" sheetId="1" r:id="rId3"/>
    <sheet state="visible" name="GEPHI" sheetId="2" r:id="rId4"/>
    <sheet state="visible" name="RN (500)" sheetId="3" r:id="rId5"/>
    <sheet state="visible" name="RN(1000)" sheetId="4" r:id="rId6"/>
    <sheet state="visible" name="RN(5000)" sheetId="5" r:id="rId7"/>
    <sheet state="visible" name="barabasi(500)" sheetId="6" r:id="rId8"/>
    <sheet state="visible" name="barabasi(1000)" sheetId="7" r:id="rId9"/>
    <sheet state="visible" name="barabasi(5000)" sheetId="8" r:id="rId10"/>
  </sheets>
  <definedNames/>
  <calcPr/>
</workbook>
</file>

<file path=xl/sharedStrings.xml><?xml version="1.0" encoding="utf-8"?>
<sst xmlns="http://schemas.openxmlformats.org/spreadsheetml/2006/main" count="418" uniqueCount="27">
  <si>
    <t>Scale-free network</t>
  </si>
  <si>
    <t>Random network N = 500</t>
  </si>
  <si>
    <t>Evolution Stage</t>
  </si>
  <si>
    <t>N</t>
  </si>
  <si>
    <t>p</t>
  </si>
  <si>
    <t>L</t>
  </si>
  <si>
    <t>&lt;k&gt;</t>
  </si>
  <si>
    <t>Density</t>
  </si>
  <si>
    <t>Largest Hub Degree</t>
  </si>
  <si>
    <t>m</t>
  </si>
  <si>
    <t>Avg. Distance</t>
  </si>
  <si>
    <t>Average Clustering Coefficient</t>
  </si>
  <si>
    <t>Largest hub Degree</t>
  </si>
  <si>
    <t># Connected components</t>
  </si>
  <si>
    <t>subcritical</t>
  </si>
  <si>
    <t>500</t>
  </si>
  <si>
    <t>3,6114</t>
  </si>
  <si>
    <t>Random network - GEPHI</t>
  </si>
  <si>
    <t>1000</t>
  </si>
  <si>
    <t>5000</t>
  </si>
  <si>
    <t>critical</t>
  </si>
  <si>
    <t>supercritical</t>
  </si>
  <si>
    <t>connected</t>
  </si>
  <si>
    <t>Random network</t>
  </si>
  <si>
    <t>No aplica</t>
  </si>
  <si>
    <t>Random network N = 1000</t>
  </si>
  <si>
    <t>Random network N = 5000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</si>
</sst>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#,##0.000"/>
    <numFmt numFmtId="165" formatCode="#,##0.0"/>
    <numFmt numFmtId="166" formatCode="#,##0.0000"/>
    <numFmt numFmtId="167" formatCode="0.00000"/>
  </numFmts>
  <fonts count="5">
    <font>
      <sz val="10.0"/>
      <color rgb="FF000000"/>
      <name val="Arial"/>
    </font>
    <font>
      <sz val="10.0"/>
      <name val="Arial"/>
    </font>
    <font/>
    <font>
      <color rgb="FF000000"/>
      <name val="Arial"/>
    </font>
    <font>
      <sz val="11.0"/>
      <color rgb="FF00000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</fills>
  <borders count="1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000000"/>
      </bottom>
    </border>
    <border>
      <left style="thin">
        <color rgb="FFCCCCCC"/>
      </left>
      <top style="thin">
        <color rgb="FFCCCCCC"/>
      </top>
      <bottom style="thin">
        <color rgb="FF000000"/>
      </bottom>
    </border>
    <border>
      <top style="thin">
        <color rgb="FFCCCCCC"/>
      </top>
      <bottom style="thin">
        <color rgb="FF000000"/>
      </bottom>
    </border>
    <border>
      <right style="thin">
        <color rgb="FFCCCCCC"/>
      </right>
      <top style="thin">
        <color rgb="FFCCCCCC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CCCCCC"/>
      </top>
      <bottom style="thin">
        <color rgb="FF000000"/>
      </bottom>
    </border>
    <border>
      <left style="thin">
        <color rgb="FFCCCCCC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</border>
    <border>
      <right style="thin">
        <color rgb="FF000000"/>
      </right>
      <top style="thin">
        <color rgb="FFCCCCCC"/>
      </top>
      <bottom style="thin">
        <color rgb="FFCCCCCC"/>
      </bottom>
    </border>
    <border>
      <left style="thin">
        <color rgb="FFCCCCCC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7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/>
    </xf>
    <xf borderId="2" fillId="0" fontId="2" numFmtId="0" xfId="0" applyBorder="1" applyFont="1"/>
    <xf borderId="0" fillId="0" fontId="1" numFmtId="0" xfId="0" applyAlignment="1" applyFont="1">
      <alignment horizontal="center" readingOrder="0"/>
    </xf>
    <xf borderId="3" fillId="0" fontId="0" numFmtId="0" xfId="0" applyBorder="1" applyFont="1"/>
    <xf borderId="4" fillId="0" fontId="0" numFmtId="0" xfId="0" applyAlignment="1" applyBorder="1" applyFont="1">
      <alignment horizontal="center" vertical="center"/>
    </xf>
    <xf borderId="4" fillId="0" fontId="0" numFmtId="0" xfId="0" applyAlignment="1" applyBorder="1" applyFont="1">
      <alignment horizontal="center" shrinkToFit="0" vertical="center" wrapText="1"/>
    </xf>
    <xf borderId="4" fillId="0" fontId="1" numFmtId="0" xfId="0" applyAlignment="1" applyBorder="1" applyFont="1">
      <alignment horizontal="center" shrinkToFit="0" vertical="center" wrapText="1"/>
    </xf>
    <xf borderId="5" fillId="0" fontId="0" numFmtId="0" xfId="0" applyAlignment="1" applyBorder="1" applyFont="1">
      <alignment horizontal="center" shrinkToFit="0" vertical="center" wrapText="1"/>
    </xf>
    <xf borderId="4" fillId="0" fontId="0" numFmtId="0" xfId="0" applyAlignment="1" applyBorder="1" applyFont="1">
      <alignment horizontal="center"/>
    </xf>
    <xf borderId="4" fillId="0" fontId="0" numFmtId="0" xfId="0" applyBorder="1" applyFont="1"/>
    <xf borderId="4" fillId="0" fontId="0" numFmtId="0" xfId="0" applyAlignment="1" applyBorder="1" applyFont="1">
      <alignment horizontal="center" readingOrder="0"/>
    </xf>
    <xf borderId="4" fillId="0" fontId="0" numFmtId="0" xfId="0" applyAlignment="1" applyBorder="1" applyFont="1">
      <alignment horizontal="right"/>
    </xf>
    <xf borderId="4" fillId="0" fontId="1" numFmtId="0" xfId="0" applyAlignment="1" applyBorder="1" applyFont="1">
      <alignment horizontal="center" readingOrder="0"/>
    </xf>
    <xf borderId="4" fillId="0" fontId="0" numFmtId="164" xfId="0" applyAlignment="1" applyBorder="1" applyFont="1" applyNumberFormat="1">
      <alignment horizontal="right" readingOrder="0"/>
    </xf>
    <xf borderId="4" fillId="0" fontId="1" numFmtId="0" xfId="0" applyAlignment="1" applyBorder="1" applyFont="1">
      <alignment horizontal="center" readingOrder="0"/>
    </xf>
    <xf borderId="4" fillId="0" fontId="0" numFmtId="3" xfId="0" applyAlignment="1" applyBorder="1" applyFont="1" applyNumberFormat="1">
      <alignment horizontal="right" readingOrder="0"/>
    </xf>
    <xf borderId="0" fillId="0" fontId="0" numFmtId="0" xfId="0" applyAlignment="1" applyFont="1">
      <alignment horizontal="center" readingOrder="0" shrinkToFit="0" vertical="bottom" wrapText="0"/>
    </xf>
    <xf borderId="4" fillId="0" fontId="0" numFmtId="165" xfId="0" applyAlignment="1" applyBorder="1" applyFont="1" applyNumberFormat="1">
      <alignment horizontal="right" readingOrder="0"/>
    </xf>
    <xf borderId="4" fillId="0" fontId="0" numFmtId="0" xfId="0" applyAlignment="1" applyBorder="1" applyFont="1">
      <alignment horizontal="center" readingOrder="0"/>
    </xf>
    <xf borderId="4" fillId="0" fontId="0" numFmtId="165" xfId="0" applyAlignment="1" applyBorder="1" applyFont="1" applyNumberFormat="1">
      <alignment readingOrder="0"/>
    </xf>
    <xf borderId="4" fillId="0" fontId="0" numFmtId="0" xfId="0" applyAlignment="1" applyBorder="1" applyFont="1">
      <alignment horizontal="center" readingOrder="0" shrinkToFit="0" vertical="bottom" wrapText="0"/>
    </xf>
    <xf borderId="4" fillId="2" fontId="0" numFmtId="49" xfId="0" applyAlignment="1" applyBorder="1" applyFill="1" applyFont="1" applyNumberFormat="1">
      <alignment horizontal="center" readingOrder="0"/>
    </xf>
    <xf borderId="0" fillId="0" fontId="1" numFmtId="0" xfId="0" applyFont="1"/>
    <xf borderId="0" fillId="0" fontId="1" numFmtId="0" xfId="0" applyAlignment="1" applyFont="1">
      <alignment horizontal="right"/>
    </xf>
    <xf borderId="4" fillId="0" fontId="0" numFmtId="166" xfId="0" applyAlignment="1" applyBorder="1" applyFont="1" applyNumberFormat="1">
      <alignment horizontal="right" readingOrder="0"/>
    </xf>
    <xf borderId="4" fillId="3" fontId="2" numFmtId="165" xfId="0" applyBorder="1" applyFill="1" applyFont="1" applyNumberFormat="1"/>
    <xf borderId="4" fillId="0" fontId="0" numFmtId="167" xfId="0" applyAlignment="1" applyBorder="1" applyFont="1" applyNumberFormat="1">
      <alignment horizontal="center"/>
    </xf>
    <xf borderId="4" fillId="0" fontId="0" numFmtId="165" xfId="0" applyAlignment="1" applyBorder="1" applyFont="1" applyNumberFormat="1">
      <alignment horizontal="right"/>
    </xf>
    <xf borderId="4" fillId="0" fontId="0" numFmtId="164" xfId="0" applyAlignment="1" applyBorder="1" applyFont="1" applyNumberFormat="1">
      <alignment horizontal="right"/>
    </xf>
    <xf borderId="4" fillId="3" fontId="2" numFmtId="164" xfId="0" applyBorder="1" applyFont="1" applyNumberFormat="1"/>
    <xf borderId="4" fillId="0" fontId="0" numFmtId="165" xfId="0" applyBorder="1" applyFont="1" applyNumberFormat="1"/>
    <xf borderId="6" fillId="0" fontId="3" numFmtId="0" xfId="0" applyAlignment="1" applyBorder="1" applyFont="1">
      <alignment horizontal="right" readingOrder="0" vertical="bottom"/>
    </xf>
    <xf borderId="5" fillId="2" fontId="0" numFmtId="0" xfId="0" applyAlignment="1" applyBorder="1" applyFont="1">
      <alignment horizontal="center" shrinkToFit="0" vertical="center" wrapText="1"/>
    </xf>
    <xf borderId="4" fillId="0" fontId="0" numFmtId="165" xfId="0" applyAlignment="1" applyBorder="1" applyFont="1" applyNumberFormat="1">
      <alignment horizontal="center" vertical="center"/>
    </xf>
    <xf borderId="0" fillId="0" fontId="2" numFmtId="4" xfId="0" applyFont="1" applyNumberFormat="1"/>
    <xf borderId="4" fillId="0" fontId="0" numFmtId="166" xfId="0" applyAlignment="1" applyBorder="1" applyFont="1" applyNumberFormat="1">
      <alignment horizontal="right"/>
    </xf>
    <xf borderId="1" fillId="0" fontId="0" numFmtId="166" xfId="0" applyAlignment="1" applyBorder="1" applyFont="1" applyNumberFormat="1">
      <alignment horizontal="right"/>
    </xf>
    <xf borderId="4" fillId="0" fontId="0" numFmtId="164" xfId="0" applyAlignment="1" applyBorder="1" applyFont="1" applyNumberFormat="1">
      <alignment readingOrder="0"/>
    </xf>
    <xf borderId="4" fillId="0" fontId="0" numFmtId="3" xfId="0" applyAlignment="1" applyBorder="1" applyFont="1" applyNumberFormat="1">
      <alignment horizontal="right"/>
    </xf>
    <xf borderId="4" fillId="0" fontId="0" numFmtId="4" xfId="0" applyAlignment="1" applyBorder="1" applyFont="1" applyNumberFormat="1">
      <alignment horizontal="right" readingOrder="0"/>
    </xf>
    <xf borderId="6" fillId="0" fontId="3" numFmtId="166" xfId="0" applyAlignment="1" applyBorder="1" applyFont="1" applyNumberFormat="1">
      <alignment horizontal="right" readingOrder="0" vertical="bottom"/>
    </xf>
    <xf borderId="4" fillId="0" fontId="3" numFmtId="166" xfId="0" applyAlignment="1" applyBorder="1" applyFont="1" applyNumberFormat="1">
      <alignment readingOrder="0"/>
    </xf>
    <xf borderId="4" fillId="0" fontId="0" numFmtId="3" xfId="0" applyAlignment="1" applyBorder="1" applyFont="1" applyNumberFormat="1">
      <alignment readingOrder="0"/>
    </xf>
    <xf borderId="7" fillId="0" fontId="3" numFmtId="0" xfId="0" applyAlignment="1" applyBorder="1" applyFont="1">
      <alignment horizontal="center" readingOrder="0" vertical="bottom"/>
    </xf>
    <xf borderId="8" fillId="0" fontId="2" numFmtId="0" xfId="0" applyBorder="1" applyFont="1"/>
    <xf borderId="9" fillId="0" fontId="2" numFmtId="0" xfId="0" applyBorder="1" applyFont="1"/>
    <xf borderId="10" fillId="0" fontId="3" numFmtId="0" xfId="0" applyAlignment="1" applyBorder="1" applyFont="1">
      <alignment horizontal="center" readingOrder="0" shrinkToFit="0" vertical="center" wrapText="1"/>
    </xf>
    <xf borderId="6" fillId="0" fontId="3" numFmtId="0" xfId="0" applyAlignment="1" applyBorder="1" applyFont="1">
      <alignment horizontal="center" readingOrder="0" shrinkToFit="0" vertical="center" wrapText="1"/>
    </xf>
    <xf borderId="10" fillId="0" fontId="3" numFmtId="0" xfId="0" applyAlignment="1" applyBorder="1" applyFont="1">
      <alignment readingOrder="0" vertical="bottom"/>
    </xf>
    <xf borderId="4" fillId="0" fontId="3" numFmtId="0" xfId="0" applyAlignment="1" applyBorder="1" applyFont="1">
      <alignment horizontal="center" readingOrder="0" shrinkToFit="0" wrapText="1"/>
    </xf>
    <xf borderId="11" fillId="0" fontId="3" numFmtId="0" xfId="0" applyAlignment="1" applyBorder="1" applyFont="1">
      <alignment horizontal="center" readingOrder="0" shrinkToFit="0" wrapText="1"/>
    </xf>
    <xf borderId="4" fillId="0" fontId="0" numFmtId="0" xfId="0" applyAlignment="1" applyBorder="1" applyFont="1">
      <alignment horizontal="right" readingOrder="0"/>
    </xf>
    <xf borderId="12" fillId="0" fontId="3" numFmtId="0" xfId="0" applyAlignment="1" applyBorder="1" applyFont="1">
      <alignment vertical="bottom"/>
    </xf>
    <xf borderId="11" fillId="0" fontId="3" numFmtId="0" xfId="0" applyAlignment="1" applyBorder="1" applyFont="1">
      <alignment horizontal="center" readingOrder="0"/>
    </xf>
    <xf borderId="13" fillId="0" fontId="3" numFmtId="0" xfId="0" applyAlignment="1" applyBorder="1" applyFont="1">
      <alignment vertical="bottom"/>
    </xf>
    <xf borderId="10" fillId="0" fontId="3" numFmtId="0" xfId="0" applyAlignment="1" applyBorder="1" applyFont="1">
      <alignment horizontal="center" readingOrder="0" vertical="bottom"/>
    </xf>
    <xf borderId="6" fillId="3" fontId="3" numFmtId="0" xfId="0" applyAlignment="1" applyBorder="1" applyFont="1">
      <alignment horizontal="right" readingOrder="0" vertical="bottom"/>
    </xf>
    <xf borderId="14" fillId="0" fontId="3" numFmtId="0" xfId="0" applyAlignment="1" applyBorder="1" applyFont="1">
      <alignment horizontal="center" readingOrder="0" shrinkToFit="0" wrapText="1"/>
    </xf>
    <xf borderId="6" fillId="0" fontId="3" numFmtId="0" xfId="0" applyAlignment="1" applyBorder="1" applyFont="1">
      <alignment horizontal="center" readingOrder="0" vertical="bottom"/>
    </xf>
    <xf borderId="14" fillId="0" fontId="3" numFmtId="0" xfId="0" applyAlignment="1" applyBorder="1" applyFont="1">
      <alignment horizontal="center" readingOrder="0"/>
    </xf>
    <xf borderId="6" fillId="0" fontId="3" numFmtId="3" xfId="0" applyAlignment="1" applyBorder="1" applyFont="1" applyNumberFormat="1">
      <alignment horizontal="right" readingOrder="0" vertical="bottom"/>
    </xf>
    <xf borderId="0" fillId="0" fontId="4" numFmtId="0" xfId="0" applyAlignment="1" applyFont="1">
      <alignment shrinkToFit="0" vertical="bottom" wrapText="0"/>
    </xf>
    <xf borderId="0" fillId="0" fontId="4" numFmtId="0" xfId="0" applyAlignment="1" applyFont="1">
      <alignment horizontal="right" readingOrder="0" shrinkToFit="0" vertical="bottom" wrapText="0"/>
    </xf>
    <xf borderId="4" fillId="0" fontId="3" numFmtId="0" xfId="0" applyAlignment="1" applyBorder="1" applyFont="1">
      <alignment horizontal="center" readingOrder="0"/>
    </xf>
    <xf borderId="6" fillId="3" fontId="3" numFmtId="4" xfId="0" applyAlignment="1" applyBorder="1" applyFont="1" applyNumberFormat="1">
      <alignment horizontal="right" readingOrder="0" vertical="bottom"/>
    </xf>
    <xf borderId="6" fillId="0" fontId="3" numFmtId="4" xfId="0" applyAlignment="1" applyBorder="1" applyFont="1" applyNumberFormat="1">
      <alignment horizontal="right" readingOrder="0" vertical="bottom"/>
    </xf>
    <xf borderId="4" fillId="3" fontId="2" numFmtId="4" xfId="0" applyBorder="1" applyFont="1" applyNumberFormat="1"/>
    <xf borderId="4" fillId="3" fontId="2" numFmtId="0" xfId="0" applyBorder="1" applyFont="1"/>
    <xf borderId="0" fillId="0" fontId="4" numFmtId="0" xfId="0" applyAlignment="1" applyFont="1">
      <alignment horizontal="center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0" Type="http://schemas.openxmlformats.org/officeDocument/2006/relationships/worksheet" Target="worksheets/sheet8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86"/>
    <col customWidth="1" min="2" max="2" width="10.71"/>
    <col customWidth="1" min="3" max="3" width="19.29"/>
    <col customWidth="1" min="4" max="4" width="10.71"/>
    <col customWidth="1" min="5" max="5" width="15.86"/>
    <col customWidth="1" min="6" max="6" width="13.71"/>
    <col customWidth="1" min="7" max="7" width="18.0"/>
    <col customWidth="1" min="8" max="8" width="12.43"/>
    <col customWidth="1" min="9" max="26" width="10.71"/>
  </cols>
  <sheetData>
    <row r="1" ht="12.75" customHeight="1">
      <c r="A1" s="1" t="s">
        <v>0</v>
      </c>
      <c r="B1" s="2"/>
      <c r="C1" s="2"/>
      <c r="D1" s="2"/>
      <c r="E1" s="2"/>
      <c r="F1" s="2"/>
      <c r="G1" s="2"/>
      <c r="H1" s="2"/>
    </row>
    <row r="2" ht="12.75" customHeight="1">
      <c r="B2" s="6" t="s">
        <v>3</v>
      </c>
      <c r="C2" s="6" t="s">
        <v>9</v>
      </c>
      <c r="D2" s="6" t="s">
        <v>5</v>
      </c>
      <c r="E2" s="5" t="s">
        <v>7</v>
      </c>
      <c r="F2" s="6" t="s">
        <v>8</v>
      </c>
      <c r="G2" s="5" t="s">
        <v>10</v>
      </c>
      <c r="H2" s="6" t="s">
        <v>11</v>
      </c>
    </row>
    <row r="3" ht="12.75" customHeight="1">
      <c r="B3" s="9">
        <v>500.0</v>
      </c>
      <c r="C3" s="9">
        <v>3.0</v>
      </c>
      <c r="D3" s="11">
        <f t="shared" ref="D3:D8" si="1">(((C3+1)*C3)/2) + (C3 * (B3-(C3+1)))</f>
        <v>1494</v>
      </c>
      <c r="E3" s="14">
        <f t="shared" ref="E3:E8" si="2">D3 /((B3*(B3-1))/2)</f>
        <v>0.0119759519</v>
      </c>
      <c r="F3" s="13">
        <v>67.1</v>
      </c>
      <c r="G3" s="11">
        <v>3.4017</v>
      </c>
      <c r="H3" s="27">
        <f t="shared" ref="H3:H8" si="3">(LN(B3)^2)/B3</f>
        <v>0.07724270763</v>
      </c>
      <c r="J3" s="13"/>
    </row>
    <row r="4" ht="12.75" customHeight="1">
      <c r="B4" s="9">
        <v>500.0</v>
      </c>
      <c r="C4" s="9">
        <v>4.0</v>
      </c>
      <c r="D4" s="11">
        <f t="shared" si="1"/>
        <v>1990</v>
      </c>
      <c r="E4" s="14">
        <f t="shared" si="2"/>
        <v>0.01595190381</v>
      </c>
      <c r="F4" s="13">
        <v>89.44</v>
      </c>
      <c r="G4" s="11">
        <v>3.4017</v>
      </c>
      <c r="H4" s="27">
        <f t="shared" si="3"/>
        <v>0.07724270763</v>
      </c>
    </row>
    <row r="5" ht="12.75" customHeight="1">
      <c r="B5" s="9">
        <v>1000.0</v>
      </c>
      <c r="C5" s="9">
        <v>3.0</v>
      </c>
      <c r="D5" s="11">
        <f t="shared" si="1"/>
        <v>2994</v>
      </c>
      <c r="E5" s="14">
        <f t="shared" si="2"/>
        <v>0.005993993994</v>
      </c>
      <c r="F5" s="13">
        <v>94.86</v>
      </c>
      <c r="G5" s="11">
        <v>3.5742</v>
      </c>
      <c r="H5" s="27">
        <f t="shared" si="3"/>
        <v>0.04771708299</v>
      </c>
    </row>
    <row r="6" ht="12.75" customHeight="1">
      <c r="B6" s="9">
        <v>1000.0</v>
      </c>
      <c r="C6" s="9">
        <v>4.0</v>
      </c>
      <c r="D6" s="11">
        <f t="shared" si="1"/>
        <v>3990</v>
      </c>
      <c r="E6" s="14">
        <f t="shared" si="2"/>
        <v>0.007987987988</v>
      </c>
      <c r="F6" s="13">
        <v>126.49</v>
      </c>
      <c r="G6" s="11">
        <v>3.5742</v>
      </c>
      <c r="H6" s="27">
        <f t="shared" si="3"/>
        <v>0.04771708299</v>
      </c>
    </row>
    <row r="7" ht="12.75" customHeight="1">
      <c r="B7" s="9">
        <v>5000.0</v>
      </c>
      <c r="C7" s="9">
        <v>3.0</v>
      </c>
      <c r="D7" s="11">
        <f t="shared" si="1"/>
        <v>14994</v>
      </c>
      <c r="E7" s="25">
        <f t="shared" si="2"/>
        <v>0.001199759952</v>
      </c>
      <c r="F7" s="13">
        <v>212.13</v>
      </c>
      <c r="G7" s="11">
        <v>3.9761</v>
      </c>
      <c r="H7" s="27">
        <f t="shared" si="3"/>
        <v>0.01450851597</v>
      </c>
    </row>
    <row r="8" ht="12.75" customHeight="1">
      <c r="B8" s="9">
        <v>5000.0</v>
      </c>
      <c r="C8" s="9">
        <v>4.0</v>
      </c>
      <c r="D8" s="11">
        <f t="shared" si="1"/>
        <v>19990</v>
      </c>
      <c r="E8" s="25">
        <f t="shared" si="2"/>
        <v>0.001599519904</v>
      </c>
      <c r="F8" s="13">
        <v>282.84</v>
      </c>
      <c r="G8" s="11">
        <v>3.9761</v>
      </c>
      <c r="H8" s="27">
        <f t="shared" si="3"/>
        <v>0.01450851597</v>
      </c>
    </row>
    <row r="9" ht="12.75" customHeight="1">
      <c r="A9" s="23"/>
      <c r="B9" s="24"/>
      <c r="C9" s="24"/>
      <c r="D9" s="24"/>
      <c r="E9" s="24"/>
      <c r="F9" s="23"/>
      <c r="G9" s="23"/>
      <c r="H9" s="23"/>
    </row>
    <row r="10" ht="12.75" customHeight="1">
      <c r="A10" s="3" t="s">
        <v>23</v>
      </c>
    </row>
    <row r="11" ht="12.75" customHeight="1">
      <c r="A11" s="5" t="s">
        <v>2</v>
      </c>
      <c r="B11" s="5" t="s">
        <v>3</v>
      </c>
      <c r="C11" s="5" t="s">
        <v>4</v>
      </c>
      <c r="D11" s="5" t="s">
        <v>5</v>
      </c>
      <c r="E11" s="5" t="s">
        <v>6</v>
      </c>
      <c r="F11" s="5" t="s">
        <v>7</v>
      </c>
      <c r="G11" s="6" t="s">
        <v>8</v>
      </c>
      <c r="H11" s="5" t="s">
        <v>10</v>
      </c>
      <c r="I11" s="6" t="s">
        <v>11</v>
      </c>
      <c r="J11" s="33" t="s">
        <v>13</v>
      </c>
    </row>
    <row r="12" ht="12.75" customHeight="1">
      <c r="A12" s="10" t="s">
        <v>14</v>
      </c>
      <c r="B12" s="12" t="s">
        <v>15</v>
      </c>
      <c r="C12" s="25">
        <v>0.001</v>
      </c>
      <c r="D12" s="16">
        <v>125.0</v>
      </c>
      <c r="E12" s="14">
        <v>0.499</v>
      </c>
      <c r="F12" s="14">
        <f t="shared" ref="F12:F23" si="4">D12 /((B12*(B12-1))/2)</f>
        <v>0.001002004008</v>
      </c>
      <c r="G12" s="25">
        <f t="shared" ref="G12:G23" si="5">1+(LN(B12)/E12)</f>
        <v>13.45412445</v>
      </c>
      <c r="H12" s="36">
        <f t="shared" ref="H12:H23" si="6">LN(B12)/LN(E12)</f>
        <v>-8.939963174</v>
      </c>
      <c r="I12" s="37">
        <f t="shared" ref="I12:I23" si="7">E12/B12</f>
        <v>0.000998</v>
      </c>
      <c r="J12" s="25" t="s">
        <v>24</v>
      </c>
    </row>
    <row r="13" ht="12.75" customHeight="1">
      <c r="A13" s="10" t="s">
        <v>14</v>
      </c>
      <c r="B13" s="12" t="s">
        <v>18</v>
      </c>
      <c r="C13" s="25">
        <v>5.0E-4</v>
      </c>
      <c r="D13" s="16">
        <v>250.0</v>
      </c>
      <c r="E13" s="25">
        <v>0.4995</v>
      </c>
      <c r="F13" s="25">
        <f t="shared" si="4"/>
        <v>0.0005005005005</v>
      </c>
      <c r="G13" s="25">
        <f t="shared" si="5"/>
        <v>14.8293399</v>
      </c>
      <c r="H13" s="36">
        <f t="shared" si="6"/>
        <v>-9.951420237</v>
      </c>
      <c r="I13" s="37">
        <f t="shared" si="7"/>
        <v>0.0004995</v>
      </c>
      <c r="J13" s="25" t="s">
        <v>24</v>
      </c>
    </row>
    <row r="14" ht="12.75" customHeight="1">
      <c r="A14" s="10" t="s">
        <v>14</v>
      </c>
      <c r="B14" s="12" t="s">
        <v>19</v>
      </c>
      <c r="C14" s="25">
        <v>1.0E-4</v>
      </c>
      <c r="D14" s="16">
        <v>1250.0</v>
      </c>
      <c r="E14" s="25">
        <v>0.4999</v>
      </c>
      <c r="F14" s="14">
        <f t="shared" si="4"/>
        <v>0.000100020004</v>
      </c>
      <c r="G14" s="25">
        <f t="shared" si="5"/>
        <v>18.03779394</v>
      </c>
      <c r="H14" s="36">
        <f t="shared" si="6"/>
        <v>-12.28416756</v>
      </c>
      <c r="I14" s="37">
        <f t="shared" si="7"/>
        <v>0.00009998</v>
      </c>
      <c r="J14" s="25" t="s">
        <v>24</v>
      </c>
    </row>
    <row r="15" ht="12.75" customHeight="1">
      <c r="A15" s="10" t="s">
        <v>20</v>
      </c>
      <c r="B15" s="12" t="s">
        <v>15</v>
      </c>
      <c r="C15" s="25">
        <v>0.002</v>
      </c>
      <c r="D15" s="16">
        <v>250.0</v>
      </c>
      <c r="E15" s="14">
        <v>0.998</v>
      </c>
      <c r="F15" s="14">
        <f t="shared" si="4"/>
        <v>0.002004008016</v>
      </c>
      <c r="G15" s="25">
        <f t="shared" si="5"/>
        <v>7.227062223</v>
      </c>
      <c r="H15" s="36">
        <f t="shared" si="6"/>
        <v>-3104.195708</v>
      </c>
      <c r="I15" s="37">
        <f t="shared" si="7"/>
        <v>0.001996</v>
      </c>
      <c r="J15" s="25" t="s">
        <v>24</v>
      </c>
    </row>
    <row r="16" ht="12.75" customHeight="1">
      <c r="A16" s="10" t="s">
        <v>20</v>
      </c>
      <c r="B16" s="12" t="s">
        <v>18</v>
      </c>
      <c r="C16" s="25">
        <v>0.001</v>
      </c>
      <c r="D16" s="16">
        <v>500.0</v>
      </c>
      <c r="E16" s="14">
        <v>0.999</v>
      </c>
      <c r="F16" s="14">
        <f t="shared" si="4"/>
        <v>0.001001001001</v>
      </c>
      <c r="G16" s="25">
        <f t="shared" si="5"/>
        <v>7.914669949</v>
      </c>
      <c r="H16" s="36">
        <f t="shared" si="6"/>
        <v>-6904.300825</v>
      </c>
      <c r="I16" s="37">
        <f t="shared" si="7"/>
        <v>0.000999</v>
      </c>
      <c r="J16" s="25" t="s">
        <v>24</v>
      </c>
    </row>
    <row r="17" ht="12.75" customHeight="1">
      <c r="A17" s="10" t="s">
        <v>20</v>
      </c>
      <c r="B17" s="12" t="s">
        <v>19</v>
      </c>
      <c r="C17" s="25">
        <v>2.0E-4</v>
      </c>
      <c r="D17" s="16">
        <v>2500.0</v>
      </c>
      <c r="E17" s="25">
        <v>0.9998</v>
      </c>
      <c r="F17" s="14">
        <f t="shared" si="4"/>
        <v>0.000200040008</v>
      </c>
      <c r="G17" s="25">
        <f t="shared" si="5"/>
        <v>9.518896971</v>
      </c>
      <c r="H17" s="36">
        <f t="shared" si="6"/>
        <v>-42581.70722</v>
      </c>
      <c r="I17" s="37">
        <f t="shared" si="7"/>
        <v>0.00019996</v>
      </c>
      <c r="J17" s="25" t="s">
        <v>24</v>
      </c>
    </row>
    <row r="18" ht="12.75" customHeight="1">
      <c r="A18" s="10" t="s">
        <v>21</v>
      </c>
      <c r="B18" s="12" t="s">
        <v>15</v>
      </c>
      <c r="C18" s="25">
        <v>0.01</v>
      </c>
      <c r="D18" s="39">
        <f t="shared" ref="D18:D23" si="8">(C18*B18*(B18-1)) / 2</f>
        <v>1247.5</v>
      </c>
      <c r="E18" s="40">
        <v>4.99</v>
      </c>
      <c r="F18" s="14">
        <f t="shared" si="4"/>
        <v>0.01</v>
      </c>
      <c r="G18" s="25">
        <f t="shared" si="5"/>
        <v>2.245412445</v>
      </c>
      <c r="H18" s="36">
        <f t="shared" si="6"/>
        <v>3.86616229</v>
      </c>
      <c r="I18" s="37">
        <f t="shared" si="7"/>
        <v>0.00998</v>
      </c>
      <c r="J18" s="25" t="s">
        <v>24</v>
      </c>
    </row>
    <row r="19" ht="12.75" customHeight="1">
      <c r="A19" s="10" t="s">
        <v>21</v>
      </c>
      <c r="B19" s="12" t="s">
        <v>18</v>
      </c>
      <c r="C19" s="41">
        <v>0.003</v>
      </c>
      <c r="D19" s="39">
        <f t="shared" si="8"/>
        <v>1498.5</v>
      </c>
      <c r="E19" s="14">
        <v>2.997</v>
      </c>
      <c r="F19" s="14">
        <f t="shared" si="4"/>
        <v>0.003</v>
      </c>
      <c r="G19" s="25">
        <f t="shared" si="5"/>
        <v>3.304889983</v>
      </c>
      <c r="H19" s="36">
        <f t="shared" si="6"/>
        <v>6.293441226</v>
      </c>
      <c r="I19" s="37">
        <f t="shared" si="7"/>
        <v>0.002997</v>
      </c>
      <c r="J19" s="25" t="s">
        <v>24</v>
      </c>
    </row>
    <row r="20" ht="12.75" customHeight="1">
      <c r="A20" s="10" t="s">
        <v>21</v>
      </c>
      <c r="B20" s="12" t="s">
        <v>19</v>
      </c>
      <c r="C20" s="25">
        <v>0.001</v>
      </c>
      <c r="D20" s="39">
        <f t="shared" si="8"/>
        <v>12497.5</v>
      </c>
      <c r="E20" s="14">
        <v>4.999</v>
      </c>
      <c r="F20" s="14">
        <f t="shared" si="4"/>
        <v>0.001</v>
      </c>
      <c r="G20" s="25">
        <f t="shared" si="5"/>
        <v>2.703779394</v>
      </c>
      <c r="H20" s="36">
        <f t="shared" si="6"/>
        <v>5.292687446</v>
      </c>
      <c r="I20" s="37">
        <f t="shared" si="7"/>
        <v>0.0009998</v>
      </c>
      <c r="J20" s="25" t="s">
        <v>24</v>
      </c>
    </row>
    <row r="21" ht="12.75" customHeight="1">
      <c r="A21" s="10" t="s">
        <v>22</v>
      </c>
      <c r="B21" s="12">
        <v>500.0</v>
      </c>
      <c r="C21" s="25">
        <v>0.0124</v>
      </c>
      <c r="D21" s="39">
        <f t="shared" si="8"/>
        <v>1546.9</v>
      </c>
      <c r="E21" s="25">
        <v>6.1876</v>
      </c>
      <c r="F21" s="14">
        <f t="shared" si="4"/>
        <v>0.0124</v>
      </c>
      <c r="G21" s="25">
        <f t="shared" si="5"/>
        <v>2.004364875</v>
      </c>
      <c r="H21" s="36">
        <f t="shared" si="6"/>
        <v>3.409847379</v>
      </c>
      <c r="I21" s="37">
        <f t="shared" si="7"/>
        <v>0.0123752</v>
      </c>
      <c r="J21" s="43">
        <v>1.0</v>
      </c>
    </row>
    <row r="22" ht="12.75" customHeight="1">
      <c r="A22" s="10" t="s">
        <v>22</v>
      </c>
      <c r="B22" s="12" t="s">
        <v>18</v>
      </c>
      <c r="C22" s="41">
        <v>0.0069</v>
      </c>
      <c r="D22" s="39">
        <f t="shared" si="8"/>
        <v>3446.55</v>
      </c>
      <c r="E22" s="25">
        <v>6.8931</v>
      </c>
      <c r="F22" s="14">
        <f t="shared" si="4"/>
        <v>0.0069</v>
      </c>
      <c r="G22" s="25">
        <f t="shared" si="5"/>
        <v>2.00212608</v>
      </c>
      <c r="H22" s="36">
        <f t="shared" si="6"/>
        <v>3.578182054</v>
      </c>
      <c r="I22" s="37">
        <f t="shared" si="7"/>
        <v>0.0068931</v>
      </c>
      <c r="J22" s="43">
        <v>1.0</v>
      </c>
    </row>
    <row r="23" ht="12.75" customHeight="1">
      <c r="A23" s="10" t="s">
        <v>22</v>
      </c>
      <c r="B23" s="12" t="s">
        <v>19</v>
      </c>
      <c r="C23" s="41">
        <v>0.002</v>
      </c>
      <c r="D23" s="39">
        <f t="shared" si="8"/>
        <v>24995</v>
      </c>
      <c r="E23" s="14">
        <v>9.998</v>
      </c>
      <c r="F23" s="14">
        <f t="shared" si="4"/>
        <v>0.002</v>
      </c>
      <c r="G23" s="25">
        <f t="shared" si="5"/>
        <v>1.851889697</v>
      </c>
      <c r="H23" s="36">
        <f t="shared" si="6"/>
        <v>3.699291353</v>
      </c>
      <c r="I23" s="37">
        <f t="shared" si="7"/>
        <v>0.0019996</v>
      </c>
      <c r="J23" s="43">
        <v>1.0</v>
      </c>
    </row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2">
    <mergeCell ref="A1:H1"/>
    <mergeCell ref="A10:H10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86"/>
    <col customWidth="1" min="2" max="2" width="10.71"/>
    <col customWidth="1" min="3" max="3" width="19.86"/>
    <col customWidth="1" min="4" max="7" width="10.71"/>
    <col customWidth="1" min="8" max="8" width="12.57"/>
    <col customWidth="1" min="9" max="9" width="10.71"/>
    <col customWidth="1" min="10" max="10" width="12.57"/>
    <col customWidth="1" min="11" max="26" width="10.71"/>
  </cols>
  <sheetData>
    <row r="1" ht="12.75" customHeight="1">
      <c r="A1" s="1" t="s">
        <v>0</v>
      </c>
      <c r="B1" s="2"/>
      <c r="C1" s="2"/>
      <c r="D1" s="2"/>
      <c r="E1" s="2"/>
      <c r="F1" s="2"/>
      <c r="G1" s="2"/>
      <c r="H1" s="2"/>
    </row>
    <row r="2" ht="12.75" customHeight="1">
      <c r="A2" s="4"/>
      <c r="B2" s="6" t="s">
        <v>3</v>
      </c>
      <c r="C2" s="6" t="s">
        <v>9</v>
      </c>
      <c r="D2" s="6" t="s">
        <v>5</v>
      </c>
      <c r="E2" s="5" t="s">
        <v>7</v>
      </c>
      <c r="F2" s="7" t="s">
        <v>12</v>
      </c>
      <c r="G2" s="5" t="s">
        <v>10</v>
      </c>
      <c r="H2" s="6" t="s">
        <v>11</v>
      </c>
    </row>
    <row r="3" ht="12.75" customHeight="1">
      <c r="B3" s="9">
        <v>500.0</v>
      </c>
      <c r="C3" s="9">
        <v>3.0</v>
      </c>
      <c r="D3" s="11">
        <v>1494.0</v>
      </c>
      <c r="E3" s="11">
        <v>0.012</v>
      </c>
      <c r="F3" s="13">
        <v>71.3</v>
      </c>
      <c r="G3" s="11">
        <v>3.1902</v>
      </c>
      <c r="H3" s="11">
        <v>0.059</v>
      </c>
    </row>
    <row r="4" ht="12.75" customHeight="1">
      <c r="B4" s="9">
        <v>500.0</v>
      </c>
      <c r="C4" s="9">
        <v>4.0</v>
      </c>
      <c r="D4" s="11">
        <v>1990.0</v>
      </c>
      <c r="E4" s="11">
        <v>0.016</v>
      </c>
      <c r="F4" s="15">
        <v>76.1</v>
      </c>
      <c r="G4" s="17">
        <v>2.9344</v>
      </c>
      <c r="H4" s="19">
        <v>0.0615</v>
      </c>
    </row>
    <row r="5" ht="12.75" customHeight="1">
      <c r="B5" s="9">
        <v>1000.0</v>
      </c>
      <c r="C5" s="9">
        <v>3.0</v>
      </c>
      <c r="D5" s="11">
        <v>2994.0</v>
      </c>
      <c r="E5" s="11">
        <v>0.006</v>
      </c>
      <c r="F5" s="13">
        <v>100.0</v>
      </c>
      <c r="G5" s="21">
        <v>3.4675</v>
      </c>
      <c r="H5" s="21">
        <v>0.0347</v>
      </c>
    </row>
    <row r="6" ht="12.75" customHeight="1">
      <c r="B6" s="9">
        <v>1000.0</v>
      </c>
      <c r="C6" s="9">
        <v>4.0</v>
      </c>
      <c r="D6" s="11">
        <v>3990.0</v>
      </c>
      <c r="E6" s="11">
        <v>0.008</v>
      </c>
      <c r="F6" s="21">
        <v>119.3</v>
      </c>
      <c r="G6" s="21">
        <v>3.1753</v>
      </c>
      <c r="H6" s="21">
        <v>0.0365</v>
      </c>
    </row>
    <row r="7" ht="12.75" customHeight="1">
      <c r="B7" s="9">
        <v>5000.0</v>
      </c>
      <c r="C7" s="9">
        <v>3.0</v>
      </c>
      <c r="D7" s="11">
        <v>14994.0</v>
      </c>
      <c r="E7" s="11">
        <v>0.001</v>
      </c>
      <c r="F7" s="21">
        <v>236.7</v>
      </c>
      <c r="G7" s="21">
        <v>3.9662</v>
      </c>
      <c r="H7" s="21">
        <v>0.0105</v>
      </c>
    </row>
    <row r="8" ht="12.75" customHeight="1">
      <c r="B8" s="9">
        <v>5000.0</v>
      </c>
      <c r="C8" s="9">
        <v>4.0</v>
      </c>
      <c r="D8" s="11">
        <v>19990.0</v>
      </c>
      <c r="E8" s="11">
        <v>0.002</v>
      </c>
      <c r="F8" s="21">
        <v>268.7</v>
      </c>
      <c r="G8" s="22" t="s">
        <v>16</v>
      </c>
      <c r="H8" s="21">
        <v>0.014</v>
      </c>
    </row>
    <row r="9" ht="12.75" customHeight="1">
      <c r="A9" s="23"/>
      <c r="B9" s="24"/>
      <c r="C9" s="24"/>
      <c r="D9" s="24"/>
      <c r="E9" s="24"/>
      <c r="F9" s="23"/>
      <c r="G9" s="23"/>
      <c r="H9" s="23"/>
    </row>
    <row r="10" ht="12.75" customHeight="1">
      <c r="A10" s="3" t="s">
        <v>17</v>
      </c>
    </row>
    <row r="11" ht="12.75" customHeight="1">
      <c r="A11" s="5" t="s">
        <v>2</v>
      </c>
      <c r="B11" s="5" t="s">
        <v>3</v>
      </c>
      <c r="C11" s="5" t="s">
        <v>4</v>
      </c>
      <c r="D11" s="5" t="s">
        <v>5</v>
      </c>
      <c r="E11" s="5" t="s">
        <v>6</v>
      </c>
      <c r="F11" s="5" t="s">
        <v>7</v>
      </c>
      <c r="G11" s="6" t="s">
        <v>8</v>
      </c>
      <c r="H11" s="5" t="s">
        <v>10</v>
      </c>
      <c r="I11" s="6" t="s">
        <v>11</v>
      </c>
      <c r="J11" s="8" t="s">
        <v>13</v>
      </c>
    </row>
    <row r="12" ht="12.75" customHeight="1">
      <c r="A12" s="10" t="s">
        <v>14</v>
      </c>
      <c r="B12" s="12" t="s">
        <v>15</v>
      </c>
      <c r="C12" s="25">
        <v>0.001</v>
      </c>
      <c r="D12" s="18">
        <v>122.5</v>
      </c>
      <c r="E12" s="14">
        <v>0.49</v>
      </c>
      <c r="F12" s="14">
        <v>0.001</v>
      </c>
      <c r="G12" s="18">
        <v>3.4</v>
      </c>
      <c r="H12" s="14">
        <v>1.844</v>
      </c>
      <c r="I12" s="14">
        <v>0.0</v>
      </c>
      <c r="J12" s="20">
        <v>377.5</v>
      </c>
    </row>
    <row r="13" ht="12.75" customHeight="1">
      <c r="A13" s="10" t="s">
        <v>14</v>
      </c>
      <c r="B13" s="12" t="s">
        <v>18</v>
      </c>
      <c r="C13" s="25">
        <v>5.0E-4</v>
      </c>
      <c r="D13" s="18">
        <v>257.6</v>
      </c>
      <c r="E13" s="14">
        <v>0.5152</v>
      </c>
      <c r="F13" s="25">
        <v>6.0E-4</v>
      </c>
      <c r="G13" s="18">
        <v>4.1</v>
      </c>
      <c r="H13" s="14">
        <v>1.871</v>
      </c>
      <c r="I13" s="14">
        <v>0.0</v>
      </c>
      <c r="J13" s="20">
        <v>742.4</v>
      </c>
    </row>
    <row r="14" ht="12.75" customHeight="1">
      <c r="A14" s="10" t="s">
        <v>14</v>
      </c>
      <c r="B14" s="12" t="s">
        <v>19</v>
      </c>
      <c r="C14" s="25">
        <v>1.0E-4</v>
      </c>
      <c r="D14" s="18">
        <v>1536.8</v>
      </c>
      <c r="E14" s="14">
        <v>0.615</v>
      </c>
      <c r="F14" s="14">
        <v>0.0</v>
      </c>
      <c r="G14" s="18">
        <v>5.6</v>
      </c>
      <c r="H14" s="14">
        <v>2.487</v>
      </c>
      <c r="I14" s="14">
        <v>0.0</v>
      </c>
      <c r="J14" s="20">
        <v>3463.2</v>
      </c>
    </row>
    <row r="15" ht="12.75" customHeight="1">
      <c r="A15" s="10" t="s">
        <v>20</v>
      </c>
      <c r="B15" s="12" t="s">
        <v>15</v>
      </c>
      <c r="C15" s="25">
        <v>0.002</v>
      </c>
      <c r="D15" s="18">
        <v>254.8</v>
      </c>
      <c r="E15" s="14">
        <v>1.019</v>
      </c>
      <c r="F15" s="14">
        <v>0.002</v>
      </c>
      <c r="G15" s="18">
        <v>5.5</v>
      </c>
      <c r="H15" s="14">
        <v>6.538</v>
      </c>
      <c r="I15" s="14">
        <v>0.001</v>
      </c>
      <c r="J15" s="20">
        <v>246.1</v>
      </c>
    </row>
    <row r="16" ht="12.75" customHeight="1">
      <c r="A16" s="10" t="s">
        <v>20</v>
      </c>
      <c r="B16" s="12" t="s">
        <v>18</v>
      </c>
      <c r="C16" s="25">
        <v>0.001</v>
      </c>
      <c r="D16" s="18">
        <v>501.9</v>
      </c>
      <c r="E16" s="14">
        <v>1.0038</v>
      </c>
      <c r="F16" s="14">
        <v>0.001</v>
      </c>
      <c r="G16" s="18">
        <v>5.4</v>
      </c>
      <c r="H16" s="14">
        <v>12.8431</v>
      </c>
      <c r="I16" s="14">
        <v>0.0</v>
      </c>
      <c r="J16" s="20">
        <v>498.8</v>
      </c>
    </row>
    <row r="17" ht="12.75" customHeight="1">
      <c r="A17" s="10" t="s">
        <v>20</v>
      </c>
      <c r="B17" s="12" t="s">
        <v>19</v>
      </c>
      <c r="C17" s="25">
        <v>2.0E-4</v>
      </c>
      <c r="D17" s="18">
        <v>2556.2</v>
      </c>
      <c r="E17" s="14">
        <v>1.062</v>
      </c>
      <c r="F17" s="14">
        <v>0.0</v>
      </c>
      <c r="G17" s="18">
        <v>6.4</v>
      </c>
      <c r="H17" s="14">
        <v>19.244</v>
      </c>
      <c r="I17" s="14">
        <v>0.001</v>
      </c>
      <c r="J17" s="20">
        <v>2346.4</v>
      </c>
    </row>
    <row r="18" ht="12.75" customHeight="1">
      <c r="A18" s="10" t="s">
        <v>21</v>
      </c>
      <c r="B18" s="12" t="s">
        <v>15</v>
      </c>
      <c r="C18" s="25">
        <v>0.01</v>
      </c>
      <c r="D18" s="28">
        <v>1241.0</v>
      </c>
      <c r="E18" s="29">
        <v>4.964</v>
      </c>
      <c r="F18" s="29">
        <v>0.0101</v>
      </c>
      <c r="G18" s="28">
        <v>12.7</v>
      </c>
      <c r="H18" s="29">
        <v>4.0472</v>
      </c>
      <c r="I18" s="29">
        <v>0.010199999999999997</v>
      </c>
      <c r="J18" s="31">
        <v>4.9</v>
      </c>
    </row>
    <row r="19" ht="12.75" customHeight="1">
      <c r="A19" s="10" t="s">
        <v>21</v>
      </c>
      <c r="B19" s="12" t="s">
        <v>18</v>
      </c>
      <c r="C19" s="32">
        <v>0.003</v>
      </c>
      <c r="D19" s="28">
        <v>1520.8</v>
      </c>
      <c r="E19" s="29">
        <v>3.2474</v>
      </c>
      <c r="F19" s="29">
        <v>0.0029999999999999996</v>
      </c>
      <c r="G19" s="28">
        <v>9.8</v>
      </c>
      <c r="H19" s="29">
        <v>6.1724000000000006</v>
      </c>
      <c r="I19" s="29">
        <v>0.0033</v>
      </c>
      <c r="J19" s="31">
        <v>52.9</v>
      </c>
    </row>
    <row r="20" ht="12.75" customHeight="1">
      <c r="A20" s="10" t="s">
        <v>21</v>
      </c>
      <c r="B20" s="12" t="s">
        <v>19</v>
      </c>
      <c r="C20" s="25">
        <v>0.001</v>
      </c>
      <c r="D20" s="28">
        <v>12574.1</v>
      </c>
      <c r="E20" s="29">
        <v>5.0297</v>
      </c>
      <c r="F20" s="29">
        <v>0.0010000000000000002</v>
      </c>
      <c r="G20" s="28">
        <v>15.3</v>
      </c>
      <c r="H20" s="29">
        <v>5.448099999999999</v>
      </c>
      <c r="I20" s="29">
        <v>0.0010000000000000002</v>
      </c>
      <c r="J20" s="31">
        <v>31.5</v>
      </c>
    </row>
    <row r="21" ht="12.75" customHeight="1">
      <c r="A21" s="10" t="s">
        <v>22</v>
      </c>
      <c r="B21" s="12">
        <v>500.0</v>
      </c>
      <c r="C21" s="25">
        <v>0.0124</v>
      </c>
      <c r="D21" s="28">
        <v>1535.3</v>
      </c>
      <c r="E21" s="29">
        <v>6.1411999999999995</v>
      </c>
      <c r="F21" s="29">
        <v>0.012399999999999998</v>
      </c>
      <c r="G21" s="28">
        <v>14.1</v>
      </c>
      <c r="H21" s="29">
        <v>3.6228000000000002</v>
      </c>
      <c r="I21" s="29">
        <v>0.013800000000000002</v>
      </c>
      <c r="J21" s="31">
        <v>1.8</v>
      </c>
    </row>
    <row r="22" ht="12.75" customHeight="1">
      <c r="A22" s="10" t="s">
        <v>22</v>
      </c>
      <c r="B22" s="12" t="s">
        <v>18</v>
      </c>
      <c r="C22" s="32">
        <v>0.0069</v>
      </c>
      <c r="D22" s="28">
        <v>3472.5</v>
      </c>
      <c r="E22" s="29">
        <v>6.9464</v>
      </c>
      <c r="F22" s="29">
        <v>0.007000000000000001</v>
      </c>
      <c r="G22" s="28">
        <v>17.1</v>
      </c>
      <c r="H22" s="29">
        <v>3.776</v>
      </c>
      <c r="I22" s="29">
        <v>0.006500000000000001</v>
      </c>
      <c r="J22" s="31">
        <v>1.8</v>
      </c>
    </row>
    <row r="23" ht="12.75" customHeight="1">
      <c r="A23" s="10" t="s">
        <v>22</v>
      </c>
      <c r="B23" s="12" t="s">
        <v>19</v>
      </c>
      <c r="C23" s="32">
        <v>0.002</v>
      </c>
      <c r="D23" s="28">
        <v>25106.8</v>
      </c>
      <c r="E23" s="29">
        <v>10.0495</v>
      </c>
      <c r="F23" s="29">
        <v>0.0020000000000000005</v>
      </c>
      <c r="G23" s="28">
        <v>24.4</v>
      </c>
      <c r="H23" s="29">
        <v>3.9402</v>
      </c>
      <c r="I23" s="29">
        <v>0.0020000000000000005</v>
      </c>
      <c r="J23" s="31">
        <v>1.1</v>
      </c>
    </row>
    <row r="24" ht="12.75" customHeight="1">
      <c r="G24" s="35"/>
    </row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2">
    <mergeCell ref="A10:H10"/>
    <mergeCell ref="A1:H1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4">
      <c r="B4" s="3" t="s">
        <v>1</v>
      </c>
    </row>
    <row r="5">
      <c r="B5" s="5" t="s">
        <v>2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6" t="s">
        <v>8</v>
      </c>
      <c r="I5" s="5" t="s">
        <v>10</v>
      </c>
      <c r="J5" s="6" t="s">
        <v>11</v>
      </c>
      <c r="K5" s="8" t="s">
        <v>13</v>
      </c>
    </row>
    <row r="6">
      <c r="B6" s="10" t="s">
        <v>14</v>
      </c>
      <c r="C6" s="12" t="s">
        <v>15</v>
      </c>
      <c r="D6" s="14">
        <v>0.001</v>
      </c>
      <c r="E6" s="16">
        <v>130.0</v>
      </c>
      <c r="F6" s="14">
        <v>0.52</v>
      </c>
      <c r="G6" s="14">
        <v>0.001</v>
      </c>
      <c r="H6" s="18">
        <v>4.0</v>
      </c>
      <c r="I6" s="14">
        <v>2.007</v>
      </c>
      <c r="J6" s="14">
        <v>0.0</v>
      </c>
      <c r="K6" s="20">
        <v>370.0</v>
      </c>
    </row>
    <row r="7">
      <c r="B7" s="10" t="s">
        <v>14</v>
      </c>
      <c r="C7" s="12" t="s">
        <v>15</v>
      </c>
      <c r="D7" s="14">
        <v>0.001</v>
      </c>
      <c r="E7" s="16">
        <v>123.0</v>
      </c>
      <c r="F7" s="14">
        <v>0.492</v>
      </c>
      <c r="G7" s="14">
        <v>0.001</v>
      </c>
      <c r="H7" s="18">
        <v>3.0</v>
      </c>
      <c r="I7" s="14">
        <v>2.131</v>
      </c>
      <c r="J7" s="14">
        <v>0.0</v>
      </c>
      <c r="K7" s="20">
        <v>377.0</v>
      </c>
    </row>
    <row r="8">
      <c r="B8" s="10" t="s">
        <v>14</v>
      </c>
      <c r="C8" s="12" t="s">
        <v>15</v>
      </c>
      <c r="D8" s="14">
        <v>0.001</v>
      </c>
      <c r="E8" s="16">
        <v>118.0</v>
      </c>
      <c r="F8" s="14">
        <v>0.472</v>
      </c>
      <c r="G8" s="14">
        <v>0.001</v>
      </c>
      <c r="H8" s="18">
        <v>4.0</v>
      </c>
      <c r="I8" s="14">
        <v>1.782</v>
      </c>
      <c r="J8" s="14">
        <v>0.0</v>
      </c>
      <c r="K8" s="20">
        <v>382.0</v>
      </c>
    </row>
    <row r="9">
      <c r="B9" s="10" t="s">
        <v>14</v>
      </c>
      <c r="C9" s="12" t="s">
        <v>15</v>
      </c>
      <c r="D9" s="14">
        <v>0.001</v>
      </c>
      <c r="E9" s="16">
        <v>112.0</v>
      </c>
      <c r="F9" s="14">
        <v>0.448</v>
      </c>
      <c r="G9" s="14">
        <v>0.001</v>
      </c>
      <c r="H9" s="18">
        <v>3.0</v>
      </c>
      <c r="I9" s="14">
        <v>2.54</v>
      </c>
      <c r="J9" s="14">
        <v>0.0</v>
      </c>
      <c r="K9" s="20">
        <v>388.0</v>
      </c>
    </row>
    <row r="10">
      <c r="B10" s="10" t="s">
        <v>14</v>
      </c>
      <c r="C10" s="12" t="s">
        <v>15</v>
      </c>
      <c r="D10" s="14">
        <v>0.001</v>
      </c>
      <c r="E10" s="16">
        <v>133.0</v>
      </c>
      <c r="F10" s="14">
        <v>0.532</v>
      </c>
      <c r="G10" s="14">
        <v>0.001</v>
      </c>
      <c r="H10" s="18">
        <v>4.0</v>
      </c>
      <c r="I10" s="14">
        <v>2.048</v>
      </c>
      <c r="J10" s="14">
        <v>0.0</v>
      </c>
      <c r="K10" s="20">
        <v>367.0</v>
      </c>
    </row>
    <row r="11">
      <c r="B11" s="10" t="s">
        <v>14</v>
      </c>
      <c r="C11" s="12" t="s">
        <v>15</v>
      </c>
      <c r="D11" s="14">
        <v>0.001</v>
      </c>
      <c r="E11" s="16">
        <v>122.0</v>
      </c>
      <c r="F11" s="14">
        <v>0.488</v>
      </c>
      <c r="G11" s="14">
        <v>0.001</v>
      </c>
      <c r="H11" s="18">
        <v>4.0</v>
      </c>
      <c r="I11" s="14">
        <v>1.647</v>
      </c>
      <c r="J11" s="14">
        <v>0.0</v>
      </c>
      <c r="K11" s="20">
        <v>378.0</v>
      </c>
    </row>
    <row r="12">
      <c r="B12" s="10" t="s">
        <v>14</v>
      </c>
      <c r="C12" s="12" t="s">
        <v>15</v>
      </c>
      <c r="D12" s="14">
        <v>0.001</v>
      </c>
      <c r="E12" s="16">
        <v>112.0</v>
      </c>
      <c r="F12" s="14">
        <v>0.448</v>
      </c>
      <c r="G12" s="14">
        <v>0.001</v>
      </c>
      <c r="H12" s="18">
        <v>3.0</v>
      </c>
      <c r="I12" s="14">
        <v>1.379</v>
      </c>
      <c r="J12" s="14">
        <v>0.0</v>
      </c>
      <c r="K12" s="20">
        <v>388.0</v>
      </c>
    </row>
    <row r="13">
      <c r="B13" s="10" t="s">
        <v>14</v>
      </c>
      <c r="C13" s="12" t="s">
        <v>15</v>
      </c>
      <c r="D13" s="14">
        <v>0.001</v>
      </c>
      <c r="E13" s="16">
        <v>109.0</v>
      </c>
      <c r="F13" s="14">
        <v>0.436</v>
      </c>
      <c r="G13" s="14">
        <v>0.001</v>
      </c>
      <c r="H13" s="18">
        <v>3.0</v>
      </c>
      <c r="I13" s="14">
        <v>1.443</v>
      </c>
      <c r="J13" s="14">
        <v>0.0</v>
      </c>
      <c r="K13" s="20">
        <v>391.0</v>
      </c>
    </row>
    <row r="14">
      <c r="B14" s="10" t="s">
        <v>14</v>
      </c>
      <c r="C14" s="12" t="s">
        <v>15</v>
      </c>
      <c r="D14" s="14">
        <v>0.001</v>
      </c>
      <c r="E14" s="16">
        <v>128.0</v>
      </c>
      <c r="F14" s="14">
        <v>0.512</v>
      </c>
      <c r="G14" s="14">
        <v>0.001</v>
      </c>
      <c r="H14" s="18">
        <v>3.0</v>
      </c>
      <c r="I14" s="14">
        <v>1.722</v>
      </c>
      <c r="J14" s="14">
        <v>0.0</v>
      </c>
      <c r="K14" s="20">
        <v>372.0</v>
      </c>
    </row>
    <row r="15">
      <c r="B15" s="10" t="s">
        <v>14</v>
      </c>
      <c r="C15" s="12" t="s">
        <v>15</v>
      </c>
      <c r="D15" s="14">
        <v>0.001</v>
      </c>
      <c r="E15" s="16">
        <v>138.0</v>
      </c>
      <c r="F15" s="14">
        <v>0.552</v>
      </c>
      <c r="G15" s="14">
        <v>0.001</v>
      </c>
      <c r="H15" s="18">
        <v>3.0</v>
      </c>
      <c r="I15" s="14">
        <v>1.743</v>
      </c>
      <c r="J15" s="14">
        <v>0.0</v>
      </c>
      <c r="K15" s="20">
        <v>362.0</v>
      </c>
    </row>
    <row r="16">
      <c r="E16" s="26">
        <f t="shared" ref="E16:K16" si="1">AVERAGE(E6:E15)</f>
        <v>122.5</v>
      </c>
      <c r="F16" s="30">
        <f t="shared" si="1"/>
        <v>0.49</v>
      </c>
      <c r="G16" s="30">
        <f t="shared" si="1"/>
        <v>0.001</v>
      </c>
      <c r="H16" s="26">
        <f t="shared" si="1"/>
        <v>3.4</v>
      </c>
      <c r="I16" s="30">
        <f t="shared" si="1"/>
        <v>1.8442</v>
      </c>
      <c r="J16" s="30">
        <f t="shared" si="1"/>
        <v>0</v>
      </c>
      <c r="K16" s="26">
        <f t="shared" si="1"/>
        <v>377.5</v>
      </c>
    </row>
    <row r="21">
      <c r="B21" s="3" t="s">
        <v>1</v>
      </c>
    </row>
    <row r="22">
      <c r="B22" s="5" t="s">
        <v>2</v>
      </c>
      <c r="C22" s="5" t="s">
        <v>3</v>
      </c>
      <c r="D22" s="5" t="s">
        <v>4</v>
      </c>
      <c r="E22" s="34" t="s">
        <v>5</v>
      </c>
      <c r="F22" s="5" t="s">
        <v>6</v>
      </c>
      <c r="G22" s="5" t="s">
        <v>7</v>
      </c>
      <c r="H22" s="6" t="s">
        <v>8</v>
      </c>
      <c r="I22" s="5" t="s">
        <v>10</v>
      </c>
      <c r="J22" s="6" t="s">
        <v>11</v>
      </c>
      <c r="K22" s="8" t="s">
        <v>13</v>
      </c>
    </row>
    <row r="23">
      <c r="B23" s="10" t="s">
        <v>20</v>
      </c>
      <c r="C23" s="12" t="s">
        <v>15</v>
      </c>
      <c r="D23" s="14">
        <v>0.002</v>
      </c>
      <c r="E23" s="16">
        <v>237.0</v>
      </c>
      <c r="F23" s="14">
        <v>0.948</v>
      </c>
      <c r="G23" s="14">
        <v>0.002</v>
      </c>
      <c r="H23" s="18">
        <v>4.0</v>
      </c>
      <c r="I23" s="14">
        <v>7.198</v>
      </c>
      <c r="J23" s="14">
        <v>0.0</v>
      </c>
      <c r="K23" s="20">
        <v>263.0</v>
      </c>
    </row>
    <row r="24">
      <c r="B24" s="10" t="s">
        <v>20</v>
      </c>
      <c r="C24" s="12" t="s">
        <v>15</v>
      </c>
      <c r="D24" s="14">
        <v>0.002</v>
      </c>
      <c r="E24" s="16">
        <v>294.0</v>
      </c>
      <c r="F24" s="14">
        <v>1.176</v>
      </c>
      <c r="G24" s="14">
        <v>0.002</v>
      </c>
      <c r="H24" s="18">
        <v>5.0</v>
      </c>
      <c r="I24" s="14">
        <v>12.035</v>
      </c>
      <c r="J24" s="14">
        <v>0.0</v>
      </c>
      <c r="K24" s="20">
        <v>208.0</v>
      </c>
    </row>
    <row r="25">
      <c r="B25" s="10" t="s">
        <v>20</v>
      </c>
      <c r="C25" s="12" t="s">
        <v>15</v>
      </c>
      <c r="D25" s="14">
        <v>0.002</v>
      </c>
      <c r="E25" s="16">
        <v>241.0</v>
      </c>
      <c r="F25" s="14">
        <v>0.964</v>
      </c>
      <c r="G25" s="14">
        <v>0.002</v>
      </c>
      <c r="H25" s="18">
        <v>6.0</v>
      </c>
      <c r="I25" s="14">
        <v>4.63</v>
      </c>
      <c r="J25" s="14">
        <v>0.013</v>
      </c>
      <c r="K25" s="20">
        <v>261.0</v>
      </c>
    </row>
    <row r="26">
      <c r="B26" s="10" t="s">
        <v>20</v>
      </c>
      <c r="C26" s="12" t="s">
        <v>15</v>
      </c>
      <c r="D26" s="14">
        <v>0.002</v>
      </c>
      <c r="E26" s="16">
        <v>282.0</v>
      </c>
      <c r="F26" s="14">
        <v>1.128</v>
      </c>
      <c r="G26" s="14">
        <v>0.002</v>
      </c>
      <c r="H26" s="18">
        <v>5.0</v>
      </c>
      <c r="I26" s="14">
        <v>6.294</v>
      </c>
      <c r="J26" s="14">
        <v>0.0</v>
      </c>
      <c r="K26" s="20">
        <v>220.0</v>
      </c>
    </row>
    <row r="27">
      <c r="B27" s="10" t="s">
        <v>20</v>
      </c>
      <c r="C27" s="12" t="s">
        <v>15</v>
      </c>
      <c r="D27" s="14">
        <v>0.002</v>
      </c>
      <c r="E27" s="16">
        <v>279.0</v>
      </c>
      <c r="F27" s="14">
        <v>1.116</v>
      </c>
      <c r="G27" s="14">
        <v>0.002</v>
      </c>
      <c r="H27" s="18">
        <v>8.0</v>
      </c>
      <c r="I27" s="14">
        <v>6.965</v>
      </c>
      <c r="J27" s="14">
        <v>0.0</v>
      </c>
      <c r="K27" s="20">
        <v>222.0</v>
      </c>
    </row>
    <row r="28">
      <c r="B28" s="10" t="s">
        <v>20</v>
      </c>
      <c r="C28" s="12" t="s">
        <v>15</v>
      </c>
      <c r="D28" s="14">
        <v>0.002</v>
      </c>
      <c r="E28" s="16">
        <v>245.0</v>
      </c>
      <c r="F28" s="14">
        <v>0.98</v>
      </c>
      <c r="G28" s="14">
        <v>0.002</v>
      </c>
      <c r="H28" s="18">
        <v>6.0</v>
      </c>
      <c r="I28" s="14">
        <v>3.444</v>
      </c>
      <c r="J28" s="14">
        <v>0.0</v>
      </c>
      <c r="K28" s="20">
        <v>255.0</v>
      </c>
    </row>
    <row r="29">
      <c r="B29" s="10" t="s">
        <v>20</v>
      </c>
      <c r="C29" s="12" t="s">
        <v>15</v>
      </c>
      <c r="D29" s="14">
        <v>0.002</v>
      </c>
      <c r="E29" s="16">
        <v>257.0</v>
      </c>
      <c r="F29" s="14">
        <v>1.028</v>
      </c>
      <c r="G29" s="14">
        <v>0.002</v>
      </c>
      <c r="H29" s="18">
        <v>5.0</v>
      </c>
      <c r="I29" s="14">
        <v>5.683</v>
      </c>
      <c r="J29" s="14">
        <v>0.0</v>
      </c>
      <c r="K29" s="20">
        <v>243.0</v>
      </c>
    </row>
    <row r="30">
      <c r="B30" s="10" t="s">
        <v>20</v>
      </c>
      <c r="C30" s="12" t="s">
        <v>15</v>
      </c>
      <c r="D30" s="14">
        <v>0.002</v>
      </c>
      <c r="E30" s="16">
        <v>227.0</v>
      </c>
      <c r="F30" s="14">
        <v>0.908</v>
      </c>
      <c r="G30" s="14">
        <v>0.002</v>
      </c>
      <c r="H30" s="18">
        <v>5.0</v>
      </c>
      <c r="I30" s="14">
        <v>5.048</v>
      </c>
      <c r="J30" s="14">
        <v>0.0</v>
      </c>
      <c r="K30" s="20">
        <v>273.0</v>
      </c>
    </row>
    <row r="31">
      <c r="B31" s="10" t="s">
        <v>20</v>
      </c>
      <c r="C31" s="12" t="s">
        <v>15</v>
      </c>
      <c r="D31" s="14">
        <v>0.002</v>
      </c>
      <c r="E31" s="16">
        <v>243.0</v>
      </c>
      <c r="F31" s="14">
        <v>0.972</v>
      </c>
      <c r="G31" s="14">
        <v>0.002</v>
      </c>
      <c r="H31" s="18">
        <v>5.0</v>
      </c>
      <c r="I31" s="14">
        <v>6.2</v>
      </c>
      <c r="J31" s="14">
        <v>0.0</v>
      </c>
      <c r="K31" s="20">
        <v>257.0</v>
      </c>
    </row>
    <row r="32">
      <c r="B32" s="10" t="s">
        <v>20</v>
      </c>
      <c r="C32" s="12" t="s">
        <v>15</v>
      </c>
      <c r="D32" s="14">
        <v>0.002</v>
      </c>
      <c r="E32" s="16">
        <v>243.0</v>
      </c>
      <c r="F32" s="14">
        <v>0.972</v>
      </c>
      <c r="G32" s="14">
        <v>0.002</v>
      </c>
      <c r="H32" s="18">
        <v>6.0</v>
      </c>
      <c r="I32" s="14">
        <v>7.878</v>
      </c>
      <c r="J32" s="14">
        <v>0.0</v>
      </c>
      <c r="K32" s="20">
        <v>259.0</v>
      </c>
    </row>
    <row r="33">
      <c r="E33" s="26">
        <f t="shared" ref="E33:K33" si="2">AVERAGE(E23:E32)</f>
        <v>254.8</v>
      </c>
      <c r="F33" s="30">
        <f t="shared" si="2"/>
        <v>1.0192</v>
      </c>
      <c r="G33" s="30">
        <f t="shared" si="2"/>
        <v>0.002</v>
      </c>
      <c r="H33" s="26">
        <f t="shared" si="2"/>
        <v>5.5</v>
      </c>
      <c r="I33" s="30">
        <f t="shared" si="2"/>
        <v>6.5375</v>
      </c>
      <c r="J33" s="30">
        <f t="shared" si="2"/>
        <v>0.0013</v>
      </c>
      <c r="K33" s="26">
        <f t="shared" si="2"/>
        <v>246.1</v>
      </c>
    </row>
    <row r="38">
      <c r="B38" s="3" t="s">
        <v>1</v>
      </c>
    </row>
    <row r="39">
      <c r="B39" s="5" t="s">
        <v>2</v>
      </c>
      <c r="C39" s="5" t="s">
        <v>3</v>
      </c>
      <c r="D39" s="5" t="s">
        <v>4</v>
      </c>
      <c r="E39" s="5" t="s">
        <v>5</v>
      </c>
      <c r="F39" s="5" t="s">
        <v>6</v>
      </c>
      <c r="G39" s="5" t="s">
        <v>7</v>
      </c>
      <c r="H39" s="6" t="s">
        <v>8</v>
      </c>
      <c r="I39" s="5" t="s">
        <v>10</v>
      </c>
      <c r="J39" s="6" t="s">
        <v>11</v>
      </c>
      <c r="K39" s="8" t="s">
        <v>13</v>
      </c>
    </row>
    <row r="40">
      <c r="B40" s="10" t="s">
        <v>21</v>
      </c>
      <c r="C40" s="12" t="s">
        <v>15</v>
      </c>
      <c r="D40" s="25">
        <v>0.01</v>
      </c>
      <c r="E40" s="14">
        <v>1223.0</v>
      </c>
      <c r="F40" s="14">
        <v>4.892</v>
      </c>
      <c r="G40" s="14">
        <v>0.01</v>
      </c>
      <c r="H40" s="14">
        <v>12.0</v>
      </c>
      <c r="I40" s="14">
        <v>4.065</v>
      </c>
      <c r="J40" s="14">
        <v>0.011</v>
      </c>
      <c r="K40" s="38">
        <v>5.0</v>
      </c>
    </row>
    <row r="41">
      <c r="B41" s="10" t="s">
        <v>21</v>
      </c>
      <c r="C41" s="12" t="s">
        <v>15</v>
      </c>
      <c r="D41" s="25">
        <v>0.01</v>
      </c>
      <c r="E41" s="14">
        <v>1317.0</v>
      </c>
      <c r="F41" s="14">
        <v>5.268</v>
      </c>
      <c r="G41" s="14">
        <v>0.011</v>
      </c>
      <c r="H41" s="14">
        <v>12.0</v>
      </c>
      <c r="I41" s="14">
        <v>3.909</v>
      </c>
      <c r="J41" s="14">
        <v>0.01</v>
      </c>
      <c r="K41" s="38">
        <v>4.0</v>
      </c>
    </row>
    <row r="42">
      <c r="B42" s="10" t="s">
        <v>21</v>
      </c>
      <c r="C42" s="12" t="s">
        <v>15</v>
      </c>
      <c r="D42" s="25">
        <v>0.01</v>
      </c>
      <c r="E42" s="14">
        <v>1205.0</v>
      </c>
      <c r="F42" s="14">
        <v>4.82</v>
      </c>
      <c r="G42" s="14">
        <v>0.01</v>
      </c>
      <c r="H42" s="14">
        <v>11.0</v>
      </c>
      <c r="I42" s="14">
        <v>4.148</v>
      </c>
      <c r="J42" s="14">
        <v>0.007</v>
      </c>
      <c r="K42" s="38">
        <v>3.0</v>
      </c>
    </row>
    <row r="43">
      <c r="B43" s="10" t="s">
        <v>21</v>
      </c>
      <c r="C43" s="12" t="s">
        <v>15</v>
      </c>
      <c r="D43" s="25">
        <v>0.01</v>
      </c>
      <c r="E43" s="14">
        <v>1223.0</v>
      </c>
      <c r="F43" s="14">
        <v>4.892</v>
      </c>
      <c r="G43" s="14">
        <v>0.01</v>
      </c>
      <c r="H43" s="14">
        <v>12.0</v>
      </c>
      <c r="I43" s="14">
        <v>4.066</v>
      </c>
      <c r="J43" s="14">
        <v>0.014</v>
      </c>
      <c r="K43" s="38">
        <v>5.0</v>
      </c>
    </row>
    <row r="44">
      <c r="B44" s="10" t="s">
        <v>21</v>
      </c>
      <c r="C44" s="12" t="s">
        <v>15</v>
      </c>
      <c r="D44" s="25">
        <v>0.01</v>
      </c>
      <c r="E44" s="14">
        <v>1264.0</v>
      </c>
      <c r="F44" s="14">
        <v>5.056</v>
      </c>
      <c r="G44" s="14">
        <v>0.01</v>
      </c>
      <c r="H44" s="14">
        <v>13.0</v>
      </c>
      <c r="I44" s="14">
        <v>3.994</v>
      </c>
      <c r="J44" s="14">
        <v>0.014</v>
      </c>
      <c r="K44" s="38">
        <v>8.0</v>
      </c>
    </row>
    <row r="45">
      <c r="B45" s="10" t="s">
        <v>21</v>
      </c>
      <c r="C45" s="12" t="s">
        <v>15</v>
      </c>
      <c r="D45" s="25">
        <v>0.01</v>
      </c>
      <c r="E45" s="14">
        <v>1175.0</v>
      </c>
      <c r="F45" s="14">
        <v>4.7</v>
      </c>
      <c r="G45" s="14">
        <v>0.009</v>
      </c>
      <c r="H45" s="14">
        <v>13.0</v>
      </c>
      <c r="I45" s="14">
        <v>4.178</v>
      </c>
      <c r="J45" s="14">
        <v>0.01</v>
      </c>
      <c r="K45" s="38">
        <v>4.0</v>
      </c>
    </row>
    <row r="46">
      <c r="B46" s="10" t="s">
        <v>21</v>
      </c>
      <c r="C46" s="12" t="s">
        <v>15</v>
      </c>
      <c r="D46" s="25">
        <v>0.01</v>
      </c>
      <c r="E46" s="14">
        <v>1237.0</v>
      </c>
      <c r="F46" s="14">
        <v>4.948</v>
      </c>
      <c r="G46" s="14">
        <v>0.01</v>
      </c>
      <c r="H46" s="14">
        <v>13.0</v>
      </c>
      <c r="I46" s="14">
        <v>4.048</v>
      </c>
      <c r="J46" s="14">
        <v>0.007</v>
      </c>
      <c r="K46" s="38">
        <v>8.0</v>
      </c>
    </row>
    <row r="47">
      <c r="B47" s="10" t="s">
        <v>21</v>
      </c>
      <c r="C47" s="12" t="s">
        <v>15</v>
      </c>
      <c r="D47" s="25">
        <v>0.01</v>
      </c>
      <c r="E47" s="14">
        <v>1220.0</v>
      </c>
      <c r="F47" s="14">
        <v>4.88</v>
      </c>
      <c r="G47" s="14">
        <v>0.01</v>
      </c>
      <c r="H47" s="14">
        <v>14.0</v>
      </c>
      <c r="I47" s="14">
        <v>4.085</v>
      </c>
      <c r="J47" s="14">
        <v>0.008</v>
      </c>
      <c r="K47" s="38">
        <v>3.0</v>
      </c>
    </row>
    <row r="48">
      <c r="B48" s="10" t="s">
        <v>21</v>
      </c>
      <c r="C48" s="12" t="s">
        <v>15</v>
      </c>
      <c r="D48" s="25">
        <v>0.01</v>
      </c>
      <c r="E48" s="14">
        <v>1314.0</v>
      </c>
      <c r="F48" s="14">
        <v>5.256</v>
      </c>
      <c r="G48" s="14">
        <v>0.011</v>
      </c>
      <c r="H48" s="14">
        <v>13.0</v>
      </c>
      <c r="I48" s="14">
        <v>3.917</v>
      </c>
      <c r="J48" s="14">
        <v>0.009</v>
      </c>
      <c r="K48" s="38">
        <v>3.0</v>
      </c>
    </row>
    <row r="49">
      <c r="B49" s="10" t="s">
        <v>21</v>
      </c>
      <c r="C49" s="12" t="s">
        <v>15</v>
      </c>
      <c r="D49" s="25">
        <v>0.01</v>
      </c>
      <c r="E49" s="14">
        <v>1232.0</v>
      </c>
      <c r="F49" s="14">
        <v>4.928</v>
      </c>
      <c r="G49" s="14">
        <v>0.01</v>
      </c>
      <c r="H49" s="14">
        <v>14.0</v>
      </c>
      <c r="I49" s="14">
        <v>4.062</v>
      </c>
      <c r="J49" s="14">
        <v>0.012</v>
      </c>
      <c r="K49" s="38">
        <v>6.0</v>
      </c>
    </row>
    <row r="50">
      <c r="E50" s="30">
        <f t="shared" ref="E50:K50" si="3">AVERAGE(E40:E49)</f>
        <v>1241</v>
      </c>
      <c r="F50" s="30">
        <f t="shared" si="3"/>
        <v>4.964</v>
      </c>
      <c r="G50" s="30">
        <f t="shared" si="3"/>
        <v>0.0101</v>
      </c>
      <c r="H50" s="30">
        <f t="shared" si="3"/>
        <v>12.7</v>
      </c>
      <c r="I50" s="30">
        <f t="shared" si="3"/>
        <v>4.0472</v>
      </c>
      <c r="J50" s="30">
        <f t="shared" si="3"/>
        <v>0.0102</v>
      </c>
      <c r="K50" s="30">
        <f t="shared" si="3"/>
        <v>4.9</v>
      </c>
    </row>
    <row r="55">
      <c r="B55" s="3" t="s">
        <v>1</v>
      </c>
    </row>
    <row r="56">
      <c r="B56" s="5" t="s">
        <v>2</v>
      </c>
      <c r="C56" s="5" t="s">
        <v>3</v>
      </c>
      <c r="D56" s="5" t="s">
        <v>4</v>
      </c>
      <c r="E56" s="5" t="s">
        <v>5</v>
      </c>
      <c r="F56" s="5" t="s">
        <v>6</v>
      </c>
      <c r="G56" s="5" t="s">
        <v>7</v>
      </c>
      <c r="H56" s="6" t="s">
        <v>8</v>
      </c>
      <c r="I56" s="5" t="s">
        <v>10</v>
      </c>
      <c r="J56" s="6" t="s">
        <v>11</v>
      </c>
      <c r="K56" s="8" t="s">
        <v>13</v>
      </c>
    </row>
    <row r="57">
      <c r="B57" s="10" t="s">
        <v>22</v>
      </c>
      <c r="C57" s="12">
        <v>500.0</v>
      </c>
      <c r="D57" s="25">
        <v>0.0124</v>
      </c>
      <c r="E57" s="14">
        <v>1511.0</v>
      </c>
      <c r="F57" s="14">
        <v>6.044</v>
      </c>
      <c r="G57" s="14">
        <v>0.012</v>
      </c>
      <c r="H57" s="14">
        <v>14.0</v>
      </c>
      <c r="I57" s="14">
        <v>3.652</v>
      </c>
      <c r="J57" s="14">
        <v>0.012</v>
      </c>
      <c r="K57" s="38">
        <v>2.0</v>
      </c>
    </row>
    <row r="58">
      <c r="B58" s="10" t="s">
        <v>22</v>
      </c>
      <c r="C58" s="12">
        <v>500.0</v>
      </c>
      <c r="D58" s="42">
        <v>0.0124</v>
      </c>
      <c r="E58" s="14">
        <v>1625.0</v>
      </c>
      <c r="F58" s="14">
        <v>6.5</v>
      </c>
      <c r="G58" s="14">
        <v>0.013</v>
      </c>
      <c r="H58" s="14">
        <v>15.0</v>
      </c>
      <c r="I58" s="14">
        <v>3.53</v>
      </c>
      <c r="J58" s="14">
        <v>0.013</v>
      </c>
      <c r="K58" s="38">
        <v>1.0</v>
      </c>
    </row>
    <row r="59">
      <c r="B59" s="10" t="s">
        <v>22</v>
      </c>
      <c r="C59" s="12">
        <v>500.0</v>
      </c>
      <c r="D59" s="42">
        <v>0.0124</v>
      </c>
      <c r="E59" s="14">
        <v>1454.0</v>
      </c>
      <c r="F59" s="14">
        <v>5.816</v>
      </c>
      <c r="G59" s="14">
        <v>0.012</v>
      </c>
      <c r="H59" s="14">
        <v>14.0</v>
      </c>
      <c r="I59" s="14">
        <v>3.708</v>
      </c>
      <c r="J59" s="14">
        <v>0.016</v>
      </c>
      <c r="K59" s="38">
        <v>2.0</v>
      </c>
    </row>
    <row r="60">
      <c r="B60" s="10" t="s">
        <v>22</v>
      </c>
      <c r="C60" s="12">
        <v>500.0</v>
      </c>
      <c r="D60" s="42">
        <v>0.0124</v>
      </c>
      <c r="E60" s="14">
        <v>1543.0</v>
      </c>
      <c r="F60" s="14">
        <v>6.172</v>
      </c>
      <c r="G60" s="14">
        <v>0.012</v>
      </c>
      <c r="H60" s="14">
        <v>15.0</v>
      </c>
      <c r="I60" s="14">
        <v>3.594</v>
      </c>
      <c r="J60" s="14">
        <v>0.011</v>
      </c>
      <c r="K60" s="38">
        <v>2.0</v>
      </c>
    </row>
    <row r="61">
      <c r="B61" s="10" t="s">
        <v>22</v>
      </c>
      <c r="C61" s="12">
        <v>500.0</v>
      </c>
      <c r="D61" s="42">
        <v>0.0124</v>
      </c>
      <c r="E61" s="14">
        <v>1500.0</v>
      </c>
      <c r="F61" s="14">
        <v>6.0</v>
      </c>
      <c r="G61" s="14">
        <v>0.012</v>
      </c>
      <c r="H61" s="14">
        <v>16.0</v>
      </c>
      <c r="I61" s="14">
        <v>3.661</v>
      </c>
      <c r="J61" s="14">
        <v>0.009</v>
      </c>
      <c r="K61" s="38">
        <v>3.0</v>
      </c>
    </row>
    <row r="62">
      <c r="B62" s="10" t="s">
        <v>22</v>
      </c>
      <c r="C62" s="12">
        <v>500.0</v>
      </c>
      <c r="D62" s="42">
        <v>0.0124</v>
      </c>
      <c r="E62" s="14">
        <v>1493.0</v>
      </c>
      <c r="F62" s="14">
        <v>5.972</v>
      </c>
      <c r="G62" s="14">
        <v>0.012</v>
      </c>
      <c r="H62" s="14">
        <v>12.0</v>
      </c>
      <c r="I62" s="14">
        <v>3.678</v>
      </c>
      <c r="J62" s="14">
        <v>0.018</v>
      </c>
      <c r="K62" s="38">
        <v>2.0</v>
      </c>
    </row>
    <row r="63">
      <c r="B63" s="10" t="s">
        <v>22</v>
      </c>
      <c r="C63" s="12">
        <v>500.0</v>
      </c>
      <c r="D63" s="42">
        <v>0.0124</v>
      </c>
      <c r="E63" s="14">
        <v>1566.0</v>
      </c>
      <c r="F63" s="14">
        <v>6.264</v>
      </c>
      <c r="G63" s="14">
        <v>0.013</v>
      </c>
      <c r="H63" s="14">
        <v>13.0</v>
      </c>
      <c r="I63" s="14">
        <v>3.59</v>
      </c>
      <c r="J63" s="14">
        <v>0.017</v>
      </c>
      <c r="K63" s="38">
        <v>1.0</v>
      </c>
    </row>
    <row r="64">
      <c r="B64" s="10" t="s">
        <v>22</v>
      </c>
      <c r="C64" s="12">
        <v>500.0</v>
      </c>
      <c r="D64" s="42">
        <v>0.0124</v>
      </c>
      <c r="E64" s="14">
        <v>1567.0</v>
      </c>
      <c r="F64" s="14">
        <v>6.268</v>
      </c>
      <c r="G64" s="14">
        <v>0.013</v>
      </c>
      <c r="H64" s="14">
        <v>16.0</v>
      </c>
      <c r="I64" s="14">
        <v>3.585</v>
      </c>
      <c r="J64" s="14">
        <v>0.012</v>
      </c>
      <c r="K64" s="38">
        <v>1.0</v>
      </c>
    </row>
    <row r="65">
      <c r="B65" s="10" t="s">
        <v>22</v>
      </c>
      <c r="C65" s="12">
        <v>500.0</v>
      </c>
      <c r="D65" s="42">
        <v>0.0124</v>
      </c>
      <c r="E65" s="14">
        <v>1500.0</v>
      </c>
      <c r="F65" s="14">
        <v>6.0</v>
      </c>
      <c r="G65" s="14">
        <v>0.012</v>
      </c>
      <c r="H65" s="14">
        <v>13.0</v>
      </c>
      <c r="I65" s="14">
        <v>3.661</v>
      </c>
      <c r="J65" s="14">
        <v>0.014</v>
      </c>
      <c r="K65" s="38">
        <v>3.0</v>
      </c>
    </row>
    <row r="66">
      <c r="B66" s="10" t="s">
        <v>22</v>
      </c>
      <c r="C66" s="12">
        <v>500.0</v>
      </c>
      <c r="D66" s="42">
        <v>0.0124</v>
      </c>
      <c r="E66" s="14">
        <v>1594.0</v>
      </c>
      <c r="F66" s="14">
        <v>6.376</v>
      </c>
      <c r="G66" s="14">
        <v>0.013</v>
      </c>
      <c r="H66" s="14">
        <v>13.0</v>
      </c>
      <c r="I66" s="14">
        <v>3.569</v>
      </c>
      <c r="J66" s="14">
        <v>0.016</v>
      </c>
      <c r="K66" s="38">
        <v>1.0</v>
      </c>
    </row>
    <row r="67">
      <c r="E67" s="30">
        <f t="shared" ref="E67:K67" si="4">AVERAGE(E57:E66)</f>
        <v>1535.3</v>
      </c>
      <c r="F67" s="30">
        <f t="shared" si="4"/>
        <v>6.1412</v>
      </c>
      <c r="G67" s="30">
        <f t="shared" si="4"/>
        <v>0.0124</v>
      </c>
      <c r="H67" s="30">
        <f t="shared" si="4"/>
        <v>14.1</v>
      </c>
      <c r="I67" s="30">
        <f t="shared" si="4"/>
        <v>3.6228</v>
      </c>
      <c r="J67" s="30">
        <f t="shared" si="4"/>
        <v>0.0138</v>
      </c>
      <c r="K67" s="30">
        <f t="shared" si="4"/>
        <v>1.8</v>
      </c>
    </row>
  </sheetData>
  <mergeCells count="4">
    <mergeCell ref="B4:K4"/>
    <mergeCell ref="B21:K21"/>
    <mergeCell ref="B38:K38"/>
    <mergeCell ref="B55:K55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0" max="10" width="17.0"/>
    <col customWidth="1" min="11" max="11" width="17.29"/>
  </cols>
  <sheetData>
    <row r="5">
      <c r="B5" s="44" t="s">
        <v>25</v>
      </c>
      <c r="C5" s="45"/>
      <c r="D5" s="45"/>
      <c r="E5" s="45"/>
      <c r="F5" s="45"/>
      <c r="G5" s="45"/>
      <c r="H5" s="45"/>
      <c r="I5" s="45"/>
      <c r="J5" s="45"/>
      <c r="K5" s="46"/>
    </row>
    <row r="6">
      <c r="B6" s="47" t="s">
        <v>2</v>
      </c>
      <c r="C6" s="48" t="s">
        <v>3</v>
      </c>
      <c r="D6" s="48" t="s">
        <v>4</v>
      </c>
      <c r="E6" s="48" t="s">
        <v>5</v>
      </c>
      <c r="F6" s="48" t="s">
        <v>6</v>
      </c>
      <c r="G6" s="48" t="s">
        <v>7</v>
      </c>
      <c r="H6" s="48" t="s">
        <v>8</v>
      </c>
      <c r="I6" s="48" t="s">
        <v>10</v>
      </c>
      <c r="J6" s="48" t="s">
        <v>11</v>
      </c>
      <c r="K6" s="48" t="s">
        <v>13</v>
      </c>
    </row>
    <row r="7">
      <c r="B7" s="49" t="s">
        <v>14</v>
      </c>
      <c r="C7" s="32">
        <v>1000.0</v>
      </c>
      <c r="D7" s="32">
        <v>5.0E-4</v>
      </c>
      <c r="E7" s="32">
        <v>235.0</v>
      </c>
      <c r="F7" s="32">
        <v>0.47</v>
      </c>
      <c r="G7" s="32">
        <v>0.0</v>
      </c>
      <c r="H7" s="32">
        <v>4.0</v>
      </c>
      <c r="I7" s="32">
        <v>2.135</v>
      </c>
      <c r="J7" s="32">
        <v>0.0</v>
      </c>
      <c r="K7" s="32">
        <v>765.0</v>
      </c>
    </row>
    <row r="8">
      <c r="B8" s="49" t="s">
        <v>14</v>
      </c>
      <c r="C8" s="32">
        <v>1000.0</v>
      </c>
      <c r="D8" s="32">
        <v>5.0E-4</v>
      </c>
      <c r="E8" s="32">
        <v>295.0</v>
      </c>
      <c r="F8" s="32">
        <v>0.59</v>
      </c>
      <c r="G8" s="32">
        <v>0.001</v>
      </c>
      <c r="H8" s="32">
        <v>5.0</v>
      </c>
      <c r="I8" s="32">
        <v>1.809</v>
      </c>
      <c r="J8" s="32">
        <v>0.0</v>
      </c>
      <c r="K8" s="32">
        <v>705.0</v>
      </c>
    </row>
    <row r="9">
      <c r="B9" s="49" t="s">
        <v>14</v>
      </c>
      <c r="C9" s="32">
        <v>1000.0</v>
      </c>
      <c r="D9" s="32">
        <v>5.0E-4</v>
      </c>
      <c r="E9" s="32">
        <v>255.0</v>
      </c>
      <c r="F9" s="32">
        <v>0.51</v>
      </c>
      <c r="G9" s="32">
        <v>0.001</v>
      </c>
      <c r="H9" s="32">
        <v>5.0</v>
      </c>
      <c r="I9" s="32">
        <v>1.553</v>
      </c>
      <c r="J9" s="32">
        <v>0.0</v>
      </c>
      <c r="K9" s="32">
        <v>745.0</v>
      </c>
    </row>
    <row r="10">
      <c r="B10" s="49" t="s">
        <v>14</v>
      </c>
      <c r="C10" s="32">
        <v>1000.0</v>
      </c>
      <c r="D10" s="32">
        <v>5.0E-4</v>
      </c>
      <c r="E10" s="32">
        <v>262.0</v>
      </c>
      <c r="F10" s="32">
        <v>0.524</v>
      </c>
      <c r="G10" s="32">
        <v>0.001</v>
      </c>
      <c r="H10" s="32">
        <v>4.0</v>
      </c>
      <c r="I10" s="32">
        <v>3.005</v>
      </c>
      <c r="J10" s="32">
        <v>0.0</v>
      </c>
      <c r="K10" s="32">
        <v>738.0</v>
      </c>
    </row>
    <row r="11">
      <c r="B11" s="49" t="s">
        <v>14</v>
      </c>
      <c r="C11" s="32">
        <v>1000.0</v>
      </c>
      <c r="D11" s="32">
        <v>5.0E-4</v>
      </c>
      <c r="E11" s="32">
        <v>235.0</v>
      </c>
      <c r="F11" s="32">
        <v>0.47</v>
      </c>
      <c r="G11" s="32">
        <v>0.0</v>
      </c>
      <c r="H11" s="32">
        <v>4.0</v>
      </c>
      <c r="I11" s="32">
        <v>1.779</v>
      </c>
      <c r="J11" s="32">
        <v>0.0</v>
      </c>
      <c r="K11" s="32">
        <v>765.0</v>
      </c>
    </row>
    <row r="12">
      <c r="B12" s="49" t="s">
        <v>14</v>
      </c>
      <c r="C12" s="32">
        <v>1000.0</v>
      </c>
      <c r="D12" s="32">
        <v>5.0E-4</v>
      </c>
      <c r="E12" s="32">
        <v>277.0</v>
      </c>
      <c r="F12" s="32">
        <v>0.554</v>
      </c>
      <c r="G12" s="32">
        <v>0.001</v>
      </c>
      <c r="H12" s="32">
        <v>3.0</v>
      </c>
      <c r="I12" s="32">
        <v>2.157</v>
      </c>
      <c r="J12" s="32">
        <v>0.0</v>
      </c>
      <c r="K12" s="32">
        <v>723.0</v>
      </c>
    </row>
    <row r="13">
      <c r="B13" s="49" t="s">
        <v>14</v>
      </c>
      <c r="C13" s="32">
        <v>1000.0</v>
      </c>
      <c r="D13" s="32">
        <v>5.0E-4</v>
      </c>
      <c r="E13" s="32">
        <v>273.0</v>
      </c>
      <c r="F13" s="32">
        <v>0.546</v>
      </c>
      <c r="G13" s="32">
        <v>0.001</v>
      </c>
      <c r="H13" s="32">
        <v>5.0</v>
      </c>
      <c r="I13" s="32">
        <v>2.095</v>
      </c>
      <c r="J13" s="32">
        <v>0.0</v>
      </c>
      <c r="K13" s="32">
        <v>727.0</v>
      </c>
    </row>
    <row r="14">
      <c r="B14" s="49" t="s">
        <v>14</v>
      </c>
      <c r="C14" s="32">
        <v>1000.0</v>
      </c>
      <c r="D14" s="32">
        <v>5.0E-4</v>
      </c>
      <c r="E14" s="32">
        <v>253.0</v>
      </c>
      <c r="F14" s="32">
        <v>0.506</v>
      </c>
      <c r="G14" s="32">
        <v>0.001</v>
      </c>
      <c r="H14" s="32">
        <v>5.0</v>
      </c>
      <c r="I14" s="32">
        <v>1.721</v>
      </c>
      <c r="J14" s="32">
        <v>0.0</v>
      </c>
      <c r="K14" s="32">
        <v>747.0</v>
      </c>
    </row>
    <row r="15">
      <c r="B15" s="49" t="s">
        <v>14</v>
      </c>
      <c r="C15" s="32">
        <v>1000.0</v>
      </c>
      <c r="D15" s="32">
        <v>5.0E-4</v>
      </c>
      <c r="E15" s="32">
        <v>231.0</v>
      </c>
      <c r="F15" s="32">
        <v>0.462</v>
      </c>
      <c r="G15" s="32">
        <v>0.0</v>
      </c>
      <c r="H15" s="32">
        <v>3.0</v>
      </c>
      <c r="I15" s="32">
        <v>1.982</v>
      </c>
      <c r="J15" s="32">
        <v>0.0</v>
      </c>
      <c r="K15" s="32">
        <v>769.0</v>
      </c>
    </row>
    <row r="16">
      <c r="B16" s="49" t="s">
        <v>14</v>
      </c>
      <c r="C16" s="32">
        <v>1000.0</v>
      </c>
      <c r="D16" s="32">
        <v>5.0E-4</v>
      </c>
      <c r="E16" s="32">
        <v>237.0</v>
      </c>
      <c r="F16" s="32">
        <v>0.474</v>
      </c>
      <c r="G16" s="32">
        <v>0.0</v>
      </c>
      <c r="H16" s="32">
        <v>4.0</v>
      </c>
      <c r="I16" s="32">
        <v>1.918</v>
      </c>
      <c r="J16" s="32">
        <v>0.0</v>
      </c>
      <c r="K16" s="32">
        <v>763.0</v>
      </c>
    </row>
    <row r="17">
      <c r="B17" s="53"/>
      <c r="C17" s="53"/>
      <c r="D17" s="55"/>
      <c r="E17" s="57">
        <v>257.6</v>
      </c>
      <c r="F17" s="57">
        <v>0.5152</v>
      </c>
      <c r="G17" s="57">
        <v>6.0E-4</v>
      </c>
      <c r="H17" s="57">
        <v>4.1</v>
      </c>
      <c r="I17" s="57">
        <v>1.871</v>
      </c>
      <c r="J17" s="57">
        <v>0.0</v>
      </c>
      <c r="K17" s="57">
        <v>742.4</v>
      </c>
    </row>
    <row r="18">
      <c r="B18" s="53"/>
      <c r="C18" s="53"/>
      <c r="D18" s="53"/>
      <c r="E18" s="53"/>
      <c r="F18" s="53"/>
      <c r="G18" s="53"/>
      <c r="H18" s="53"/>
      <c r="I18" s="53"/>
      <c r="J18" s="53"/>
      <c r="K18" s="53"/>
    </row>
    <row r="19">
      <c r="B19" s="53"/>
      <c r="C19" s="53"/>
      <c r="D19" s="53"/>
      <c r="E19" s="53"/>
      <c r="F19" s="53"/>
      <c r="G19" s="53"/>
      <c r="H19" s="53"/>
      <c r="I19" s="53"/>
      <c r="J19" s="53"/>
      <c r="K19" s="53"/>
    </row>
    <row r="20">
      <c r="B20" s="53"/>
      <c r="C20" s="53"/>
      <c r="D20" s="53"/>
      <c r="E20" s="53"/>
      <c r="F20" s="53"/>
      <c r="G20" s="53"/>
      <c r="H20" s="53"/>
      <c r="I20" s="53"/>
      <c r="J20" s="53"/>
      <c r="K20" s="53"/>
    </row>
    <row r="21">
      <c r="B21" s="53"/>
      <c r="C21" s="53"/>
      <c r="D21" s="53"/>
      <c r="E21" s="53"/>
      <c r="F21" s="53"/>
      <c r="G21" s="53"/>
      <c r="H21" s="53"/>
      <c r="I21" s="53"/>
      <c r="J21" s="53"/>
      <c r="K21" s="53"/>
    </row>
    <row r="22">
      <c r="B22" s="44" t="s">
        <v>25</v>
      </c>
      <c r="C22" s="45"/>
      <c r="D22" s="45"/>
      <c r="E22" s="45"/>
      <c r="F22" s="45"/>
      <c r="G22" s="45"/>
      <c r="H22" s="45"/>
      <c r="I22" s="45"/>
      <c r="J22" s="45"/>
      <c r="K22" s="46"/>
    </row>
    <row r="23">
      <c r="B23" s="47" t="s">
        <v>2</v>
      </c>
      <c r="C23" s="48" t="s">
        <v>3</v>
      </c>
      <c r="D23" s="48" t="s">
        <v>4</v>
      </c>
      <c r="E23" s="48" t="s">
        <v>5</v>
      </c>
      <c r="F23" s="48" t="s">
        <v>6</v>
      </c>
      <c r="G23" s="48" t="s">
        <v>7</v>
      </c>
      <c r="H23" s="48" t="s">
        <v>8</v>
      </c>
      <c r="I23" s="48" t="s">
        <v>10</v>
      </c>
      <c r="J23" s="48" t="s">
        <v>11</v>
      </c>
      <c r="K23" s="48" t="s">
        <v>13</v>
      </c>
    </row>
    <row r="24">
      <c r="B24" s="49" t="s">
        <v>20</v>
      </c>
      <c r="C24" s="32">
        <v>1000.0</v>
      </c>
      <c r="D24" s="32">
        <v>0.001</v>
      </c>
      <c r="E24" s="61">
        <v>527.0</v>
      </c>
      <c r="F24" s="32">
        <v>1.054</v>
      </c>
      <c r="G24" s="32">
        <v>0.001</v>
      </c>
      <c r="H24" s="32">
        <v>7.0</v>
      </c>
      <c r="I24" s="32">
        <v>14.532</v>
      </c>
      <c r="J24" s="32">
        <v>0.0</v>
      </c>
      <c r="K24" s="32">
        <v>475.0</v>
      </c>
    </row>
    <row r="25">
      <c r="B25" s="49" t="s">
        <v>20</v>
      </c>
      <c r="C25" s="32">
        <v>1000.0</v>
      </c>
      <c r="D25" s="32">
        <v>0.001</v>
      </c>
      <c r="E25" s="61">
        <v>495.0</v>
      </c>
      <c r="F25" s="32">
        <v>0.99</v>
      </c>
      <c r="G25" s="32">
        <v>0.001</v>
      </c>
      <c r="H25" s="32">
        <v>5.0</v>
      </c>
      <c r="I25" s="32">
        <v>11.479</v>
      </c>
      <c r="J25" s="32">
        <v>0.0</v>
      </c>
      <c r="K25" s="32">
        <v>505.0</v>
      </c>
    </row>
    <row r="26">
      <c r="B26" s="49" t="s">
        <v>20</v>
      </c>
      <c r="C26" s="32">
        <v>1000.0</v>
      </c>
      <c r="D26" s="32">
        <v>0.001</v>
      </c>
      <c r="E26" s="61">
        <v>504.0</v>
      </c>
      <c r="F26" s="32">
        <v>1.008</v>
      </c>
      <c r="G26" s="32">
        <v>0.001</v>
      </c>
      <c r="H26" s="32">
        <v>6.0</v>
      </c>
      <c r="I26" s="32">
        <v>12.579</v>
      </c>
      <c r="J26" s="32">
        <v>0.0</v>
      </c>
      <c r="K26" s="32">
        <v>498.0</v>
      </c>
    </row>
    <row r="27">
      <c r="B27" s="49" t="s">
        <v>20</v>
      </c>
      <c r="C27" s="32">
        <v>1000.0</v>
      </c>
      <c r="D27" s="32">
        <v>0.001</v>
      </c>
      <c r="E27" s="61">
        <v>503.0</v>
      </c>
      <c r="F27" s="32">
        <v>1.006</v>
      </c>
      <c r="G27" s="32">
        <v>0.001</v>
      </c>
      <c r="H27" s="32">
        <v>5.0</v>
      </c>
      <c r="I27" s="32">
        <v>15.37</v>
      </c>
      <c r="J27" s="32">
        <v>0.0</v>
      </c>
      <c r="K27" s="32">
        <v>497.0</v>
      </c>
    </row>
    <row r="28">
      <c r="B28" s="49" t="s">
        <v>20</v>
      </c>
      <c r="C28" s="32">
        <v>1000.0</v>
      </c>
      <c r="D28" s="32">
        <v>0.001</v>
      </c>
      <c r="E28" s="61">
        <v>482.0</v>
      </c>
      <c r="F28" s="32">
        <v>0.964</v>
      </c>
      <c r="G28" s="32">
        <v>0.001</v>
      </c>
      <c r="H28" s="32">
        <v>6.0</v>
      </c>
      <c r="I28" s="32">
        <v>12.768</v>
      </c>
      <c r="J28" s="32">
        <v>0.0</v>
      </c>
      <c r="K28" s="32">
        <v>518.0</v>
      </c>
    </row>
    <row r="29">
      <c r="B29" s="49" t="s">
        <v>20</v>
      </c>
      <c r="C29" s="32">
        <v>1000.0</v>
      </c>
      <c r="D29" s="32">
        <v>0.001</v>
      </c>
      <c r="E29" s="61">
        <v>516.0</v>
      </c>
      <c r="F29" s="32">
        <v>1.032</v>
      </c>
      <c r="G29" s="32">
        <v>0.001</v>
      </c>
      <c r="H29" s="32">
        <v>5.0</v>
      </c>
      <c r="I29" s="32">
        <v>13.585</v>
      </c>
      <c r="J29" s="32">
        <v>0.0</v>
      </c>
      <c r="K29" s="32">
        <v>485.0</v>
      </c>
    </row>
    <row r="30">
      <c r="B30" s="49" t="s">
        <v>20</v>
      </c>
      <c r="C30" s="32">
        <v>1000.0</v>
      </c>
      <c r="D30" s="32">
        <v>0.001</v>
      </c>
      <c r="E30" s="61">
        <v>505.0</v>
      </c>
      <c r="F30" s="32">
        <v>1.01</v>
      </c>
      <c r="G30" s="32">
        <v>0.001</v>
      </c>
      <c r="H30" s="32">
        <v>5.0</v>
      </c>
      <c r="I30" s="32">
        <v>15.583</v>
      </c>
      <c r="J30" s="32">
        <v>0.0</v>
      </c>
      <c r="K30" s="32">
        <v>495.0</v>
      </c>
    </row>
    <row r="31">
      <c r="B31" s="49" t="s">
        <v>20</v>
      </c>
      <c r="C31" s="32">
        <v>1000.0</v>
      </c>
      <c r="D31" s="32">
        <v>0.001</v>
      </c>
      <c r="E31" s="61">
        <v>489.0</v>
      </c>
      <c r="F31" s="32">
        <v>0.978</v>
      </c>
      <c r="G31" s="32">
        <v>0.001</v>
      </c>
      <c r="H31" s="32">
        <v>5.0</v>
      </c>
      <c r="I31" s="32">
        <v>13.871</v>
      </c>
      <c r="J31" s="32">
        <v>0.0</v>
      </c>
      <c r="K31" s="32">
        <v>511.0</v>
      </c>
    </row>
    <row r="32">
      <c r="B32" s="49" t="s">
        <v>20</v>
      </c>
      <c r="C32" s="32">
        <v>1000.0</v>
      </c>
      <c r="D32" s="32">
        <v>0.001</v>
      </c>
      <c r="E32" s="61">
        <v>502.0</v>
      </c>
      <c r="F32" s="32">
        <v>1.004</v>
      </c>
      <c r="G32" s="32">
        <v>0.001</v>
      </c>
      <c r="H32" s="32">
        <v>5.0</v>
      </c>
      <c r="I32" s="32">
        <v>9.432</v>
      </c>
      <c r="J32" s="32">
        <v>0.0</v>
      </c>
      <c r="K32" s="32">
        <v>500.0</v>
      </c>
    </row>
    <row r="33">
      <c r="B33" s="49" t="s">
        <v>20</v>
      </c>
      <c r="C33" s="32">
        <v>1000.0</v>
      </c>
      <c r="D33" s="32">
        <v>0.001</v>
      </c>
      <c r="E33" s="61">
        <v>471.0</v>
      </c>
      <c r="F33" s="32">
        <v>0.942</v>
      </c>
      <c r="G33" s="32">
        <v>0.001</v>
      </c>
      <c r="H33" s="32">
        <v>5.0</v>
      </c>
      <c r="I33" s="32">
        <v>7.632</v>
      </c>
      <c r="J33" s="32">
        <v>0.0</v>
      </c>
      <c r="K33" s="32">
        <v>530.0</v>
      </c>
    </row>
    <row r="34">
      <c r="B34" s="53"/>
      <c r="C34" s="53"/>
      <c r="D34" s="55"/>
      <c r="E34" s="65">
        <v>501.9</v>
      </c>
      <c r="F34" s="57">
        <v>1.0038</v>
      </c>
      <c r="G34" s="57">
        <v>0.001</v>
      </c>
      <c r="H34" s="57">
        <v>5.4</v>
      </c>
      <c r="I34" s="57">
        <v>12.8431</v>
      </c>
      <c r="J34" s="57">
        <v>0.0</v>
      </c>
      <c r="K34" s="57">
        <v>498.8</v>
      </c>
    </row>
    <row r="39">
      <c r="B39" s="44" t="s">
        <v>25</v>
      </c>
      <c r="C39" s="45"/>
      <c r="D39" s="45"/>
      <c r="E39" s="45"/>
      <c r="F39" s="45"/>
      <c r="G39" s="45"/>
      <c r="H39" s="45"/>
      <c r="I39" s="45"/>
      <c r="J39" s="45"/>
      <c r="K39" s="46"/>
    </row>
    <row r="40">
      <c r="B40" s="47" t="s">
        <v>2</v>
      </c>
      <c r="C40" s="48" t="s">
        <v>3</v>
      </c>
      <c r="D40" s="48" t="s">
        <v>4</v>
      </c>
      <c r="E40" s="48" t="s">
        <v>5</v>
      </c>
      <c r="F40" s="48" t="s">
        <v>6</v>
      </c>
      <c r="G40" s="48" t="s">
        <v>7</v>
      </c>
      <c r="H40" s="48" t="s">
        <v>8</v>
      </c>
      <c r="I40" s="48" t="s">
        <v>10</v>
      </c>
      <c r="J40" s="48" t="s">
        <v>11</v>
      </c>
      <c r="K40" s="48" t="s">
        <v>13</v>
      </c>
    </row>
    <row r="41">
      <c r="B41" s="49" t="s">
        <v>21</v>
      </c>
      <c r="C41" s="32">
        <v>1000.0</v>
      </c>
      <c r="D41" s="32">
        <v>0.003</v>
      </c>
      <c r="E41" s="66">
        <v>1580.0</v>
      </c>
      <c r="F41" s="32">
        <v>3.16</v>
      </c>
      <c r="G41" s="32">
        <v>0.003</v>
      </c>
      <c r="H41" s="32">
        <v>10.0</v>
      </c>
      <c r="I41" s="32">
        <v>5.992</v>
      </c>
      <c r="J41" s="32">
        <v>0.003</v>
      </c>
      <c r="K41" s="32">
        <v>50.0</v>
      </c>
    </row>
    <row r="42">
      <c r="B42" s="49" t="s">
        <v>21</v>
      </c>
      <c r="C42" s="32">
        <v>1000.0</v>
      </c>
      <c r="D42" s="32">
        <v>0.003</v>
      </c>
      <c r="E42" s="66">
        <v>1489.0</v>
      </c>
      <c r="F42" s="32">
        <v>2.978</v>
      </c>
      <c r="G42" s="32">
        <v>0.003</v>
      </c>
      <c r="H42" s="32">
        <v>8.0</v>
      </c>
      <c r="I42" s="32">
        <v>6.37</v>
      </c>
      <c r="J42" s="32">
        <v>0.006</v>
      </c>
      <c r="K42" s="32">
        <v>50.0</v>
      </c>
    </row>
    <row r="43">
      <c r="B43" s="49" t="s">
        <v>21</v>
      </c>
      <c r="C43" s="32">
        <v>1000.0</v>
      </c>
      <c r="D43" s="32">
        <v>0.003</v>
      </c>
      <c r="E43" s="66">
        <v>1492.0</v>
      </c>
      <c r="F43" s="32">
        <v>2.984</v>
      </c>
      <c r="G43" s="32">
        <v>0.003</v>
      </c>
      <c r="H43" s="32">
        <v>12.0</v>
      </c>
      <c r="I43" s="32">
        <v>6.19</v>
      </c>
      <c r="J43" s="32">
        <v>0.002</v>
      </c>
      <c r="K43" s="32">
        <v>57.0</v>
      </c>
    </row>
    <row r="44">
      <c r="B44" s="49" t="s">
        <v>21</v>
      </c>
      <c r="C44" s="32">
        <v>1000.0</v>
      </c>
      <c r="D44" s="32">
        <v>0.003</v>
      </c>
      <c r="E44" s="66">
        <v>1516.0</v>
      </c>
      <c r="F44" s="32">
        <v>3.032</v>
      </c>
      <c r="G44" s="32">
        <v>0.003</v>
      </c>
      <c r="H44" s="32">
        <v>9.0</v>
      </c>
      <c r="I44" s="32">
        <v>6.142</v>
      </c>
      <c r="J44" s="32">
        <v>0.001</v>
      </c>
      <c r="K44" s="32">
        <v>55.0</v>
      </c>
    </row>
    <row r="45">
      <c r="B45" s="49" t="s">
        <v>21</v>
      </c>
      <c r="C45" s="32">
        <v>1000.0</v>
      </c>
      <c r="D45" s="32">
        <v>0.003</v>
      </c>
      <c r="E45" s="66">
        <v>1506.0</v>
      </c>
      <c r="F45" s="32">
        <v>3.012</v>
      </c>
      <c r="G45" s="32">
        <v>0.003</v>
      </c>
      <c r="H45" s="32">
        <v>10.0</v>
      </c>
      <c r="I45" s="32">
        <v>6.228</v>
      </c>
      <c r="J45" s="32">
        <v>0.004</v>
      </c>
      <c r="K45" s="32">
        <v>55.0</v>
      </c>
    </row>
    <row r="46">
      <c r="B46" s="49" t="s">
        <v>21</v>
      </c>
      <c r="C46" s="32">
        <v>1000.0</v>
      </c>
      <c r="D46" s="32">
        <v>0.003</v>
      </c>
      <c r="E46" s="66">
        <v>1581.0</v>
      </c>
      <c r="F46" s="32">
        <v>3.16</v>
      </c>
      <c r="G46" s="32">
        <v>0.003</v>
      </c>
      <c r="H46" s="32">
        <v>10.0</v>
      </c>
      <c r="I46" s="32">
        <v>6.015</v>
      </c>
      <c r="J46" s="32">
        <v>0.004</v>
      </c>
      <c r="K46" s="32">
        <v>49.0</v>
      </c>
    </row>
    <row r="47">
      <c r="B47" s="49" t="s">
        <v>21</v>
      </c>
      <c r="C47" s="32">
        <v>1000.0</v>
      </c>
      <c r="D47" s="32">
        <v>0.003</v>
      </c>
      <c r="E47" s="66">
        <v>1551.0</v>
      </c>
      <c r="F47" s="32">
        <v>3.102</v>
      </c>
      <c r="G47" s="32">
        <v>0.003</v>
      </c>
      <c r="H47" s="32">
        <v>9.0</v>
      </c>
      <c r="I47" s="32">
        <v>6.079</v>
      </c>
      <c r="J47" s="32">
        <v>0.002</v>
      </c>
      <c r="K47" s="32">
        <v>43.0</v>
      </c>
    </row>
    <row r="48">
      <c r="B48" s="49" t="s">
        <v>21</v>
      </c>
      <c r="C48" s="32">
        <v>1000.0</v>
      </c>
      <c r="D48" s="32">
        <v>0.003</v>
      </c>
      <c r="E48" s="66">
        <v>1517.0</v>
      </c>
      <c r="F48" s="32">
        <v>3.034</v>
      </c>
      <c r="G48" s="32">
        <v>0.003</v>
      </c>
      <c r="H48" s="32">
        <v>10.0</v>
      </c>
      <c r="I48" s="32">
        <v>6.134</v>
      </c>
      <c r="J48" s="32">
        <v>0.002</v>
      </c>
      <c r="K48" s="32">
        <v>61.0</v>
      </c>
    </row>
    <row r="49">
      <c r="B49" s="49" t="s">
        <v>21</v>
      </c>
      <c r="C49" s="32">
        <v>1000.0</v>
      </c>
      <c r="D49" s="32">
        <v>0.003</v>
      </c>
      <c r="E49" s="66">
        <v>1514.0</v>
      </c>
      <c r="F49" s="32">
        <v>3.028</v>
      </c>
      <c r="G49" s="32">
        <v>0.003</v>
      </c>
      <c r="H49" s="32">
        <v>10.0</v>
      </c>
      <c r="I49" s="32">
        <v>6.27</v>
      </c>
      <c r="J49" s="32">
        <v>0.007</v>
      </c>
      <c r="K49" s="32">
        <v>46.0</v>
      </c>
    </row>
    <row r="50">
      <c r="B50" s="49" t="s">
        <v>21</v>
      </c>
      <c r="C50" s="32">
        <v>1000.0</v>
      </c>
      <c r="D50" s="32">
        <v>0.003</v>
      </c>
      <c r="E50" s="66">
        <v>1462.0</v>
      </c>
      <c r="F50" s="32">
        <v>4.984</v>
      </c>
      <c r="G50" s="32">
        <v>0.003</v>
      </c>
      <c r="H50" s="32">
        <v>10.0</v>
      </c>
      <c r="I50" s="32">
        <v>6.304</v>
      </c>
      <c r="J50" s="32">
        <v>0.002</v>
      </c>
      <c r="K50" s="32">
        <v>63.0</v>
      </c>
    </row>
    <row r="51">
      <c r="B51" s="53"/>
      <c r="C51" s="53"/>
      <c r="D51" s="55"/>
      <c r="E51" s="67">
        <f t="shared" ref="E51:K51" si="1">AVERAGE(E41:E50)</f>
        <v>1520.8</v>
      </c>
      <c r="F51" s="68">
        <f t="shared" si="1"/>
        <v>3.2474</v>
      </c>
      <c r="G51" s="68">
        <f t="shared" si="1"/>
        <v>0.003</v>
      </c>
      <c r="H51" s="68">
        <f t="shared" si="1"/>
        <v>9.8</v>
      </c>
      <c r="I51" s="68">
        <f t="shared" si="1"/>
        <v>6.1724</v>
      </c>
      <c r="J51" s="68">
        <f t="shared" si="1"/>
        <v>0.0033</v>
      </c>
      <c r="K51" s="68">
        <f t="shared" si="1"/>
        <v>52.9</v>
      </c>
    </row>
    <row r="55">
      <c r="B55" s="44" t="s">
        <v>25</v>
      </c>
      <c r="C55" s="45"/>
      <c r="D55" s="45"/>
      <c r="E55" s="45"/>
      <c r="F55" s="45"/>
      <c r="G55" s="45"/>
      <c r="H55" s="45"/>
      <c r="I55" s="45"/>
      <c r="J55" s="45"/>
      <c r="K55" s="46"/>
    </row>
    <row r="56">
      <c r="B56" s="47" t="s">
        <v>2</v>
      </c>
      <c r="C56" s="48" t="s">
        <v>3</v>
      </c>
      <c r="D56" s="48" t="s">
        <v>4</v>
      </c>
      <c r="E56" s="48" t="s">
        <v>5</v>
      </c>
      <c r="F56" s="48" t="s">
        <v>6</v>
      </c>
      <c r="G56" s="48" t="s">
        <v>7</v>
      </c>
      <c r="H56" s="48" t="s">
        <v>8</v>
      </c>
      <c r="I56" s="48" t="s">
        <v>10</v>
      </c>
      <c r="J56" s="48" t="s">
        <v>11</v>
      </c>
      <c r="K56" s="48" t="s">
        <v>13</v>
      </c>
    </row>
    <row r="57">
      <c r="B57" s="49" t="s">
        <v>22</v>
      </c>
      <c r="C57" s="32">
        <v>1000.0</v>
      </c>
      <c r="D57" s="32">
        <v>0.0069</v>
      </c>
      <c r="E57" s="66">
        <v>3518.0</v>
      </c>
      <c r="F57" s="32">
        <v>7.036</v>
      </c>
      <c r="G57" s="32">
        <v>0.007</v>
      </c>
      <c r="H57" s="32">
        <v>18.0</v>
      </c>
      <c r="I57" s="32">
        <v>3.755</v>
      </c>
      <c r="J57" s="32">
        <v>0.007</v>
      </c>
      <c r="K57" s="32">
        <v>2.0</v>
      </c>
    </row>
    <row r="58">
      <c r="B58" s="49" t="s">
        <v>22</v>
      </c>
      <c r="C58" s="32">
        <v>1000.0</v>
      </c>
      <c r="D58" s="32">
        <v>0.0069</v>
      </c>
      <c r="E58" s="66">
        <v>3507.0</v>
      </c>
      <c r="F58" s="32">
        <v>7.014</v>
      </c>
      <c r="G58" s="32">
        <v>0.007</v>
      </c>
      <c r="H58" s="32">
        <v>18.0</v>
      </c>
      <c r="I58" s="32">
        <v>3.758</v>
      </c>
      <c r="J58" s="32">
        <v>0.006</v>
      </c>
      <c r="K58" s="32">
        <v>3.0</v>
      </c>
    </row>
    <row r="59">
      <c r="B59" s="49" t="s">
        <v>22</v>
      </c>
      <c r="C59" s="32">
        <v>1000.0</v>
      </c>
      <c r="D59" s="32">
        <v>0.0069</v>
      </c>
      <c r="E59" s="66">
        <v>3475.0</v>
      </c>
      <c r="F59" s="32">
        <v>6.95</v>
      </c>
      <c r="G59" s="32">
        <v>0.007</v>
      </c>
      <c r="H59" s="32">
        <v>18.0</v>
      </c>
      <c r="I59" s="32">
        <v>3.776</v>
      </c>
      <c r="J59" s="32">
        <v>0.006</v>
      </c>
      <c r="K59" s="32">
        <v>1.0</v>
      </c>
    </row>
    <row r="60">
      <c r="B60" s="49" t="s">
        <v>22</v>
      </c>
      <c r="C60" s="32">
        <v>1000.0</v>
      </c>
      <c r="D60" s="32">
        <v>0.0069</v>
      </c>
      <c r="E60" s="66">
        <v>3406.0</v>
      </c>
      <c r="F60" s="32">
        <v>6.812</v>
      </c>
      <c r="G60" s="32">
        <v>0.007</v>
      </c>
      <c r="H60" s="32">
        <v>16.0</v>
      </c>
      <c r="I60" s="32">
        <v>3.807</v>
      </c>
      <c r="J60" s="32">
        <v>0.005</v>
      </c>
      <c r="K60" s="32">
        <v>5.0</v>
      </c>
    </row>
    <row r="61">
      <c r="B61" s="49" t="s">
        <v>22</v>
      </c>
      <c r="C61" s="32">
        <v>1000.0</v>
      </c>
      <c r="D61" s="32">
        <v>0.0069</v>
      </c>
      <c r="E61" s="66">
        <v>3391.0</v>
      </c>
      <c r="F61" s="32">
        <v>6.782</v>
      </c>
      <c r="G61" s="32">
        <v>0.007</v>
      </c>
      <c r="H61" s="32">
        <v>16.0</v>
      </c>
      <c r="I61" s="32">
        <v>3.802</v>
      </c>
      <c r="J61" s="32">
        <v>0.006</v>
      </c>
      <c r="K61" s="32">
        <v>1.0</v>
      </c>
    </row>
    <row r="62">
      <c r="B62" s="49" t="s">
        <v>22</v>
      </c>
      <c r="C62" s="32">
        <v>1000.0</v>
      </c>
      <c r="D62" s="32">
        <v>0.0069</v>
      </c>
      <c r="E62" s="66">
        <v>3484.0</v>
      </c>
      <c r="F62" s="32">
        <v>6.982</v>
      </c>
      <c r="G62" s="32">
        <v>0.007</v>
      </c>
      <c r="H62" s="32">
        <v>18.0</v>
      </c>
      <c r="I62" s="32">
        <v>3.777</v>
      </c>
      <c r="J62" s="32">
        <v>0.006</v>
      </c>
      <c r="K62" s="32">
        <v>1.0</v>
      </c>
    </row>
    <row r="63">
      <c r="B63" s="49" t="s">
        <v>22</v>
      </c>
      <c r="C63" s="32">
        <v>1000.0</v>
      </c>
      <c r="D63" s="32">
        <v>0.0069</v>
      </c>
      <c r="E63" s="66">
        <v>3447.0</v>
      </c>
      <c r="F63" s="32">
        <v>6.894</v>
      </c>
      <c r="G63" s="32">
        <v>0.007</v>
      </c>
      <c r="H63" s="32">
        <v>16.0</v>
      </c>
      <c r="I63" s="32">
        <v>3.785</v>
      </c>
      <c r="J63" s="32">
        <v>0.007</v>
      </c>
      <c r="K63" s="32">
        <v>2.0</v>
      </c>
    </row>
    <row r="64">
      <c r="B64" s="49" t="s">
        <v>22</v>
      </c>
      <c r="C64" s="32">
        <v>1000.0</v>
      </c>
      <c r="D64" s="32">
        <v>0.0069</v>
      </c>
      <c r="E64" s="66">
        <v>3534.0</v>
      </c>
      <c r="F64" s="32">
        <v>7.068</v>
      </c>
      <c r="G64" s="32">
        <v>0.007</v>
      </c>
      <c r="H64" s="32">
        <v>16.0</v>
      </c>
      <c r="I64" s="32">
        <v>3.753</v>
      </c>
      <c r="J64" s="32">
        <v>0.009</v>
      </c>
      <c r="K64" s="32">
        <v>1.0</v>
      </c>
    </row>
    <row r="65">
      <c r="B65" s="49" t="s">
        <v>22</v>
      </c>
      <c r="C65" s="32">
        <v>1000.0</v>
      </c>
      <c r="D65" s="32">
        <v>0.0069</v>
      </c>
      <c r="E65" s="66">
        <v>3464.0</v>
      </c>
      <c r="F65" s="32">
        <v>6.928</v>
      </c>
      <c r="G65" s="32">
        <v>0.007</v>
      </c>
      <c r="H65" s="32">
        <v>17.0</v>
      </c>
      <c r="I65" s="32">
        <v>3.787</v>
      </c>
      <c r="J65" s="32">
        <v>0.006</v>
      </c>
      <c r="K65" s="32">
        <v>1.0</v>
      </c>
    </row>
    <row r="66">
      <c r="B66" s="49" t="s">
        <v>22</v>
      </c>
      <c r="C66" s="32">
        <v>1000.0</v>
      </c>
      <c r="D66" s="32">
        <v>0.0069</v>
      </c>
      <c r="E66" s="66">
        <v>3499.0</v>
      </c>
      <c r="F66" s="32">
        <v>6.998</v>
      </c>
      <c r="G66" s="32">
        <v>0.007</v>
      </c>
      <c r="H66" s="32">
        <v>18.0</v>
      </c>
      <c r="I66" s="32">
        <v>3.76</v>
      </c>
      <c r="J66" s="32">
        <v>0.007</v>
      </c>
      <c r="K66" s="32">
        <v>1.0</v>
      </c>
    </row>
    <row r="67">
      <c r="B67" s="53"/>
      <c r="C67" s="53"/>
      <c r="D67" s="55"/>
      <c r="E67" s="67">
        <f t="shared" ref="E67:K67" si="2">AVERAGE(E57:E66)</f>
        <v>3472.5</v>
      </c>
      <c r="F67" s="68">
        <f t="shared" si="2"/>
        <v>6.9464</v>
      </c>
      <c r="G67" s="68">
        <f t="shared" si="2"/>
        <v>0.007</v>
      </c>
      <c r="H67" s="68">
        <f t="shared" si="2"/>
        <v>17.1</v>
      </c>
      <c r="I67" s="68">
        <f t="shared" si="2"/>
        <v>3.776</v>
      </c>
      <c r="J67" s="68">
        <f t="shared" si="2"/>
        <v>0.0065</v>
      </c>
      <c r="K67" s="68">
        <f t="shared" si="2"/>
        <v>1.8</v>
      </c>
    </row>
  </sheetData>
  <mergeCells count="4">
    <mergeCell ref="B5:K5"/>
    <mergeCell ref="B22:K22"/>
    <mergeCell ref="B39:K39"/>
    <mergeCell ref="B55:K55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5">
      <c r="B5" s="3" t="s">
        <v>26</v>
      </c>
    </row>
    <row r="6">
      <c r="B6" s="5" t="s">
        <v>2</v>
      </c>
      <c r="C6" s="5" t="s">
        <v>3</v>
      </c>
      <c r="D6" s="5" t="s">
        <v>4</v>
      </c>
      <c r="E6" s="5" t="s">
        <v>5</v>
      </c>
      <c r="F6" s="5" t="s">
        <v>6</v>
      </c>
      <c r="G6" s="5" t="s">
        <v>7</v>
      </c>
      <c r="H6" s="6" t="s">
        <v>8</v>
      </c>
      <c r="I6" s="5" t="s">
        <v>10</v>
      </c>
      <c r="J6" s="6" t="s">
        <v>11</v>
      </c>
      <c r="K6" s="8" t="s">
        <v>13</v>
      </c>
    </row>
    <row r="7">
      <c r="B7" s="10" t="s">
        <v>14</v>
      </c>
      <c r="C7" s="52">
        <v>5000.0</v>
      </c>
      <c r="D7" s="25">
        <v>1.0E-4</v>
      </c>
      <c r="E7" s="18">
        <v>1571.0</v>
      </c>
      <c r="F7" s="14">
        <v>0.628</v>
      </c>
      <c r="G7" s="14">
        <v>0.0</v>
      </c>
      <c r="H7" s="14">
        <v>6.0</v>
      </c>
      <c r="I7" s="14">
        <v>2.517</v>
      </c>
      <c r="J7" s="14">
        <v>0.0</v>
      </c>
      <c r="K7" s="20">
        <v>3429.0</v>
      </c>
    </row>
    <row r="8">
      <c r="B8" s="10" t="s">
        <v>14</v>
      </c>
      <c r="C8" s="52">
        <v>5000.0</v>
      </c>
      <c r="D8" s="25">
        <v>1.0E-4</v>
      </c>
      <c r="E8" s="18">
        <v>1446.0</v>
      </c>
      <c r="F8" s="14">
        <v>0.578</v>
      </c>
      <c r="G8" s="14">
        <v>0.0</v>
      </c>
      <c r="H8" s="14">
        <v>5.0</v>
      </c>
      <c r="I8" s="14">
        <v>2.123</v>
      </c>
      <c r="J8" s="14">
        <v>0.0</v>
      </c>
      <c r="K8" s="20">
        <v>3554.0</v>
      </c>
    </row>
    <row r="9">
      <c r="B9" s="10" t="s">
        <v>14</v>
      </c>
      <c r="C9" s="52">
        <v>5000.0</v>
      </c>
      <c r="D9" s="25">
        <v>1.0E-4</v>
      </c>
      <c r="E9" s="18">
        <v>1580.0</v>
      </c>
      <c r="F9" s="14">
        <v>0.632</v>
      </c>
      <c r="G9" s="14">
        <v>0.0</v>
      </c>
      <c r="H9" s="14">
        <v>5.0</v>
      </c>
      <c r="I9" s="14">
        <v>2.729</v>
      </c>
      <c r="J9" s="14">
        <v>0.0</v>
      </c>
      <c r="K9" s="20">
        <v>3420.0</v>
      </c>
    </row>
    <row r="10">
      <c r="B10" s="10" t="s">
        <v>14</v>
      </c>
      <c r="C10" s="52">
        <v>5000.0</v>
      </c>
      <c r="D10" s="25">
        <v>1.0E-4</v>
      </c>
      <c r="E10" s="18">
        <v>1554.0</v>
      </c>
      <c r="F10" s="14">
        <v>0.622</v>
      </c>
      <c r="G10" s="14">
        <v>0.0</v>
      </c>
      <c r="H10" s="14">
        <v>5.0</v>
      </c>
      <c r="I10" s="14">
        <v>2.289</v>
      </c>
      <c r="J10" s="14">
        <v>0.0</v>
      </c>
      <c r="K10" s="20">
        <v>3446.0</v>
      </c>
    </row>
    <row r="11">
      <c r="B11" s="10" t="s">
        <v>14</v>
      </c>
      <c r="C11" s="52">
        <v>5000.0</v>
      </c>
      <c r="D11" s="25">
        <v>1.0E-4</v>
      </c>
      <c r="E11" s="18">
        <v>1552.0</v>
      </c>
      <c r="F11" s="14">
        <v>0.621</v>
      </c>
      <c r="G11" s="14">
        <v>0.0</v>
      </c>
      <c r="H11" s="14">
        <v>6.0</v>
      </c>
      <c r="I11" s="14">
        <v>2.531</v>
      </c>
      <c r="J11" s="14">
        <v>0.0</v>
      </c>
      <c r="K11" s="20">
        <v>3448.0</v>
      </c>
    </row>
    <row r="12">
      <c r="B12" s="10" t="s">
        <v>14</v>
      </c>
      <c r="C12" s="52">
        <v>5000.0</v>
      </c>
      <c r="D12" s="25">
        <v>1.0E-4</v>
      </c>
      <c r="E12" s="18">
        <v>1523.0</v>
      </c>
      <c r="F12" s="14">
        <v>0.609</v>
      </c>
      <c r="G12" s="14">
        <v>0.0</v>
      </c>
      <c r="H12" s="14">
        <v>6.0</v>
      </c>
      <c r="I12" s="14">
        <v>2.274</v>
      </c>
      <c r="J12" s="14">
        <v>0.0</v>
      </c>
      <c r="K12" s="20">
        <v>3477.0</v>
      </c>
    </row>
    <row r="13">
      <c r="B13" s="10" t="s">
        <v>14</v>
      </c>
      <c r="C13" s="52">
        <v>5000.0</v>
      </c>
      <c r="D13" s="25">
        <v>1.0E-4</v>
      </c>
      <c r="E13" s="18">
        <v>1572.0</v>
      </c>
      <c r="F13" s="14">
        <v>0.629</v>
      </c>
      <c r="G13" s="14">
        <v>0.0</v>
      </c>
      <c r="H13" s="14">
        <v>6.0</v>
      </c>
      <c r="I13" s="14">
        <v>3.087</v>
      </c>
      <c r="J13" s="14">
        <v>0.0</v>
      </c>
      <c r="K13" s="20">
        <v>3428.0</v>
      </c>
    </row>
    <row r="14">
      <c r="B14" s="10" t="s">
        <v>14</v>
      </c>
      <c r="C14" s="52">
        <v>5000.0</v>
      </c>
      <c r="D14" s="25">
        <v>1.0E-4</v>
      </c>
      <c r="E14" s="18">
        <v>1579.0</v>
      </c>
      <c r="F14" s="14">
        <v>0.632</v>
      </c>
      <c r="G14" s="14">
        <v>0.0</v>
      </c>
      <c r="H14" s="14">
        <v>6.0</v>
      </c>
      <c r="I14" s="14">
        <v>2.62</v>
      </c>
      <c r="J14" s="14">
        <v>0.0</v>
      </c>
      <c r="K14" s="20">
        <v>3421.0</v>
      </c>
    </row>
    <row r="15">
      <c r="B15" s="10" t="s">
        <v>14</v>
      </c>
      <c r="C15" s="52">
        <v>5000.0</v>
      </c>
      <c r="D15" s="25">
        <v>1.0E-4</v>
      </c>
      <c r="E15" s="18">
        <v>1516.0</v>
      </c>
      <c r="F15" s="14">
        <v>0.606</v>
      </c>
      <c r="G15" s="14">
        <v>0.0</v>
      </c>
      <c r="H15" s="14">
        <v>6.0</v>
      </c>
      <c r="I15" s="14">
        <v>2.411</v>
      </c>
      <c r="J15" s="14">
        <v>0.0</v>
      </c>
      <c r="K15" s="20">
        <v>3484.0</v>
      </c>
    </row>
    <row r="16">
      <c r="B16" s="10" t="s">
        <v>14</v>
      </c>
      <c r="C16" s="52">
        <v>5000.0</v>
      </c>
      <c r="D16" s="25">
        <v>1.0E-4</v>
      </c>
      <c r="E16" s="18">
        <v>1475.0</v>
      </c>
      <c r="F16" s="14">
        <v>0.59</v>
      </c>
      <c r="G16" s="14">
        <v>0.0</v>
      </c>
      <c r="H16" s="14">
        <v>5.0</v>
      </c>
      <c r="I16" s="14">
        <v>2.29</v>
      </c>
      <c r="J16" s="14">
        <v>0.0</v>
      </c>
      <c r="K16" s="20">
        <v>3525.0</v>
      </c>
    </row>
    <row r="17">
      <c r="E17" s="26">
        <f t="shared" ref="E17:K17" si="1">AVERAGE(E7:E16)</f>
        <v>1536.8</v>
      </c>
      <c r="F17" s="30">
        <f t="shared" si="1"/>
        <v>0.6147</v>
      </c>
      <c r="G17" s="30">
        <f t="shared" si="1"/>
        <v>0</v>
      </c>
      <c r="H17" s="30">
        <f t="shared" si="1"/>
        <v>5.6</v>
      </c>
      <c r="I17" s="30">
        <f t="shared" si="1"/>
        <v>2.4871</v>
      </c>
      <c r="J17" s="30">
        <f t="shared" si="1"/>
        <v>0</v>
      </c>
      <c r="K17" s="26">
        <f t="shared" si="1"/>
        <v>3463.2</v>
      </c>
    </row>
    <row r="21">
      <c r="B21" s="3" t="s">
        <v>26</v>
      </c>
    </row>
    <row r="22">
      <c r="B22" s="5" t="s">
        <v>2</v>
      </c>
      <c r="C22" s="5" t="s">
        <v>3</v>
      </c>
      <c r="D22" s="5" t="s">
        <v>4</v>
      </c>
      <c r="E22" s="5" t="s">
        <v>5</v>
      </c>
      <c r="F22" s="5" t="s">
        <v>6</v>
      </c>
      <c r="G22" s="5" t="s">
        <v>7</v>
      </c>
      <c r="H22" s="6" t="s">
        <v>8</v>
      </c>
      <c r="I22" s="5" t="s">
        <v>10</v>
      </c>
      <c r="J22" s="6" t="s">
        <v>11</v>
      </c>
      <c r="K22" s="8" t="s">
        <v>13</v>
      </c>
    </row>
    <row r="23">
      <c r="B23" s="10" t="s">
        <v>20</v>
      </c>
      <c r="C23" s="52">
        <v>5000.0</v>
      </c>
      <c r="D23" s="42">
        <v>2.0E-4</v>
      </c>
      <c r="E23" s="18">
        <v>1631.0</v>
      </c>
      <c r="F23" s="14">
        <v>1.052</v>
      </c>
      <c r="G23" s="14">
        <v>0.0</v>
      </c>
      <c r="H23" s="14">
        <v>6.0</v>
      </c>
      <c r="I23" s="14">
        <v>12.636</v>
      </c>
      <c r="J23" s="14">
        <v>0.001</v>
      </c>
      <c r="K23" s="20">
        <v>2370.0</v>
      </c>
    </row>
    <row r="24">
      <c r="B24" s="10" t="s">
        <v>20</v>
      </c>
      <c r="C24" s="52">
        <v>5000.0</v>
      </c>
      <c r="D24" s="42">
        <v>2.0E-4</v>
      </c>
      <c r="E24" s="18">
        <v>2648.0</v>
      </c>
      <c r="F24" s="14">
        <v>1.059</v>
      </c>
      <c r="G24" s="14">
        <v>0.0</v>
      </c>
      <c r="H24" s="14">
        <v>6.0</v>
      </c>
      <c r="I24" s="14">
        <v>24.215</v>
      </c>
      <c r="J24" s="14">
        <v>0.0</v>
      </c>
      <c r="K24" s="20">
        <v>2353.0</v>
      </c>
    </row>
    <row r="25">
      <c r="B25" s="10" t="s">
        <v>20</v>
      </c>
      <c r="C25" s="52">
        <v>5000.0</v>
      </c>
      <c r="D25" s="25">
        <v>2.0E-4</v>
      </c>
      <c r="E25" s="18">
        <v>2618.0</v>
      </c>
      <c r="F25" s="14">
        <v>1.047</v>
      </c>
      <c r="G25" s="14">
        <v>0.0</v>
      </c>
      <c r="H25" s="14">
        <v>6.0</v>
      </c>
      <c r="I25" s="14">
        <v>19.991</v>
      </c>
      <c r="J25" s="14">
        <v>0.0</v>
      </c>
      <c r="K25" s="20">
        <v>2382.0</v>
      </c>
    </row>
    <row r="26">
      <c r="B26" s="10" t="s">
        <v>20</v>
      </c>
      <c r="C26" s="52">
        <v>5000.0</v>
      </c>
      <c r="D26" s="25">
        <v>2.0E-4</v>
      </c>
      <c r="E26" s="18">
        <v>2675.0</v>
      </c>
      <c r="F26" s="14">
        <v>1.07</v>
      </c>
      <c r="G26" s="14">
        <v>0.0</v>
      </c>
      <c r="H26" s="14">
        <v>7.0</v>
      </c>
      <c r="I26" s="14">
        <v>26.062</v>
      </c>
      <c r="J26" s="14">
        <v>0.0</v>
      </c>
      <c r="K26" s="20">
        <v>2330.0</v>
      </c>
    </row>
    <row r="27">
      <c r="B27" s="10" t="s">
        <v>20</v>
      </c>
      <c r="C27" s="52">
        <v>5000.0</v>
      </c>
      <c r="D27" s="25">
        <v>2.0E-4</v>
      </c>
      <c r="E27" s="18">
        <v>2656.0</v>
      </c>
      <c r="F27" s="14">
        <v>1.062</v>
      </c>
      <c r="G27" s="14">
        <v>0.0</v>
      </c>
      <c r="H27" s="14">
        <v>7.0</v>
      </c>
      <c r="I27" s="14">
        <v>13.222</v>
      </c>
      <c r="J27" s="14">
        <v>0.001</v>
      </c>
      <c r="K27" s="20">
        <v>2350.0</v>
      </c>
    </row>
    <row r="28">
      <c r="B28" s="10" t="s">
        <v>20</v>
      </c>
      <c r="C28" s="52">
        <v>5000.0</v>
      </c>
      <c r="D28" s="25">
        <v>2.0E-4</v>
      </c>
      <c r="E28" s="18">
        <v>2714.0</v>
      </c>
      <c r="F28" s="14">
        <v>1.086</v>
      </c>
      <c r="G28" s="14">
        <v>0.0</v>
      </c>
      <c r="H28" s="14">
        <v>6.0</v>
      </c>
      <c r="I28" s="14">
        <v>22.569</v>
      </c>
      <c r="J28" s="14">
        <v>0.0</v>
      </c>
      <c r="K28" s="20">
        <v>2291.0</v>
      </c>
    </row>
    <row r="29">
      <c r="B29" s="10" t="s">
        <v>20</v>
      </c>
      <c r="C29" s="52">
        <v>5000.0</v>
      </c>
      <c r="D29" s="25">
        <v>2.0E-4</v>
      </c>
      <c r="E29" s="18">
        <v>2661.0</v>
      </c>
      <c r="F29" s="14">
        <v>1.064</v>
      </c>
      <c r="G29" s="14">
        <v>0.0</v>
      </c>
      <c r="H29" s="14">
        <v>8.0</v>
      </c>
      <c r="I29" s="14">
        <v>18.603</v>
      </c>
      <c r="J29" s="14">
        <v>0.001</v>
      </c>
      <c r="K29" s="20">
        <v>2340.0</v>
      </c>
    </row>
    <row r="30">
      <c r="B30" s="10" t="s">
        <v>20</v>
      </c>
      <c r="C30" s="52">
        <v>5000.0</v>
      </c>
      <c r="D30" s="25">
        <v>2.0E-4</v>
      </c>
      <c r="E30" s="18">
        <v>2616.0</v>
      </c>
      <c r="F30" s="14">
        <v>1.046</v>
      </c>
      <c r="G30" s="14">
        <v>0.0</v>
      </c>
      <c r="H30" s="14">
        <v>6.0</v>
      </c>
      <c r="I30" s="14">
        <v>22.086</v>
      </c>
      <c r="J30" s="14">
        <v>0.0</v>
      </c>
      <c r="K30" s="20">
        <v>2390.0</v>
      </c>
    </row>
    <row r="31">
      <c r="B31" s="10" t="s">
        <v>20</v>
      </c>
      <c r="C31" s="52">
        <v>5000.0</v>
      </c>
      <c r="D31" s="25">
        <v>2.0E-4</v>
      </c>
      <c r="E31" s="18">
        <v>2694.0</v>
      </c>
      <c r="F31" s="14">
        <v>1.078</v>
      </c>
      <c r="G31" s="14">
        <v>0.0</v>
      </c>
      <c r="H31" s="14">
        <v>6.0</v>
      </c>
      <c r="I31" s="14">
        <v>16.765</v>
      </c>
      <c r="J31" s="14">
        <v>0.0</v>
      </c>
      <c r="K31" s="20">
        <v>2307.0</v>
      </c>
    </row>
    <row r="32">
      <c r="B32" s="10" t="s">
        <v>20</v>
      </c>
      <c r="C32" s="52">
        <v>5000.0</v>
      </c>
      <c r="D32" s="25">
        <v>2.0E-4</v>
      </c>
      <c r="E32" s="18">
        <v>2649.0</v>
      </c>
      <c r="F32" s="14">
        <v>1.06</v>
      </c>
      <c r="G32" s="14">
        <v>0.0</v>
      </c>
      <c r="H32" s="14">
        <v>6.0</v>
      </c>
      <c r="I32" s="14">
        <v>16.292</v>
      </c>
      <c r="J32" s="14">
        <v>0.002</v>
      </c>
      <c r="K32" s="20">
        <v>2351.0</v>
      </c>
    </row>
    <row r="33">
      <c r="E33" s="26">
        <f t="shared" ref="E33:K33" si="2">AVERAGE(E23:E32)</f>
        <v>2556.2</v>
      </c>
      <c r="F33" s="30">
        <f t="shared" si="2"/>
        <v>1.0624</v>
      </c>
      <c r="G33" s="30">
        <f t="shared" si="2"/>
        <v>0</v>
      </c>
      <c r="H33" s="30">
        <f t="shared" si="2"/>
        <v>6.4</v>
      </c>
      <c r="I33" s="30">
        <f t="shared" si="2"/>
        <v>19.2441</v>
      </c>
      <c r="J33" s="30">
        <f t="shared" si="2"/>
        <v>0.0005</v>
      </c>
      <c r="K33" s="26">
        <f t="shared" si="2"/>
        <v>2346.4</v>
      </c>
    </row>
    <row r="38">
      <c r="B38" s="3" t="s">
        <v>26</v>
      </c>
    </row>
    <row r="39">
      <c r="B39" s="5" t="s">
        <v>2</v>
      </c>
      <c r="C39" s="5" t="s">
        <v>3</v>
      </c>
      <c r="D39" s="5" t="s">
        <v>4</v>
      </c>
      <c r="E39" s="5" t="s">
        <v>5</v>
      </c>
      <c r="F39" s="5" t="s">
        <v>6</v>
      </c>
      <c r="G39" s="5" t="s">
        <v>7</v>
      </c>
      <c r="H39" s="6" t="s">
        <v>8</v>
      </c>
      <c r="I39" s="5" t="s">
        <v>10</v>
      </c>
      <c r="J39" s="6" t="s">
        <v>11</v>
      </c>
      <c r="K39" s="8" t="s">
        <v>13</v>
      </c>
    </row>
    <row r="40">
      <c r="B40" s="10" t="s">
        <v>21</v>
      </c>
      <c r="C40" s="52">
        <v>5000.0</v>
      </c>
      <c r="D40" s="25">
        <v>0.001</v>
      </c>
      <c r="E40" s="14">
        <v>12524.0</v>
      </c>
      <c r="F40" s="14">
        <v>5.01</v>
      </c>
      <c r="G40" s="14">
        <v>0.001</v>
      </c>
      <c r="H40" s="14">
        <v>15.0</v>
      </c>
      <c r="I40" s="14">
        <v>5.464</v>
      </c>
      <c r="J40" s="14">
        <v>0.001</v>
      </c>
      <c r="K40" s="38">
        <v>27.0</v>
      </c>
    </row>
    <row r="41">
      <c r="B41" s="10" t="s">
        <v>21</v>
      </c>
      <c r="C41" s="52">
        <v>5000.0</v>
      </c>
      <c r="D41" s="25">
        <v>0.001</v>
      </c>
      <c r="E41" s="14">
        <v>12814.0</v>
      </c>
      <c r="F41" s="14">
        <v>5.126</v>
      </c>
      <c r="G41" s="14">
        <v>0.001</v>
      </c>
      <c r="H41" s="14">
        <v>17.0</v>
      </c>
      <c r="I41" s="14">
        <v>5.396</v>
      </c>
      <c r="J41" s="14">
        <v>0.001</v>
      </c>
      <c r="K41" s="38">
        <v>24.0</v>
      </c>
    </row>
    <row r="42">
      <c r="B42" s="10" t="s">
        <v>21</v>
      </c>
      <c r="C42" s="52">
        <v>5000.0</v>
      </c>
      <c r="D42" s="25">
        <v>0.001</v>
      </c>
      <c r="E42" s="14">
        <v>12517.0</v>
      </c>
      <c r="F42" s="14">
        <v>5.007</v>
      </c>
      <c r="G42" s="14">
        <v>0.001</v>
      </c>
      <c r="H42" s="14">
        <v>14.0</v>
      </c>
      <c r="I42" s="14">
        <v>5.467</v>
      </c>
      <c r="J42" s="14">
        <v>0.001</v>
      </c>
      <c r="K42" s="38">
        <v>26.0</v>
      </c>
    </row>
    <row r="43">
      <c r="B43" s="10" t="s">
        <v>21</v>
      </c>
      <c r="C43" s="52">
        <v>5000.0</v>
      </c>
      <c r="D43" s="25">
        <v>0.001</v>
      </c>
      <c r="E43" s="14">
        <v>12665.0</v>
      </c>
      <c r="F43" s="14">
        <v>5.066</v>
      </c>
      <c r="G43" s="14">
        <v>0.001</v>
      </c>
      <c r="H43" s="14">
        <v>17.0</v>
      </c>
      <c r="I43" s="14">
        <v>5.43</v>
      </c>
      <c r="J43" s="14">
        <v>0.001</v>
      </c>
      <c r="K43" s="38">
        <v>29.0</v>
      </c>
    </row>
    <row r="44">
      <c r="B44" s="10" t="s">
        <v>21</v>
      </c>
      <c r="C44" s="52">
        <v>5000.0</v>
      </c>
      <c r="D44" s="25">
        <v>0.001</v>
      </c>
      <c r="E44" s="14">
        <v>12531.0</v>
      </c>
      <c r="F44" s="14">
        <v>5.012</v>
      </c>
      <c r="G44" s="14">
        <v>0.001</v>
      </c>
      <c r="H44" s="14">
        <v>16.0</v>
      </c>
      <c r="I44" s="14">
        <v>5.454</v>
      </c>
      <c r="J44" s="14">
        <v>0.001</v>
      </c>
      <c r="K44" s="38">
        <v>35.0</v>
      </c>
    </row>
    <row r="45">
      <c r="B45" s="10" t="s">
        <v>21</v>
      </c>
      <c r="C45" s="52">
        <v>5000.0</v>
      </c>
      <c r="D45" s="25">
        <v>0.001</v>
      </c>
      <c r="E45" s="14">
        <v>12533.0</v>
      </c>
      <c r="F45" s="14">
        <v>5.013</v>
      </c>
      <c r="G45" s="14">
        <v>0.001</v>
      </c>
      <c r="H45" s="14">
        <v>16.0</v>
      </c>
      <c r="I45" s="14">
        <v>5.445</v>
      </c>
      <c r="J45" s="14">
        <v>0.001</v>
      </c>
      <c r="K45" s="38">
        <v>49.0</v>
      </c>
    </row>
    <row r="46">
      <c r="B46" s="10" t="s">
        <v>21</v>
      </c>
      <c r="C46" s="52">
        <v>5000.0</v>
      </c>
      <c r="D46" s="25">
        <v>0.001</v>
      </c>
      <c r="E46" s="14">
        <v>12613.0</v>
      </c>
      <c r="F46" s="14">
        <v>5.045</v>
      </c>
      <c r="G46" s="14">
        <v>0.001</v>
      </c>
      <c r="H46" s="14">
        <v>15.0</v>
      </c>
      <c r="I46" s="14">
        <v>5.434</v>
      </c>
      <c r="J46" s="14">
        <v>0.001</v>
      </c>
      <c r="K46" s="38">
        <v>32.0</v>
      </c>
    </row>
    <row r="47">
      <c r="B47" s="10" t="s">
        <v>21</v>
      </c>
      <c r="C47" s="52">
        <v>5000.0</v>
      </c>
      <c r="D47" s="25">
        <v>0.001</v>
      </c>
      <c r="E47" s="14">
        <v>12483.0</v>
      </c>
      <c r="F47" s="14">
        <v>4.993</v>
      </c>
      <c r="G47" s="14">
        <v>0.001</v>
      </c>
      <c r="H47" s="14">
        <v>15.0</v>
      </c>
      <c r="I47" s="14">
        <v>5.465</v>
      </c>
      <c r="J47" s="14">
        <v>0.001</v>
      </c>
      <c r="K47" s="38">
        <v>28.0</v>
      </c>
    </row>
    <row r="48">
      <c r="B48" s="10" t="s">
        <v>21</v>
      </c>
      <c r="C48" s="52">
        <v>5000.0</v>
      </c>
      <c r="D48" s="25">
        <v>0.001</v>
      </c>
      <c r="E48" s="14">
        <v>12487.0</v>
      </c>
      <c r="F48" s="14">
        <v>4.995</v>
      </c>
      <c r="G48" s="14">
        <v>0.001</v>
      </c>
      <c r="H48" s="14">
        <v>14.0</v>
      </c>
      <c r="I48" s="14">
        <v>5.477</v>
      </c>
      <c r="J48" s="14">
        <v>0.001</v>
      </c>
      <c r="K48" s="38">
        <v>34.0</v>
      </c>
    </row>
    <row r="49">
      <c r="B49" s="10" t="s">
        <v>21</v>
      </c>
      <c r="C49" s="52">
        <v>5000.0</v>
      </c>
      <c r="D49" s="25">
        <v>0.001</v>
      </c>
      <c r="E49" s="14">
        <v>12574.0</v>
      </c>
      <c r="F49" s="14">
        <v>5.03</v>
      </c>
      <c r="G49" s="14">
        <v>0.001</v>
      </c>
      <c r="H49" s="14">
        <v>14.0</v>
      </c>
      <c r="I49" s="14">
        <v>5.449</v>
      </c>
      <c r="J49" s="14">
        <v>0.001</v>
      </c>
      <c r="K49" s="38">
        <v>31.0</v>
      </c>
    </row>
    <row r="50">
      <c r="E50" s="30">
        <f t="shared" ref="E50:K50" si="3">AVERAGE(E40:E49)</f>
        <v>12574.1</v>
      </c>
      <c r="F50" s="30">
        <f t="shared" si="3"/>
        <v>5.0297</v>
      </c>
      <c r="G50" s="30">
        <f t="shared" si="3"/>
        <v>0.001</v>
      </c>
      <c r="H50" s="30">
        <f t="shared" si="3"/>
        <v>15.3</v>
      </c>
      <c r="I50" s="30">
        <f t="shared" si="3"/>
        <v>5.4481</v>
      </c>
      <c r="J50" s="30">
        <f t="shared" si="3"/>
        <v>0.001</v>
      </c>
      <c r="K50" s="30">
        <f t="shared" si="3"/>
        <v>31.5</v>
      </c>
    </row>
    <row r="55">
      <c r="B55" s="44" t="s">
        <v>26</v>
      </c>
      <c r="C55" s="45"/>
      <c r="D55" s="45"/>
      <c r="E55" s="45"/>
      <c r="F55" s="45"/>
      <c r="G55" s="45"/>
      <c r="H55" s="45"/>
      <c r="I55" s="45"/>
      <c r="J55" s="45"/>
      <c r="K55" s="46"/>
    </row>
    <row r="56">
      <c r="B56" s="47" t="s">
        <v>2</v>
      </c>
      <c r="C56" s="48" t="s">
        <v>3</v>
      </c>
      <c r="D56" s="48" t="s">
        <v>4</v>
      </c>
      <c r="E56" s="48" t="s">
        <v>5</v>
      </c>
      <c r="F56" s="48" t="s">
        <v>6</v>
      </c>
      <c r="G56" s="48" t="s">
        <v>7</v>
      </c>
      <c r="H56" s="48" t="s">
        <v>8</v>
      </c>
      <c r="I56" s="48" t="s">
        <v>10</v>
      </c>
      <c r="J56" s="48" t="s">
        <v>11</v>
      </c>
      <c r="K56" s="48" t="s">
        <v>13</v>
      </c>
    </row>
    <row r="57">
      <c r="B57" s="49" t="s">
        <v>22</v>
      </c>
      <c r="C57" s="32">
        <v>5000.0</v>
      </c>
      <c r="D57" s="32">
        <v>0.002</v>
      </c>
      <c r="E57" s="66">
        <v>25102.0</v>
      </c>
      <c r="F57" s="32">
        <v>10.041</v>
      </c>
      <c r="G57" s="32">
        <v>0.002</v>
      </c>
      <c r="H57" s="32">
        <v>23.0</v>
      </c>
      <c r="I57" s="32">
        <v>3.941</v>
      </c>
      <c r="J57" s="32">
        <v>0.002</v>
      </c>
      <c r="K57" s="32">
        <v>1.0</v>
      </c>
    </row>
    <row r="58">
      <c r="B58" s="49" t="s">
        <v>22</v>
      </c>
      <c r="C58" s="32">
        <v>5000.0</v>
      </c>
      <c r="D58" s="32">
        <v>0.002</v>
      </c>
      <c r="E58" s="66">
        <v>25216.0</v>
      </c>
      <c r="F58" s="32">
        <v>10.086</v>
      </c>
      <c r="G58" s="32">
        <v>0.002</v>
      </c>
      <c r="H58" s="32">
        <v>24.0</v>
      </c>
      <c r="I58" s="32">
        <v>3.934</v>
      </c>
      <c r="J58" s="32">
        <v>0.002</v>
      </c>
      <c r="K58" s="32">
        <v>1.0</v>
      </c>
    </row>
    <row r="59">
      <c r="B59" s="49" t="s">
        <v>22</v>
      </c>
      <c r="C59" s="32">
        <v>5000.0</v>
      </c>
      <c r="D59" s="32">
        <v>0.002</v>
      </c>
      <c r="E59" s="66">
        <v>25121.0</v>
      </c>
      <c r="F59" s="32">
        <v>10.048</v>
      </c>
      <c r="G59" s="32">
        <v>0.002</v>
      </c>
      <c r="H59" s="32">
        <v>27.0</v>
      </c>
      <c r="I59" s="32">
        <v>3.939</v>
      </c>
      <c r="J59" s="32">
        <v>0.002</v>
      </c>
      <c r="K59" s="32">
        <v>1.0</v>
      </c>
    </row>
    <row r="60">
      <c r="B60" s="49" t="s">
        <v>22</v>
      </c>
      <c r="C60" s="32">
        <v>5000.0</v>
      </c>
      <c r="D60" s="32">
        <v>0.002</v>
      </c>
      <c r="E60" s="66">
        <v>25150.0</v>
      </c>
      <c r="F60" s="32">
        <v>10.06</v>
      </c>
      <c r="G60" s="32">
        <v>0.002</v>
      </c>
      <c r="H60" s="32">
        <v>23.0</v>
      </c>
      <c r="I60" s="32">
        <v>3.939</v>
      </c>
      <c r="J60" s="32">
        <v>0.002</v>
      </c>
      <c r="K60" s="32">
        <v>1.0</v>
      </c>
    </row>
    <row r="61">
      <c r="B61" s="49" t="s">
        <v>22</v>
      </c>
      <c r="C61" s="32">
        <v>5000.0</v>
      </c>
      <c r="D61" s="32">
        <v>0.002</v>
      </c>
      <c r="E61" s="66">
        <v>25210.0</v>
      </c>
      <c r="F61" s="32">
        <v>10.084</v>
      </c>
      <c r="G61" s="32">
        <v>0.002</v>
      </c>
      <c r="H61" s="32">
        <v>25.0</v>
      </c>
      <c r="I61" s="32">
        <v>3.935</v>
      </c>
      <c r="J61" s="32">
        <v>0.002</v>
      </c>
      <c r="K61" s="32">
        <v>1.0</v>
      </c>
    </row>
    <row r="62">
      <c r="B62" s="49" t="s">
        <v>22</v>
      </c>
      <c r="C62" s="32">
        <v>5000.0</v>
      </c>
      <c r="D62" s="32">
        <v>0.002</v>
      </c>
      <c r="E62" s="66">
        <v>24950.0</v>
      </c>
      <c r="F62" s="32">
        <v>9.98</v>
      </c>
      <c r="G62" s="32">
        <v>0.002</v>
      </c>
      <c r="H62" s="32">
        <v>27.0</v>
      </c>
      <c r="I62" s="32">
        <v>3.952</v>
      </c>
      <c r="J62" s="32">
        <v>0.002</v>
      </c>
      <c r="K62" s="32">
        <v>1.0</v>
      </c>
    </row>
    <row r="63">
      <c r="B63" s="49" t="s">
        <v>22</v>
      </c>
      <c r="C63" s="32">
        <v>5000.0</v>
      </c>
      <c r="D63" s="32">
        <v>0.002</v>
      </c>
      <c r="E63" s="66">
        <v>25053.0</v>
      </c>
      <c r="F63" s="32">
        <v>10.021</v>
      </c>
      <c r="G63" s="32">
        <v>0.002</v>
      </c>
      <c r="H63" s="32">
        <v>24.0</v>
      </c>
      <c r="I63" s="32">
        <v>3.944</v>
      </c>
      <c r="J63" s="32">
        <v>0.002</v>
      </c>
      <c r="K63" s="32">
        <v>2.0</v>
      </c>
    </row>
    <row r="64">
      <c r="B64" s="49" t="s">
        <v>22</v>
      </c>
      <c r="C64" s="32">
        <v>5000.0</v>
      </c>
      <c r="D64" s="32">
        <v>0.002</v>
      </c>
      <c r="E64" s="66">
        <v>25179.0</v>
      </c>
      <c r="F64" s="32">
        <v>10.072</v>
      </c>
      <c r="G64" s="32">
        <v>0.002</v>
      </c>
      <c r="H64" s="32">
        <v>25.0</v>
      </c>
      <c r="I64" s="32">
        <v>3.938</v>
      </c>
      <c r="J64" s="32">
        <v>0.002</v>
      </c>
      <c r="K64" s="32">
        <v>1.0</v>
      </c>
    </row>
    <row r="65">
      <c r="B65" s="49" t="s">
        <v>22</v>
      </c>
      <c r="C65" s="32">
        <v>5000.0</v>
      </c>
      <c r="D65" s="32">
        <v>0.002</v>
      </c>
      <c r="E65" s="66">
        <v>24974.0</v>
      </c>
      <c r="F65" s="32">
        <v>9.99</v>
      </c>
      <c r="G65" s="32">
        <v>0.002</v>
      </c>
      <c r="H65" s="32">
        <v>24.0</v>
      </c>
      <c r="I65" s="32">
        <v>3.95</v>
      </c>
      <c r="J65" s="32">
        <v>0.002</v>
      </c>
      <c r="K65" s="32">
        <v>1.0</v>
      </c>
    </row>
    <row r="66">
      <c r="B66" s="49" t="s">
        <v>22</v>
      </c>
      <c r="C66" s="32">
        <v>5000.0</v>
      </c>
      <c r="D66" s="32">
        <v>0.002</v>
      </c>
      <c r="E66" s="66">
        <v>25113.0</v>
      </c>
      <c r="F66" s="32">
        <v>10.113</v>
      </c>
      <c r="G66" s="32">
        <v>0.002</v>
      </c>
      <c r="H66" s="32">
        <v>22.0</v>
      </c>
      <c r="I66" s="32">
        <v>3.93</v>
      </c>
      <c r="J66" s="32">
        <v>0.002</v>
      </c>
      <c r="K66" s="32">
        <v>1.0</v>
      </c>
    </row>
    <row r="67">
      <c r="B67" s="53"/>
      <c r="C67" s="53"/>
      <c r="D67" s="55"/>
      <c r="E67" s="67">
        <f t="shared" ref="E67:K67" si="4">AVERAGE(E57:E66)</f>
        <v>25106.8</v>
      </c>
      <c r="F67" s="68">
        <f t="shared" si="4"/>
        <v>10.0495</v>
      </c>
      <c r="G67" s="68">
        <f t="shared" si="4"/>
        <v>0.002</v>
      </c>
      <c r="H67" s="68">
        <f t="shared" si="4"/>
        <v>24.4</v>
      </c>
      <c r="I67" s="68">
        <f t="shared" si="4"/>
        <v>3.9402</v>
      </c>
      <c r="J67" s="68">
        <f t="shared" si="4"/>
        <v>0.002</v>
      </c>
      <c r="K67" s="68">
        <f t="shared" si="4"/>
        <v>1.1</v>
      </c>
    </row>
  </sheetData>
  <mergeCells count="4">
    <mergeCell ref="B5:K5"/>
    <mergeCell ref="B21:K21"/>
    <mergeCell ref="B38:K38"/>
    <mergeCell ref="B55:K55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5">
      <c r="E5" s="50" t="s">
        <v>3</v>
      </c>
      <c r="F5" s="51" t="s">
        <v>9</v>
      </c>
      <c r="G5" s="51" t="s">
        <v>5</v>
      </c>
      <c r="H5" s="54" t="s">
        <v>7</v>
      </c>
      <c r="I5" s="51" t="s">
        <v>8</v>
      </c>
      <c r="J5" s="54" t="s">
        <v>10</v>
      </c>
      <c r="K5" s="51" t="s">
        <v>11</v>
      </c>
    </row>
    <row r="6">
      <c r="E6" s="56">
        <v>500.0</v>
      </c>
      <c r="F6" s="58">
        <v>3.0</v>
      </c>
      <c r="G6" s="59">
        <v>1494.0</v>
      </c>
      <c r="H6" s="32">
        <v>0.012</v>
      </c>
      <c r="I6" s="32">
        <v>85.0</v>
      </c>
      <c r="J6" s="59">
        <v>3.197</v>
      </c>
      <c r="K6" s="59">
        <v>0.062</v>
      </c>
    </row>
    <row r="7">
      <c r="E7" s="56">
        <v>500.0</v>
      </c>
      <c r="F7" s="58">
        <v>3.0</v>
      </c>
      <c r="G7" s="59">
        <v>1494.0</v>
      </c>
      <c r="H7" s="32">
        <v>0.012</v>
      </c>
      <c r="I7" s="32">
        <v>69.0</v>
      </c>
      <c r="J7" s="59">
        <v>3.195</v>
      </c>
      <c r="K7" s="59">
        <v>0.06</v>
      </c>
    </row>
    <row r="8">
      <c r="E8" s="56">
        <v>500.0</v>
      </c>
      <c r="F8" s="60">
        <v>3.0</v>
      </c>
      <c r="G8" s="59">
        <v>1494.0</v>
      </c>
      <c r="H8" s="32">
        <v>0.012</v>
      </c>
      <c r="I8" s="32">
        <v>68.0</v>
      </c>
      <c r="J8" s="59">
        <v>3.201</v>
      </c>
      <c r="K8" s="59">
        <v>0.054</v>
      </c>
    </row>
    <row r="9">
      <c r="E9" s="56">
        <v>500.0</v>
      </c>
      <c r="F9" s="60">
        <v>3.0</v>
      </c>
      <c r="G9" s="59">
        <v>1494.0</v>
      </c>
      <c r="H9" s="32">
        <v>0.012</v>
      </c>
      <c r="I9" s="32">
        <v>69.0</v>
      </c>
      <c r="J9" s="59">
        <v>3.225</v>
      </c>
      <c r="K9" s="59">
        <v>0.05</v>
      </c>
    </row>
    <row r="10">
      <c r="E10" s="56">
        <v>500.0</v>
      </c>
      <c r="F10" s="60">
        <v>3.0</v>
      </c>
      <c r="G10" s="59">
        <v>1494.0</v>
      </c>
      <c r="H10" s="32">
        <v>0.012</v>
      </c>
      <c r="I10" s="32">
        <v>65.0</v>
      </c>
      <c r="J10" s="59">
        <v>3.205</v>
      </c>
      <c r="K10" s="59">
        <v>0.058</v>
      </c>
    </row>
    <row r="11">
      <c r="E11" s="56">
        <v>500.0</v>
      </c>
      <c r="F11" s="60">
        <v>3.0</v>
      </c>
      <c r="G11" s="59">
        <v>1494.0</v>
      </c>
      <c r="H11" s="32">
        <v>0.012</v>
      </c>
      <c r="I11" s="32">
        <v>65.0</v>
      </c>
      <c r="J11" s="59">
        <v>3.159</v>
      </c>
      <c r="K11" s="59">
        <v>0.07</v>
      </c>
    </row>
    <row r="12">
      <c r="E12" s="56">
        <v>500.0</v>
      </c>
      <c r="F12" s="60">
        <v>3.0</v>
      </c>
      <c r="G12" s="59">
        <v>1494.0</v>
      </c>
      <c r="H12" s="32">
        <v>0.012</v>
      </c>
      <c r="I12" s="32">
        <v>75.0</v>
      </c>
      <c r="J12" s="59">
        <v>3.157</v>
      </c>
      <c r="K12" s="59">
        <v>0.049</v>
      </c>
    </row>
    <row r="13">
      <c r="E13" s="56">
        <v>500.0</v>
      </c>
      <c r="F13" s="60">
        <v>3.0</v>
      </c>
      <c r="G13" s="59">
        <v>1494.0</v>
      </c>
      <c r="H13" s="32">
        <v>0.012</v>
      </c>
      <c r="I13" s="32">
        <v>73.0</v>
      </c>
      <c r="J13" s="59">
        <v>3.193</v>
      </c>
      <c r="K13" s="59">
        <v>0.068</v>
      </c>
    </row>
    <row r="14">
      <c r="E14" s="56">
        <v>500.0</v>
      </c>
      <c r="F14" s="60">
        <v>3.0</v>
      </c>
      <c r="G14" s="59">
        <v>1494.0</v>
      </c>
      <c r="H14" s="32">
        <v>0.012</v>
      </c>
      <c r="I14" s="32">
        <v>76.0</v>
      </c>
      <c r="J14" s="59">
        <v>3.16</v>
      </c>
      <c r="K14" s="59">
        <v>0.07</v>
      </c>
    </row>
    <row r="15">
      <c r="E15" s="56">
        <v>500.0</v>
      </c>
      <c r="F15" s="60">
        <v>3.0</v>
      </c>
      <c r="G15" s="59">
        <v>1494.0</v>
      </c>
      <c r="H15" s="32">
        <v>0.012</v>
      </c>
      <c r="I15" s="32">
        <v>68.0</v>
      </c>
      <c r="J15" s="59">
        <v>3.21</v>
      </c>
      <c r="K15" s="59">
        <v>0.049</v>
      </c>
    </row>
    <row r="16">
      <c r="E16" s="62"/>
      <c r="F16" s="62"/>
      <c r="G16" s="62"/>
      <c r="H16" s="62"/>
      <c r="I16" s="63">
        <v>71.3</v>
      </c>
      <c r="J16" s="63">
        <v>3.1902</v>
      </c>
      <c r="K16" s="63">
        <v>0.059</v>
      </c>
    </row>
    <row r="19">
      <c r="E19" s="64" t="s">
        <v>3</v>
      </c>
      <c r="F19" s="54" t="s">
        <v>9</v>
      </c>
      <c r="G19" s="54" t="s">
        <v>5</v>
      </c>
      <c r="H19" s="54" t="s">
        <v>7</v>
      </c>
      <c r="I19" s="51" t="s">
        <v>8</v>
      </c>
      <c r="J19" s="54" t="s">
        <v>10</v>
      </c>
      <c r="K19" s="51" t="s">
        <v>11</v>
      </c>
    </row>
    <row r="20">
      <c r="E20" s="56">
        <v>500.0</v>
      </c>
      <c r="F20" s="60">
        <v>4.0</v>
      </c>
      <c r="G20" s="59">
        <v>1990.0</v>
      </c>
      <c r="H20" s="32">
        <v>0.016</v>
      </c>
      <c r="I20" s="32">
        <v>78.0</v>
      </c>
      <c r="J20" s="59">
        <v>2.915</v>
      </c>
      <c r="K20" s="59">
        <v>0.061</v>
      </c>
    </row>
    <row r="21">
      <c r="E21" s="56">
        <v>500.0</v>
      </c>
      <c r="F21" s="60">
        <v>4.0</v>
      </c>
      <c r="G21" s="59">
        <v>1990.0</v>
      </c>
      <c r="H21" s="32">
        <v>0.016</v>
      </c>
      <c r="I21" s="32">
        <v>81.0</v>
      </c>
      <c r="J21" s="59">
        <v>2.927</v>
      </c>
      <c r="K21" s="59">
        <v>0.062</v>
      </c>
    </row>
    <row r="22">
      <c r="E22" s="56">
        <v>500.0</v>
      </c>
      <c r="F22" s="60">
        <v>4.0</v>
      </c>
      <c r="G22" s="59">
        <v>1990.0</v>
      </c>
      <c r="H22" s="32">
        <v>0.016</v>
      </c>
      <c r="I22" s="32">
        <v>68.0</v>
      </c>
      <c r="J22" s="59">
        <v>2.913</v>
      </c>
      <c r="K22" s="59">
        <v>0.066</v>
      </c>
    </row>
    <row r="23">
      <c r="E23" s="56">
        <v>500.0</v>
      </c>
      <c r="F23" s="60">
        <v>4.0</v>
      </c>
      <c r="G23" s="59">
        <v>1990.0</v>
      </c>
      <c r="H23" s="32">
        <v>0.016</v>
      </c>
      <c r="I23" s="32">
        <v>77.0</v>
      </c>
      <c r="J23" s="59">
        <v>2.926</v>
      </c>
      <c r="K23" s="59">
        <v>0.065</v>
      </c>
    </row>
    <row r="24">
      <c r="E24" s="56">
        <v>500.0</v>
      </c>
      <c r="F24" s="60">
        <v>4.0</v>
      </c>
      <c r="G24" s="59">
        <v>1990.0</v>
      </c>
      <c r="H24" s="32">
        <v>0.016</v>
      </c>
      <c r="I24" s="32">
        <v>87.0</v>
      </c>
      <c r="J24" s="59">
        <v>2.917</v>
      </c>
      <c r="K24" s="59">
        <v>0.068</v>
      </c>
    </row>
    <row r="25">
      <c r="E25" s="56">
        <v>500.0</v>
      </c>
      <c r="F25" s="60">
        <v>4.0</v>
      </c>
      <c r="G25" s="59">
        <v>1990.0</v>
      </c>
      <c r="H25" s="32">
        <v>0.016</v>
      </c>
      <c r="I25" s="32">
        <v>80.0</v>
      </c>
      <c r="J25" s="59">
        <v>2.944</v>
      </c>
      <c r="K25" s="59">
        <v>0.061</v>
      </c>
    </row>
    <row r="26">
      <c r="E26" s="56">
        <v>500.0</v>
      </c>
      <c r="F26" s="60">
        <v>4.0</v>
      </c>
      <c r="G26" s="59">
        <v>1990.0</v>
      </c>
      <c r="H26" s="32">
        <v>0.016</v>
      </c>
      <c r="I26" s="32">
        <v>82.0</v>
      </c>
      <c r="J26" s="59">
        <v>2.926</v>
      </c>
      <c r="K26" s="59">
        <v>0.066</v>
      </c>
    </row>
    <row r="27">
      <c r="E27" s="56">
        <v>500.0</v>
      </c>
      <c r="F27" s="60">
        <v>4.0</v>
      </c>
      <c r="G27" s="59">
        <v>1990.0</v>
      </c>
      <c r="H27" s="32">
        <v>0.016</v>
      </c>
      <c r="I27" s="32">
        <v>60.0</v>
      </c>
      <c r="J27" s="59">
        <v>2.967</v>
      </c>
      <c r="K27" s="59">
        <v>0.052</v>
      </c>
    </row>
    <row r="28">
      <c r="E28" s="56">
        <v>500.0</v>
      </c>
      <c r="F28" s="60">
        <v>4.0</v>
      </c>
      <c r="G28" s="59">
        <v>1990.0</v>
      </c>
      <c r="H28" s="32">
        <v>0.016</v>
      </c>
      <c r="I28" s="32">
        <v>71.0</v>
      </c>
      <c r="J28" s="59">
        <v>2.971</v>
      </c>
      <c r="K28" s="59">
        <v>0.053</v>
      </c>
    </row>
    <row r="29">
      <c r="E29" s="56">
        <v>500.0</v>
      </c>
      <c r="F29" s="60">
        <v>4.0</v>
      </c>
      <c r="G29" s="59">
        <v>1990.0</v>
      </c>
      <c r="H29" s="32">
        <v>0.016</v>
      </c>
      <c r="I29" s="32">
        <v>77.0</v>
      </c>
      <c r="J29" s="59">
        <v>2.938</v>
      </c>
      <c r="K29" s="59">
        <v>0.061</v>
      </c>
    </row>
    <row r="30">
      <c r="E30" s="62"/>
      <c r="F30" s="62"/>
      <c r="G30" s="62"/>
      <c r="H30" s="62"/>
      <c r="I30" s="63">
        <v>76.1</v>
      </c>
      <c r="J30" s="63">
        <v>2.9344</v>
      </c>
      <c r="K30" s="63">
        <v>0.0615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6">
      <c r="E6" s="64" t="s">
        <v>3</v>
      </c>
      <c r="F6" s="54" t="s">
        <v>9</v>
      </c>
      <c r="G6" s="54" t="s">
        <v>5</v>
      </c>
      <c r="H6" s="54" t="s">
        <v>7</v>
      </c>
      <c r="I6" s="51" t="s">
        <v>8</v>
      </c>
      <c r="J6" s="54" t="s">
        <v>10</v>
      </c>
      <c r="K6" s="51" t="s">
        <v>11</v>
      </c>
    </row>
    <row r="7">
      <c r="E7" s="56">
        <v>1000.0</v>
      </c>
      <c r="F7" s="60">
        <v>3.0</v>
      </c>
      <c r="G7" s="59">
        <v>2994.0</v>
      </c>
      <c r="H7" s="32">
        <v>0.006</v>
      </c>
      <c r="I7" s="32">
        <v>98.0</v>
      </c>
      <c r="J7" s="59">
        <v>3.429</v>
      </c>
      <c r="K7" s="59">
        <v>0.039</v>
      </c>
    </row>
    <row r="8">
      <c r="E8" s="56">
        <v>1000.0</v>
      </c>
      <c r="F8" s="60">
        <v>3.0</v>
      </c>
      <c r="G8" s="59">
        <v>2994.0</v>
      </c>
      <c r="H8" s="32">
        <v>0.006</v>
      </c>
      <c r="I8" s="32">
        <v>77.0</v>
      </c>
      <c r="J8" s="59">
        <v>3.498</v>
      </c>
      <c r="K8" s="59">
        <v>0.028</v>
      </c>
    </row>
    <row r="9">
      <c r="E9" s="56">
        <v>1000.0</v>
      </c>
      <c r="F9" s="60">
        <v>3.0</v>
      </c>
      <c r="G9" s="59">
        <v>2994.0</v>
      </c>
      <c r="H9" s="32">
        <v>0.006</v>
      </c>
      <c r="I9" s="32">
        <v>100.0</v>
      </c>
      <c r="J9" s="59">
        <v>3.444</v>
      </c>
      <c r="K9" s="59">
        <v>0.042</v>
      </c>
    </row>
    <row r="10">
      <c r="E10" s="56">
        <v>1000.0</v>
      </c>
      <c r="F10" s="60">
        <v>3.0</v>
      </c>
      <c r="G10" s="59">
        <v>2994.0</v>
      </c>
      <c r="H10" s="32">
        <v>0.006</v>
      </c>
      <c r="I10" s="32">
        <v>72.0</v>
      </c>
      <c r="J10" s="59">
        <v>3.539</v>
      </c>
      <c r="K10" s="59">
        <v>0.028</v>
      </c>
    </row>
    <row r="11">
      <c r="E11" s="56">
        <v>1000.0</v>
      </c>
      <c r="F11" s="60">
        <v>3.0</v>
      </c>
      <c r="G11" s="59">
        <v>2994.0</v>
      </c>
      <c r="H11" s="32">
        <v>0.006</v>
      </c>
      <c r="I11" s="32">
        <v>150.0</v>
      </c>
      <c r="J11" s="59">
        <v>3.391</v>
      </c>
      <c r="K11" s="59">
        <v>0.041</v>
      </c>
    </row>
    <row r="12">
      <c r="E12" s="56">
        <v>1000.0</v>
      </c>
      <c r="F12" s="60">
        <v>3.0</v>
      </c>
      <c r="G12" s="59">
        <v>2994.0</v>
      </c>
      <c r="H12" s="32">
        <v>0.006</v>
      </c>
      <c r="I12" s="32">
        <v>97.0</v>
      </c>
      <c r="J12" s="59">
        <v>3.467</v>
      </c>
      <c r="K12" s="59">
        <v>0.033</v>
      </c>
    </row>
    <row r="13">
      <c r="E13" s="56">
        <v>1000.0</v>
      </c>
      <c r="F13" s="60">
        <v>3.0</v>
      </c>
      <c r="G13" s="59">
        <v>2994.0</v>
      </c>
      <c r="H13" s="32">
        <v>0.006</v>
      </c>
      <c r="I13" s="32">
        <v>70.0</v>
      </c>
      <c r="J13" s="59">
        <v>3.525</v>
      </c>
      <c r="K13" s="59">
        <v>0.027</v>
      </c>
    </row>
    <row r="14">
      <c r="E14" s="56">
        <v>1000.0</v>
      </c>
      <c r="F14" s="60">
        <v>3.0</v>
      </c>
      <c r="G14" s="59">
        <v>2994.0</v>
      </c>
      <c r="H14" s="32">
        <v>0.006</v>
      </c>
      <c r="I14" s="32">
        <v>116.0</v>
      </c>
      <c r="J14" s="59">
        <v>3.421</v>
      </c>
      <c r="K14" s="59">
        <v>0.041</v>
      </c>
    </row>
    <row r="15">
      <c r="E15" s="56">
        <v>1000.0</v>
      </c>
      <c r="F15" s="60">
        <v>3.0</v>
      </c>
      <c r="G15" s="59">
        <v>2994.0</v>
      </c>
      <c r="H15" s="32">
        <v>0.006</v>
      </c>
      <c r="I15" s="32">
        <v>93.0</v>
      </c>
      <c r="J15" s="59">
        <v>3.462</v>
      </c>
      <c r="K15" s="59">
        <v>0.034</v>
      </c>
    </row>
    <row r="16">
      <c r="E16" s="56">
        <v>1000.0</v>
      </c>
      <c r="F16" s="60">
        <v>3.0</v>
      </c>
      <c r="G16" s="59">
        <v>2994.0</v>
      </c>
      <c r="H16" s="32">
        <v>0.006</v>
      </c>
      <c r="I16" s="32">
        <v>127.0</v>
      </c>
      <c r="J16" s="59">
        <v>3.499</v>
      </c>
      <c r="K16" s="59">
        <v>0.034</v>
      </c>
    </row>
    <row r="17">
      <c r="E17" s="62"/>
      <c r="F17" s="62"/>
      <c r="G17" s="62"/>
      <c r="H17" s="62"/>
      <c r="I17" s="63">
        <v>100.0</v>
      </c>
      <c r="J17" s="63">
        <v>3.4675</v>
      </c>
      <c r="K17" s="63">
        <v>0.0347</v>
      </c>
    </row>
    <row r="20">
      <c r="E20" s="64" t="s">
        <v>3</v>
      </c>
      <c r="F20" s="54" t="s">
        <v>9</v>
      </c>
      <c r="G20" s="54" t="s">
        <v>5</v>
      </c>
      <c r="H20" s="54" t="s">
        <v>7</v>
      </c>
      <c r="I20" s="51" t="s">
        <v>8</v>
      </c>
      <c r="J20" s="54" t="s">
        <v>10</v>
      </c>
      <c r="K20" s="51" t="s">
        <v>11</v>
      </c>
    </row>
    <row r="21">
      <c r="E21" s="56">
        <v>1000.0</v>
      </c>
      <c r="F21" s="60">
        <v>4.0</v>
      </c>
      <c r="G21" s="11">
        <f t="shared" ref="G21:G30" si="1">(((F21+1)*F21)/2) + (F21 * (E21-(F21+1)))</f>
        <v>3990</v>
      </c>
      <c r="H21" s="14">
        <f t="shared" ref="H21:H30" si="2">G21 /((E21*(E21-1))/2)</f>
        <v>0.007987987988</v>
      </c>
      <c r="I21" s="32">
        <v>102.0</v>
      </c>
      <c r="J21" s="59">
        <v>3.171</v>
      </c>
      <c r="K21" s="59">
        <v>0.04</v>
      </c>
    </row>
    <row r="22">
      <c r="E22" s="56">
        <v>1000.0</v>
      </c>
      <c r="F22" s="60">
        <v>4.0</v>
      </c>
      <c r="G22" s="11">
        <f t="shared" si="1"/>
        <v>3990</v>
      </c>
      <c r="H22" s="14">
        <f t="shared" si="2"/>
        <v>0.007987987988</v>
      </c>
      <c r="I22" s="32">
        <v>121.0</v>
      </c>
      <c r="J22" s="59">
        <v>3.18</v>
      </c>
      <c r="K22" s="59">
        <v>0.033</v>
      </c>
    </row>
    <row r="23">
      <c r="E23" s="56">
        <v>1000.0</v>
      </c>
      <c r="F23" s="60">
        <v>4.0</v>
      </c>
      <c r="G23" s="11">
        <f t="shared" si="1"/>
        <v>3990</v>
      </c>
      <c r="H23" s="14">
        <f t="shared" si="2"/>
        <v>0.007987987988</v>
      </c>
      <c r="I23" s="32">
        <v>122.0</v>
      </c>
      <c r="J23" s="59">
        <v>3.171</v>
      </c>
      <c r="K23" s="59">
        <v>0.036</v>
      </c>
    </row>
    <row r="24">
      <c r="E24" s="56">
        <v>1000.0</v>
      </c>
      <c r="F24" s="60">
        <v>4.0</v>
      </c>
      <c r="G24" s="11">
        <f t="shared" si="1"/>
        <v>3990</v>
      </c>
      <c r="H24" s="14">
        <f t="shared" si="2"/>
        <v>0.007987987988</v>
      </c>
      <c r="I24" s="32">
        <v>132.0</v>
      </c>
      <c r="J24" s="59">
        <v>3.155</v>
      </c>
      <c r="K24" s="59">
        <v>0.038</v>
      </c>
    </row>
    <row r="25">
      <c r="E25" s="56">
        <v>1000.0</v>
      </c>
      <c r="F25" s="60">
        <v>4.0</v>
      </c>
      <c r="G25" s="11">
        <f t="shared" si="1"/>
        <v>3990</v>
      </c>
      <c r="H25" s="14">
        <f t="shared" si="2"/>
        <v>0.007987987988</v>
      </c>
      <c r="I25" s="32">
        <v>116.0</v>
      </c>
      <c r="J25" s="59">
        <v>3.183</v>
      </c>
      <c r="K25" s="59">
        <v>0.037</v>
      </c>
    </row>
    <row r="26">
      <c r="E26" s="56">
        <v>1000.0</v>
      </c>
      <c r="F26" s="60">
        <v>4.0</v>
      </c>
      <c r="G26" s="11">
        <f t="shared" si="1"/>
        <v>3990</v>
      </c>
      <c r="H26" s="14">
        <f t="shared" si="2"/>
        <v>0.007987987988</v>
      </c>
      <c r="I26" s="32">
        <v>150.0</v>
      </c>
      <c r="J26" s="59">
        <v>3.161</v>
      </c>
      <c r="K26" s="59">
        <v>0.041</v>
      </c>
    </row>
    <row r="27">
      <c r="E27" s="56">
        <v>1000.0</v>
      </c>
      <c r="F27" s="60">
        <v>4.0</v>
      </c>
      <c r="G27" s="11">
        <f t="shared" si="1"/>
        <v>3990</v>
      </c>
      <c r="H27" s="14">
        <f t="shared" si="2"/>
        <v>0.007987987988</v>
      </c>
      <c r="I27" s="32">
        <v>114.0</v>
      </c>
      <c r="J27" s="59">
        <v>3.171</v>
      </c>
      <c r="K27" s="59">
        <v>0.038</v>
      </c>
    </row>
    <row r="28">
      <c r="E28" s="56">
        <v>1000.0</v>
      </c>
      <c r="F28" s="60">
        <v>4.0</v>
      </c>
      <c r="G28" s="11">
        <f t="shared" si="1"/>
        <v>3990</v>
      </c>
      <c r="H28" s="14">
        <f t="shared" si="2"/>
        <v>0.007987987988</v>
      </c>
      <c r="I28" s="32">
        <v>90.0</v>
      </c>
      <c r="J28" s="59">
        <v>3.208</v>
      </c>
      <c r="K28" s="59">
        <v>0.032</v>
      </c>
    </row>
    <row r="29">
      <c r="E29" s="56">
        <v>1000.0</v>
      </c>
      <c r="F29" s="60">
        <v>4.0</v>
      </c>
      <c r="G29" s="11">
        <f t="shared" si="1"/>
        <v>3990</v>
      </c>
      <c r="H29" s="14">
        <f t="shared" si="2"/>
        <v>0.007987987988</v>
      </c>
      <c r="I29" s="32">
        <v>144.0</v>
      </c>
      <c r="J29" s="59">
        <v>3.167</v>
      </c>
      <c r="K29" s="59">
        <v>0.038</v>
      </c>
    </row>
    <row r="30">
      <c r="E30" s="56">
        <v>1000.0</v>
      </c>
      <c r="F30" s="60">
        <v>3.0</v>
      </c>
      <c r="G30" s="11">
        <f t="shared" si="1"/>
        <v>2994</v>
      </c>
      <c r="H30" s="14">
        <f t="shared" si="2"/>
        <v>0.005993993994</v>
      </c>
      <c r="I30" s="32">
        <v>102.0</v>
      </c>
      <c r="J30" s="59">
        <v>3.186</v>
      </c>
      <c r="K30" s="59">
        <v>0.032</v>
      </c>
    </row>
    <row r="31">
      <c r="E31" s="62"/>
      <c r="F31" s="62"/>
      <c r="G31" s="62"/>
      <c r="H31" s="62"/>
      <c r="I31" s="63">
        <v>119.3</v>
      </c>
      <c r="J31" s="63">
        <v>3.1753</v>
      </c>
      <c r="K31" s="63">
        <v>0.0365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6">
      <c r="E6" s="64" t="s">
        <v>3</v>
      </c>
      <c r="F6" s="54" t="s">
        <v>9</v>
      </c>
      <c r="G6" s="54" t="s">
        <v>5</v>
      </c>
      <c r="H6" s="54" t="s">
        <v>7</v>
      </c>
      <c r="I6" s="51" t="s">
        <v>8</v>
      </c>
      <c r="J6" s="54" t="s">
        <v>10</v>
      </c>
      <c r="K6" s="51" t="s">
        <v>11</v>
      </c>
    </row>
    <row r="7">
      <c r="E7" s="56">
        <v>5000.0</v>
      </c>
      <c r="F7" s="60">
        <v>3.0</v>
      </c>
      <c r="G7" s="59">
        <v>14994.0</v>
      </c>
      <c r="H7" s="32">
        <v>0.001</v>
      </c>
      <c r="I7" s="32">
        <v>255.0</v>
      </c>
      <c r="J7" s="59">
        <v>3.955</v>
      </c>
      <c r="K7" s="59">
        <v>0.012</v>
      </c>
    </row>
    <row r="8">
      <c r="E8" s="56">
        <v>5000.0</v>
      </c>
      <c r="F8" s="60">
        <v>3.0</v>
      </c>
      <c r="G8" s="59">
        <v>14994.0</v>
      </c>
      <c r="H8" s="32">
        <v>0.001</v>
      </c>
      <c r="I8" s="32">
        <v>239.0</v>
      </c>
      <c r="J8" s="59">
        <v>3.975</v>
      </c>
      <c r="K8" s="59">
        <v>0.012</v>
      </c>
    </row>
    <row r="9">
      <c r="E9" s="56">
        <v>5000.0</v>
      </c>
      <c r="F9" s="60">
        <v>3.0</v>
      </c>
      <c r="G9" s="59">
        <v>14994.0</v>
      </c>
      <c r="H9" s="32">
        <v>0.001</v>
      </c>
      <c r="I9" s="32">
        <v>265.0</v>
      </c>
      <c r="J9" s="59">
        <v>3.915</v>
      </c>
      <c r="K9" s="59">
        <v>0.013</v>
      </c>
    </row>
    <row r="10">
      <c r="E10" s="56">
        <v>5000.0</v>
      </c>
      <c r="F10" s="60">
        <v>3.0</v>
      </c>
      <c r="G10" s="59">
        <v>14994.0</v>
      </c>
      <c r="H10" s="32">
        <v>0.001</v>
      </c>
      <c r="I10" s="32">
        <v>279.0</v>
      </c>
      <c r="J10" s="59">
        <v>3.974</v>
      </c>
      <c r="K10" s="59">
        <v>0.011</v>
      </c>
    </row>
    <row r="11">
      <c r="E11" s="56">
        <v>5000.0</v>
      </c>
      <c r="F11" s="60">
        <v>3.0</v>
      </c>
      <c r="G11" s="59">
        <v>14994.0</v>
      </c>
      <c r="H11" s="32">
        <v>0.001</v>
      </c>
      <c r="I11" s="32">
        <v>210.0</v>
      </c>
      <c r="J11" s="59">
        <v>3.97</v>
      </c>
      <c r="K11" s="59">
        <v>0.012</v>
      </c>
    </row>
    <row r="12">
      <c r="E12" s="56">
        <v>5000.0</v>
      </c>
      <c r="F12" s="60">
        <v>3.0</v>
      </c>
      <c r="G12" s="59">
        <v>14994.0</v>
      </c>
      <c r="H12" s="32">
        <v>0.001</v>
      </c>
      <c r="I12" s="32">
        <v>218.0</v>
      </c>
      <c r="J12" s="59">
        <v>3.943</v>
      </c>
      <c r="K12" s="59">
        <v>0.013</v>
      </c>
    </row>
    <row r="13">
      <c r="E13" s="56">
        <v>5000.0</v>
      </c>
      <c r="F13" s="60">
        <v>3.0</v>
      </c>
      <c r="G13" s="59">
        <v>14994.0</v>
      </c>
      <c r="H13" s="32">
        <v>0.001</v>
      </c>
      <c r="I13" s="32">
        <v>265.0</v>
      </c>
      <c r="J13" s="59">
        <v>3.994</v>
      </c>
      <c r="K13" s="59">
        <v>0.009</v>
      </c>
    </row>
    <row r="14">
      <c r="E14" s="56">
        <v>5000.0</v>
      </c>
      <c r="F14" s="60">
        <v>3.0</v>
      </c>
      <c r="G14" s="59">
        <v>14994.0</v>
      </c>
      <c r="H14" s="32">
        <v>0.001</v>
      </c>
      <c r="I14" s="32">
        <v>226.0</v>
      </c>
      <c r="J14" s="59">
        <v>3.979</v>
      </c>
      <c r="K14" s="59">
        <v>0.011</v>
      </c>
    </row>
    <row r="15">
      <c r="E15" s="56">
        <v>5000.0</v>
      </c>
      <c r="F15" s="60">
        <v>3.0</v>
      </c>
      <c r="G15" s="59">
        <v>14994.0</v>
      </c>
      <c r="H15" s="32">
        <v>0.001</v>
      </c>
      <c r="I15" s="32">
        <v>180.0</v>
      </c>
      <c r="J15" s="59">
        <v>4.0</v>
      </c>
      <c r="K15" s="59">
        <v>0.001</v>
      </c>
    </row>
    <row r="16">
      <c r="E16" s="56">
        <v>5000.0</v>
      </c>
      <c r="F16" s="60">
        <v>3.0</v>
      </c>
      <c r="G16" s="59">
        <v>14994.0</v>
      </c>
      <c r="H16" s="32">
        <v>0.001</v>
      </c>
      <c r="I16" s="32">
        <v>230.0</v>
      </c>
      <c r="J16" s="59">
        <v>3.957</v>
      </c>
      <c r="K16" s="59">
        <v>0.011</v>
      </c>
    </row>
    <row r="17">
      <c r="E17" s="62"/>
      <c r="F17" s="62"/>
      <c r="G17" s="62"/>
      <c r="H17" s="62"/>
      <c r="I17" s="69">
        <v>236.7</v>
      </c>
      <c r="J17" s="69">
        <v>3.9662</v>
      </c>
      <c r="K17" s="69">
        <v>0.0105</v>
      </c>
    </row>
    <row r="19">
      <c r="E19" s="64" t="s">
        <v>3</v>
      </c>
      <c r="F19" s="54" t="s">
        <v>9</v>
      </c>
      <c r="G19" s="54" t="s">
        <v>5</v>
      </c>
      <c r="H19" s="54" t="s">
        <v>7</v>
      </c>
      <c r="I19" s="54" t="s">
        <v>8</v>
      </c>
      <c r="J19" s="54" t="s">
        <v>10</v>
      </c>
      <c r="K19" s="54" t="s">
        <v>11</v>
      </c>
    </row>
    <row r="20">
      <c r="E20" s="56">
        <v>5000.0</v>
      </c>
      <c r="F20" s="60">
        <v>4.0</v>
      </c>
      <c r="G20" s="59">
        <v>19990.0</v>
      </c>
      <c r="H20" s="32">
        <v>0.002</v>
      </c>
      <c r="I20" s="32">
        <v>223.0</v>
      </c>
      <c r="J20" s="59">
        <v>3.602</v>
      </c>
      <c r="K20" s="59">
        <v>0.014</v>
      </c>
    </row>
    <row r="21">
      <c r="E21" s="56">
        <v>5000.0</v>
      </c>
      <c r="F21" s="60">
        <v>4.0</v>
      </c>
      <c r="G21" s="59">
        <v>19990.0</v>
      </c>
      <c r="H21" s="32">
        <v>0.002</v>
      </c>
      <c r="I21" s="32">
        <v>259.0</v>
      </c>
      <c r="J21" s="59">
        <v>3.647</v>
      </c>
      <c r="K21" s="59">
        <v>0.012</v>
      </c>
    </row>
    <row r="22">
      <c r="E22" s="56">
        <v>5000.0</v>
      </c>
      <c r="F22" s="60">
        <v>4.0</v>
      </c>
      <c r="G22" s="59">
        <v>19990.0</v>
      </c>
      <c r="H22" s="32">
        <v>0.002</v>
      </c>
      <c r="I22" s="32">
        <v>289.0</v>
      </c>
      <c r="J22" s="59">
        <v>3.58</v>
      </c>
      <c r="K22" s="59">
        <v>0.017</v>
      </c>
    </row>
    <row r="23">
      <c r="E23" s="56">
        <v>5000.0</v>
      </c>
      <c r="F23" s="60">
        <v>4.0</v>
      </c>
      <c r="G23" s="59">
        <v>19990.0</v>
      </c>
      <c r="H23" s="32">
        <v>0.002</v>
      </c>
      <c r="I23" s="32">
        <v>227.0</v>
      </c>
      <c r="J23" s="59">
        <v>3.614</v>
      </c>
      <c r="K23" s="59">
        <v>0.013</v>
      </c>
    </row>
    <row r="24">
      <c r="E24" s="56">
        <v>5000.0</v>
      </c>
      <c r="F24" s="60">
        <v>4.0</v>
      </c>
      <c r="G24" s="59">
        <v>19990.0</v>
      </c>
      <c r="H24" s="32">
        <v>0.002</v>
      </c>
      <c r="I24" s="32">
        <v>280.0</v>
      </c>
      <c r="J24" s="59">
        <v>3.628</v>
      </c>
      <c r="K24" s="59">
        <v>0.013</v>
      </c>
    </row>
    <row r="25">
      <c r="E25" s="56">
        <v>5000.0</v>
      </c>
      <c r="F25" s="60">
        <v>4.0</v>
      </c>
      <c r="G25" s="59">
        <v>19990.0</v>
      </c>
      <c r="H25" s="32">
        <v>0.002</v>
      </c>
      <c r="I25" s="32">
        <v>318.0</v>
      </c>
      <c r="J25" s="59">
        <v>3.613</v>
      </c>
      <c r="K25" s="59">
        <v>0.014</v>
      </c>
    </row>
    <row r="26">
      <c r="E26" s="56">
        <v>5000.0</v>
      </c>
      <c r="F26" s="60">
        <v>4.0</v>
      </c>
      <c r="G26" s="59">
        <v>19990.0</v>
      </c>
      <c r="H26" s="32">
        <v>0.002</v>
      </c>
      <c r="I26" s="32">
        <v>277.0</v>
      </c>
      <c r="J26" s="59">
        <v>3.599</v>
      </c>
      <c r="K26" s="59">
        <v>0.014</v>
      </c>
    </row>
    <row r="27">
      <c r="E27" s="56">
        <v>5000.0</v>
      </c>
      <c r="F27" s="60">
        <v>4.0</v>
      </c>
      <c r="G27" s="59">
        <v>19990.0</v>
      </c>
      <c r="H27" s="32">
        <v>0.002</v>
      </c>
      <c r="I27" s="32">
        <v>322.0</v>
      </c>
      <c r="J27" s="59">
        <v>3.578</v>
      </c>
      <c r="K27" s="59">
        <v>0.016</v>
      </c>
    </row>
    <row r="28">
      <c r="E28" s="56">
        <v>5000.0</v>
      </c>
      <c r="F28" s="60">
        <v>4.0</v>
      </c>
      <c r="G28" s="59">
        <v>19990.0</v>
      </c>
      <c r="H28" s="32">
        <v>0.002</v>
      </c>
      <c r="I28" s="32">
        <v>227.0</v>
      </c>
      <c r="J28" s="59">
        <v>3.625</v>
      </c>
      <c r="K28" s="59">
        <v>0.013</v>
      </c>
    </row>
    <row r="29">
      <c r="E29" s="56">
        <v>5000.0</v>
      </c>
      <c r="F29" s="60">
        <v>4.0</v>
      </c>
      <c r="G29" s="59">
        <v>19990.0</v>
      </c>
      <c r="H29" s="32">
        <v>0.002</v>
      </c>
      <c r="I29" s="32">
        <v>265.0</v>
      </c>
      <c r="J29" s="59">
        <v>3.628</v>
      </c>
      <c r="K29" s="59">
        <v>0.014</v>
      </c>
    </row>
    <row r="30">
      <c r="E30" s="62"/>
      <c r="F30" s="62"/>
      <c r="G30" s="62"/>
      <c r="H30" s="62"/>
      <c r="I30" s="63">
        <v>268.7</v>
      </c>
      <c r="J30" s="63">
        <v>3.6114</v>
      </c>
      <c r="K30" s="63">
        <v>0.014</v>
      </c>
    </row>
  </sheetData>
  <drawing r:id="rId1"/>
</worksheet>
</file>