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ker.guzelcik\Desktop\İLERİ EXCEL ÖĞREN\"/>
    </mc:Choice>
  </mc:AlternateContent>
  <bookViews>
    <workbookView xWindow="0" yWindow="0" windowWidth="23040" windowHeight="9204" firstSheet="9" activeTab="14"/>
  </bookViews>
  <sheets>
    <sheet name="Soru1" sheetId="1" r:id="rId1"/>
    <sheet name="PivotTable" sheetId="12" r:id="rId2"/>
    <sheet name="PivotTable2" sheetId="13" r:id="rId3"/>
    <sheet name="Soru2" sheetId="2" r:id="rId4"/>
    <sheet name="TabloKullanımı" sheetId="11" r:id="rId5"/>
    <sheet name="Soru3" sheetId="3" r:id="rId6"/>
    <sheet name="Soru4" sheetId="4" r:id="rId7"/>
    <sheet name="VeriDoğrulama_Koşullu Biçimlen" sheetId="5" r:id="rId8"/>
    <sheet name="Veri Doğrulama" sheetId="14" r:id="rId9"/>
    <sheet name="VeriDoğrulamaKimlikNumarası" sheetId="15" r:id="rId10"/>
    <sheet name="VeriDoğrulamaŞehirİlçe" sheetId="16" r:id="rId11"/>
    <sheet name="Soru6" sheetId="6" r:id="rId12"/>
    <sheet name="Soru7" sheetId="7" r:id="rId13"/>
    <sheet name="Soru8" sheetId="8" r:id="rId14"/>
    <sheet name="Koşullu Biçimlendirme" sheetId="9" r:id="rId15"/>
    <sheet name="Soru10" sheetId="10" r:id="rId16"/>
  </sheets>
  <definedNames>
    <definedName name="Ankara">VeriDoğrulamaŞehirİlçe!$F$2:$F$7</definedName>
    <definedName name="Dilimleyici_Ürün_Adı">#N/A</definedName>
    <definedName name="İstanbul">VeriDoğrulamaŞehirİlçe!$G$2:$G$9</definedName>
    <definedName name="İzmir">VeriDoğrulamaŞehirİlçe!$H$2:$H$6</definedName>
    <definedName name="YerelZamanÇizelgesi_Tarih">#N/A</definedName>
  </definedNames>
  <calcPr calcId="162913"/>
  <pivotCaches>
    <pivotCache cacheId="0" r:id="rId17"/>
  </pivotCaches>
  <fileRecoveryPr repairLoad="1"/>
  <extLst>
    <ext xmlns:x14="http://schemas.microsoft.com/office/spreadsheetml/2009/9/main" uri="{BBE1A952-AA13-448e-AADC-164F8A28A991}">
      <x14:slicerCaches>
        <x14:slicerCache r:id="rId1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9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5" l="1"/>
  <c r="D10" i="8" l="1"/>
  <c r="D9" i="8"/>
  <c r="D8" i="8"/>
  <c r="D7" i="8"/>
  <c r="D6" i="8"/>
  <c r="D5" i="8"/>
  <c r="D4" i="8"/>
  <c r="D3" i="8"/>
  <c r="D2" i="8"/>
  <c r="D10" i="7"/>
  <c r="D9" i="7"/>
  <c r="D8" i="7"/>
  <c r="D7" i="7"/>
  <c r="D6" i="7"/>
  <c r="D5" i="7"/>
  <c r="D4" i="7"/>
  <c r="D3" i="7"/>
  <c r="D2" i="7"/>
  <c r="D10" i="6"/>
  <c r="D9" i="6"/>
  <c r="D8" i="6"/>
  <c r="D7" i="6"/>
  <c r="D6" i="6"/>
  <c r="D5" i="6"/>
  <c r="D4" i="6"/>
  <c r="D3" i="6"/>
  <c r="D2" i="6"/>
  <c r="B5" i="11"/>
  <c r="B4" i="11"/>
  <c r="B3" i="11"/>
  <c r="B2" i="11"/>
</calcChain>
</file>

<file path=xl/comments1.xml><?xml version="1.0" encoding="utf-8"?>
<comments xmlns="http://schemas.openxmlformats.org/spreadsheetml/2006/main">
  <authors>
    <author>B</author>
  </authors>
  <commentList>
    <comment ref="E2" authorId="0" shapeId="0">
      <text>
        <r>
          <rPr>
            <sz val="9"/>
            <color indexed="81"/>
            <rFont val="Tahoma"/>
            <family val="2"/>
            <charset val="162"/>
          </rPr>
          <t xml:space="preserve">Birim Fiyat ve Adet sütununu çarparak hesaplayan formülü yazınız.
Yazdığınız formülü diğer hücrelere kopyalayınız.
</t>
        </r>
      </text>
    </comment>
    <comment ref="F2" authorId="0" shapeId="0">
      <text>
        <r>
          <rPr>
            <sz val="9"/>
            <color indexed="81"/>
            <rFont val="Tahoma"/>
            <family val="2"/>
            <charset val="162"/>
          </rPr>
          <t>Tutarın %18 hesaplayan formülü yazınız.
Yazdığınız formülü diğer hücrelere kopyalayınız.</t>
        </r>
        <r>
          <rPr>
            <b/>
            <sz val="9"/>
            <color indexed="81"/>
            <rFont val="Tahoma"/>
            <family val="2"/>
            <charset val="162"/>
          </rPr>
          <t xml:space="preserve">
</t>
        </r>
      </text>
    </comment>
    <comment ref="G2" authorId="0" shapeId="0">
      <text>
        <r>
          <rPr>
            <sz val="9"/>
            <color indexed="81"/>
            <rFont val="Tahoma"/>
            <family val="2"/>
            <charset val="162"/>
          </rPr>
          <t xml:space="preserve">Tutar ve KDV sütununu toplayan formülü yazınız.
Yazdığınız formülü diğer hücrelere kopyalayınız.
</t>
        </r>
      </text>
    </comment>
  </commentList>
</comments>
</file>

<file path=xl/sharedStrings.xml><?xml version="1.0" encoding="utf-8"?>
<sst xmlns="http://schemas.openxmlformats.org/spreadsheetml/2006/main" count="914" uniqueCount="113">
  <si>
    <t>Sıra No</t>
  </si>
  <si>
    <t>Birim Fiyat</t>
  </si>
  <si>
    <t>Adet</t>
  </si>
  <si>
    <t>Tutar</t>
  </si>
  <si>
    <t>KDV (%18)</t>
  </si>
  <si>
    <t>Toplam Tutar</t>
  </si>
  <si>
    <t>Ürün Adı</t>
  </si>
  <si>
    <t>Marka</t>
  </si>
  <si>
    <t>Bölge</t>
  </si>
  <si>
    <t>Fiyat</t>
  </si>
  <si>
    <t>Tarih</t>
  </si>
  <si>
    <t>Printer</t>
  </si>
  <si>
    <t>Canon</t>
  </si>
  <si>
    <t>Eskişehir</t>
  </si>
  <si>
    <t>Klavye</t>
  </si>
  <si>
    <t>Escort</t>
  </si>
  <si>
    <t>İzmir</t>
  </si>
  <si>
    <t>CD-Rom</t>
  </si>
  <si>
    <t>LG</t>
  </si>
  <si>
    <t>İstanbul</t>
  </si>
  <si>
    <t>Adana</t>
  </si>
  <si>
    <t>Ankara</t>
  </si>
  <si>
    <t>Mouse</t>
  </si>
  <si>
    <t>Microsoft</t>
  </si>
  <si>
    <t>Computer</t>
  </si>
  <si>
    <t>Samsun</t>
  </si>
  <si>
    <t>HP</t>
  </si>
  <si>
    <t>Kayseri</t>
  </si>
  <si>
    <t>IBM</t>
  </si>
  <si>
    <t>Muğla</t>
  </si>
  <si>
    <t>Erzurum</t>
  </si>
  <si>
    <t>Monitör</t>
  </si>
  <si>
    <t>Casper</t>
  </si>
  <si>
    <t>Rize</t>
  </si>
  <si>
    <t>Aksaray</t>
  </si>
  <si>
    <t>Satış Kodu</t>
  </si>
  <si>
    <t>Fiyat ($)</t>
  </si>
  <si>
    <t>Tutar ($)</t>
  </si>
  <si>
    <t>Ürün Kodu</t>
  </si>
  <si>
    <t>CD-3456-A</t>
  </si>
  <si>
    <t>CO-4986-B</t>
  </si>
  <si>
    <t>DVD</t>
  </si>
  <si>
    <t>DV-3456-C</t>
  </si>
  <si>
    <t>KL-3874-D</t>
  </si>
  <si>
    <t>MO-8956-E</t>
  </si>
  <si>
    <t>MS-9556-F</t>
  </si>
  <si>
    <t>PR-2346-G</t>
  </si>
  <si>
    <t>Scanner</t>
  </si>
  <si>
    <t>SC-3998-H</t>
  </si>
  <si>
    <t>Web Cam</t>
  </si>
  <si>
    <t>WE-3746-I</t>
  </si>
  <si>
    <t>Tutarı</t>
  </si>
  <si>
    <t>Parça Kodu</t>
  </si>
  <si>
    <t>Stok Uyarı</t>
  </si>
  <si>
    <t>CD-3456</t>
  </si>
  <si>
    <t>CO-4986</t>
  </si>
  <si>
    <t>DV-3456</t>
  </si>
  <si>
    <t>KL-3874</t>
  </si>
  <si>
    <t>MO-8956</t>
  </si>
  <si>
    <t>MS-9556</t>
  </si>
  <si>
    <t>PR-2346</t>
  </si>
  <si>
    <t>SC-3998</t>
  </si>
  <si>
    <t>WE-3746</t>
  </si>
  <si>
    <t>Tutarları</t>
  </si>
  <si>
    <t>Topla</t>
  </si>
  <si>
    <t>Ortalama</t>
  </si>
  <si>
    <t>Min</t>
  </si>
  <si>
    <t>Mak</t>
  </si>
  <si>
    <t xml:space="preserve"> =TOPLA(SatışListesi[Tutar])</t>
  </si>
  <si>
    <t xml:space="preserve"> =ORTALAMA(SatışListesi[Tutar])</t>
  </si>
  <si>
    <t xml:space="preserve"> =MİN(SatışListesi[Tutar])</t>
  </si>
  <si>
    <t xml:space="preserve"> =MAK(SatışListesi[Tutar])</t>
  </si>
  <si>
    <t>Satır Etiketleri</t>
  </si>
  <si>
    <t>Genel Toplam</t>
  </si>
  <si>
    <t>Tem</t>
  </si>
  <si>
    <t>Ağu</t>
  </si>
  <si>
    <t>Ortalama Tutar</t>
  </si>
  <si>
    <t>1-20 arasında değer giriniz</t>
  </si>
  <si>
    <t>Fatura tarihi giriniz</t>
  </si>
  <si>
    <t>Kimlik numarası giriniz</t>
  </si>
  <si>
    <t>Listeden bir değer giriniz</t>
  </si>
  <si>
    <t>evet hayır giriniz</t>
  </si>
  <si>
    <t>Edirne</t>
  </si>
  <si>
    <t>Hakkari</t>
  </si>
  <si>
    <t>Trabzon</t>
  </si>
  <si>
    <t>Mersin</t>
  </si>
  <si>
    <t>Daha sonra hatırlat</t>
  </si>
  <si>
    <t>Kimlik Numarası</t>
  </si>
  <si>
    <t xml:space="preserve"> =VE(UZUNLUK(B1)=11;MOD(B1;2)=0)</t>
  </si>
  <si>
    <t>Şehir</t>
  </si>
  <si>
    <t>İlçe</t>
  </si>
  <si>
    <t>Keçiören</t>
  </si>
  <si>
    <t>Çankaya</t>
  </si>
  <si>
    <t>Yenimahalle</t>
  </si>
  <si>
    <t>Mamak</t>
  </si>
  <si>
    <t>Ayaş</t>
  </si>
  <si>
    <t>Etimesgut</t>
  </si>
  <si>
    <t>Kadıköy</t>
  </si>
  <si>
    <t>Beşiktaş</t>
  </si>
  <si>
    <t>Ümraniye</t>
  </si>
  <si>
    <t>Üsküdar</t>
  </si>
  <si>
    <t>Beykoz</t>
  </si>
  <si>
    <t>Bakırköy</t>
  </si>
  <si>
    <t>Sarıyer</t>
  </si>
  <si>
    <t>Şile</t>
  </si>
  <si>
    <t>Bornova</t>
  </si>
  <si>
    <t>Karşıyaka</t>
  </si>
  <si>
    <t>Gaziemir</t>
  </si>
  <si>
    <t>Buca</t>
  </si>
  <si>
    <t>Konak</t>
  </si>
  <si>
    <t>DOLAYLI(Ankara)--&gt;F2:F7</t>
  </si>
  <si>
    <t>DOLAYLI(İstanbul)--&gt;G2:G9</t>
  </si>
  <si>
    <t>DOLAYLI(İzmir)--&gt;H2:H6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</si>
</sst>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\ [$TL-41F]_-;\-* #,##0.00\ [$TL-41F]_-;_-* &quot;-&quot;??\ [$TL-41F]_-;_-@_-"/>
    <numFmt numFmtId="165" formatCode="_(&quot;TL&quot;* #,##0.00_);_(&quot;TL&quot;* \(#,##0.00\);_(&quot;TL&quot;* &quot;-&quot;??_);_(@_)"/>
    <numFmt numFmtId="166" formatCode="#,##0\ \$"/>
    <numFmt numFmtId="167" formatCode="_-* #,##0\ [$TL-41F]_-;\-* #,##0\ [$TL-41F]_-;_-* &quot;-&quot;??\ [$TL-41F]_-;_-@_-"/>
    <numFmt numFmtId="168" formatCode="_-* #,##0.00_-&quot;₺&quot;;\-* #,##0.00_-&quot;₺&quot;;_-* &quot;-&quot;??_-&quot;₺&quot;;_-@_-"/>
  </numFmts>
  <fonts count="11" x14ac:knownFonts="1">
    <font>
      <sz val="11"/>
      <color theme="1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 tint="4.9989318521683403E-2"/>
      <name val="Calibri"/>
      <family val="2"/>
      <charset val="162"/>
      <scheme val="minor"/>
    </font>
    <font>
      <i/>
      <sz val="11"/>
      <color theme="1" tint="4.9989318521683403E-2"/>
      <name val="Calibri"/>
      <family val="2"/>
      <charset val="162"/>
      <scheme val="minor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sz val="10"/>
      <name val="Arial Tur"/>
      <charset val="162"/>
    </font>
    <font>
      <sz val="10"/>
      <color theme="1"/>
      <name val="Arial Tur"/>
      <charset val="162"/>
    </font>
    <font>
      <b/>
      <sz val="11"/>
      <color theme="0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24994659260841701"/>
      </left>
      <right style="thin">
        <color theme="1" tint="0.499984740745262"/>
      </right>
      <top style="medium">
        <color theme="1" tint="0.2499465926084170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24994659260841701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24994659260841701"/>
      </right>
      <top style="medium">
        <color theme="1" tint="0.24994659260841701"/>
      </top>
      <bottom style="thin">
        <color theme="1" tint="0.499984740745262"/>
      </bottom>
      <diagonal/>
    </border>
    <border>
      <left style="medium">
        <color theme="1" tint="0.2499465926084170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24994659260841701"/>
      </left>
      <right style="thin">
        <color theme="1" tint="0.499984740745262"/>
      </right>
      <top style="thin">
        <color theme="1" tint="0.499984740745262"/>
      </top>
      <bottom style="medium">
        <color theme="1" tint="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24994659260841701"/>
      </bottom>
      <diagonal/>
    </border>
    <border>
      <left style="thin">
        <color theme="1" tint="0.499984740745262"/>
      </left>
      <right style="medium">
        <color theme="1" tint="0.24994659260841701"/>
      </right>
      <top style="thin">
        <color theme="1" tint="0.499984740745262"/>
      </top>
      <bottom style="medium">
        <color theme="1" tint="0.24994659260841701"/>
      </bottom>
      <diagonal/>
    </border>
    <border>
      <left style="medium">
        <color theme="1" tint="0.24994659260841701"/>
      </left>
      <right style="thin">
        <color theme="0" tint="-0.499984740745262"/>
      </right>
      <top style="medium">
        <color theme="1" tint="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1" tint="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1" tint="0.24994659260841701"/>
      </right>
      <top style="medium">
        <color theme="1" tint="0.24994659260841701"/>
      </top>
      <bottom style="thin">
        <color theme="0" tint="-0.499984740745262"/>
      </bottom>
      <diagonal/>
    </border>
    <border>
      <left style="medium">
        <color theme="1" tint="0.2499465926084170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1" tint="0.24994659260841701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 tint="0.24994659260841701"/>
      </left>
      <right style="thin">
        <color theme="0" tint="-0.499984740745262"/>
      </right>
      <top style="thin">
        <color theme="0" tint="-0.499984740745262"/>
      </top>
      <bottom style="medium">
        <color theme="1" tint="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1" tint="0.24994659260841701"/>
      </bottom>
      <diagonal/>
    </border>
    <border>
      <left style="thin">
        <color theme="0" tint="-0.499984740745262"/>
      </left>
      <right style="medium">
        <color theme="1" tint="0.24994659260841701"/>
      </right>
      <top style="thin">
        <color theme="0" tint="-0.499984740745262"/>
      </top>
      <bottom style="medium">
        <color theme="1" tint="0.24994659260841701"/>
      </bottom>
      <diagonal/>
    </border>
    <border>
      <left style="thin">
        <color theme="0" tint="-0.499984740745262"/>
      </left>
      <right/>
      <top style="medium">
        <color theme="1" tint="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1" tint="0.24994659260841701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</cellStyleXfs>
  <cellXfs count="66">
    <xf numFmtId="0" fontId="0" fillId="0" borderId="0" xfId="0"/>
    <xf numFmtId="0" fontId="3" fillId="2" borderId="2" xfId="1" applyFont="1" applyBorder="1"/>
    <xf numFmtId="21" fontId="3" fillId="2" borderId="2" xfId="1" applyNumberFormat="1" applyFont="1" applyBorder="1"/>
    <xf numFmtId="0" fontId="4" fillId="0" borderId="2" xfId="2" applyFont="1" applyBorder="1"/>
    <xf numFmtId="164" fontId="4" fillId="0" borderId="2" xfId="2" applyNumberFormat="1" applyFont="1" applyBorder="1"/>
    <xf numFmtId="164" fontId="4" fillId="0" borderId="2" xfId="2" applyNumberFormat="1" applyFont="1" applyBorder="1" applyProtection="1"/>
    <xf numFmtId="164" fontId="3" fillId="2" borderId="2" xfId="1" applyNumberFormat="1" applyFont="1" applyBorder="1"/>
    <xf numFmtId="0" fontId="8" fillId="0" borderId="2" xfId="3" applyFont="1" applyFill="1" applyBorder="1"/>
    <xf numFmtId="164" fontId="8" fillId="0" borderId="2" xfId="4" applyNumberFormat="1" applyFont="1" applyFill="1" applyBorder="1"/>
    <xf numFmtId="14" fontId="8" fillId="0" borderId="2" xfId="3" applyNumberFormat="1" applyFont="1" applyFill="1" applyBorder="1"/>
    <xf numFmtId="0" fontId="3" fillId="3" borderId="3" xfId="1" applyFont="1" applyFill="1" applyBorder="1"/>
    <xf numFmtId="0" fontId="3" fillId="3" borderId="4" xfId="1" applyFont="1" applyFill="1" applyBorder="1"/>
    <xf numFmtId="0" fontId="3" fillId="3" borderId="5" xfId="1" applyFont="1" applyFill="1" applyBorder="1"/>
    <xf numFmtId="0" fontId="8" fillId="0" borderId="6" xfId="3" applyFont="1" applyFill="1" applyBorder="1"/>
    <xf numFmtId="0" fontId="8" fillId="0" borderId="2" xfId="3" applyFont="1" applyFill="1" applyBorder="1" applyAlignment="1">
      <alignment horizontal="center"/>
    </xf>
    <xf numFmtId="166" fontId="8" fillId="0" borderId="2" xfId="3" applyNumberFormat="1" applyFont="1" applyFill="1" applyBorder="1"/>
    <xf numFmtId="0" fontId="8" fillId="0" borderId="7" xfId="3" applyFont="1" applyFill="1" applyBorder="1"/>
    <xf numFmtId="0" fontId="8" fillId="4" borderId="6" xfId="3" applyFont="1" applyFill="1" applyBorder="1"/>
    <xf numFmtId="0" fontId="8" fillId="4" borderId="2" xfId="3" applyFont="1" applyFill="1" applyBorder="1" applyAlignment="1">
      <alignment horizontal="center"/>
    </xf>
    <xf numFmtId="166" fontId="8" fillId="4" borderId="2" xfId="3" applyNumberFormat="1" applyFont="1" applyFill="1" applyBorder="1"/>
    <xf numFmtId="14" fontId="8" fillId="4" borderId="2" xfId="3" applyNumberFormat="1" applyFont="1" applyFill="1" applyBorder="1"/>
    <xf numFmtId="0" fontId="8" fillId="4" borderId="7" xfId="3" applyFont="1" applyFill="1" applyBorder="1"/>
    <xf numFmtId="0" fontId="8" fillId="0" borderId="8" xfId="3" applyFont="1" applyFill="1" applyBorder="1"/>
    <xf numFmtId="0" fontId="8" fillId="0" borderId="9" xfId="3" applyFont="1" applyFill="1" applyBorder="1" applyAlignment="1">
      <alignment horizontal="center"/>
    </xf>
    <xf numFmtId="166" fontId="8" fillId="0" borderId="9" xfId="3" applyNumberFormat="1" applyFont="1" applyFill="1" applyBorder="1"/>
    <xf numFmtId="14" fontId="8" fillId="0" borderId="9" xfId="3" applyNumberFormat="1" applyFont="1" applyFill="1" applyBorder="1"/>
    <xf numFmtId="0" fontId="8" fillId="0" borderId="10" xfId="3" applyFont="1" applyFill="1" applyBorder="1"/>
    <xf numFmtId="0" fontId="7" fillId="0" borderId="0" xfId="3"/>
    <xf numFmtId="0" fontId="3" fillId="3" borderId="11" xfId="1" applyFont="1" applyFill="1" applyBorder="1"/>
    <xf numFmtId="0" fontId="3" fillId="3" borderId="12" xfId="1" applyFont="1" applyFill="1" applyBorder="1"/>
    <xf numFmtId="0" fontId="3" fillId="3" borderId="13" xfId="1" applyFont="1" applyFill="1" applyBorder="1"/>
    <xf numFmtId="0" fontId="8" fillId="0" borderId="14" xfId="3" applyFont="1" applyFill="1" applyBorder="1"/>
    <xf numFmtId="0" fontId="8" fillId="0" borderId="15" xfId="3" applyFont="1" applyFill="1" applyBorder="1" applyAlignment="1">
      <alignment horizontal="center"/>
    </xf>
    <xf numFmtId="166" fontId="8" fillId="0" borderId="15" xfId="3" applyNumberFormat="1" applyFont="1" applyFill="1" applyBorder="1"/>
    <xf numFmtId="14" fontId="8" fillId="0" borderId="15" xfId="3" applyNumberFormat="1" applyFont="1" applyFill="1" applyBorder="1"/>
    <xf numFmtId="0" fontId="8" fillId="0" borderId="15" xfId="3" applyFont="1" applyFill="1" applyBorder="1"/>
    <xf numFmtId="0" fontId="8" fillId="0" borderId="16" xfId="3" applyFont="1" applyFill="1" applyBorder="1"/>
    <xf numFmtId="0" fontId="8" fillId="4" borderId="14" xfId="3" applyFont="1" applyFill="1" applyBorder="1"/>
    <xf numFmtId="0" fontId="8" fillId="4" borderId="15" xfId="3" applyFont="1" applyFill="1" applyBorder="1" applyAlignment="1">
      <alignment horizontal="center"/>
    </xf>
    <xf numFmtId="166" fontId="8" fillId="4" borderId="15" xfId="3" applyNumberFormat="1" applyFont="1" applyFill="1" applyBorder="1"/>
    <xf numFmtId="14" fontId="8" fillId="4" borderId="15" xfId="3" applyNumberFormat="1" applyFont="1" applyFill="1" applyBorder="1"/>
    <xf numFmtId="0" fontId="8" fillId="4" borderId="15" xfId="3" applyFont="1" applyFill="1" applyBorder="1"/>
    <xf numFmtId="0" fontId="8" fillId="4" borderId="16" xfId="3" applyFont="1" applyFill="1" applyBorder="1"/>
    <xf numFmtId="0" fontId="8" fillId="0" borderId="17" xfId="3" applyFont="1" applyFill="1" applyBorder="1"/>
    <xf numFmtId="0" fontId="8" fillId="0" borderId="18" xfId="3" applyFont="1" applyFill="1" applyBorder="1" applyAlignment="1">
      <alignment horizontal="center"/>
    </xf>
    <xf numFmtId="166" fontId="8" fillId="0" borderId="18" xfId="3" applyNumberFormat="1" applyFont="1" applyFill="1" applyBorder="1"/>
    <xf numFmtId="14" fontId="8" fillId="0" borderId="18" xfId="3" applyNumberFormat="1" applyFont="1" applyFill="1" applyBorder="1"/>
    <xf numFmtId="0" fontId="8" fillId="0" borderId="18" xfId="3" applyFont="1" applyFill="1" applyBorder="1"/>
    <xf numFmtId="0" fontId="8" fillId="0" borderId="19" xfId="3" applyFont="1" applyFill="1" applyBorder="1"/>
    <xf numFmtId="0" fontId="3" fillId="3" borderId="20" xfId="1" applyFont="1" applyFill="1" applyBorder="1"/>
    <xf numFmtId="0" fontId="8" fillId="0" borderId="21" xfId="3" applyFont="1" applyFill="1" applyBorder="1"/>
    <xf numFmtId="0" fontId="8" fillId="4" borderId="21" xfId="3" applyFont="1" applyFill="1" applyBorder="1"/>
    <xf numFmtId="0" fontId="8" fillId="0" borderId="22" xfId="3" applyFont="1" applyFill="1" applyBorder="1"/>
    <xf numFmtId="167" fontId="8" fillId="0" borderId="2" xfId="4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0" fontId="9" fillId="0" borderId="0" xfId="1" applyFont="1" applyFill="1" applyBorder="1"/>
    <xf numFmtId="0" fontId="9" fillId="0" borderId="25" xfId="1" applyFont="1" applyFill="1" applyBorder="1"/>
    <xf numFmtId="164" fontId="9" fillId="0" borderId="25" xfId="1" applyNumberFormat="1" applyFont="1" applyFill="1" applyBorder="1"/>
    <xf numFmtId="0" fontId="7" fillId="0" borderId="24" xfId="3" applyNumberFormat="1" applyFont="1" applyFill="1" applyBorder="1" applyAlignment="1"/>
    <xf numFmtId="0" fontId="7" fillId="0" borderId="23" xfId="3" applyNumberFormat="1" applyFont="1" applyFill="1" applyBorder="1" applyAlignment="1"/>
    <xf numFmtId="164" fontId="7" fillId="0" borderId="23" xfId="4" applyNumberFormat="1" applyFont="1" applyFill="1" applyBorder="1"/>
    <xf numFmtId="14" fontId="7" fillId="0" borderId="23" xfId="3" applyNumberFormat="1" applyFont="1" applyFill="1" applyBorder="1" applyAlignment="1"/>
    <xf numFmtId="0" fontId="10" fillId="0" borderId="0" xfId="0" applyFont="1"/>
    <xf numFmtId="14" fontId="0" fillId="0" borderId="0" xfId="0" applyNumberFormat="1"/>
  </cellXfs>
  <cellStyles count="5">
    <cellStyle name="Açıklama Metni" xfId="2" builtinId="53"/>
    <cellStyle name="Currency 3" xfId="4"/>
    <cellStyle name="Çıkış" xfId="1" builtinId="21"/>
    <cellStyle name="Normal" xfId="0" builtinId="0"/>
    <cellStyle name="Normal 3" xfId="3"/>
  </cellStyles>
  <dxfs count="14"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Tur"/>
        <scheme val="none"/>
      </font>
      <numFmt numFmtId="19" formatCode="d/mm/yyyy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/>
        <top style="thin">
          <color theme="1" tint="0.49998474074526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Tur"/>
        <scheme val="none"/>
      </font>
      <numFmt numFmtId="164" formatCode="_-* #,##0.00\ [$TL-41F]_-;\-* #,##0.00\ [$TL-41F]_-;_-* &quot;-&quot;??\ [$TL-41F]_-;_-@_-"/>
      <fill>
        <patternFill patternType="none">
          <bgColor auto="1"/>
        </patternFill>
      </fill>
      <border diagonalUp="0" diagonalDown="0" outline="0">
        <left style="thin">
          <color theme="1" tint="0.499984740745262"/>
        </left>
        <right/>
        <top style="thin">
          <color theme="1" tint="0.49998474074526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Tur"/>
        <scheme val="none"/>
      </font>
      <numFmt numFmtId="164" formatCode="_-* #,##0.00\ [$TL-41F]_-;\-* #,##0.00\ [$TL-41F]_-;_-* &quot;-&quot;??\ [$TL-41F]_-;_-@_-"/>
      <fill>
        <patternFill patternType="none">
          <bgColor auto="1"/>
        </patternFill>
      </fill>
      <border diagonalUp="0" diagonalDown="0" outline="0">
        <left style="thin">
          <color theme="1" tint="0.499984740745262"/>
        </left>
        <right/>
        <top style="thin">
          <color theme="1" tint="0.49998474074526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Tur"/>
        <scheme val="none"/>
      </font>
      <numFmt numFmtId="0" formatCode="General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/>
        <top style="thin">
          <color theme="1" tint="0.49998474074526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Tur"/>
        <scheme val="none"/>
      </font>
      <numFmt numFmtId="0" formatCode="General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/>
        <top style="thin">
          <color theme="1" tint="0.49998474074526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Tur"/>
        <scheme val="none"/>
      </font>
      <numFmt numFmtId="0" formatCode="General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/>
        <top style="thin">
          <color theme="1" tint="0.49998474074526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Tur"/>
        <scheme val="none"/>
      </font>
      <numFmt numFmtId="0" formatCode="General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/>
      </border>
    </dxf>
    <dxf>
      <border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Tur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07/relationships/slicerCache" Target="slicerCaches/slicerCache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[Çeşitli Uygulamalar_17012021.xlsx]PivotTable!PivotTable1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PivotTable!$A$4:$A$10</c:f>
              <c:strCache>
                <c:ptCount val="6"/>
                <c:pt idx="0">
                  <c:v>CD-Rom</c:v>
                </c:pt>
                <c:pt idx="1">
                  <c:v>Computer</c:v>
                </c:pt>
                <c:pt idx="2">
                  <c:v>Klavye</c:v>
                </c:pt>
                <c:pt idx="3">
                  <c:v>Monitör</c:v>
                </c:pt>
                <c:pt idx="4">
                  <c:v>Mouse</c:v>
                </c:pt>
                <c:pt idx="5">
                  <c:v>Printer</c:v>
                </c:pt>
              </c:strCache>
            </c:strRef>
          </c:cat>
          <c:val>
            <c:numRef>
              <c:f>PivotTable!$B$4:$B$10</c:f>
              <c:numCache>
                <c:formatCode>_-* #,##0.00_-"₺";\-* #,##0.00_-"₺";_-* "-"??_-"₺";_-@_-</c:formatCode>
                <c:ptCount val="6"/>
                <c:pt idx="0">
                  <c:v>3700</c:v>
                </c:pt>
                <c:pt idx="1">
                  <c:v>1001000</c:v>
                </c:pt>
                <c:pt idx="2">
                  <c:v>9725</c:v>
                </c:pt>
                <c:pt idx="3">
                  <c:v>113500</c:v>
                </c:pt>
                <c:pt idx="4">
                  <c:v>10050</c:v>
                </c:pt>
                <c:pt idx="5">
                  <c:v>154000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B-451C-A66F-0B59DDD92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673504"/>
        <c:axId val="918673920"/>
      </c:barChart>
      <c:catAx>
        <c:axId val="91867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18673920"/>
        <c:crosses val="autoZero"/>
        <c:auto val="1"/>
        <c:lblAlgn val="ctr"/>
        <c:lblOffset val="100"/>
        <c:noMultiLvlLbl val="0"/>
      </c:catAx>
      <c:valAx>
        <c:axId val="9186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&quot;₺&quot;;\-* #,##0.00_-&quot;₺&quot;;_-* &quot;-&quot;??_-&quot;₺&quot;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1867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[Çeşitli Uygulamalar_17012021.xlsx]PivotTable2!PivotTable2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PivotTable2!$B$3</c:f>
              <c:strCache>
                <c:ptCount val="1"/>
                <c:pt idx="0">
                  <c:v>Toplam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PivotTable2!$A$4:$A$6</c:f>
              <c:strCache>
                <c:ptCount val="2"/>
                <c:pt idx="0">
                  <c:v>Tem</c:v>
                </c:pt>
                <c:pt idx="1">
                  <c:v>Ağu</c:v>
                </c:pt>
              </c:strCache>
            </c:strRef>
          </c:cat>
          <c:val>
            <c:numRef>
              <c:f>PivotTable2!$B$4:$B$6</c:f>
              <c:numCache>
                <c:formatCode>_-* #,##0.00_-"₺";\-* #,##0.00_-"₺";_-* "-"??_-"₺";_-@_-</c:formatCode>
                <c:ptCount val="2"/>
                <c:pt idx="0">
                  <c:v>33991.93548387097</c:v>
                </c:pt>
                <c:pt idx="1">
                  <c:v>11818.75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9-47A8-87AA-5F42F3772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282064"/>
        <c:axId val="918675168"/>
      </c:lineChart>
      <c:catAx>
        <c:axId val="3002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18675168"/>
        <c:crosses val="autoZero"/>
        <c:auto val="1"/>
        <c:lblAlgn val="ctr"/>
        <c:lblOffset val="100"/>
        <c:noMultiLvlLbl val="0"/>
      </c:catAx>
      <c:valAx>
        <c:axId val="91867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&quot;₺&quot;;\-* #,##0.00_-&quot;₺&quot;;_-* &quot;-&quot;??_-&quot;₺&quot;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002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433552</xdr:colOff>
      <xdr:row>2</xdr:row>
      <xdr:rowOff>162911</xdr:rowOff>
    </xdr:from>
    <xdr:to>
      <xdr:col>8</xdr:col>
      <xdr:colOff>13138</xdr:colOff>
      <xdr:row>17</xdr:row>
      <xdr:rowOff>147145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0</xdr:row>
      <xdr:rowOff>152400</xdr:rowOff>
    </xdr:from>
    <xdr:to>
      <xdr:col>15</xdr:col>
      <xdr:colOff>483870</xdr:colOff>
      <xdr:row>7</xdr:row>
      <xdr:rowOff>66924</xdr:rowOff>
    </xdr:to>
    <xdr:sp macro="" textlink="">
      <xdr:nvSpPr>
        <xdr:cNvPr id="2" name="Rectangle 1"/>
        <xdr:cNvSpPr/>
      </xdr:nvSpPr>
      <xdr:spPr>
        <a:xfrm>
          <a:off x="4861560" y="152400"/>
          <a:ext cx="5650230" cy="1141344"/>
        </a:xfrm>
        <a:prstGeom prst="roundRect">
          <a:avLst/>
        </a:prstGeom>
        <a:gradFill>
          <a:gsLst>
            <a:gs pos="0">
              <a:schemeClr val="bg1">
                <a:lumMod val="85000"/>
              </a:schemeClr>
            </a:gs>
            <a:gs pos="50000">
              <a:schemeClr val="bg1">
                <a:lumMod val="76000"/>
                <a:lumOff val="24000"/>
              </a:schemeClr>
            </a:gs>
            <a:gs pos="100000">
              <a:schemeClr val="bg1">
                <a:lumMod val="95000"/>
              </a:schemeClr>
            </a:gs>
          </a:gsLst>
          <a:lin ang="5400000" scaled="0"/>
        </a:gradFill>
        <a:ln w="12700"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400" b="1" i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rPr>
            <a:t>Soru 9</a:t>
          </a:r>
          <a:endParaRPr lang="tr-TR" sz="1300" b="0" i="0" u="none" strike="noStrike" baseline="0" smtClean="0">
            <a:solidFill>
              <a:schemeClr val="tx1">
                <a:lumMod val="95000"/>
                <a:lumOff val="5000"/>
              </a:schemeClr>
            </a:solidFill>
            <a:latin typeface="+mn-lt"/>
            <a:ea typeface="+mn-ea"/>
            <a:cs typeface="+mn-cs"/>
          </a:endParaRPr>
        </a:p>
        <a:p>
          <a:pPr marL="342900" indent="-342900">
            <a:buFont typeface="+mj-lt"/>
            <a:buAutoNum type="alphaLcParenR"/>
          </a:pPr>
          <a:r>
            <a:rPr lang="tr-TR" sz="1300" b="0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 Tabloda tekrar eden satırları silin.</a:t>
          </a:r>
        </a:p>
        <a:p>
          <a:pPr marL="342900" indent="-342900">
            <a:buFont typeface="+mj-lt"/>
            <a:buAutoNum type="alphaLcParenR"/>
          </a:pPr>
          <a:r>
            <a:rPr lang="tr-TR" sz="1300" b="0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 </a:t>
          </a:r>
          <a:r>
            <a:rPr lang="tr-TR" sz="1300" b="1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Adet</a:t>
          </a:r>
          <a:r>
            <a:rPr lang="tr-TR" sz="1300" b="0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 sütununda değeri </a:t>
          </a:r>
          <a:r>
            <a:rPr lang="tr-TR" sz="1300" b="1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100</a:t>
          </a:r>
          <a:r>
            <a:rPr lang="tr-TR" sz="1300" b="0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 den büyük hücelerin arkaplan rengini </a:t>
          </a:r>
          <a:r>
            <a:rPr lang="tr-TR" sz="1300" b="0" i="0" u="none" strike="noStrike" baseline="0" smtClean="0">
              <a:solidFill>
                <a:srgbClr val="FF0000"/>
              </a:solidFill>
              <a:latin typeface="+mn-lt"/>
              <a:ea typeface="+mn-ea"/>
              <a:cs typeface="+mn-cs"/>
            </a:rPr>
            <a:t>kırmızı</a:t>
          </a:r>
          <a:r>
            <a:rPr lang="tr-TR" sz="1300" b="0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ya boyayacak </a:t>
          </a:r>
          <a:r>
            <a:rPr lang="tr-TR" sz="1300" b="1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koşullu biçimlendirme</a:t>
          </a:r>
          <a:r>
            <a:rPr lang="tr-TR" sz="1300" b="0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yi oluşturun. </a:t>
          </a:r>
        </a:p>
        <a:p>
          <a:pPr algn="l"/>
          <a:endParaRPr lang="tr-T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 editAs="oneCell">
    <xdr:from>
      <xdr:col>8</xdr:col>
      <xdr:colOff>167640</xdr:colOff>
      <xdr:row>8</xdr:row>
      <xdr:rowOff>121920</xdr:rowOff>
    </xdr:from>
    <xdr:to>
      <xdr:col>14</xdr:col>
      <xdr:colOff>129854</xdr:colOff>
      <xdr:row>27</xdr:row>
      <xdr:rowOff>61256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700" y="1584960"/>
          <a:ext cx="3619814" cy="341405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0</xdr:row>
      <xdr:rowOff>83820</xdr:rowOff>
    </xdr:from>
    <xdr:to>
      <xdr:col>10</xdr:col>
      <xdr:colOff>567690</xdr:colOff>
      <xdr:row>7</xdr:row>
      <xdr:rowOff>24683</xdr:rowOff>
    </xdr:to>
    <xdr:sp macro="" textlink="">
      <xdr:nvSpPr>
        <xdr:cNvPr id="2" name="Rectangle 1"/>
        <xdr:cNvSpPr/>
      </xdr:nvSpPr>
      <xdr:spPr>
        <a:xfrm>
          <a:off x="1562100" y="83820"/>
          <a:ext cx="5650230" cy="1167683"/>
        </a:xfrm>
        <a:prstGeom prst="roundRect">
          <a:avLst/>
        </a:prstGeom>
        <a:gradFill>
          <a:gsLst>
            <a:gs pos="0">
              <a:schemeClr val="bg1">
                <a:lumMod val="85000"/>
              </a:schemeClr>
            </a:gs>
            <a:gs pos="50000">
              <a:schemeClr val="bg1">
                <a:lumMod val="76000"/>
                <a:lumOff val="24000"/>
              </a:schemeClr>
            </a:gs>
            <a:gs pos="100000">
              <a:schemeClr val="bg1">
                <a:lumMod val="95000"/>
              </a:schemeClr>
            </a:gs>
          </a:gsLst>
          <a:lin ang="5400000" scaled="0"/>
        </a:gradFill>
        <a:ln w="12700"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tr-TR" sz="1100" b="0" i="0" baseline="0">
            <a:solidFill>
              <a:schemeClr val="tx1">
                <a:lumMod val="95000"/>
                <a:lumOff val="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400" b="1" i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rPr>
            <a:t>Soru 10</a:t>
          </a:r>
        </a:p>
        <a:p>
          <a:pPr marL="342900" indent="-342900">
            <a:buFont typeface="+mj-lt"/>
            <a:buAutoNum type="alphaLcParenR"/>
          </a:pPr>
          <a:r>
            <a:rPr lang="tr-TR" sz="1300" b="0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Tablodaki verileri kullanarak bir </a:t>
          </a:r>
          <a:r>
            <a:rPr lang="tr-TR" sz="1300" b="1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Pasta</a:t>
          </a:r>
          <a:r>
            <a:rPr lang="tr-TR" sz="1300" b="0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 grafiği oluşturunuz.</a:t>
          </a:r>
        </a:p>
        <a:p>
          <a:pPr marL="342900" indent="-342900">
            <a:buFont typeface="+mj-lt"/>
            <a:buAutoNum type="alphaLcParenR"/>
          </a:pPr>
          <a:r>
            <a:rPr lang="tr-TR" sz="1300" b="0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Oluşturduğunuz Pasta grafiğinin üzerinde </a:t>
          </a:r>
          <a:r>
            <a:rPr lang="tr-TR" sz="1300" b="1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Yüzde</a:t>
          </a:r>
          <a:r>
            <a:rPr lang="tr-TR" sz="1300" b="0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 etiketlerini gösteriniz.</a:t>
          </a:r>
        </a:p>
        <a:p>
          <a:endParaRPr lang="tr-TR" sz="1300" b="0" i="0" u="none" strike="noStrike" baseline="0" smtClean="0">
            <a:solidFill>
              <a:schemeClr val="tx1">
                <a:lumMod val="95000"/>
                <a:lumOff val="5000"/>
              </a:schemeClr>
            </a:solidFill>
            <a:latin typeface="+mn-lt"/>
            <a:ea typeface="+mn-ea"/>
            <a:cs typeface="+mn-cs"/>
          </a:endParaRPr>
        </a:p>
        <a:p>
          <a:pPr algn="l"/>
          <a:endParaRPr lang="tr-T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359568</xdr:colOff>
      <xdr:row>0</xdr:row>
      <xdr:rowOff>119063</xdr:rowOff>
    </xdr:from>
    <xdr:to>
      <xdr:col>8</xdr:col>
      <xdr:colOff>288131</xdr:colOff>
      <xdr:row>15</xdr:row>
      <xdr:rowOff>147638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100964</xdr:colOff>
      <xdr:row>7</xdr:row>
      <xdr:rowOff>115253</xdr:rowOff>
    </xdr:from>
    <xdr:to>
      <xdr:col>1</xdr:col>
      <xdr:colOff>915351</xdr:colOff>
      <xdr:row>21</xdr:row>
      <xdr:rowOff>48578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Ürün Adı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Ürün Adı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964" y="1376017"/>
              <a:ext cx="1825769" cy="24548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498244</xdr:colOff>
      <xdr:row>16</xdr:row>
      <xdr:rowOff>99667</xdr:rowOff>
    </xdr:from>
    <xdr:to>
      <xdr:col>6</xdr:col>
      <xdr:colOff>692554</xdr:colOff>
      <xdr:row>23</xdr:row>
      <xdr:rowOff>173962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Tarih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Tari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51735" y="2981412"/>
              <a:ext cx="3325437" cy="13350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Zaman Çizelgesi: Excel veya daha sonraki sürümlerde çalışır. Taşımayın veya yeniden boyutlandırmayın.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243840</xdr:colOff>
      <xdr:row>0</xdr:row>
      <xdr:rowOff>76200</xdr:rowOff>
    </xdr:from>
    <xdr:to>
      <xdr:col>15</xdr:col>
      <xdr:colOff>590550</xdr:colOff>
      <xdr:row>6</xdr:row>
      <xdr:rowOff>122086</xdr:rowOff>
    </xdr:to>
    <xdr:sp macro="" textlink="">
      <xdr:nvSpPr>
        <xdr:cNvPr id="2" name="Rectangle 1"/>
        <xdr:cNvSpPr/>
      </xdr:nvSpPr>
      <xdr:spPr>
        <a:xfrm>
          <a:off x="4907280" y="76200"/>
          <a:ext cx="5711190" cy="1097446"/>
        </a:xfrm>
        <a:prstGeom prst="roundRect">
          <a:avLst/>
        </a:prstGeom>
        <a:gradFill>
          <a:gsLst>
            <a:gs pos="0">
              <a:schemeClr val="bg1">
                <a:lumMod val="85000"/>
              </a:schemeClr>
            </a:gs>
            <a:gs pos="50000">
              <a:schemeClr val="bg1">
                <a:lumMod val="76000"/>
                <a:lumOff val="24000"/>
              </a:schemeClr>
            </a:gs>
            <a:gs pos="100000">
              <a:schemeClr val="bg1">
                <a:lumMod val="95000"/>
              </a:schemeClr>
            </a:gs>
          </a:gsLst>
          <a:lin ang="5400000" scaled="0"/>
        </a:gradFill>
        <a:ln w="12700"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tr-TR" sz="1100" b="0" i="0" baseline="0">
            <a:solidFill>
              <a:schemeClr val="tx1">
                <a:lumMod val="95000"/>
                <a:lumOff val="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400" b="1" i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rPr>
            <a:t>Soru 4</a:t>
          </a:r>
        </a:p>
        <a:p>
          <a:r>
            <a:rPr lang="tr-TR" sz="1300" b="0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Tablodaki verilerin </a:t>
          </a:r>
          <a:r>
            <a:rPr lang="tr-TR" sz="1300" b="1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Bölge</a:t>
          </a:r>
          <a:r>
            <a:rPr lang="tr-TR" sz="1300" b="0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 bazında </a:t>
          </a:r>
          <a:r>
            <a:rPr lang="tr-TR" sz="1300" b="1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Tutar</a:t>
          </a:r>
          <a:r>
            <a:rPr lang="tr-TR" sz="1300" b="0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’larını gösterecek şekilde alt toplamlarını alın. </a:t>
          </a:r>
          <a:r>
            <a:rPr lang="tr-TR" sz="1300" b="0" i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rPr>
            <a:t>(Her bölgenin altına yeni bir satır eklenecek şekilde ) </a:t>
          </a:r>
          <a:endParaRPr lang="tr-TR" sz="1300" b="0" i="0" u="none" strike="noStrike" baseline="0" smtClean="0">
            <a:solidFill>
              <a:schemeClr val="tx1">
                <a:lumMod val="95000"/>
                <a:lumOff val="5000"/>
              </a:schemeClr>
            </a:solidFill>
            <a:latin typeface="+mn-lt"/>
            <a:ea typeface="+mn-ea"/>
            <a:cs typeface="+mn-cs"/>
          </a:endParaRPr>
        </a:p>
        <a:p>
          <a:pPr algn="l"/>
          <a:endParaRPr lang="tr-TR" sz="13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90453</xdr:colOff>
      <xdr:row>1</xdr:row>
      <xdr:rowOff>68316</xdr:rowOff>
    </xdr:from>
    <xdr:to>
      <xdr:col>11</xdr:col>
      <xdr:colOff>571020</xdr:colOff>
      <xdr:row>16</xdr:row>
      <xdr:rowOff>128523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3474" y="252247"/>
          <a:ext cx="2918967" cy="281917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942109</xdr:colOff>
      <xdr:row>1</xdr:row>
      <xdr:rowOff>148796</xdr:rowOff>
    </xdr:from>
    <xdr:to>
      <xdr:col>4</xdr:col>
      <xdr:colOff>466592</xdr:colOff>
      <xdr:row>11</xdr:row>
      <xdr:rowOff>71621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109" y="332369"/>
          <a:ext cx="2534383" cy="175855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284864</xdr:colOff>
      <xdr:row>0</xdr:row>
      <xdr:rowOff>76200</xdr:rowOff>
    </xdr:from>
    <xdr:to>
      <xdr:col>4</xdr:col>
      <xdr:colOff>1991212</xdr:colOff>
      <xdr:row>11</xdr:row>
      <xdr:rowOff>103744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4064" y="76200"/>
          <a:ext cx="2925548" cy="205687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662940</xdr:colOff>
      <xdr:row>1</xdr:row>
      <xdr:rowOff>167640</xdr:rowOff>
    </xdr:from>
    <xdr:to>
      <xdr:col>15</xdr:col>
      <xdr:colOff>339090</xdr:colOff>
      <xdr:row>8</xdr:row>
      <xdr:rowOff>38266</xdr:rowOff>
    </xdr:to>
    <xdr:sp macro="" textlink="">
      <xdr:nvSpPr>
        <xdr:cNvPr id="2" name="Rectangle 1"/>
        <xdr:cNvSpPr/>
      </xdr:nvSpPr>
      <xdr:spPr>
        <a:xfrm>
          <a:off x="4434840" y="342900"/>
          <a:ext cx="5711190" cy="1097446"/>
        </a:xfrm>
        <a:prstGeom prst="roundRect">
          <a:avLst/>
        </a:prstGeom>
        <a:gradFill>
          <a:gsLst>
            <a:gs pos="0">
              <a:schemeClr val="bg1">
                <a:lumMod val="85000"/>
              </a:schemeClr>
            </a:gs>
            <a:gs pos="50000">
              <a:schemeClr val="bg1">
                <a:lumMod val="76000"/>
                <a:lumOff val="24000"/>
              </a:schemeClr>
            </a:gs>
            <a:gs pos="100000">
              <a:schemeClr val="bg1">
                <a:lumMod val="95000"/>
              </a:schemeClr>
            </a:gs>
          </a:gsLst>
          <a:lin ang="5400000" scaled="0"/>
        </a:gradFill>
        <a:ln w="12700"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400" b="1" i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rPr>
            <a:t>Soru 6</a:t>
          </a:r>
        </a:p>
        <a:p>
          <a:r>
            <a:rPr lang="tr-TR" sz="1300" b="1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B14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hücresindeki değerin değişimine göre tablodan ilgili </a:t>
          </a:r>
          <a:r>
            <a:rPr lang="tr-TR" sz="1300" b="1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Tutar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değerini bulup </a:t>
          </a:r>
          <a:r>
            <a:rPr lang="tr-TR" sz="1300" b="1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B15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hücresine getirecek </a:t>
          </a:r>
          <a:r>
            <a:rPr lang="tr-TR" sz="1300" b="1" i="0" u="none" strike="noStrike" baseline="0" smtClean="0">
              <a:solidFill>
                <a:srgbClr val="C00000"/>
              </a:solidFill>
              <a:latin typeface="+mn-lt"/>
              <a:ea typeface="+mn-ea"/>
              <a:cs typeface="+mn-cs"/>
            </a:rPr>
            <a:t>Düşeyara(VlookUp)</a:t>
          </a:r>
          <a:r>
            <a:rPr lang="tr-TR" sz="1300" b="0" i="0" u="none" strike="noStrike" baseline="0" smtClean="0">
              <a:solidFill>
                <a:srgbClr val="C00000"/>
              </a:solidFill>
              <a:latin typeface="+mn-lt"/>
              <a:ea typeface="+mn-ea"/>
              <a:cs typeface="+mn-cs"/>
            </a:rPr>
            <a:t> 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formülü </a:t>
          </a:r>
          <a:r>
            <a:rPr lang="tr-TR" sz="1300" b="1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B15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hücresine girin. </a:t>
          </a:r>
        </a:p>
        <a:p>
          <a:pPr algn="l"/>
          <a:endParaRPr lang="tr-TR" sz="13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7620</xdr:rowOff>
    </xdr:from>
    <xdr:to>
      <xdr:col>9</xdr:col>
      <xdr:colOff>38100</xdr:colOff>
      <xdr:row>17</xdr:row>
      <xdr:rowOff>53506</xdr:rowOff>
    </xdr:to>
    <xdr:sp macro="" textlink="">
      <xdr:nvSpPr>
        <xdr:cNvPr id="2" name="Rectangle 1"/>
        <xdr:cNvSpPr/>
      </xdr:nvSpPr>
      <xdr:spPr>
        <a:xfrm>
          <a:off x="0" y="1943100"/>
          <a:ext cx="5928360" cy="1097446"/>
        </a:xfrm>
        <a:prstGeom prst="roundRect">
          <a:avLst/>
        </a:prstGeom>
        <a:gradFill>
          <a:gsLst>
            <a:gs pos="0">
              <a:schemeClr val="bg1">
                <a:lumMod val="85000"/>
              </a:schemeClr>
            </a:gs>
            <a:gs pos="50000">
              <a:schemeClr val="bg1">
                <a:lumMod val="76000"/>
                <a:lumOff val="24000"/>
              </a:schemeClr>
            </a:gs>
            <a:gs pos="100000">
              <a:schemeClr val="bg1">
                <a:lumMod val="95000"/>
              </a:schemeClr>
            </a:gs>
          </a:gsLst>
          <a:lin ang="5400000" scaled="0"/>
        </a:gradFill>
        <a:ln w="12700"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400" b="1" i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rPr>
            <a:t>Soru 7</a:t>
          </a:r>
        </a:p>
        <a:p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Tablodaki “</a:t>
          </a:r>
          <a:r>
            <a:rPr lang="tr-TR" sz="1300" b="1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Parça Kodu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” sütununa </a:t>
          </a:r>
          <a:r>
            <a:rPr lang="tr-TR" sz="1300" b="1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Ürün Kodu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'nun ilk 7 karakterini getirecek </a:t>
          </a:r>
          <a:r>
            <a:rPr lang="tr-TR" sz="1300" b="1" i="0" u="none" strike="noStrike" baseline="0" smtClean="0">
              <a:solidFill>
                <a:srgbClr val="C00000"/>
              </a:solidFill>
              <a:latin typeface="+mn-lt"/>
              <a:ea typeface="+mn-ea"/>
              <a:cs typeface="+mn-cs"/>
            </a:rPr>
            <a:t>Soldan(Left)</a:t>
          </a:r>
          <a:r>
            <a:rPr lang="tr-TR" sz="1300" b="0" i="0" u="none" strike="noStrike" baseline="0" smtClean="0">
              <a:solidFill>
                <a:srgbClr val="C00000"/>
              </a:solidFill>
              <a:latin typeface="+mn-lt"/>
              <a:ea typeface="+mn-ea"/>
              <a:cs typeface="+mn-cs"/>
            </a:rPr>
            <a:t> 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fonksiyonu kullanarak yazın. </a:t>
          </a:r>
        </a:p>
        <a:p>
          <a:r>
            <a:rPr lang="tr-TR" sz="1300" b="0" i="1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Örneğin; G2 hücresinde “CD-3456” yazacak. </a:t>
          </a:r>
        </a:p>
        <a:p>
          <a:pPr algn="l"/>
          <a:endParaRPr lang="tr-TR" sz="13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11</xdr:row>
      <xdr:rowOff>30480</xdr:rowOff>
    </xdr:from>
    <xdr:to>
      <xdr:col>8</xdr:col>
      <xdr:colOff>640080</xdr:colOff>
      <xdr:row>17</xdr:row>
      <xdr:rowOff>76869</xdr:rowOff>
    </xdr:to>
    <xdr:sp macro="" textlink="">
      <xdr:nvSpPr>
        <xdr:cNvPr id="2" name="Rectangle 1"/>
        <xdr:cNvSpPr/>
      </xdr:nvSpPr>
      <xdr:spPr>
        <a:xfrm>
          <a:off x="15240" y="1965960"/>
          <a:ext cx="5928360" cy="1097949"/>
        </a:xfrm>
        <a:prstGeom prst="roundRect">
          <a:avLst/>
        </a:prstGeom>
        <a:gradFill>
          <a:gsLst>
            <a:gs pos="0">
              <a:schemeClr val="bg1">
                <a:lumMod val="85000"/>
              </a:schemeClr>
            </a:gs>
            <a:gs pos="50000">
              <a:schemeClr val="bg1">
                <a:lumMod val="76000"/>
                <a:lumOff val="24000"/>
              </a:schemeClr>
            </a:gs>
            <a:gs pos="100000">
              <a:schemeClr val="bg1">
                <a:lumMod val="95000"/>
              </a:schemeClr>
            </a:gs>
          </a:gsLst>
          <a:lin ang="5400000" scaled="0"/>
        </a:gradFill>
        <a:ln w="12700"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400" b="1" i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rPr>
            <a:t>Soru 8</a:t>
          </a:r>
        </a:p>
        <a:p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Tabloda “</a:t>
          </a:r>
          <a:r>
            <a:rPr lang="tr-TR" sz="1300" b="1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Stok Uyarı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” sütununa </a:t>
          </a:r>
          <a:r>
            <a:rPr lang="tr-TR" sz="1300" b="1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Adet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'i 50’den küçük olanlara “</a:t>
          </a:r>
          <a:r>
            <a:rPr lang="tr-TR" sz="1300" b="1" i="1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Stoklar Azaldı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” 50 den küçük olmayanları boş bırakacak </a:t>
          </a:r>
          <a:r>
            <a:rPr lang="tr-TR" sz="1300" b="1" i="0" u="none" strike="noStrike" baseline="0" smtClean="0">
              <a:solidFill>
                <a:srgbClr val="C00000"/>
              </a:solidFill>
              <a:latin typeface="+mn-lt"/>
              <a:ea typeface="+mn-ea"/>
              <a:cs typeface="+mn-cs"/>
            </a:rPr>
            <a:t>Eğer(IF)</a:t>
          </a:r>
          <a:r>
            <a:rPr lang="tr-TR" sz="1300" b="0" i="0" u="none" strike="noStrike" baseline="0" smtClean="0">
              <a:solidFill>
                <a:srgbClr val="C00000"/>
              </a:solidFill>
              <a:latin typeface="+mn-lt"/>
              <a:ea typeface="+mn-ea"/>
              <a:cs typeface="+mn-cs"/>
            </a:rPr>
            <a:t> 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fonksiyonunu yazın.</a:t>
          </a:r>
          <a:endParaRPr lang="tr-TR" sz="1300">
            <a:solidFill>
              <a:sysClr val="windowText" lastClr="00000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İlker Güzelcik" refreshedDate="44213.67325428241" createdVersion="6" refreshedVersion="6" minRefreshableVersion="3" recordCount="40">
  <cacheSource type="worksheet">
    <worksheetSource name="SatışListesi"/>
  </cacheSource>
  <cacheFields count="8">
    <cacheField name="Ürün Adı" numFmtId="0">
      <sharedItems count="6">
        <s v="Printer"/>
        <s v="Klavye"/>
        <s v="CD-Rom"/>
        <s v="Mouse"/>
        <s v="Computer"/>
        <s v="Monitör"/>
      </sharedItems>
    </cacheField>
    <cacheField name="Marka" numFmtId="0">
      <sharedItems count="7">
        <s v="Canon"/>
        <s v="Escort"/>
        <s v="LG"/>
        <s v="Microsoft"/>
        <s v="HP"/>
        <s v="IBM"/>
        <s v="Casper"/>
      </sharedItems>
    </cacheField>
    <cacheField name="Bölge" numFmtId="0">
      <sharedItems count="11">
        <s v="Eskişehir"/>
        <s v="İzmir"/>
        <s v="İstanbul"/>
        <s v="Adana"/>
        <s v="Ankara"/>
        <s v="Samsun"/>
        <s v="Kayseri"/>
        <s v="Muğla"/>
        <s v="Erzurum"/>
        <s v="Rize"/>
        <s v="Aksaray"/>
      </sharedItems>
    </cacheField>
    <cacheField name="Adet" numFmtId="0">
      <sharedItems containsSemiMixedTypes="0" containsString="0" containsNumber="1" containsInteger="1" minValue="5" maxValue="200"/>
    </cacheField>
    <cacheField name="Fiyat" numFmtId="164">
      <sharedItems containsSemiMixedTypes="0" containsString="0" containsNumber="1" containsInteger="1" minValue="20" maxValue="1500"/>
    </cacheField>
    <cacheField name="Tutar" numFmtId="164">
      <sharedItems containsSemiMixedTypes="0" containsString="0" containsNumber="1" containsInteger="1" minValue="200" maxValue="210000"/>
    </cacheField>
    <cacheField name="Tarih" numFmtId="14">
      <sharedItems containsSemiMixedTypes="0" containsNonDate="0" containsDate="1" containsString="0" minDate="2012-06-26T00:00:00" maxDate="2012-08-05T00:00:00" count="40">
        <d v="2012-07-13T00:00:00"/>
        <d v="2012-07-19T00:00:00"/>
        <d v="2012-07-14T00:00:00"/>
        <d v="2012-06-26T00:00:00"/>
        <d v="2012-07-04T00:00:00"/>
        <d v="2012-06-30T00:00:00"/>
        <d v="2012-07-05T00:00:00"/>
        <d v="2012-07-15T00:00:00"/>
        <d v="2012-08-03T00:00:00"/>
        <d v="2012-07-11T00:00:00"/>
        <d v="2012-07-24T00:00:00"/>
        <d v="2012-07-22T00:00:00"/>
        <d v="2012-06-28T00:00:00"/>
        <d v="2012-08-01T00:00:00"/>
        <d v="2012-07-21T00:00:00"/>
        <d v="2012-07-06T00:00:00"/>
        <d v="2012-06-29T00:00:00"/>
        <d v="2012-07-27T00:00:00"/>
        <d v="2012-07-10T00:00:00"/>
        <d v="2012-07-17T00:00:00"/>
        <d v="2012-07-31T00:00:00"/>
        <d v="2012-06-27T00:00:00"/>
        <d v="2012-07-12T00:00:00"/>
        <d v="2012-07-26T00:00:00"/>
        <d v="2012-07-28T00:00:00"/>
        <d v="2012-07-07T00:00:00"/>
        <d v="2012-07-29T00:00:00"/>
        <d v="2012-08-02T00:00:00"/>
        <d v="2012-08-04T00:00:00"/>
        <d v="2012-07-08T00:00:00"/>
        <d v="2012-07-16T00:00:00"/>
        <d v="2012-07-18T00:00:00"/>
        <d v="2012-07-01T00:00:00"/>
        <d v="2012-07-02T00:00:00"/>
        <d v="2012-07-23T00:00:00"/>
        <d v="2012-07-25T00:00:00"/>
        <d v="2012-07-20T00:00:00"/>
        <d v="2012-07-09T00:00:00"/>
        <d v="2012-07-03T00:00:00"/>
        <d v="2012-07-30T00:00:00"/>
      </sharedItems>
      <fieldGroup par="7" base="6">
        <rangePr groupBy="days" startDate="2012-06-26T00:00:00" endDate="2012-08-05T00:00:00"/>
        <groupItems count="368">
          <s v="&lt;26.06.2012"/>
          <s v="1.Oca"/>
          <s v="2.Oca"/>
          <s v="3.Oca"/>
          <s v="4.Oca"/>
          <s v="5.Oca"/>
          <s v="6.Oca"/>
          <s v="7.Oca"/>
          <s v="8.Oca"/>
          <s v="9.Oca"/>
          <s v="10.Oca"/>
          <s v="11.Oca"/>
          <s v="12.Oca"/>
          <s v="13.Oca"/>
          <s v="14.Oca"/>
          <s v="15.Oca"/>
          <s v="16.Oca"/>
          <s v="17.Oca"/>
          <s v="18.Oca"/>
          <s v="19.Oca"/>
          <s v="20.Oca"/>
          <s v="21.Oca"/>
          <s v="22.Oca"/>
          <s v="23.Oca"/>
          <s v="24.Oca"/>
          <s v="25.Oca"/>
          <s v="26.Oca"/>
          <s v="27.Oca"/>
          <s v="28.Oca"/>
          <s v="29.Oca"/>
          <s v="30.Oca"/>
          <s v="31.Oca"/>
          <s v="1.Şub"/>
          <s v="2.Şub"/>
          <s v="3.Şub"/>
          <s v="4.Şub"/>
          <s v="5.Şub"/>
          <s v="6.Şub"/>
          <s v="7.Şub"/>
          <s v="8.Şub"/>
          <s v="9.Şub"/>
          <s v="10.Şub"/>
          <s v="11.Şub"/>
          <s v="12.Şub"/>
          <s v="13.Şub"/>
          <s v="14.Şub"/>
          <s v="15.Şub"/>
          <s v="16.Şub"/>
          <s v="17.Şub"/>
          <s v="18.Şub"/>
          <s v="19.Şub"/>
          <s v="20.Şub"/>
          <s v="21.Şub"/>
          <s v="22.Şub"/>
          <s v="23.Şub"/>
          <s v="24.Şub"/>
          <s v="25.Şub"/>
          <s v="26.Şub"/>
          <s v="27.Şub"/>
          <s v="28.Şub"/>
          <s v="29.Şub"/>
          <s v="1.Mar"/>
          <s v="2.Mar"/>
          <s v="3.Mar"/>
          <s v="4.Mar"/>
          <s v="5.Mar"/>
          <s v="6.Mar"/>
          <s v="7.Mar"/>
          <s v="8.Mar"/>
          <s v="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1.Nis"/>
          <s v="2.Nis"/>
          <s v="3.Nis"/>
          <s v="4.Nis"/>
          <s v="5.Nis"/>
          <s v="6.Nis"/>
          <s v="7.Nis"/>
          <s v="8.Nis"/>
          <s v="9.Nis"/>
          <s v="10.Nis"/>
          <s v="11.Nis"/>
          <s v="12.Nis"/>
          <s v="13.Nis"/>
          <s v="14.Nis"/>
          <s v="15.Nis"/>
          <s v="16.Nis"/>
          <s v="17.Nis"/>
          <s v="18.Nis"/>
          <s v="19.Nis"/>
          <s v="20.Nis"/>
          <s v="21.Nis"/>
          <s v="22.Nis"/>
          <s v="23.Nis"/>
          <s v="24.Nis"/>
          <s v="25.Nis"/>
          <s v="26.Nis"/>
          <s v="27.Nis"/>
          <s v="28.Nis"/>
          <s v="29.Nis"/>
          <s v="30.Nis"/>
          <s v="1.May"/>
          <s v="2.May"/>
          <s v="3.May"/>
          <s v="4.May"/>
          <s v="5.May"/>
          <s v="6.May"/>
          <s v="7.May"/>
          <s v="8.May"/>
          <s v="9.May"/>
          <s v="10.May"/>
          <s v="11.May"/>
          <s v="12.May"/>
          <s v="13.May"/>
          <s v="14.May"/>
          <s v="15.May"/>
          <s v="16.May"/>
          <s v="17.May"/>
          <s v="18.May"/>
          <s v="19.May"/>
          <s v="20.May"/>
          <s v="21.May"/>
          <s v="22.May"/>
          <s v="23.May"/>
          <s v="24.May"/>
          <s v="25.May"/>
          <s v="26.May"/>
          <s v="27.May"/>
          <s v="28.May"/>
          <s v="29.May"/>
          <s v="30.May"/>
          <s v="31.May"/>
          <s v="1.Haz"/>
          <s v="2.Haz"/>
          <s v="3.Haz"/>
          <s v="4.Haz"/>
          <s v="5.Haz"/>
          <s v="6.Haz"/>
          <s v="7.Haz"/>
          <s v="8.Haz"/>
          <s v="9.Haz"/>
          <s v="10.Haz"/>
          <s v="11.Haz"/>
          <s v="12.Haz"/>
          <s v="13.Haz"/>
          <s v="14.Haz"/>
          <s v="15.Haz"/>
          <s v="16.Haz"/>
          <s v="17.Haz"/>
          <s v="18.Haz"/>
          <s v="19.Haz"/>
          <s v="20.Haz"/>
          <s v="21.Haz"/>
          <s v="22.Haz"/>
          <s v="23.Haz"/>
          <s v="24.Haz"/>
          <s v="25.Haz"/>
          <s v="26.Haz"/>
          <s v="27.Haz"/>
          <s v="28.Haz"/>
          <s v="29.Haz"/>
          <s v="30.Haz"/>
          <s v="1.Tem"/>
          <s v="2.Tem"/>
          <s v="3.Tem"/>
          <s v="4.Tem"/>
          <s v="5.Tem"/>
          <s v="6.Tem"/>
          <s v="7.Tem"/>
          <s v="8.Tem"/>
          <s v="9.Tem"/>
          <s v="10.Tem"/>
          <s v="11.Tem"/>
          <s v="12.Tem"/>
          <s v="13.Tem"/>
          <s v="14.Tem"/>
          <s v="15.Tem"/>
          <s v="16.Tem"/>
          <s v="17.Tem"/>
          <s v="18.Tem"/>
          <s v="19.Tem"/>
          <s v="20.Tem"/>
          <s v="21.Tem"/>
          <s v="22.Tem"/>
          <s v="23.Tem"/>
          <s v="24.Tem"/>
          <s v="25.Tem"/>
          <s v="26.Tem"/>
          <s v="27.Tem"/>
          <s v="28.Tem"/>
          <s v="29.Tem"/>
          <s v="30.Tem"/>
          <s v="31.Tem"/>
          <s v="1.Ağu"/>
          <s v="2.Ağu"/>
          <s v="3.Ağu"/>
          <s v="4.Ağu"/>
          <s v="5.Ağu"/>
          <s v="6.Ağu"/>
          <s v="7.Ağu"/>
          <s v="8.Ağu"/>
          <s v="9.Ağu"/>
          <s v="10.Ağu"/>
          <s v="11.Ağu"/>
          <s v="12.Ağu"/>
          <s v="13.Ağu"/>
          <s v="14.Ağu"/>
          <s v="15.Ağu"/>
          <s v="16.Ağu"/>
          <s v="17.Ağu"/>
          <s v="18.Ağu"/>
          <s v="19.Ağu"/>
          <s v="20.Ağu"/>
          <s v="21.Ağu"/>
          <s v="22.Ağu"/>
          <s v="23.Ağu"/>
          <s v="24.Ağu"/>
          <s v="25.Ağu"/>
          <s v="26.Ağu"/>
          <s v="27.Ağu"/>
          <s v="28.Ağu"/>
          <s v="29.Ağu"/>
          <s v="30.Ağu"/>
          <s v="31.Ağu"/>
          <s v="1.Eyl"/>
          <s v="2.Eyl"/>
          <s v="3.Eyl"/>
          <s v="4.Eyl"/>
          <s v="5.Eyl"/>
          <s v="6.Eyl"/>
          <s v="7.Eyl"/>
          <s v="8.Eyl"/>
          <s v="9.Eyl"/>
          <s v="10.Eyl"/>
          <s v="11.Eyl"/>
          <s v="12.Eyl"/>
          <s v="13.Eyl"/>
          <s v="14.Eyl"/>
          <s v="15.Eyl"/>
          <s v="16.Eyl"/>
          <s v="17.Eyl"/>
          <s v="18.Eyl"/>
          <s v="19.Eyl"/>
          <s v="20.Eyl"/>
          <s v="21.Eyl"/>
          <s v="22.Eyl"/>
          <s v="23.Eyl"/>
          <s v="24.Eyl"/>
          <s v="25.Eyl"/>
          <s v="26.Eyl"/>
          <s v="27.Eyl"/>
          <s v="28.Eyl"/>
          <s v="29.Eyl"/>
          <s v="30.Eyl"/>
          <s v="1.Eki"/>
          <s v="2.Eki"/>
          <s v="3.Eki"/>
          <s v="4.Eki"/>
          <s v="5.Eki"/>
          <s v="6.Eki"/>
          <s v="7.Eki"/>
          <s v="8.Eki"/>
          <s v="9.Eki"/>
          <s v="10.Eki"/>
          <s v="11.Eki"/>
          <s v="12.Eki"/>
          <s v="13.Eki"/>
          <s v="14.Eki"/>
          <s v="15.Eki"/>
          <s v="16.Eki"/>
          <s v="17.Eki"/>
          <s v="18.Eki"/>
          <s v="19.Eki"/>
          <s v="20.Eki"/>
          <s v="21.Eki"/>
          <s v="22.Eki"/>
          <s v="23.Eki"/>
          <s v="24.Eki"/>
          <s v="25.Eki"/>
          <s v="26.Eki"/>
          <s v="27.Eki"/>
          <s v="28.Eki"/>
          <s v="29.Eki"/>
          <s v="30.Eki"/>
          <s v="31.Eki"/>
          <s v="1.Kas"/>
          <s v="2.Kas"/>
          <s v="3.Kas"/>
          <s v="4.Kas"/>
          <s v="5.Kas"/>
          <s v="6.Kas"/>
          <s v="7.Kas"/>
          <s v="8.Kas"/>
          <s v="9.Kas"/>
          <s v="10.Kas"/>
          <s v="11.Kas"/>
          <s v="12.Kas"/>
          <s v="13.Kas"/>
          <s v="14.Kas"/>
          <s v="15.Kas"/>
          <s v="16.Kas"/>
          <s v="17.Kas"/>
          <s v="18.Kas"/>
          <s v="19.Kas"/>
          <s v="20.Kas"/>
          <s v="21.Kas"/>
          <s v="22.Kas"/>
          <s v="23.Kas"/>
          <s v="24.Kas"/>
          <s v="25.Kas"/>
          <s v="26.Kas"/>
          <s v="27.Kas"/>
          <s v="28.Kas"/>
          <s v="29.Kas"/>
          <s v="30.Kas"/>
          <s v="1.Ara"/>
          <s v="2.Ara"/>
          <s v="3.Ara"/>
          <s v="4.Ara"/>
          <s v="5.Ara"/>
          <s v="6.Ara"/>
          <s v="7.Ara"/>
          <s v="8.Ara"/>
          <s v="9.Ara"/>
          <s v="10.Ara"/>
          <s v="11.Ara"/>
          <s v="12.Ara"/>
          <s v="13.Ara"/>
          <s v="14.Ara"/>
          <s v="15.Ara"/>
          <s v="16.Ara"/>
          <s v="17.Ara"/>
          <s v="18.Ara"/>
          <s v="19.Ara"/>
          <s v="20.Ara"/>
          <s v="21.Ara"/>
          <s v="22.Ara"/>
          <s v="23.Ara"/>
          <s v="24.Ara"/>
          <s v="25.Ara"/>
          <s v="26.Ara"/>
          <s v="27.Ara"/>
          <s v="28.Ara"/>
          <s v="29.Ara"/>
          <s v="30.Ara"/>
          <s v="31.Ara"/>
          <s v="&gt;5.08.2012"/>
        </groupItems>
      </fieldGroup>
    </cacheField>
    <cacheField name="Ay" numFmtId="0" databaseField="0">
      <fieldGroup base="6">
        <rangePr groupBy="months" startDate="2012-06-26T00:00:00" endDate="2012-08-05T00:00:00"/>
        <groupItems count="14">
          <s v="&lt;26.06.2012"/>
          <s v="Oca"/>
          <s v="Şub"/>
          <s v="Mar"/>
          <s v="Nis"/>
          <s v="May"/>
          <s v="Haz"/>
          <s v="Tem"/>
          <s v="Ağu"/>
          <s v="Eyl"/>
          <s v="Eki"/>
          <s v="Kas"/>
          <s v="Ara"/>
          <s v="&gt;5.08.2012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x v="0"/>
    <n v="80"/>
    <n v="200"/>
    <n v="16000"/>
    <x v="0"/>
  </r>
  <r>
    <x v="1"/>
    <x v="1"/>
    <x v="1"/>
    <n v="75"/>
    <n v="20"/>
    <n v="1500"/>
    <x v="1"/>
  </r>
  <r>
    <x v="2"/>
    <x v="2"/>
    <x v="2"/>
    <n v="45"/>
    <n v="20"/>
    <n v="900"/>
    <x v="2"/>
  </r>
  <r>
    <x v="2"/>
    <x v="2"/>
    <x v="3"/>
    <n v="35"/>
    <n v="20"/>
    <n v="700"/>
    <x v="3"/>
  </r>
  <r>
    <x v="2"/>
    <x v="2"/>
    <x v="4"/>
    <n v="25"/>
    <n v="20"/>
    <n v="500"/>
    <x v="4"/>
  </r>
  <r>
    <x v="3"/>
    <x v="3"/>
    <x v="3"/>
    <n v="75"/>
    <n v="40"/>
    <n v="3000"/>
    <x v="5"/>
  </r>
  <r>
    <x v="2"/>
    <x v="2"/>
    <x v="4"/>
    <n v="20"/>
    <n v="20"/>
    <n v="400"/>
    <x v="6"/>
  </r>
  <r>
    <x v="4"/>
    <x v="1"/>
    <x v="2"/>
    <n v="100"/>
    <n v="1350"/>
    <n v="135000"/>
    <x v="7"/>
  </r>
  <r>
    <x v="3"/>
    <x v="3"/>
    <x v="5"/>
    <n v="130"/>
    <n v="30"/>
    <n v="3900"/>
    <x v="8"/>
  </r>
  <r>
    <x v="1"/>
    <x v="1"/>
    <x v="0"/>
    <n v="20"/>
    <n v="25"/>
    <n v="500"/>
    <x v="9"/>
  </r>
  <r>
    <x v="0"/>
    <x v="4"/>
    <x v="6"/>
    <n v="10"/>
    <n v="350"/>
    <n v="3500"/>
    <x v="10"/>
  </r>
  <r>
    <x v="0"/>
    <x v="0"/>
    <x v="1"/>
    <n v="40"/>
    <n v="300"/>
    <n v="12000"/>
    <x v="11"/>
  </r>
  <r>
    <x v="4"/>
    <x v="1"/>
    <x v="3"/>
    <n v="70"/>
    <n v="1300"/>
    <n v="91000"/>
    <x v="12"/>
  </r>
  <r>
    <x v="1"/>
    <x v="5"/>
    <x v="5"/>
    <n v="135"/>
    <n v="25"/>
    <n v="3375"/>
    <x v="13"/>
  </r>
  <r>
    <x v="0"/>
    <x v="4"/>
    <x v="1"/>
    <n v="50"/>
    <n v="350"/>
    <n v="17500"/>
    <x v="14"/>
  </r>
  <r>
    <x v="4"/>
    <x v="4"/>
    <x v="4"/>
    <n v="100"/>
    <n v="1400"/>
    <n v="140000"/>
    <x v="15"/>
  </r>
  <r>
    <x v="1"/>
    <x v="1"/>
    <x v="3"/>
    <n v="125"/>
    <n v="20"/>
    <n v="2500"/>
    <x v="16"/>
  </r>
  <r>
    <x v="0"/>
    <x v="0"/>
    <x v="7"/>
    <n v="5"/>
    <n v="400"/>
    <n v="2000"/>
    <x v="17"/>
  </r>
  <r>
    <x v="1"/>
    <x v="1"/>
    <x v="8"/>
    <n v="50"/>
    <n v="25"/>
    <n v="1250"/>
    <x v="18"/>
  </r>
  <r>
    <x v="5"/>
    <x v="4"/>
    <x v="2"/>
    <n v="80"/>
    <n v="200"/>
    <n v="16000"/>
    <x v="19"/>
  </r>
  <r>
    <x v="2"/>
    <x v="2"/>
    <x v="5"/>
    <n v="10"/>
    <n v="20"/>
    <n v="200"/>
    <x v="20"/>
  </r>
  <r>
    <x v="4"/>
    <x v="6"/>
    <x v="3"/>
    <n v="75"/>
    <n v="1250"/>
    <n v="93750"/>
    <x v="21"/>
  </r>
  <r>
    <x v="0"/>
    <x v="4"/>
    <x v="0"/>
    <n v="200"/>
    <n v="350"/>
    <n v="70000"/>
    <x v="22"/>
  </r>
  <r>
    <x v="5"/>
    <x v="5"/>
    <x v="7"/>
    <n v="100"/>
    <n v="150"/>
    <n v="15000"/>
    <x v="23"/>
  </r>
  <r>
    <x v="4"/>
    <x v="4"/>
    <x v="9"/>
    <n v="100"/>
    <n v="1500"/>
    <n v="150000"/>
    <x v="24"/>
  </r>
  <r>
    <x v="0"/>
    <x v="4"/>
    <x v="4"/>
    <n v="50"/>
    <n v="250"/>
    <n v="12500"/>
    <x v="25"/>
  </r>
  <r>
    <x v="5"/>
    <x v="4"/>
    <x v="9"/>
    <n v="100"/>
    <n v="200"/>
    <n v="20000"/>
    <x v="26"/>
  </r>
  <r>
    <x v="5"/>
    <x v="4"/>
    <x v="5"/>
    <n v="100"/>
    <n v="300"/>
    <n v="30000"/>
    <x v="27"/>
  </r>
  <r>
    <x v="0"/>
    <x v="4"/>
    <x v="5"/>
    <n v="25"/>
    <n v="400"/>
    <n v="10000"/>
    <x v="28"/>
  </r>
  <r>
    <x v="0"/>
    <x v="0"/>
    <x v="4"/>
    <n v="30"/>
    <n v="350"/>
    <n v="10500"/>
    <x v="29"/>
  </r>
  <r>
    <x v="4"/>
    <x v="4"/>
    <x v="2"/>
    <n v="100"/>
    <n v="1000"/>
    <n v="100000"/>
    <x v="30"/>
  </r>
  <r>
    <x v="3"/>
    <x v="5"/>
    <x v="2"/>
    <n v="120"/>
    <n v="20"/>
    <n v="2400"/>
    <x v="31"/>
  </r>
  <r>
    <x v="3"/>
    <x v="5"/>
    <x v="3"/>
    <n v="30"/>
    <n v="25"/>
    <n v="750"/>
    <x v="32"/>
  </r>
  <r>
    <x v="2"/>
    <x v="2"/>
    <x v="10"/>
    <n v="50"/>
    <n v="20"/>
    <n v="1000"/>
    <x v="33"/>
  </r>
  <r>
    <x v="4"/>
    <x v="5"/>
    <x v="6"/>
    <n v="150"/>
    <n v="1400"/>
    <n v="210000"/>
    <x v="34"/>
  </r>
  <r>
    <x v="4"/>
    <x v="5"/>
    <x v="7"/>
    <n v="35"/>
    <n v="1250"/>
    <n v="43750"/>
    <x v="35"/>
  </r>
  <r>
    <x v="1"/>
    <x v="1"/>
    <x v="1"/>
    <n v="30"/>
    <n v="20"/>
    <n v="600"/>
    <x v="36"/>
  </r>
  <r>
    <x v="4"/>
    <x v="4"/>
    <x v="8"/>
    <n v="30"/>
    <n v="1250"/>
    <n v="37500"/>
    <x v="37"/>
  </r>
  <r>
    <x v="5"/>
    <x v="4"/>
    <x v="10"/>
    <n v="150"/>
    <n v="150"/>
    <n v="22500"/>
    <x v="38"/>
  </r>
  <r>
    <x v="5"/>
    <x v="5"/>
    <x v="9"/>
    <n v="50"/>
    <n v="200"/>
    <n v="10000"/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eğerler" updatedVersion="6" minRefreshableVersion="3" useAutoFormatting="1" itemPrintTitles="1" createdVersion="6" indent="0" outline="1" outlineData="1" multipleFieldFilters="0" chartFormat="2">
  <location ref="A3:B10" firstHeaderRow="1" firstDataRow="1" firstDataCol="1"/>
  <pivotFields count="8">
    <pivotField axis="axisRow" showAll="0">
      <items count="7">
        <item x="2"/>
        <item x="4"/>
        <item x="1"/>
        <item x="5"/>
        <item x="3"/>
        <item x="0"/>
        <item t="default"/>
      </items>
    </pivotField>
    <pivotField showAll="0">
      <items count="8">
        <item x="0"/>
        <item x="6"/>
        <item x="1"/>
        <item x="4"/>
        <item x="5"/>
        <item x="2"/>
        <item x="3"/>
        <item t="default"/>
      </items>
    </pivotField>
    <pivotField showAll="0">
      <items count="12">
        <item x="3"/>
        <item x="10"/>
        <item x="4"/>
        <item x="8"/>
        <item x="0"/>
        <item x="2"/>
        <item x="1"/>
        <item x="6"/>
        <item x="7"/>
        <item x="9"/>
        <item x="5"/>
        <item t="default"/>
      </items>
    </pivotField>
    <pivotField showAll="0"/>
    <pivotField numFmtId="164" showAll="0"/>
    <pivotField dataField="1"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Toplam Tutar" fld="5" baseField="0" baseItem="0" numFmtId="168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Değerler" updatedVersion="6" minRefreshableVersion="5" useAutoFormatting="1" itemPrintTitles="1" createdVersion="6" indent="0" outline="1" outlineData="1" multipleFieldFilters="0" chartFormat="1">
  <location ref="A3:B6" firstHeaderRow="1" firstDataRow="1" firstDataCol="1"/>
  <pivotFields count="8">
    <pivotField showAll="0">
      <items count="7">
        <item x="2"/>
        <item x="4"/>
        <item x="1"/>
        <item x="5"/>
        <item x="3"/>
        <item x="0"/>
        <item t="default"/>
      </items>
    </pivotField>
    <pivotField showAll="0"/>
    <pivotField showAll="0">
      <items count="12">
        <item x="3"/>
        <item x="10"/>
        <item x="4"/>
        <item x="8"/>
        <item x="0"/>
        <item x="2"/>
        <item x="1"/>
        <item x="6"/>
        <item x="7"/>
        <item x="9"/>
        <item x="5"/>
        <item t="default"/>
      </items>
    </pivotField>
    <pivotField showAll="0"/>
    <pivotField numFmtId="164" showAll="0"/>
    <pivotField dataField="1"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7"/>
  </rowFields>
  <rowItems count="3">
    <i>
      <x v="7"/>
    </i>
    <i>
      <x v="8"/>
    </i>
    <i t="grand">
      <x/>
    </i>
  </rowItems>
  <colItems count="1">
    <i/>
  </colItems>
  <dataFields count="1">
    <dataField name="Ortalama Tutar" fld="5" subtotal="average" baseField="7" baseItem="6" numFmtId="168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dateBetween" evalOrder="-1" id="14" name="Tarih">
      <autoFilter ref="A1">
        <filterColumn colId="0">
          <customFilters and="1">
            <customFilter operator="greaterThanOrEqual" val="41091"/>
            <customFilter operator="lessThanOrEqual" val="4115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Ürün_Adı" sourceName="Ürün Adı">
  <pivotTables>
    <pivotTable tabId="13" name="PivotTable2"/>
  </pivotTables>
  <data>
    <tabular pivotCacheId="1">
      <items count="6">
        <i x="2" s="1"/>
        <i x="4" s="1"/>
        <i x="1" s="1"/>
        <i x="5" s="1"/>
        <i x="3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Ürün Adı" cache="Dilimleyici_Ürün_Adı" caption="Ürün Adı" rowHeight="234950"/>
</slicers>
</file>

<file path=xl/tables/table1.xml><?xml version="1.0" encoding="utf-8"?>
<table xmlns="http://schemas.openxmlformats.org/spreadsheetml/2006/main" id="2" name="SatışListesi" displayName="SatışListesi" ref="A1:G41" totalsRowShown="0" headerRowDxfId="13" dataDxfId="12" tableBorderDxfId="11" headerRowCellStyle="Çıkış" dataCellStyle="Normal 3">
  <autoFilter ref="A1:G41"/>
  <tableColumns count="7">
    <tableColumn id="1" name="Ürün Adı" dataDxfId="10" dataCellStyle="Normal 3"/>
    <tableColumn id="2" name="Marka" dataDxfId="9" dataCellStyle="Normal 3"/>
    <tableColumn id="3" name="Bölge" dataDxfId="8" dataCellStyle="Normal 3"/>
    <tableColumn id="4" name="Adet" dataDxfId="7" dataCellStyle="Normal 3"/>
    <tableColumn id="5" name="Fiyat" dataDxfId="6" dataCellStyle="Currency 3"/>
    <tableColumn id="6" name="Tutar" dataDxfId="5" dataCellStyle="Currency 3"/>
    <tableColumn id="7" name="Tarih" dataDxfId="4" dataCellStyle="Normal 3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YerelZamanÇizelgesi_Tarih" sourceName="Tarih">
  <pivotTables>
    <pivotTable tabId="13" name="PivotTable2"/>
  </pivotTables>
  <state minimalRefreshVersion="6" lastRefreshVersion="6" pivotCacheId="1" filterType="dateBetween">
    <selection startDate="2012-07-01T00:00:00" endDate="2012-08-31T00:00:00"/>
    <bounds startDate="2012-01-01T00:00:00" endDate="201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Tarih" cache="YerelZamanÇizelgesi_Tarih" caption="Tarih" level="2" selectionLevel="2" scrollPosition="2012-04-01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9"/>
  <sheetViews>
    <sheetView workbookViewId="0">
      <selection activeCell="J28" sqref="J28"/>
    </sheetView>
  </sheetViews>
  <sheetFormatPr defaultRowHeight="14.4" x14ac:dyDescent="0.3"/>
  <cols>
    <col min="2" max="2" width="7.21875" bestFit="1" customWidth="1"/>
    <col min="3" max="3" width="12.33203125" bestFit="1" customWidth="1"/>
    <col min="4" max="4" width="5" bestFit="1" customWidth="1"/>
    <col min="5" max="5" width="5.44140625" bestFit="1" customWidth="1"/>
    <col min="6" max="6" width="10.21875" bestFit="1" customWidth="1"/>
    <col min="7" max="7" width="12.44140625" bestFit="1" customWidth="1"/>
  </cols>
  <sheetData>
    <row r="2" spans="2:7" x14ac:dyDescent="0.3">
      <c r="B2" s="1" t="s">
        <v>0</v>
      </c>
      <c r="C2" s="1" t="s">
        <v>1</v>
      </c>
      <c r="D2" s="1" t="s">
        <v>2</v>
      </c>
      <c r="E2" s="2" t="s">
        <v>3</v>
      </c>
      <c r="F2" s="2" t="s">
        <v>4</v>
      </c>
      <c r="G2" s="1" t="s">
        <v>5</v>
      </c>
    </row>
    <row r="3" spans="2:7" x14ac:dyDescent="0.3">
      <c r="B3" s="3">
        <v>1</v>
      </c>
      <c r="C3" s="4">
        <v>1500</v>
      </c>
      <c r="D3" s="3">
        <v>2</v>
      </c>
      <c r="E3" s="5"/>
      <c r="F3" s="5"/>
      <c r="G3" s="5"/>
    </row>
    <row r="4" spans="2:7" x14ac:dyDescent="0.3">
      <c r="B4" s="3">
        <v>2</v>
      </c>
      <c r="C4" s="4">
        <v>1200</v>
      </c>
      <c r="D4" s="3">
        <v>6</v>
      </c>
      <c r="E4" s="5"/>
      <c r="F4" s="5"/>
      <c r="G4" s="5"/>
    </row>
    <row r="5" spans="2:7" x14ac:dyDescent="0.3">
      <c r="B5" s="3">
        <v>3</v>
      </c>
      <c r="C5" s="4">
        <v>1500</v>
      </c>
      <c r="D5" s="3">
        <v>9</v>
      </c>
      <c r="E5" s="5"/>
      <c r="F5" s="5"/>
      <c r="G5" s="5"/>
    </row>
    <row r="6" spans="2:7" x14ac:dyDescent="0.3">
      <c r="B6" s="3">
        <v>4</v>
      </c>
      <c r="C6" s="4">
        <v>1650</v>
      </c>
      <c r="D6" s="3">
        <v>8</v>
      </c>
      <c r="E6" s="5"/>
      <c r="F6" s="5"/>
      <c r="G6" s="5"/>
    </row>
    <row r="7" spans="2:7" x14ac:dyDescent="0.3">
      <c r="B7" s="3">
        <v>5</v>
      </c>
      <c r="C7" s="4">
        <v>1800</v>
      </c>
      <c r="D7" s="3">
        <v>5</v>
      </c>
      <c r="E7" s="5"/>
      <c r="F7" s="5"/>
      <c r="G7" s="5"/>
    </row>
    <row r="8" spans="2:7" x14ac:dyDescent="0.3">
      <c r="B8" s="3">
        <v>6</v>
      </c>
      <c r="C8" s="4">
        <v>1950</v>
      </c>
      <c r="D8" s="3">
        <v>3</v>
      </c>
      <c r="E8" s="5"/>
      <c r="F8" s="5"/>
      <c r="G8" s="5"/>
    </row>
    <row r="9" spans="2:7" x14ac:dyDescent="0.3">
      <c r="B9" s="3">
        <v>7</v>
      </c>
      <c r="C9" s="4">
        <v>2000</v>
      </c>
      <c r="D9" s="3">
        <v>4</v>
      </c>
      <c r="E9" s="5"/>
      <c r="F9" s="5"/>
      <c r="G9" s="5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220" zoomScaleNormal="220" workbookViewId="0">
      <selection activeCell="B2" sqref="B2"/>
    </sheetView>
  </sheetViews>
  <sheetFormatPr defaultRowHeight="14.4" x14ac:dyDescent="0.3"/>
  <cols>
    <col min="1" max="1" width="14.109375" bestFit="1" customWidth="1"/>
    <col min="2" max="2" width="12" bestFit="1" customWidth="1"/>
  </cols>
  <sheetData>
    <row r="1" spans="1:4" x14ac:dyDescent="0.3">
      <c r="A1" t="s">
        <v>87</v>
      </c>
      <c r="B1">
        <v>12345678904</v>
      </c>
      <c r="C1" t="b">
        <f>AND(LEN(B1)=11,MOD(B1,2)=0)</f>
        <v>1</v>
      </c>
      <c r="D1" t="s">
        <v>88</v>
      </c>
    </row>
  </sheetData>
  <dataValidations count="1">
    <dataValidation type="custom" allowBlank="1" showInputMessage="1" showErrorMessage="1" errorTitle="Hata" error="Kimlik Numarası 11 hane ve çift sayı olmalıdır." promptTitle="Kimlik Numarası Giriniz" prompt="Kimlik Numarası Giriniz" sqref="B1">
      <formula1>AND(LEN(B1)=11,MOD(B1,2)=0)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190" zoomScaleNormal="190" workbookViewId="0">
      <selection activeCell="B12" sqref="B12"/>
    </sheetView>
  </sheetViews>
  <sheetFormatPr defaultRowHeight="14.4" x14ac:dyDescent="0.3"/>
  <cols>
    <col min="5" max="5" width="32.6640625" customWidth="1"/>
    <col min="6" max="6" width="10.88671875" bestFit="1" customWidth="1"/>
  </cols>
  <sheetData>
    <row r="1" spans="1:8" x14ac:dyDescent="0.3">
      <c r="A1" t="s">
        <v>89</v>
      </c>
      <c r="B1" t="s">
        <v>90</v>
      </c>
      <c r="F1" t="s">
        <v>21</v>
      </c>
      <c r="G1" t="s">
        <v>19</v>
      </c>
      <c r="H1" t="s">
        <v>16</v>
      </c>
    </row>
    <row r="2" spans="1:8" x14ac:dyDescent="0.3">
      <c r="A2" t="s">
        <v>21</v>
      </c>
      <c r="B2" t="s">
        <v>91</v>
      </c>
      <c r="F2" t="s">
        <v>91</v>
      </c>
      <c r="G2" t="s">
        <v>97</v>
      </c>
      <c r="H2" t="s">
        <v>105</v>
      </c>
    </row>
    <row r="3" spans="1:8" x14ac:dyDescent="0.3">
      <c r="A3" t="s">
        <v>19</v>
      </c>
      <c r="B3" t="s">
        <v>100</v>
      </c>
      <c r="F3" t="s">
        <v>92</v>
      </c>
      <c r="G3" t="s">
        <v>98</v>
      </c>
      <c r="H3" t="s">
        <v>106</v>
      </c>
    </row>
    <row r="4" spans="1:8" x14ac:dyDescent="0.3">
      <c r="A4" t="s">
        <v>21</v>
      </c>
      <c r="B4" t="s">
        <v>92</v>
      </c>
      <c r="F4" t="s">
        <v>93</v>
      </c>
      <c r="G4" t="s">
        <v>100</v>
      </c>
      <c r="H4" t="s">
        <v>107</v>
      </c>
    </row>
    <row r="5" spans="1:8" x14ac:dyDescent="0.3">
      <c r="A5" t="s">
        <v>16</v>
      </c>
      <c r="B5" t="s">
        <v>107</v>
      </c>
      <c r="F5" t="s">
        <v>94</v>
      </c>
      <c r="G5" t="s">
        <v>99</v>
      </c>
      <c r="H5" t="s">
        <v>108</v>
      </c>
    </row>
    <row r="6" spans="1:8" x14ac:dyDescent="0.3">
      <c r="A6" t="s">
        <v>19</v>
      </c>
      <c r="B6" t="s">
        <v>99</v>
      </c>
      <c r="F6" t="s">
        <v>95</v>
      </c>
      <c r="G6" t="s">
        <v>101</v>
      </c>
      <c r="H6" t="s">
        <v>109</v>
      </c>
    </row>
    <row r="7" spans="1:8" x14ac:dyDescent="0.3">
      <c r="A7" t="s">
        <v>19</v>
      </c>
      <c r="B7" t="s">
        <v>98</v>
      </c>
      <c r="F7" t="s">
        <v>96</v>
      </c>
      <c r="G7" t="s">
        <v>102</v>
      </c>
    </row>
    <row r="8" spans="1:8" x14ac:dyDescent="0.3">
      <c r="A8" t="s">
        <v>16</v>
      </c>
      <c r="B8" t="s">
        <v>107</v>
      </c>
      <c r="G8" t="s">
        <v>103</v>
      </c>
    </row>
    <row r="9" spans="1:8" x14ac:dyDescent="0.3">
      <c r="A9" t="s">
        <v>16</v>
      </c>
      <c r="B9" t="s">
        <v>108</v>
      </c>
      <c r="G9" t="s">
        <v>104</v>
      </c>
    </row>
    <row r="10" spans="1:8" x14ac:dyDescent="0.3">
      <c r="A10" t="s">
        <v>21</v>
      </c>
      <c r="B10" t="s">
        <v>95</v>
      </c>
    </row>
    <row r="11" spans="1:8" x14ac:dyDescent="0.3">
      <c r="F11" t="s">
        <v>110</v>
      </c>
    </row>
    <row r="12" spans="1:8" x14ac:dyDescent="0.3">
      <c r="F12" t="s">
        <v>111</v>
      </c>
    </row>
    <row r="13" spans="1:8" x14ac:dyDescent="0.3">
      <c r="F13" t="s">
        <v>112</v>
      </c>
    </row>
  </sheetData>
  <dataValidations count="2">
    <dataValidation type="list" allowBlank="1" showInputMessage="1" showErrorMessage="1" sqref="A2:A10">
      <formula1>$F$1:$H$1</formula1>
    </dataValidation>
    <dataValidation type="list" allowBlank="1" showInputMessage="1" showErrorMessage="1" sqref="B2:B10">
      <formula1>INDIRECT($A2)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J28" sqref="J28"/>
    </sheetView>
  </sheetViews>
  <sheetFormatPr defaultRowHeight="14.4" x14ac:dyDescent="0.3"/>
  <cols>
    <col min="1" max="1" width="8.44140625" bestFit="1" customWidth="1"/>
    <col min="2" max="2" width="5.6640625" bestFit="1" customWidth="1"/>
    <col min="3" max="3" width="7.88671875" bestFit="1" customWidth="1"/>
    <col min="4" max="4" width="8.109375" bestFit="1" customWidth="1"/>
    <col min="5" max="5" width="10.109375" bestFit="1" customWidth="1"/>
    <col min="6" max="6" width="10.21875" bestFit="1" customWidth="1"/>
  </cols>
  <sheetData>
    <row r="1" spans="1:6" x14ac:dyDescent="0.3">
      <c r="A1" s="10" t="s">
        <v>6</v>
      </c>
      <c r="B1" s="11" t="s">
        <v>2</v>
      </c>
      <c r="C1" s="11" t="s">
        <v>36</v>
      </c>
      <c r="D1" s="11" t="s">
        <v>37</v>
      </c>
      <c r="E1" s="11" t="s">
        <v>10</v>
      </c>
      <c r="F1" s="12" t="s">
        <v>38</v>
      </c>
    </row>
    <row r="2" spans="1:6" x14ac:dyDescent="0.3">
      <c r="A2" s="13" t="s">
        <v>17</v>
      </c>
      <c r="B2" s="14">
        <v>35</v>
      </c>
      <c r="C2" s="15">
        <v>20</v>
      </c>
      <c r="D2" s="15">
        <f t="shared" ref="D2:D10" si="0">B2*C2</f>
        <v>700</v>
      </c>
      <c r="E2" s="9">
        <v>41386</v>
      </c>
      <c r="F2" s="16" t="s">
        <v>39</v>
      </c>
    </row>
    <row r="3" spans="1:6" x14ac:dyDescent="0.3">
      <c r="A3" s="17" t="s">
        <v>24</v>
      </c>
      <c r="B3" s="18">
        <v>7</v>
      </c>
      <c r="C3" s="19">
        <v>1250</v>
      </c>
      <c r="D3" s="19">
        <f t="shared" si="0"/>
        <v>8750</v>
      </c>
      <c r="E3" s="20">
        <v>41387</v>
      </c>
      <c r="F3" s="21" t="s">
        <v>40</v>
      </c>
    </row>
    <row r="4" spans="1:6" x14ac:dyDescent="0.3">
      <c r="A4" s="13" t="s">
        <v>41</v>
      </c>
      <c r="B4" s="14">
        <v>32</v>
      </c>
      <c r="C4" s="15">
        <v>150</v>
      </c>
      <c r="D4" s="15">
        <f t="shared" si="0"/>
        <v>4800</v>
      </c>
      <c r="E4" s="9">
        <v>41388</v>
      </c>
      <c r="F4" s="16" t="s">
        <v>42</v>
      </c>
    </row>
    <row r="5" spans="1:6" x14ac:dyDescent="0.3">
      <c r="A5" s="17" t="s">
        <v>14</v>
      </c>
      <c r="B5" s="18">
        <v>92</v>
      </c>
      <c r="C5" s="19">
        <v>20</v>
      </c>
      <c r="D5" s="19">
        <f t="shared" si="0"/>
        <v>1840</v>
      </c>
      <c r="E5" s="20">
        <v>41389</v>
      </c>
      <c r="F5" s="21" t="s">
        <v>43</v>
      </c>
    </row>
    <row r="6" spans="1:6" x14ac:dyDescent="0.3">
      <c r="A6" s="13" t="s">
        <v>31</v>
      </c>
      <c r="B6" s="14">
        <v>18</v>
      </c>
      <c r="C6" s="15">
        <v>300</v>
      </c>
      <c r="D6" s="15">
        <f t="shared" si="0"/>
        <v>5400</v>
      </c>
      <c r="E6" s="9">
        <v>41390</v>
      </c>
      <c r="F6" s="16" t="s">
        <v>44</v>
      </c>
    </row>
    <row r="7" spans="1:6" x14ac:dyDescent="0.3">
      <c r="A7" s="17" t="s">
        <v>22</v>
      </c>
      <c r="B7" s="18">
        <v>130</v>
      </c>
      <c r="C7" s="19">
        <v>30</v>
      </c>
      <c r="D7" s="19">
        <f t="shared" si="0"/>
        <v>3900</v>
      </c>
      <c r="E7" s="20">
        <v>41391</v>
      </c>
      <c r="F7" s="21" t="s">
        <v>45</v>
      </c>
    </row>
    <row r="8" spans="1:6" x14ac:dyDescent="0.3">
      <c r="A8" s="13" t="s">
        <v>11</v>
      </c>
      <c r="B8" s="14">
        <v>20</v>
      </c>
      <c r="C8" s="15">
        <v>400</v>
      </c>
      <c r="D8" s="15">
        <f t="shared" si="0"/>
        <v>8000</v>
      </c>
      <c r="E8" s="9">
        <v>41392</v>
      </c>
      <c r="F8" s="16" t="s">
        <v>46</v>
      </c>
    </row>
    <row r="9" spans="1:6" x14ac:dyDescent="0.3">
      <c r="A9" s="17" t="s">
        <v>47</v>
      </c>
      <c r="B9" s="18">
        <v>45</v>
      </c>
      <c r="C9" s="19">
        <v>130</v>
      </c>
      <c r="D9" s="19">
        <f t="shared" si="0"/>
        <v>5850</v>
      </c>
      <c r="E9" s="20">
        <v>41393</v>
      </c>
      <c r="F9" s="21" t="s">
        <v>48</v>
      </c>
    </row>
    <row r="10" spans="1:6" ht="15" thickBot="1" x14ac:dyDescent="0.35">
      <c r="A10" s="22" t="s">
        <v>49</v>
      </c>
      <c r="B10" s="23">
        <v>50</v>
      </c>
      <c r="C10" s="24">
        <v>25</v>
      </c>
      <c r="D10" s="24">
        <f t="shared" si="0"/>
        <v>1250</v>
      </c>
      <c r="E10" s="25">
        <v>41394</v>
      </c>
      <c r="F10" s="26" t="s">
        <v>50</v>
      </c>
    </row>
    <row r="13" spans="1:6" x14ac:dyDescent="0.3">
      <c r="C13" s="27"/>
      <c r="D13" s="27"/>
      <c r="E13" s="27"/>
      <c r="F13" s="27"/>
    </row>
    <row r="14" spans="1:6" x14ac:dyDescent="0.3">
      <c r="A14" s="1" t="s">
        <v>6</v>
      </c>
      <c r="B14" s="15" t="s">
        <v>14</v>
      </c>
      <c r="C14" s="27"/>
      <c r="D14" s="27"/>
      <c r="E14" s="27"/>
      <c r="F14" s="27"/>
    </row>
    <row r="15" spans="1:6" x14ac:dyDescent="0.3">
      <c r="A15" s="1" t="s">
        <v>51</v>
      </c>
      <c r="B15" s="15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J28" sqref="J28"/>
    </sheetView>
  </sheetViews>
  <sheetFormatPr defaultRowHeight="14.4" x14ac:dyDescent="0.3"/>
  <cols>
    <col min="1" max="1" width="8.44140625" bestFit="1" customWidth="1"/>
    <col min="2" max="2" width="5" bestFit="1" customWidth="1"/>
    <col min="3" max="3" width="7.88671875" bestFit="1" customWidth="1"/>
    <col min="4" max="4" width="8.109375" bestFit="1" customWidth="1"/>
    <col min="5" max="5" width="9.109375" bestFit="1" customWidth="1"/>
    <col min="6" max="6" width="10.21875" bestFit="1" customWidth="1"/>
    <col min="7" max="7" width="10.88671875" bestFit="1" customWidth="1"/>
  </cols>
  <sheetData>
    <row r="1" spans="1:7" x14ac:dyDescent="0.3">
      <c r="A1" s="28" t="s">
        <v>6</v>
      </c>
      <c r="B1" s="29" t="s">
        <v>2</v>
      </c>
      <c r="C1" s="29" t="s">
        <v>36</v>
      </c>
      <c r="D1" s="29" t="s">
        <v>37</v>
      </c>
      <c r="E1" s="29" t="s">
        <v>10</v>
      </c>
      <c r="F1" s="29" t="s">
        <v>38</v>
      </c>
      <c r="G1" s="30" t="s">
        <v>52</v>
      </c>
    </row>
    <row r="2" spans="1:7" x14ac:dyDescent="0.3">
      <c r="A2" s="31" t="s">
        <v>17</v>
      </c>
      <c r="B2" s="32">
        <v>35</v>
      </c>
      <c r="C2" s="33">
        <v>20</v>
      </c>
      <c r="D2" s="33">
        <f t="shared" ref="D2:D10" si="0">B2*C2</f>
        <v>700</v>
      </c>
      <c r="E2" s="34">
        <v>41386</v>
      </c>
      <c r="F2" s="35" t="s">
        <v>39</v>
      </c>
      <c r="G2" s="36"/>
    </row>
    <row r="3" spans="1:7" x14ac:dyDescent="0.3">
      <c r="A3" s="37" t="s">
        <v>24</v>
      </c>
      <c r="B3" s="38">
        <v>7</v>
      </c>
      <c r="C3" s="39">
        <v>1250</v>
      </c>
      <c r="D3" s="39">
        <f t="shared" si="0"/>
        <v>8750</v>
      </c>
      <c r="E3" s="40">
        <v>41387</v>
      </c>
      <c r="F3" s="41" t="s">
        <v>40</v>
      </c>
      <c r="G3" s="42"/>
    </row>
    <row r="4" spans="1:7" x14ac:dyDescent="0.3">
      <c r="A4" s="31" t="s">
        <v>41</v>
      </c>
      <c r="B4" s="32">
        <v>32</v>
      </c>
      <c r="C4" s="33">
        <v>150</v>
      </c>
      <c r="D4" s="33">
        <f t="shared" si="0"/>
        <v>4800</v>
      </c>
      <c r="E4" s="34">
        <v>41388</v>
      </c>
      <c r="F4" s="35" t="s">
        <v>42</v>
      </c>
      <c r="G4" s="36"/>
    </row>
    <row r="5" spans="1:7" x14ac:dyDescent="0.3">
      <c r="A5" s="37" t="s">
        <v>14</v>
      </c>
      <c r="B5" s="38">
        <v>92</v>
      </c>
      <c r="C5" s="39">
        <v>20</v>
      </c>
      <c r="D5" s="39">
        <f t="shared" si="0"/>
        <v>1840</v>
      </c>
      <c r="E5" s="40">
        <v>41389</v>
      </c>
      <c r="F5" s="41" t="s">
        <v>43</v>
      </c>
      <c r="G5" s="42"/>
    </row>
    <row r="6" spans="1:7" x14ac:dyDescent="0.3">
      <c r="A6" s="31" t="s">
        <v>31</v>
      </c>
      <c r="B6" s="32">
        <v>18</v>
      </c>
      <c r="C6" s="33">
        <v>300</v>
      </c>
      <c r="D6" s="33">
        <f t="shared" si="0"/>
        <v>5400</v>
      </c>
      <c r="E6" s="34">
        <v>41390</v>
      </c>
      <c r="F6" s="35" t="s">
        <v>44</v>
      </c>
      <c r="G6" s="36"/>
    </row>
    <row r="7" spans="1:7" x14ac:dyDescent="0.3">
      <c r="A7" s="37" t="s">
        <v>22</v>
      </c>
      <c r="B7" s="38">
        <v>130</v>
      </c>
      <c r="C7" s="39">
        <v>30</v>
      </c>
      <c r="D7" s="39">
        <f t="shared" si="0"/>
        <v>3900</v>
      </c>
      <c r="E7" s="40">
        <v>41391</v>
      </c>
      <c r="F7" s="41" t="s">
        <v>45</v>
      </c>
      <c r="G7" s="42"/>
    </row>
    <row r="8" spans="1:7" x14ac:dyDescent="0.3">
      <c r="A8" s="31" t="s">
        <v>11</v>
      </c>
      <c r="B8" s="32">
        <v>20</v>
      </c>
      <c r="C8" s="33">
        <v>400</v>
      </c>
      <c r="D8" s="33">
        <f t="shared" si="0"/>
        <v>8000</v>
      </c>
      <c r="E8" s="34">
        <v>41392</v>
      </c>
      <c r="F8" s="35" t="s">
        <v>46</v>
      </c>
      <c r="G8" s="36"/>
    </row>
    <row r="9" spans="1:7" x14ac:dyDescent="0.3">
      <c r="A9" s="37" t="s">
        <v>47</v>
      </c>
      <c r="B9" s="38">
        <v>45</v>
      </c>
      <c r="C9" s="39">
        <v>130</v>
      </c>
      <c r="D9" s="39">
        <f t="shared" si="0"/>
        <v>5850</v>
      </c>
      <c r="E9" s="40">
        <v>41393</v>
      </c>
      <c r="F9" s="41" t="s">
        <v>48</v>
      </c>
      <c r="G9" s="42"/>
    </row>
    <row r="10" spans="1:7" ht="15" thickBot="1" x14ac:dyDescent="0.35">
      <c r="A10" s="43" t="s">
        <v>49</v>
      </c>
      <c r="B10" s="44">
        <v>50</v>
      </c>
      <c r="C10" s="45">
        <v>25</v>
      </c>
      <c r="D10" s="45">
        <f t="shared" si="0"/>
        <v>1250</v>
      </c>
      <c r="E10" s="46">
        <v>41394</v>
      </c>
      <c r="F10" s="47" t="s">
        <v>50</v>
      </c>
      <c r="G10" s="48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J28" sqref="J28"/>
    </sheetView>
  </sheetViews>
  <sheetFormatPr defaultRowHeight="14.4" x14ac:dyDescent="0.3"/>
  <cols>
    <col min="1" max="1" width="8.44140625" bestFit="1" customWidth="1"/>
    <col min="2" max="2" width="5" bestFit="1" customWidth="1"/>
    <col min="3" max="3" width="7.88671875" bestFit="1" customWidth="1"/>
    <col min="4" max="4" width="8.109375" bestFit="1" customWidth="1"/>
    <col min="5" max="5" width="9.109375" bestFit="1" customWidth="1"/>
    <col min="6" max="6" width="10.21875" bestFit="1" customWidth="1"/>
    <col min="7" max="7" width="10.88671875" bestFit="1" customWidth="1"/>
    <col min="8" max="8" width="9.88671875" bestFit="1" customWidth="1"/>
  </cols>
  <sheetData>
    <row r="1" spans="1:8" x14ac:dyDescent="0.3">
      <c r="A1" s="28" t="s">
        <v>6</v>
      </c>
      <c r="B1" s="29" t="s">
        <v>2</v>
      </c>
      <c r="C1" s="29" t="s">
        <v>36</v>
      </c>
      <c r="D1" s="29" t="s">
        <v>37</v>
      </c>
      <c r="E1" s="29" t="s">
        <v>10</v>
      </c>
      <c r="F1" s="29" t="s">
        <v>38</v>
      </c>
      <c r="G1" s="49" t="s">
        <v>52</v>
      </c>
      <c r="H1" s="30" t="s">
        <v>53</v>
      </c>
    </row>
    <row r="2" spans="1:8" x14ac:dyDescent="0.3">
      <c r="A2" s="31" t="s">
        <v>17</v>
      </c>
      <c r="B2" s="32">
        <v>35</v>
      </c>
      <c r="C2" s="33">
        <v>20</v>
      </c>
      <c r="D2" s="33">
        <f t="shared" ref="D2:D10" si="0">B2*C2</f>
        <v>700</v>
      </c>
      <c r="E2" s="34">
        <v>41386</v>
      </c>
      <c r="F2" s="35" t="s">
        <v>39</v>
      </c>
      <c r="G2" s="50" t="s">
        <v>54</v>
      </c>
      <c r="H2" s="36"/>
    </row>
    <row r="3" spans="1:8" x14ac:dyDescent="0.3">
      <c r="A3" s="37" t="s">
        <v>24</v>
      </c>
      <c r="B3" s="38">
        <v>7</v>
      </c>
      <c r="C3" s="39">
        <v>1250</v>
      </c>
      <c r="D3" s="39">
        <f t="shared" si="0"/>
        <v>8750</v>
      </c>
      <c r="E3" s="40">
        <v>41387</v>
      </c>
      <c r="F3" s="41" t="s">
        <v>40</v>
      </c>
      <c r="G3" s="51" t="s">
        <v>55</v>
      </c>
      <c r="H3" s="42"/>
    </row>
    <row r="4" spans="1:8" x14ac:dyDescent="0.3">
      <c r="A4" s="31" t="s">
        <v>41</v>
      </c>
      <c r="B4" s="32">
        <v>32</v>
      </c>
      <c r="C4" s="33">
        <v>150</v>
      </c>
      <c r="D4" s="33">
        <f t="shared" si="0"/>
        <v>4800</v>
      </c>
      <c r="E4" s="34">
        <v>41388</v>
      </c>
      <c r="F4" s="35" t="s">
        <v>42</v>
      </c>
      <c r="G4" s="50" t="s">
        <v>56</v>
      </c>
      <c r="H4" s="36"/>
    </row>
    <row r="5" spans="1:8" x14ac:dyDescent="0.3">
      <c r="A5" s="37" t="s">
        <v>14</v>
      </c>
      <c r="B5" s="38">
        <v>92</v>
      </c>
      <c r="C5" s="39">
        <v>20</v>
      </c>
      <c r="D5" s="39">
        <f t="shared" si="0"/>
        <v>1840</v>
      </c>
      <c r="E5" s="40">
        <v>41389</v>
      </c>
      <c r="F5" s="41" t="s">
        <v>43</v>
      </c>
      <c r="G5" s="51" t="s">
        <v>57</v>
      </c>
      <c r="H5" s="42"/>
    </row>
    <row r="6" spans="1:8" x14ac:dyDescent="0.3">
      <c r="A6" s="31" t="s">
        <v>31</v>
      </c>
      <c r="B6" s="32">
        <v>18</v>
      </c>
      <c r="C6" s="33">
        <v>300</v>
      </c>
      <c r="D6" s="33">
        <f t="shared" si="0"/>
        <v>5400</v>
      </c>
      <c r="E6" s="34">
        <v>41390</v>
      </c>
      <c r="F6" s="35" t="s">
        <v>44</v>
      </c>
      <c r="G6" s="50" t="s">
        <v>58</v>
      </c>
      <c r="H6" s="36"/>
    </row>
    <row r="7" spans="1:8" x14ac:dyDescent="0.3">
      <c r="A7" s="37" t="s">
        <v>22</v>
      </c>
      <c r="B7" s="38">
        <v>130</v>
      </c>
      <c r="C7" s="39">
        <v>30</v>
      </c>
      <c r="D7" s="39">
        <f t="shared" si="0"/>
        <v>3900</v>
      </c>
      <c r="E7" s="40">
        <v>41391</v>
      </c>
      <c r="F7" s="41" t="s">
        <v>45</v>
      </c>
      <c r="G7" s="51" t="s">
        <v>59</v>
      </c>
      <c r="H7" s="42"/>
    </row>
    <row r="8" spans="1:8" x14ac:dyDescent="0.3">
      <c r="A8" s="31" t="s">
        <v>11</v>
      </c>
      <c r="B8" s="32">
        <v>20</v>
      </c>
      <c r="C8" s="33">
        <v>400</v>
      </c>
      <c r="D8" s="33">
        <f t="shared" si="0"/>
        <v>8000</v>
      </c>
      <c r="E8" s="34">
        <v>41392</v>
      </c>
      <c r="F8" s="35" t="s">
        <v>46</v>
      </c>
      <c r="G8" s="50" t="s">
        <v>60</v>
      </c>
      <c r="H8" s="36"/>
    </row>
    <row r="9" spans="1:8" x14ac:dyDescent="0.3">
      <c r="A9" s="37" t="s">
        <v>47</v>
      </c>
      <c r="B9" s="38">
        <v>45</v>
      </c>
      <c r="C9" s="39">
        <v>130</v>
      </c>
      <c r="D9" s="39">
        <f t="shared" si="0"/>
        <v>5850</v>
      </c>
      <c r="E9" s="40">
        <v>41393</v>
      </c>
      <c r="F9" s="41" t="s">
        <v>48</v>
      </c>
      <c r="G9" s="51" t="s">
        <v>61</v>
      </c>
      <c r="H9" s="42"/>
    </row>
    <row r="10" spans="1:8" ht="15" thickBot="1" x14ac:dyDescent="0.35">
      <c r="A10" s="43" t="s">
        <v>49</v>
      </c>
      <c r="B10" s="44">
        <v>50</v>
      </c>
      <c r="C10" s="45">
        <v>25</v>
      </c>
      <c r="D10" s="45">
        <f t="shared" si="0"/>
        <v>1250</v>
      </c>
      <c r="E10" s="46">
        <v>41394</v>
      </c>
      <c r="F10" s="47" t="s">
        <v>50</v>
      </c>
      <c r="G10" s="52" t="s">
        <v>62</v>
      </c>
      <c r="H10" s="48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workbookViewId="0">
      <selection activeCell="A2" sqref="A2:G81"/>
    </sheetView>
  </sheetViews>
  <sheetFormatPr defaultRowHeight="14.4" x14ac:dyDescent="0.3"/>
  <cols>
    <col min="1" max="1" width="8.44140625" bestFit="1" customWidth="1"/>
    <col min="2" max="3" width="7.5546875" bestFit="1" customWidth="1"/>
    <col min="4" max="4" width="5" bestFit="1" customWidth="1"/>
    <col min="5" max="5" width="12" bestFit="1" customWidth="1"/>
    <col min="6" max="6" width="14.109375" bestFit="1" customWidth="1"/>
    <col min="7" max="7" width="10.109375" bestFit="1" customWidth="1"/>
  </cols>
  <sheetData>
    <row r="1" spans="1:7" x14ac:dyDescent="0.3">
      <c r="A1" s="1" t="s">
        <v>6</v>
      </c>
      <c r="B1" s="1" t="s">
        <v>7</v>
      </c>
      <c r="C1" s="1" t="s">
        <v>8</v>
      </c>
      <c r="D1" s="1" t="s">
        <v>2</v>
      </c>
      <c r="E1" s="6" t="s">
        <v>9</v>
      </c>
      <c r="F1" s="6" t="s">
        <v>3</v>
      </c>
      <c r="G1" s="1" t="s">
        <v>10</v>
      </c>
    </row>
    <row r="2" spans="1:7" x14ac:dyDescent="0.3">
      <c r="A2" s="7" t="s">
        <v>24</v>
      </c>
      <c r="B2" s="7" t="s">
        <v>15</v>
      </c>
      <c r="C2" s="7" t="s">
        <v>20</v>
      </c>
      <c r="D2" s="7">
        <v>70</v>
      </c>
      <c r="E2" s="8">
        <v>1300</v>
      </c>
      <c r="F2" s="8">
        <v>91000</v>
      </c>
      <c r="G2" s="9">
        <v>41088</v>
      </c>
    </row>
    <row r="3" spans="1:7" x14ac:dyDescent="0.3">
      <c r="A3" s="7" t="s">
        <v>31</v>
      </c>
      <c r="B3" s="7" t="s">
        <v>26</v>
      </c>
      <c r="C3" s="7" t="s">
        <v>33</v>
      </c>
      <c r="D3" s="7">
        <v>100</v>
      </c>
      <c r="E3" s="8">
        <v>200</v>
      </c>
      <c r="F3" s="8">
        <v>20000</v>
      </c>
      <c r="G3" s="9">
        <v>41119</v>
      </c>
    </row>
    <row r="4" spans="1:7" x14ac:dyDescent="0.3">
      <c r="A4" s="7" t="s">
        <v>11</v>
      </c>
      <c r="B4" s="7" t="s">
        <v>12</v>
      </c>
      <c r="C4" s="7" t="s">
        <v>21</v>
      </c>
      <c r="D4" s="7">
        <v>30</v>
      </c>
      <c r="E4" s="8">
        <v>350</v>
      </c>
      <c r="F4" s="8">
        <v>10500</v>
      </c>
      <c r="G4" s="9">
        <v>41098</v>
      </c>
    </row>
    <row r="5" spans="1:7" x14ac:dyDescent="0.3">
      <c r="A5" s="7" t="s">
        <v>11</v>
      </c>
      <c r="B5" s="7" t="s">
        <v>12</v>
      </c>
      <c r="C5" s="7" t="s">
        <v>16</v>
      </c>
      <c r="D5" s="7">
        <v>40</v>
      </c>
      <c r="E5" s="8">
        <v>300</v>
      </c>
      <c r="F5" s="8">
        <v>12000</v>
      </c>
      <c r="G5" s="9">
        <v>41112</v>
      </c>
    </row>
    <row r="6" spans="1:7" x14ac:dyDescent="0.3">
      <c r="A6" s="7" t="s">
        <v>11</v>
      </c>
      <c r="B6" s="7" t="s">
        <v>26</v>
      </c>
      <c r="C6" s="7" t="s">
        <v>16</v>
      </c>
      <c r="D6" s="7">
        <v>50</v>
      </c>
      <c r="E6" s="8">
        <v>350</v>
      </c>
      <c r="F6" s="8">
        <v>17500</v>
      </c>
      <c r="G6" s="9">
        <v>41111</v>
      </c>
    </row>
    <row r="7" spans="1:7" x14ac:dyDescent="0.3">
      <c r="A7" s="7" t="s">
        <v>11</v>
      </c>
      <c r="B7" s="7" t="s">
        <v>12</v>
      </c>
      <c r="C7" s="7" t="s">
        <v>29</v>
      </c>
      <c r="D7" s="7">
        <v>5</v>
      </c>
      <c r="E7" s="8">
        <v>400</v>
      </c>
      <c r="F7" s="8">
        <v>2000</v>
      </c>
      <c r="G7" s="9">
        <v>41117</v>
      </c>
    </row>
    <row r="8" spans="1:7" x14ac:dyDescent="0.3">
      <c r="A8" s="7" t="s">
        <v>17</v>
      </c>
      <c r="B8" s="7" t="s">
        <v>18</v>
      </c>
      <c r="C8" s="7" t="s">
        <v>19</v>
      </c>
      <c r="D8" s="7">
        <v>45</v>
      </c>
      <c r="E8" s="8">
        <v>20</v>
      </c>
      <c r="F8" s="8">
        <v>900</v>
      </c>
      <c r="G8" s="9">
        <v>41104</v>
      </c>
    </row>
    <row r="9" spans="1:7" x14ac:dyDescent="0.3">
      <c r="A9" s="7" t="s">
        <v>17</v>
      </c>
      <c r="B9" s="7" t="s">
        <v>18</v>
      </c>
      <c r="C9" s="7" t="s">
        <v>25</v>
      </c>
      <c r="D9" s="7">
        <v>10</v>
      </c>
      <c r="E9" s="8">
        <v>20</v>
      </c>
      <c r="F9" s="8">
        <v>200</v>
      </c>
      <c r="G9" s="9">
        <v>41121</v>
      </c>
    </row>
    <row r="10" spans="1:7" x14ac:dyDescent="0.3">
      <c r="A10" s="7" t="s">
        <v>24</v>
      </c>
      <c r="B10" s="7" t="s">
        <v>26</v>
      </c>
      <c r="C10" s="7" t="s">
        <v>33</v>
      </c>
      <c r="D10" s="7">
        <v>100</v>
      </c>
      <c r="E10" s="8">
        <v>1500</v>
      </c>
      <c r="F10" s="8">
        <v>150000</v>
      </c>
      <c r="G10" s="9">
        <v>41118</v>
      </c>
    </row>
    <row r="11" spans="1:7" x14ac:dyDescent="0.3">
      <c r="A11" s="7" t="s">
        <v>24</v>
      </c>
      <c r="B11" s="7" t="s">
        <v>26</v>
      </c>
      <c r="C11" s="7" t="s">
        <v>19</v>
      </c>
      <c r="D11" s="7">
        <v>100</v>
      </c>
      <c r="E11" s="8">
        <v>1000</v>
      </c>
      <c r="F11" s="8">
        <v>100000</v>
      </c>
      <c r="G11" s="9">
        <v>41106</v>
      </c>
    </row>
    <row r="12" spans="1:7" x14ac:dyDescent="0.3">
      <c r="A12" s="7" t="s">
        <v>11</v>
      </c>
      <c r="B12" s="7" t="s">
        <v>26</v>
      </c>
      <c r="C12" s="7" t="s">
        <v>27</v>
      </c>
      <c r="D12" s="7">
        <v>10</v>
      </c>
      <c r="E12" s="8">
        <v>350</v>
      </c>
      <c r="F12" s="8">
        <v>3500</v>
      </c>
      <c r="G12" s="9">
        <v>41114</v>
      </c>
    </row>
    <row r="13" spans="1:7" x14ac:dyDescent="0.3">
      <c r="A13" s="7" t="s">
        <v>11</v>
      </c>
      <c r="B13" s="7" t="s">
        <v>26</v>
      </c>
      <c r="C13" s="7" t="s">
        <v>13</v>
      </c>
      <c r="D13" s="7">
        <v>200</v>
      </c>
      <c r="E13" s="8">
        <v>350</v>
      </c>
      <c r="F13" s="8">
        <v>70000</v>
      </c>
      <c r="G13" s="9">
        <v>41102</v>
      </c>
    </row>
    <row r="14" spans="1:7" x14ac:dyDescent="0.3">
      <c r="A14" s="7" t="s">
        <v>14</v>
      </c>
      <c r="B14" s="7" t="s">
        <v>28</v>
      </c>
      <c r="C14" s="7" t="s">
        <v>25</v>
      </c>
      <c r="D14" s="7">
        <v>135</v>
      </c>
      <c r="E14" s="8">
        <v>25</v>
      </c>
      <c r="F14" s="8">
        <v>3375</v>
      </c>
      <c r="G14" s="9">
        <v>41122</v>
      </c>
    </row>
    <row r="15" spans="1:7" x14ac:dyDescent="0.3">
      <c r="A15" s="7" t="s">
        <v>14</v>
      </c>
      <c r="B15" s="7" t="s">
        <v>15</v>
      </c>
      <c r="C15" s="7" t="s">
        <v>16</v>
      </c>
      <c r="D15" s="7">
        <v>75</v>
      </c>
      <c r="E15" s="8">
        <v>20</v>
      </c>
      <c r="F15" s="8">
        <v>1500</v>
      </c>
      <c r="G15" s="9">
        <v>41109</v>
      </c>
    </row>
    <row r="16" spans="1:7" x14ac:dyDescent="0.3">
      <c r="A16" s="7" t="s">
        <v>31</v>
      </c>
      <c r="B16" s="7" t="s">
        <v>26</v>
      </c>
      <c r="C16" s="7" t="s">
        <v>25</v>
      </c>
      <c r="D16" s="7">
        <v>100</v>
      </c>
      <c r="E16" s="8">
        <v>300</v>
      </c>
      <c r="F16" s="8">
        <v>30000</v>
      </c>
      <c r="G16" s="9">
        <v>41123</v>
      </c>
    </row>
    <row r="17" spans="1:7" x14ac:dyDescent="0.3">
      <c r="A17" s="7" t="s">
        <v>24</v>
      </c>
      <c r="B17" s="7" t="s">
        <v>15</v>
      </c>
      <c r="C17" s="7" t="s">
        <v>19</v>
      </c>
      <c r="D17" s="7">
        <v>100</v>
      </c>
      <c r="E17" s="8">
        <v>1350</v>
      </c>
      <c r="F17" s="8">
        <v>135000</v>
      </c>
      <c r="G17" s="9">
        <v>41105</v>
      </c>
    </row>
    <row r="18" spans="1:7" x14ac:dyDescent="0.3">
      <c r="A18" s="7" t="s">
        <v>17</v>
      </c>
      <c r="B18" s="7" t="s">
        <v>18</v>
      </c>
      <c r="C18" s="7" t="s">
        <v>34</v>
      </c>
      <c r="D18" s="7">
        <v>50</v>
      </c>
      <c r="E18" s="8">
        <v>20</v>
      </c>
      <c r="F18" s="8">
        <v>1000</v>
      </c>
      <c r="G18" s="9">
        <v>41092</v>
      </c>
    </row>
    <row r="19" spans="1:7" x14ac:dyDescent="0.3">
      <c r="A19" s="7" t="s">
        <v>14</v>
      </c>
      <c r="B19" s="7" t="s">
        <v>15</v>
      </c>
      <c r="C19" s="7" t="s">
        <v>30</v>
      </c>
      <c r="D19" s="7">
        <v>50</v>
      </c>
      <c r="E19" s="8">
        <v>25</v>
      </c>
      <c r="F19" s="8">
        <v>1250</v>
      </c>
      <c r="G19" s="9">
        <v>41100</v>
      </c>
    </row>
    <row r="20" spans="1:7" x14ac:dyDescent="0.3">
      <c r="A20" s="7" t="s">
        <v>11</v>
      </c>
      <c r="B20" s="7" t="s">
        <v>26</v>
      </c>
      <c r="C20" s="7" t="s">
        <v>25</v>
      </c>
      <c r="D20" s="7">
        <v>25</v>
      </c>
      <c r="E20" s="8">
        <v>400</v>
      </c>
      <c r="F20" s="8">
        <v>10000</v>
      </c>
      <c r="G20" s="9">
        <v>41125</v>
      </c>
    </row>
    <row r="21" spans="1:7" x14ac:dyDescent="0.3">
      <c r="A21" s="7" t="s">
        <v>31</v>
      </c>
      <c r="B21" s="7" t="s">
        <v>26</v>
      </c>
      <c r="C21" s="7" t="s">
        <v>33</v>
      </c>
      <c r="D21" s="7">
        <v>100</v>
      </c>
      <c r="E21" s="8">
        <v>200</v>
      </c>
      <c r="F21" s="8">
        <v>20000</v>
      </c>
      <c r="G21" s="9">
        <v>41119</v>
      </c>
    </row>
    <row r="22" spans="1:7" x14ac:dyDescent="0.3">
      <c r="A22" s="7" t="s">
        <v>22</v>
      </c>
      <c r="B22" s="7" t="s">
        <v>23</v>
      </c>
      <c r="C22" s="7" t="s">
        <v>20</v>
      </c>
      <c r="D22" s="7">
        <v>75</v>
      </c>
      <c r="E22" s="8">
        <v>40</v>
      </c>
      <c r="F22" s="8">
        <v>3000</v>
      </c>
      <c r="G22" s="9">
        <v>41090</v>
      </c>
    </row>
    <row r="23" spans="1:7" x14ac:dyDescent="0.3">
      <c r="A23" s="7" t="s">
        <v>22</v>
      </c>
      <c r="B23" s="7" t="s">
        <v>28</v>
      </c>
      <c r="C23" s="7" t="s">
        <v>19</v>
      </c>
      <c r="D23" s="7">
        <v>120</v>
      </c>
      <c r="E23" s="8">
        <v>20</v>
      </c>
      <c r="F23" s="8">
        <v>2400</v>
      </c>
      <c r="G23" s="9">
        <v>41108</v>
      </c>
    </row>
    <row r="24" spans="1:7" x14ac:dyDescent="0.3">
      <c r="A24" s="7" t="s">
        <v>17</v>
      </c>
      <c r="B24" s="7" t="s">
        <v>18</v>
      </c>
      <c r="C24" s="7" t="s">
        <v>21</v>
      </c>
      <c r="D24" s="7">
        <v>25</v>
      </c>
      <c r="E24" s="8">
        <v>20</v>
      </c>
      <c r="F24" s="8">
        <v>500</v>
      </c>
      <c r="G24" s="9">
        <v>41094</v>
      </c>
    </row>
    <row r="25" spans="1:7" x14ac:dyDescent="0.3">
      <c r="A25" s="7" t="s">
        <v>24</v>
      </c>
      <c r="B25" s="7" t="s">
        <v>15</v>
      </c>
      <c r="C25" s="7" t="s">
        <v>20</v>
      </c>
      <c r="D25" s="7">
        <v>70</v>
      </c>
      <c r="E25" s="8">
        <v>1300</v>
      </c>
      <c r="F25" s="8">
        <v>91000</v>
      </c>
      <c r="G25" s="9">
        <v>41088</v>
      </c>
    </row>
    <row r="26" spans="1:7" x14ac:dyDescent="0.3">
      <c r="A26" s="7" t="s">
        <v>14</v>
      </c>
      <c r="B26" s="7" t="s">
        <v>15</v>
      </c>
      <c r="C26" s="7" t="s">
        <v>20</v>
      </c>
      <c r="D26" s="7">
        <v>125</v>
      </c>
      <c r="E26" s="8">
        <v>20</v>
      </c>
      <c r="F26" s="8">
        <v>2500</v>
      </c>
      <c r="G26" s="9">
        <v>41089</v>
      </c>
    </row>
    <row r="27" spans="1:7" x14ac:dyDescent="0.3">
      <c r="A27" s="7" t="s">
        <v>24</v>
      </c>
      <c r="B27" s="7" t="s">
        <v>28</v>
      </c>
      <c r="C27" s="7" t="s">
        <v>29</v>
      </c>
      <c r="D27" s="7">
        <v>35</v>
      </c>
      <c r="E27" s="8">
        <v>1250</v>
      </c>
      <c r="F27" s="8">
        <v>43750</v>
      </c>
      <c r="G27" s="9">
        <v>41115</v>
      </c>
    </row>
    <row r="28" spans="1:7" x14ac:dyDescent="0.3">
      <c r="A28" s="7" t="s">
        <v>22</v>
      </c>
      <c r="B28" s="7" t="s">
        <v>28</v>
      </c>
      <c r="C28" s="7" t="s">
        <v>19</v>
      </c>
      <c r="D28" s="7">
        <v>120</v>
      </c>
      <c r="E28" s="8">
        <v>20</v>
      </c>
      <c r="F28" s="8">
        <v>2400</v>
      </c>
      <c r="G28" s="9">
        <v>41108</v>
      </c>
    </row>
    <row r="29" spans="1:7" x14ac:dyDescent="0.3">
      <c r="A29" s="7" t="s">
        <v>31</v>
      </c>
      <c r="B29" s="7" t="s">
        <v>28</v>
      </c>
      <c r="C29" s="7" t="s">
        <v>29</v>
      </c>
      <c r="D29" s="7">
        <v>100</v>
      </c>
      <c r="E29" s="8">
        <v>150</v>
      </c>
      <c r="F29" s="8">
        <v>15000</v>
      </c>
      <c r="G29" s="9">
        <v>41116</v>
      </c>
    </row>
    <row r="30" spans="1:7" x14ac:dyDescent="0.3">
      <c r="A30" s="7" t="s">
        <v>24</v>
      </c>
      <c r="B30" s="7" t="s">
        <v>28</v>
      </c>
      <c r="C30" s="7" t="s">
        <v>29</v>
      </c>
      <c r="D30" s="7">
        <v>35</v>
      </c>
      <c r="E30" s="8">
        <v>1250</v>
      </c>
      <c r="F30" s="8">
        <v>43750</v>
      </c>
      <c r="G30" s="9">
        <v>41115</v>
      </c>
    </row>
    <row r="31" spans="1:7" x14ac:dyDescent="0.3">
      <c r="A31" s="7" t="s">
        <v>24</v>
      </c>
      <c r="B31" s="7" t="s">
        <v>26</v>
      </c>
      <c r="C31" s="7" t="s">
        <v>19</v>
      </c>
      <c r="D31" s="7">
        <v>100</v>
      </c>
      <c r="E31" s="8">
        <v>1000</v>
      </c>
      <c r="F31" s="8">
        <v>100000</v>
      </c>
      <c r="G31" s="9">
        <v>41106</v>
      </c>
    </row>
    <row r="32" spans="1:7" x14ac:dyDescent="0.3">
      <c r="A32" s="7" t="s">
        <v>22</v>
      </c>
      <c r="B32" s="7" t="s">
        <v>23</v>
      </c>
      <c r="C32" s="7" t="s">
        <v>25</v>
      </c>
      <c r="D32" s="7">
        <v>130</v>
      </c>
      <c r="E32" s="8">
        <v>30</v>
      </c>
      <c r="F32" s="8">
        <v>3900</v>
      </c>
      <c r="G32" s="9">
        <v>41124</v>
      </c>
    </row>
    <row r="33" spans="1:7" x14ac:dyDescent="0.3">
      <c r="A33" s="7" t="s">
        <v>31</v>
      </c>
      <c r="B33" s="7" t="s">
        <v>26</v>
      </c>
      <c r="C33" s="7" t="s">
        <v>34</v>
      </c>
      <c r="D33" s="7">
        <v>150</v>
      </c>
      <c r="E33" s="8">
        <v>150</v>
      </c>
      <c r="F33" s="8">
        <v>22500</v>
      </c>
      <c r="G33" s="9">
        <v>41093</v>
      </c>
    </row>
    <row r="34" spans="1:7" x14ac:dyDescent="0.3">
      <c r="A34" s="7" t="s">
        <v>14</v>
      </c>
      <c r="B34" s="7" t="s">
        <v>15</v>
      </c>
      <c r="C34" s="7" t="s">
        <v>16</v>
      </c>
      <c r="D34" s="7">
        <v>30</v>
      </c>
      <c r="E34" s="8">
        <v>20</v>
      </c>
      <c r="F34" s="8">
        <v>600</v>
      </c>
      <c r="G34" s="9">
        <v>41110</v>
      </c>
    </row>
    <row r="35" spans="1:7" x14ac:dyDescent="0.3">
      <c r="A35" s="7" t="s">
        <v>17</v>
      </c>
      <c r="B35" s="7" t="s">
        <v>18</v>
      </c>
      <c r="C35" s="7" t="s">
        <v>21</v>
      </c>
      <c r="D35" s="7">
        <v>20</v>
      </c>
      <c r="E35" s="8">
        <v>20</v>
      </c>
      <c r="F35" s="8">
        <v>400</v>
      </c>
      <c r="G35" s="9">
        <v>41095</v>
      </c>
    </row>
    <row r="36" spans="1:7" x14ac:dyDescent="0.3">
      <c r="A36" s="7" t="s">
        <v>11</v>
      </c>
      <c r="B36" s="7" t="s">
        <v>12</v>
      </c>
      <c r="C36" s="7" t="s">
        <v>13</v>
      </c>
      <c r="D36" s="7">
        <v>80</v>
      </c>
      <c r="E36" s="8">
        <v>200</v>
      </c>
      <c r="F36" s="8">
        <v>16000</v>
      </c>
      <c r="G36" s="9">
        <v>41103</v>
      </c>
    </row>
    <row r="37" spans="1:7" x14ac:dyDescent="0.3">
      <c r="A37" s="7" t="s">
        <v>11</v>
      </c>
      <c r="B37" s="7" t="s">
        <v>26</v>
      </c>
      <c r="C37" s="7" t="s">
        <v>16</v>
      </c>
      <c r="D37" s="7">
        <v>50</v>
      </c>
      <c r="E37" s="8">
        <v>350</v>
      </c>
      <c r="F37" s="8">
        <v>17500</v>
      </c>
      <c r="G37" s="9">
        <v>41111</v>
      </c>
    </row>
    <row r="38" spans="1:7" x14ac:dyDescent="0.3">
      <c r="A38" s="7" t="s">
        <v>14</v>
      </c>
      <c r="B38" s="7" t="s">
        <v>15</v>
      </c>
      <c r="C38" s="7" t="s">
        <v>16</v>
      </c>
      <c r="D38" s="7">
        <v>75</v>
      </c>
      <c r="E38" s="8">
        <v>20</v>
      </c>
      <c r="F38" s="8">
        <v>1500</v>
      </c>
      <c r="G38" s="9">
        <v>41109</v>
      </c>
    </row>
    <row r="39" spans="1:7" x14ac:dyDescent="0.3">
      <c r="A39" s="7" t="s">
        <v>11</v>
      </c>
      <c r="B39" s="7" t="s">
        <v>26</v>
      </c>
      <c r="C39" s="7" t="s">
        <v>27</v>
      </c>
      <c r="D39" s="7">
        <v>10</v>
      </c>
      <c r="E39" s="8">
        <v>350</v>
      </c>
      <c r="F39" s="8">
        <v>3500</v>
      </c>
      <c r="G39" s="9">
        <v>41114</v>
      </c>
    </row>
    <row r="40" spans="1:7" x14ac:dyDescent="0.3">
      <c r="A40" s="7" t="s">
        <v>14</v>
      </c>
      <c r="B40" s="7" t="s">
        <v>15</v>
      </c>
      <c r="C40" s="7" t="s">
        <v>13</v>
      </c>
      <c r="D40" s="7">
        <v>20</v>
      </c>
      <c r="E40" s="8">
        <v>25</v>
      </c>
      <c r="F40" s="8">
        <v>500</v>
      </c>
      <c r="G40" s="9">
        <v>41101</v>
      </c>
    </row>
    <row r="41" spans="1:7" x14ac:dyDescent="0.3">
      <c r="A41" s="7" t="s">
        <v>24</v>
      </c>
      <c r="B41" s="7" t="s">
        <v>32</v>
      </c>
      <c r="C41" s="7" t="s">
        <v>20</v>
      </c>
      <c r="D41" s="7">
        <v>75</v>
      </c>
      <c r="E41" s="8">
        <v>1250</v>
      </c>
      <c r="F41" s="8">
        <v>93750</v>
      </c>
      <c r="G41" s="9">
        <v>41087</v>
      </c>
    </row>
    <row r="42" spans="1:7" x14ac:dyDescent="0.3">
      <c r="A42" s="7" t="s">
        <v>11</v>
      </c>
      <c r="B42" s="7" t="s">
        <v>12</v>
      </c>
      <c r="C42" s="7" t="s">
        <v>16</v>
      </c>
      <c r="D42" s="7">
        <v>40</v>
      </c>
      <c r="E42" s="8">
        <v>300</v>
      </c>
      <c r="F42" s="8">
        <v>12000</v>
      </c>
      <c r="G42" s="9">
        <v>41112</v>
      </c>
    </row>
    <row r="43" spans="1:7" x14ac:dyDescent="0.3">
      <c r="A43" s="7" t="s">
        <v>17</v>
      </c>
      <c r="B43" s="7" t="s">
        <v>18</v>
      </c>
      <c r="C43" s="7" t="s">
        <v>20</v>
      </c>
      <c r="D43" s="7">
        <v>35</v>
      </c>
      <c r="E43" s="8">
        <v>20</v>
      </c>
      <c r="F43" s="8">
        <v>700</v>
      </c>
      <c r="G43" s="9">
        <v>41086</v>
      </c>
    </row>
    <row r="44" spans="1:7" x14ac:dyDescent="0.3">
      <c r="A44" s="7" t="s">
        <v>17</v>
      </c>
      <c r="B44" s="7" t="s">
        <v>18</v>
      </c>
      <c r="C44" s="7" t="s">
        <v>20</v>
      </c>
      <c r="D44" s="7">
        <v>35</v>
      </c>
      <c r="E44" s="8">
        <v>20</v>
      </c>
      <c r="F44" s="8">
        <v>700</v>
      </c>
      <c r="G44" s="9">
        <v>41086</v>
      </c>
    </row>
    <row r="45" spans="1:7" x14ac:dyDescent="0.3">
      <c r="A45" s="7" t="s">
        <v>14</v>
      </c>
      <c r="B45" s="7" t="s">
        <v>15</v>
      </c>
      <c r="C45" s="7" t="s">
        <v>13</v>
      </c>
      <c r="D45" s="7">
        <v>20</v>
      </c>
      <c r="E45" s="8">
        <v>25</v>
      </c>
      <c r="F45" s="8">
        <v>500</v>
      </c>
      <c r="G45" s="9">
        <v>41101</v>
      </c>
    </row>
    <row r="46" spans="1:7" x14ac:dyDescent="0.3">
      <c r="A46" s="7" t="s">
        <v>24</v>
      </c>
      <c r="B46" s="7" t="s">
        <v>26</v>
      </c>
      <c r="C46" s="7" t="s">
        <v>21</v>
      </c>
      <c r="D46" s="7">
        <v>100</v>
      </c>
      <c r="E46" s="8">
        <v>1400</v>
      </c>
      <c r="F46" s="8">
        <v>140000</v>
      </c>
      <c r="G46" s="9">
        <v>41096</v>
      </c>
    </row>
    <row r="47" spans="1:7" x14ac:dyDescent="0.3">
      <c r="A47" s="7" t="s">
        <v>31</v>
      </c>
      <c r="B47" s="7" t="s">
        <v>28</v>
      </c>
      <c r="C47" s="7" t="s">
        <v>29</v>
      </c>
      <c r="D47" s="7">
        <v>100</v>
      </c>
      <c r="E47" s="8">
        <v>150</v>
      </c>
      <c r="F47" s="8">
        <v>15000</v>
      </c>
      <c r="G47" s="9">
        <v>41116</v>
      </c>
    </row>
    <row r="48" spans="1:7" x14ac:dyDescent="0.3">
      <c r="A48" s="7" t="s">
        <v>22</v>
      </c>
      <c r="B48" s="7" t="s">
        <v>23</v>
      </c>
      <c r="C48" s="7" t="s">
        <v>25</v>
      </c>
      <c r="D48" s="7">
        <v>130</v>
      </c>
      <c r="E48" s="8">
        <v>30</v>
      </c>
      <c r="F48" s="8">
        <v>3900</v>
      </c>
      <c r="G48" s="9">
        <v>41124</v>
      </c>
    </row>
    <row r="49" spans="1:7" x14ac:dyDescent="0.3">
      <c r="A49" s="7" t="s">
        <v>22</v>
      </c>
      <c r="B49" s="7" t="s">
        <v>28</v>
      </c>
      <c r="C49" s="7" t="s">
        <v>20</v>
      </c>
      <c r="D49" s="7">
        <v>30</v>
      </c>
      <c r="E49" s="8">
        <v>25</v>
      </c>
      <c r="F49" s="8">
        <v>750</v>
      </c>
      <c r="G49" s="9">
        <v>41091</v>
      </c>
    </row>
    <row r="50" spans="1:7" x14ac:dyDescent="0.3">
      <c r="A50" s="7" t="s">
        <v>14</v>
      </c>
      <c r="B50" s="7" t="s">
        <v>15</v>
      </c>
      <c r="C50" s="7" t="s">
        <v>20</v>
      </c>
      <c r="D50" s="7">
        <v>125</v>
      </c>
      <c r="E50" s="8">
        <v>20</v>
      </c>
      <c r="F50" s="8">
        <v>2500</v>
      </c>
      <c r="G50" s="9">
        <v>41089</v>
      </c>
    </row>
    <row r="51" spans="1:7" x14ac:dyDescent="0.3">
      <c r="A51" s="7" t="s">
        <v>17</v>
      </c>
      <c r="B51" s="7" t="s">
        <v>18</v>
      </c>
      <c r="C51" s="7" t="s">
        <v>21</v>
      </c>
      <c r="D51" s="7">
        <v>25</v>
      </c>
      <c r="E51" s="8">
        <v>20</v>
      </c>
      <c r="F51" s="8">
        <v>500</v>
      </c>
      <c r="G51" s="9">
        <v>41094</v>
      </c>
    </row>
    <row r="52" spans="1:7" x14ac:dyDescent="0.3">
      <c r="A52" s="7" t="s">
        <v>14</v>
      </c>
      <c r="B52" s="7" t="s">
        <v>15</v>
      </c>
      <c r="C52" s="7" t="s">
        <v>30</v>
      </c>
      <c r="D52" s="7">
        <v>50</v>
      </c>
      <c r="E52" s="8">
        <v>25</v>
      </c>
      <c r="F52" s="8">
        <v>1250</v>
      </c>
      <c r="G52" s="9">
        <v>41100</v>
      </c>
    </row>
    <row r="53" spans="1:7" x14ac:dyDescent="0.3">
      <c r="A53" s="7" t="s">
        <v>24</v>
      </c>
      <c r="B53" s="7" t="s">
        <v>28</v>
      </c>
      <c r="C53" s="7" t="s">
        <v>27</v>
      </c>
      <c r="D53" s="7">
        <v>150</v>
      </c>
      <c r="E53" s="8">
        <v>1400</v>
      </c>
      <c r="F53" s="8">
        <v>210000</v>
      </c>
      <c r="G53" s="9">
        <v>41113</v>
      </c>
    </row>
    <row r="54" spans="1:7" x14ac:dyDescent="0.3">
      <c r="A54" s="7" t="s">
        <v>31</v>
      </c>
      <c r="B54" s="7" t="s">
        <v>28</v>
      </c>
      <c r="C54" s="7" t="s">
        <v>33</v>
      </c>
      <c r="D54" s="7">
        <v>50</v>
      </c>
      <c r="E54" s="8">
        <v>200</v>
      </c>
      <c r="F54" s="8">
        <v>10000</v>
      </c>
      <c r="G54" s="9">
        <v>41120</v>
      </c>
    </row>
    <row r="55" spans="1:7" x14ac:dyDescent="0.3">
      <c r="A55" s="7" t="s">
        <v>11</v>
      </c>
      <c r="B55" s="7" t="s">
        <v>12</v>
      </c>
      <c r="C55" s="7" t="s">
        <v>13</v>
      </c>
      <c r="D55" s="7">
        <v>80</v>
      </c>
      <c r="E55" s="8">
        <v>200</v>
      </c>
      <c r="F55" s="8">
        <v>16000</v>
      </c>
      <c r="G55" s="9">
        <v>41103</v>
      </c>
    </row>
    <row r="56" spans="1:7" x14ac:dyDescent="0.3">
      <c r="A56" s="7" t="s">
        <v>31</v>
      </c>
      <c r="B56" s="7" t="s">
        <v>26</v>
      </c>
      <c r="C56" s="7" t="s">
        <v>19</v>
      </c>
      <c r="D56" s="7">
        <v>80</v>
      </c>
      <c r="E56" s="8">
        <v>200</v>
      </c>
      <c r="F56" s="8">
        <v>16000</v>
      </c>
      <c r="G56" s="9">
        <v>41107</v>
      </c>
    </row>
    <row r="57" spans="1:7" x14ac:dyDescent="0.3">
      <c r="A57" s="7" t="s">
        <v>17</v>
      </c>
      <c r="B57" s="7" t="s">
        <v>18</v>
      </c>
      <c r="C57" s="7" t="s">
        <v>21</v>
      </c>
      <c r="D57" s="7">
        <v>20</v>
      </c>
      <c r="E57" s="8">
        <v>20</v>
      </c>
      <c r="F57" s="8">
        <v>400</v>
      </c>
      <c r="G57" s="9">
        <v>41095</v>
      </c>
    </row>
    <row r="58" spans="1:7" x14ac:dyDescent="0.3">
      <c r="A58" s="7" t="s">
        <v>24</v>
      </c>
      <c r="B58" s="7" t="s">
        <v>32</v>
      </c>
      <c r="C58" s="7" t="s">
        <v>20</v>
      </c>
      <c r="D58" s="7">
        <v>75</v>
      </c>
      <c r="E58" s="8">
        <v>1250</v>
      </c>
      <c r="F58" s="8">
        <v>93750</v>
      </c>
      <c r="G58" s="9">
        <v>41087</v>
      </c>
    </row>
    <row r="59" spans="1:7" x14ac:dyDescent="0.3">
      <c r="A59" s="7" t="s">
        <v>11</v>
      </c>
      <c r="B59" s="7" t="s">
        <v>26</v>
      </c>
      <c r="C59" s="7" t="s">
        <v>21</v>
      </c>
      <c r="D59" s="7">
        <v>50</v>
      </c>
      <c r="E59" s="8">
        <v>250</v>
      </c>
      <c r="F59" s="8">
        <v>12500</v>
      </c>
      <c r="G59" s="9">
        <v>41097</v>
      </c>
    </row>
    <row r="60" spans="1:7" x14ac:dyDescent="0.3">
      <c r="A60" s="7" t="s">
        <v>31</v>
      </c>
      <c r="B60" s="7" t="s">
        <v>26</v>
      </c>
      <c r="C60" s="7" t="s">
        <v>25</v>
      </c>
      <c r="D60" s="7">
        <v>100</v>
      </c>
      <c r="E60" s="8">
        <v>300</v>
      </c>
      <c r="F60" s="8">
        <v>30000</v>
      </c>
      <c r="G60" s="9">
        <v>41123</v>
      </c>
    </row>
    <row r="61" spans="1:7" x14ac:dyDescent="0.3">
      <c r="A61" s="7" t="s">
        <v>11</v>
      </c>
      <c r="B61" s="7" t="s">
        <v>12</v>
      </c>
      <c r="C61" s="7" t="s">
        <v>21</v>
      </c>
      <c r="D61" s="7">
        <v>30</v>
      </c>
      <c r="E61" s="8">
        <v>350</v>
      </c>
      <c r="F61" s="8">
        <v>10500</v>
      </c>
      <c r="G61" s="9">
        <v>41098</v>
      </c>
    </row>
    <row r="62" spans="1:7" x14ac:dyDescent="0.3">
      <c r="A62" s="7" t="s">
        <v>22</v>
      </c>
      <c r="B62" s="7" t="s">
        <v>28</v>
      </c>
      <c r="C62" s="7" t="s">
        <v>20</v>
      </c>
      <c r="D62" s="7">
        <v>30</v>
      </c>
      <c r="E62" s="8">
        <v>25</v>
      </c>
      <c r="F62" s="8">
        <v>750</v>
      </c>
      <c r="G62" s="9">
        <v>41091</v>
      </c>
    </row>
    <row r="63" spans="1:7" x14ac:dyDescent="0.3">
      <c r="A63" s="7" t="s">
        <v>24</v>
      </c>
      <c r="B63" s="7" t="s">
        <v>15</v>
      </c>
      <c r="C63" s="7" t="s">
        <v>19</v>
      </c>
      <c r="D63" s="7">
        <v>100</v>
      </c>
      <c r="E63" s="8">
        <v>1350</v>
      </c>
      <c r="F63" s="8">
        <v>135000</v>
      </c>
      <c r="G63" s="9">
        <v>41105</v>
      </c>
    </row>
    <row r="64" spans="1:7" x14ac:dyDescent="0.3">
      <c r="A64" s="7" t="s">
        <v>31</v>
      </c>
      <c r="B64" s="7" t="s">
        <v>26</v>
      </c>
      <c r="C64" s="7" t="s">
        <v>19</v>
      </c>
      <c r="D64" s="7">
        <v>80</v>
      </c>
      <c r="E64" s="8">
        <v>200</v>
      </c>
      <c r="F64" s="8">
        <v>16000</v>
      </c>
      <c r="G64" s="9">
        <v>41107</v>
      </c>
    </row>
    <row r="65" spans="1:7" x14ac:dyDescent="0.3">
      <c r="A65" s="7" t="s">
        <v>31</v>
      </c>
      <c r="B65" s="7" t="s">
        <v>26</v>
      </c>
      <c r="C65" s="7" t="s">
        <v>34</v>
      </c>
      <c r="D65" s="7">
        <v>150</v>
      </c>
      <c r="E65" s="8">
        <v>150</v>
      </c>
      <c r="F65" s="8">
        <v>22500</v>
      </c>
      <c r="G65" s="9">
        <v>41093</v>
      </c>
    </row>
    <row r="66" spans="1:7" x14ac:dyDescent="0.3">
      <c r="A66" s="7" t="s">
        <v>31</v>
      </c>
      <c r="B66" s="7" t="s">
        <v>28</v>
      </c>
      <c r="C66" s="7" t="s">
        <v>33</v>
      </c>
      <c r="D66" s="7">
        <v>50</v>
      </c>
      <c r="E66" s="8">
        <v>200</v>
      </c>
      <c r="F66" s="8">
        <v>10000</v>
      </c>
      <c r="G66" s="9">
        <v>41120</v>
      </c>
    </row>
    <row r="67" spans="1:7" x14ac:dyDescent="0.3">
      <c r="A67" s="7" t="s">
        <v>11</v>
      </c>
      <c r="B67" s="7" t="s">
        <v>26</v>
      </c>
      <c r="C67" s="7" t="s">
        <v>21</v>
      </c>
      <c r="D67" s="7">
        <v>50</v>
      </c>
      <c r="E67" s="8">
        <v>250</v>
      </c>
      <c r="F67" s="8">
        <v>12500</v>
      </c>
      <c r="G67" s="9">
        <v>41097</v>
      </c>
    </row>
    <row r="68" spans="1:7" x14ac:dyDescent="0.3">
      <c r="A68" s="7" t="s">
        <v>24</v>
      </c>
      <c r="B68" s="7" t="s">
        <v>28</v>
      </c>
      <c r="C68" s="7" t="s">
        <v>27</v>
      </c>
      <c r="D68" s="7">
        <v>150</v>
      </c>
      <c r="E68" s="8">
        <v>1400</v>
      </c>
      <c r="F68" s="8">
        <v>210000</v>
      </c>
      <c r="G68" s="9">
        <v>41113</v>
      </c>
    </row>
    <row r="69" spans="1:7" x14ac:dyDescent="0.3">
      <c r="A69" s="7" t="s">
        <v>24</v>
      </c>
      <c r="B69" s="7" t="s">
        <v>26</v>
      </c>
      <c r="C69" s="7" t="s">
        <v>30</v>
      </c>
      <c r="D69" s="7">
        <v>30</v>
      </c>
      <c r="E69" s="8">
        <v>1250</v>
      </c>
      <c r="F69" s="8">
        <v>37500</v>
      </c>
      <c r="G69" s="9">
        <v>41099</v>
      </c>
    </row>
    <row r="70" spans="1:7" x14ac:dyDescent="0.3">
      <c r="A70" s="7" t="s">
        <v>22</v>
      </c>
      <c r="B70" s="7" t="s">
        <v>23</v>
      </c>
      <c r="C70" s="7" t="s">
        <v>20</v>
      </c>
      <c r="D70" s="7">
        <v>75</v>
      </c>
      <c r="E70" s="8">
        <v>40</v>
      </c>
      <c r="F70" s="8">
        <v>3000</v>
      </c>
      <c r="G70" s="9">
        <v>41090</v>
      </c>
    </row>
    <row r="71" spans="1:7" x14ac:dyDescent="0.3">
      <c r="A71" s="7" t="s">
        <v>17</v>
      </c>
      <c r="B71" s="7" t="s">
        <v>18</v>
      </c>
      <c r="C71" s="7" t="s">
        <v>19</v>
      </c>
      <c r="D71" s="7">
        <v>45</v>
      </c>
      <c r="E71" s="8">
        <v>20</v>
      </c>
      <c r="F71" s="8">
        <v>900</v>
      </c>
      <c r="G71" s="9">
        <v>41104</v>
      </c>
    </row>
    <row r="72" spans="1:7" x14ac:dyDescent="0.3">
      <c r="A72" s="7" t="s">
        <v>11</v>
      </c>
      <c r="B72" s="7" t="s">
        <v>26</v>
      </c>
      <c r="C72" s="7" t="s">
        <v>13</v>
      </c>
      <c r="D72" s="7">
        <v>200</v>
      </c>
      <c r="E72" s="8">
        <v>350</v>
      </c>
      <c r="F72" s="8">
        <v>70000</v>
      </c>
      <c r="G72" s="9">
        <v>41102</v>
      </c>
    </row>
    <row r="73" spans="1:7" x14ac:dyDescent="0.3">
      <c r="A73" s="7" t="s">
        <v>11</v>
      </c>
      <c r="B73" s="7" t="s">
        <v>26</v>
      </c>
      <c r="C73" s="7" t="s">
        <v>25</v>
      </c>
      <c r="D73" s="7">
        <v>25</v>
      </c>
      <c r="E73" s="8">
        <v>400</v>
      </c>
      <c r="F73" s="8">
        <v>10000</v>
      </c>
      <c r="G73" s="9">
        <v>41125</v>
      </c>
    </row>
    <row r="74" spans="1:7" x14ac:dyDescent="0.3">
      <c r="A74" s="7" t="s">
        <v>24</v>
      </c>
      <c r="B74" s="7" t="s">
        <v>26</v>
      </c>
      <c r="C74" s="7" t="s">
        <v>33</v>
      </c>
      <c r="D74" s="7">
        <v>100</v>
      </c>
      <c r="E74" s="8">
        <v>1500</v>
      </c>
      <c r="F74" s="8">
        <v>150000</v>
      </c>
      <c r="G74" s="9">
        <v>41118</v>
      </c>
    </row>
    <row r="75" spans="1:7" x14ac:dyDescent="0.3">
      <c r="A75" s="7" t="s">
        <v>17</v>
      </c>
      <c r="B75" s="7" t="s">
        <v>18</v>
      </c>
      <c r="C75" s="7" t="s">
        <v>34</v>
      </c>
      <c r="D75" s="7">
        <v>50</v>
      </c>
      <c r="E75" s="8">
        <v>20</v>
      </c>
      <c r="F75" s="8">
        <v>1000</v>
      </c>
      <c r="G75" s="9">
        <v>41092</v>
      </c>
    </row>
    <row r="76" spans="1:7" x14ac:dyDescent="0.3">
      <c r="A76" s="7" t="s">
        <v>14</v>
      </c>
      <c r="B76" s="7" t="s">
        <v>28</v>
      </c>
      <c r="C76" s="7" t="s">
        <v>25</v>
      </c>
      <c r="D76" s="7">
        <v>135</v>
      </c>
      <c r="E76" s="8">
        <v>25</v>
      </c>
      <c r="F76" s="8">
        <v>3375</v>
      </c>
      <c r="G76" s="9">
        <v>41122</v>
      </c>
    </row>
    <row r="77" spans="1:7" x14ac:dyDescent="0.3">
      <c r="A77" s="7" t="s">
        <v>24</v>
      </c>
      <c r="B77" s="7" t="s">
        <v>26</v>
      </c>
      <c r="C77" s="7" t="s">
        <v>21</v>
      </c>
      <c r="D77" s="7">
        <v>100</v>
      </c>
      <c r="E77" s="8">
        <v>1400</v>
      </c>
      <c r="F77" s="8">
        <v>140000</v>
      </c>
      <c r="G77" s="9">
        <v>41096</v>
      </c>
    </row>
    <row r="78" spans="1:7" x14ac:dyDescent="0.3">
      <c r="A78" s="7" t="s">
        <v>24</v>
      </c>
      <c r="B78" s="7" t="s">
        <v>26</v>
      </c>
      <c r="C78" s="7" t="s">
        <v>30</v>
      </c>
      <c r="D78" s="7">
        <v>30</v>
      </c>
      <c r="E78" s="8">
        <v>1250</v>
      </c>
      <c r="F78" s="8">
        <v>37500</v>
      </c>
      <c r="G78" s="9">
        <v>41099</v>
      </c>
    </row>
    <row r="79" spans="1:7" x14ac:dyDescent="0.3">
      <c r="A79" s="7" t="s">
        <v>17</v>
      </c>
      <c r="B79" s="7" t="s">
        <v>18</v>
      </c>
      <c r="C79" s="7" t="s">
        <v>25</v>
      </c>
      <c r="D79" s="7">
        <v>10</v>
      </c>
      <c r="E79" s="8">
        <v>20</v>
      </c>
      <c r="F79" s="8">
        <v>200</v>
      </c>
      <c r="G79" s="9">
        <v>41121</v>
      </c>
    </row>
    <row r="80" spans="1:7" x14ac:dyDescent="0.3">
      <c r="A80" s="7" t="s">
        <v>11</v>
      </c>
      <c r="B80" s="7" t="s">
        <v>12</v>
      </c>
      <c r="C80" s="7" t="s">
        <v>29</v>
      </c>
      <c r="D80" s="7">
        <v>5</v>
      </c>
      <c r="E80" s="8">
        <v>400</v>
      </c>
      <c r="F80" s="8">
        <v>2000</v>
      </c>
      <c r="G80" s="9">
        <v>41117</v>
      </c>
    </row>
    <row r="81" spans="1:7" x14ac:dyDescent="0.3">
      <c r="A81" s="7" t="s">
        <v>14</v>
      </c>
      <c r="B81" s="7" t="s">
        <v>15</v>
      </c>
      <c r="C81" s="7" t="s">
        <v>16</v>
      </c>
      <c r="D81" s="7">
        <v>30</v>
      </c>
      <c r="E81" s="8">
        <v>20</v>
      </c>
      <c r="F81" s="8">
        <v>600</v>
      </c>
      <c r="G81" s="9">
        <v>41110</v>
      </c>
    </row>
  </sheetData>
  <conditionalFormatting sqref="A2:G81">
    <cfRule type="expression" dxfId="1" priority="1">
      <formula>$D2&gt;100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28" sqref="J28"/>
    </sheetView>
  </sheetViews>
  <sheetFormatPr defaultRowHeight="14.4" x14ac:dyDescent="0.3"/>
  <cols>
    <col min="1" max="1" width="6.44140625" bestFit="1" customWidth="1"/>
    <col min="2" max="2" width="11.44140625" bestFit="1" customWidth="1"/>
  </cols>
  <sheetData>
    <row r="1" spans="1:2" x14ac:dyDescent="0.3">
      <c r="A1" s="1" t="s">
        <v>8</v>
      </c>
      <c r="B1" s="6" t="s">
        <v>3</v>
      </c>
    </row>
    <row r="2" spans="1:2" x14ac:dyDescent="0.3">
      <c r="A2" s="7" t="s">
        <v>20</v>
      </c>
      <c r="B2" s="53">
        <v>183400</v>
      </c>
    </row>
    <row r="3" spans="1:2" x14ac:dyDescent="0.3">
      <c r="A3" s="7" t="s">
        <v>33</v>
      </c>
      <c r="B3" s="53">
        <v>63200</v>
      </c>
    </row>
    <row r="4" spans="1:2" x14ac:dyDescent="0.3">
      <c r="A4" s="7" t="s">
        <v>21</v>
      </c>
      <c r="B4" s="53">
        <v>327800</v>
      </c>
    </row>
    <row r="5" spans="1:2" x14ac:dyDescent="0.3">
      <c r="A5" s="7" t="s">
        <v>16</v>
      </c>
      <c r="B5" s="53">
        <v>360000</v>
      </c>
    </row>
    <row r="6" spans="1:2" x14ac:dyDescent="0.3">
      <c r="A6" s="7" t="s">
        <v>29</v>
      </c>
      <c r="B6" s="53">
        <v>121500</v>
      </c>
    </row>
    <row r="7" spans="1:2" x14ac:dyDescent="0.3">
      <c r="A7" s="7" t="s">
        <v>19</v>
      </c>
      <c r="B7" s="53">
        <v>508600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zoomScale="145" zoomScaleNormal="145" workbookViewId="0">
      <selection activeCell="A13" sqref="A13"/>
    </sheetView>
  </sheetViews>
  <sheetFormatPr defaultRowHeight="14.4" x14ac:dyDescent="0.3"/>
  <cols>
    <col min="1" max="1" width="14.77734375" customWidth="1"/>
    <col min="2" max="2" width="14.5546875" customWidth="1"/>
    <col min="3" max="3" width="14.5546875" bestFit="1" customWidth="1"/>
    <col min="4" max="4" width="10.6640625" customWidth="1"/>
    <col min="5" max="5" width="12.77734375" bestFit="1" customWidth="1"/>
    <col min="6" max="6" width="11.77734375" bestFit="1" customWidth="1"/>
    <col min="7" max="7" width="12.77734375" bestFit="1" customWidth="1"/>
    <col min="8" max="8" width="14.5546875" bestFit="1" customWidth="1"/>
    <col min="9" max="9" width="12.77734375" bestFit="1" customWidth="1"/>
    <col min="10" max="10" width="11.77734375" bestFit="1" customWidth="1"/>
    <col min="11" max="11" width="12.77734375" bestFit="1" customWidth="1"/>
    <col min="12" max="12" width="11.77734375" bestFit="1" customWidth="1"/>
    <col min="13" max="13" width="14.5546875" bestFit="1" customWidth="1"/>
  </cols>
  <sheetData>
    <row r="3" spans="1:2" x14ac:dyDescent="0.3">
      <c r="A3" s="54" t="s">
        <v>72</v>
      </c>
      <c r="B3" t="s">
        <v>5</v>
      </c>
    </row>
    <row r="4" spans="1:2" x14ac:dyDescent="0.3">
      <c r="A4" s="55" t="s">
        <v>17</v>
      </c>
      <c r="B4" s="56">
        <v>3700</v>
      </c>
    </row>
    <row r="5" spans="1:2" x14ac:dyDescent="0.3">
      <c r="A5" s="55" t="s">
        <v>24</v>
      </c>
      <c r="B5" s="56">
        <v>1001000</v>
      </c>
    </row>
    <row r="6" spans="1:2" x14ac:dyDescent="0.3">
      <c r="A6" s="55" t="s">
        <v>14</v>
      </c>
      <c r="B6" s="56">
        <v>9725</v>
      </c>
    </row>
    <row r="7" spans="1:2" x14ac:dyDescent="0.3">
      <c r="A7" s="55" t="s">
        <v>31</v>
      </c>
      <c r="B7" s="56">
        <v>113500</v>
      </c>
    </row>
    <row r="8" spans="1:2" x14ac:dyDescent="0.3">
      <c r="A8" s="55" t="s">
        <v>22</v>
      </c>
      <c r="B8" s="56">
        <v>10050</v>
      </c>
    </row>
    <row r="9" spans="1:2" x14ac:dyDescent="0.3">
      <c r="A9" s="55" t="s">
        <v>11</v>
      </c>
      <c r="B9" s="56">
        <v>154000</v>
      </c>
    </row>
    <row r="10" spans="1:2" x14ac:dyDescent="0.3">
      <c r="A10" s="55" t="s">
        <v>73</v>
      </c>
      <c r="B10" s="56">
        <v>1291975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zoomScale="110" zoomScaleNormal="110" workbookViewId="0">
      <selection activeCell="B28" sqref="B28"/>
    </sheetView>
  </sheetViews>
  <sheetFormatPr defaultRowHeight="14.4" x14ac:dyDescent="0.3"/>
  <cols>
    <col min="1" max="1" width="14.77734375" customWidth="1"/>
    <col min="2" max="2" width="13.77734375" customWidth="1"/>
    <col min="3" max="7" width="11.44140625" bestFit="1" customWidth="1"/>
    <col min="8" max="8" width="10.44140625" bestFit="1" customWidth="1"/>
    <col min="9" max="9" width="12.44140625" bestFit="1" customWidth="1"/>
    <col min="10" max="11" width="11.44140625" bestFit="1" customWidth="1"/>
    <col min="12" max="12" width="11.33203125" bestFit="1" customWidth="1"/>
    <col min="13" max="13" width="12.5546875" bestFit="1" customWidth="1"/>
  </cols>
  <sheetData>
    <row r="3" spans="1:2" x14ac:dyDescent="0.3">
      <c r="A3" s="54" t="s">
        <v>72</v>
      </c>
      <c r="B3" t="s">
        <v>76</v>
      </c>
    </row>
    <row r="4" spans="1:2" x14ac:dyDescent="0.3">
      <c r="A4" s="55" t="s">
        <v>74</v>
      </c>
      <c r="B4" s="56">
        <v>33991.93548387097</v>
      </c>
    </row>
    <row r="5" spans="1:2" x14ac:dyDescent="0.3">
      <c r="A5" s="55" t="s">
        <v>75</v>
      </c>
      <c r="B5" s="56">
        <v>11818.75</v>
      </c>
    </row>
    <row r="6" spans="1:2" x14ac:dyDescent="0.3">
      <c r="A6" s="55" t="s">
        <v>73</v>
      </c>
      <c r="B6" s="56">
        <v>31457.857142857141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2" zoomScale="160" zoomScaleNormal="160" workbookViewId="0">
      <selection activeCell="F7" sqref="F7"/>
    </sheetView>
  </sheetViews>
  <sheetFormatPr defaultRowHeight="14.4" x14ac:dyDescent="0.3"/>
  <cols>
    <col min="1" max="1" width="9.33203125" style="64" customWidth="1"/>
    <col min="2" max="3" width="7.5546875" style="64" bestFit="1" customWidth="1"/>
    <col min="4" max="4" width="5.88671875" style="64" customWidth="1"/>
    <col min="5" max="5" width="12" style="64" bestFit="1" customWidth="1"/>
    <col min="6" max="6" width="14.109375" style="64" bestFit="1" customWidth="1"/>
    <col min="7" max="7" width="10.109375" style="64" bestFit="1" customWidth="1"/>
  </cols>
  <sheetData>
    <row r="1" spans="1:7" x14ac:dyDescent="0.3">
      <c r="A1" s="57" t="s">
        <v>6</v>
      </c>
      <c r="B1" s="58" t="s">
        <v>7</v>
      </c>
      <c r="C1" s="58" t="s">
        <v>8</v>
      </c>
      <c r="D1" s="58" t="s">
        <v>2</v>
      </c>
      <c r="E1" s="59" t="s">
        <v>9</v>
      </c>
      <c r="F1" s="59" t="s">
        <v>3</v>
      </c>
      <c r="G1" s="58" t="s">
        <v>10</v>
      </c>
    </row>
    <row r="2" spans="1:7" x14ac:dyDescent="0.3">
      <c r="A2" s="60" t="s">
        <v>11</v>
      </c>
      <c r="B2" s="61" t="s">
        <v>12</v>
      </c>
      <c r="C2" s="61" t="s">
        <v>13</v>
      </c>
      <c r="D2" s="61">
        <v>80</v>
      </c>
      <c r="E2" s="62">
        <v>200</v>
      </c>
      <c r="F2" s="62">
        <v>16000</v>
      </c>
      <c r="G2" s="63">
        <v>41103</v>
      </c>
    </row>
    <row r="3" spans="1:7" x14ac:dyDescent="0.3">
      <c r="A3" s="60" t="s">
        <v>14</v>
      </c>
      <c r="B3" s="61" t="s">
        <v>15</v>
      </c>
      <c r="C3" s="61" t="s">
        <v>16</v>
      </c>
      <c r="D3" s="61">
        <v>75</v>
      </c>
      <c r="E3" s="62">
        <v>20</v>
      </c>
      <c r="F3" s="62">
        <v>1500</v>
      </c>
      <c r="G3" s="63">
        <v>41109</v>
      </c>
    </row>
    <row r="4" spans="1:7" x14ac:dyDescent="0.3">
      <c r="A4" s="60" t="s">
        <v>17</v>
      </c>
      <c r="B4" s="61" t="s">
        <v>18</v>
      </c>
      <c r="C4" s="61" t="s">
        <v>19</v>
      </c>
      <c r="D4" s="61">
        <v>45</v>
      </c>
      <c r="E4" s="62">
        <v>20</v>
      </c>
      <c r="F4" s="62">
        <v>900</v>
      </c>
      <c r="G4" s="63">
        <v>41104</v>
      </c>
    </row>
    <row r="5" spans="1:7" x14ac:dyDescent="0.3">
      <c r="A5" s="60" t="s">
        <v>17</v>
      </c>
      <c r="B5" s="61" t="s">
        <v>18</v>
      </c>
      <c r="C5" s="61" t="s">
        <v>20</v>
      </c>
      <c r="D5" s="61">
        <v>35</v>
      </c>
      <c r="E5" s="62">
        <v>20</v>
      </c>
      <c r="F5" s="62">
        <v>700</v>
      </c>
      <c r="G5" s="63">
        <v>41086</v>
      </c>
    </row>
    <row r="6" spans="1:7" x14ac:dyDescent="0.3">
      <c r="A6" s="60" t="s">
        <v>17</v>
      </c>
      <c r="B6" s="61" t="s">
        <v>18</v>
      </c>
      <c r="C6" s="61" t="s">
        <v>21</v>
      </c>
      <c r="D6" s="61">
        <v>25</v>
      </c>
      <c r="E6" s="62">
        <v>20</v>
      </c>
      <c r="F6" s="62">
        <v>500</v>
      </c>
      <c r="G6" s="63">
        <v>41094</v>
      </c>
    </row>
    <row r="7" spans="1:7" x14ac:dyDescent="0.3">
      <c r="A7" s="60" t="s">
        <v>22</v>
      </c>
      <c r="B7" s="61" t="s">
        <v>23</v>
      </c>
      <c r="C7" s="61" t="s">
        <v>20</v>
      </c>
      <c r="D7" s="61">
        <v>75</v>
      </c>
      <c r="E7" s="62">
        <v>40</v>
      </c>
      <c r="F7" s="62">
        <v>3000</v>
      </c>
      <c r="G7" s="63">
        <v>41090</v>
      </c>
    </row>
    <row r="8" spans="1:7" x14ac:dyDescent="0.3">
      <c r="A8" s="60" t="s">
        <v>17</v>
      </c>
      <c r="B8" s="61" t="s">
        <v>18</v>
      </c>
      <c r="C8" s="61" t="s">
        <v>21</v>
      </c>
      <c r="D8" s="61">
        <v>20</v>
      </c>
      <c r="E8" s="62">
        <v>20</v>
      </c>
      <c r="F8" s="62">
        <v>400</v>
      </c>
      <c r="G8" s="63">
        <v>41095</v>
      </c>
    </row>
    <row r="9" spans="1:7" x14ac:dyDescent="0.3">
      <c r="A9" s="60" t="s">
        <v>24</v>
      </c>
      <c r="B9" s="61" t="s">
        <v>15</v>
      </c>
      <c r="C9" s="61" t="s">
        <v>19</v>
      </c>
      <c r="D9" s="61">
        <v>100</v>
      </c>
      <c r="E9" s="62">
        <v>1350</v>
      </c>
      <c r="F9" s="62">
        <v>135000</v>
      </c>
      <c r="G9" s="63">
        <v>41105</v>
      </c>
    </row>
    <row r="10" spans="1:7" x14ac:dyDescent="0.3">
      <c r="A10" s="60" t="s">
        <v>22</v>
      </c>
      <c r="B10" s="61" t="s">
        <v>23</v>
      </c>
      <c r="C10" s="61" t="s">
        <v>25</v>
      </c>
      <c r="D10" s="61">
        <v>130</v>
      </c>
      <c r="E10" s="62">
        <v>30</v>
      </c>
      <c r="F10" s="62">
        <v>3900</v>
      </c>
      <c r="G10" s="63">
        <v>41124</v>
      </c>
    </row>
    <row r="11" spans="1:7" x14ac:dyDescent="0.3">
      <c r="A11" s="60" t="s">
        <v>14</v>
      </c>
      <c r="B11" s="61" t="s">
        <v>15</v>
      </c>
      <c r="C11" s="61" t="s">
        <v>13</v>
      </c>
      <c r="D11" s="61">
        <v>20</v>
      </c>
      <c r="E11" s="62">
        <v>25</v>
      </c>
      <c r="F11" s="62">
        <v>500</v>
      </c>
      <c r="G11" s="63">
        <v>41101</v>
      </c>
    </row>
    <row r="12" spans="1:7" x14ac:dyDescent="0.3">
      <c r="A12" s="60" t="s">
        <v>11</v>
      </c>
      <c r="B12" s="61" t="s">
        <v>26</v>
      </c>
      <c r="C12" s="61" t="s">
        <v>27</v>
      </c>
      <c r="D12" s="61">
        <v>10</v>
      </c>
      <c r="E12" s="62">
        <v>350</v>
      </c>
      <c r="F12" s="62">
        <v>3500</v>
      </c>
      <c r="G12" s="63">
        <v>41114</v>
      </c>
    </row>
    <row r="13" spans="1:7" x14ac:dyDescent="0.3">
      <c r="A13" s="60" t="s">
        <v>11</v>
      </c>
      <c r="B13" s="61" t="s">
        <v>12</v>
      </c>
      <c r="C13" s="61" t="s">
        <v>16</v>
      </c>
      <c r="D13" s="61">
        <v>40</v>
      </c>
      <c r="E13" s="62">
        <v>300</v>
      </c>
      <c r="F13" s="62">
        <v>12000</v>
      </c>
      <c r="G13" s="63">
        <v>41112</v>
      </c>
    </row>
    <row r="14" spans="1:7" x14ac:dyDescent="0.3">
      <c r="A14" s="60" t="s">
        <v>24</v>
      </c>
      <c r="B14" s="61" t="s">
        <v>15</v>
      </c>
      <c r="C14" s="61" t="s">
        <v>20</v>
      </c>
      <c r="D14" s="61">
        <v>70</v>
      </c>
      <c r="E14" s="62">
        <v>1300</v>
      </c>
      <c r="F14" s="62">
        <v>91000</v>
      </c>
      <c r="G14" s="63">
        <v>41088</v>
      </c>
    </row>
    <row r="15" spans="1:7" x14ac:dyDescent="0.3">
      <c r="A15" s="60" t="s">
        <v>14</v>
      </c>
      <c r="B15" s="61" t="s">
        <v>28</v>
      </c>
      <c r="C15" s="61" t="s">
        <v>25</v>
      </c>
      <c r="D15" s="61">
        <v>135</v>
      </c>
      <c r="E15" s="62">
        <v>25</v>
      </c>
      <c r="F15" s="62">
        <v>3375</v>
      </c>
      <c r="G15" s="63">
        <v>41122</v>
      </c>
    </row>
    <row r="16" spans="1:7" x14ac:dyDescent="0.3">
      <c r="A16" s="60" t="s">
        <v>11</v>
      </c>
      <c r="B16" s="61" t="s">
        <v>26</v>
      </c>
      <c r="C16" s="61" t="s">
        <v>16</v>
      </c>
      <c r="D16" s="61">
        <v>50</v>
      </c>
      <c r="E16" s="62">
        <v>350</v>
      </c>
      <c r="F16" s="62">
        <v>17500</v>
      </c>
      <c r="G16" s="63">
        <v>41111</v>
      </c>
    </row>
    <row r="17" spans="1:7" x14ac:dyDescent="0.3">
      <c r="A17" s="60" t="s">
        <v>24</v>
      </c>
      <c r="B17" s="61" t="s">
        <v>26</v>
      </c>
      <c r="C17" s="61" t="s">
        <v>21</v>
      </c>
      <c r="D17" s="61">
        <v>100</v>
      </c>
      <c r="E17" s="62">
        <v>1400</v>
      </c>
      <c r="F17" s="62">
        <v>140000</v>
      </c>
      <c r="G17" s="63">
        <v>41096</v>
      </c>
    </row>
    <row r="18" spans="1:7" x14ac:dyDescent="0.3">
      <c r="A18" s="60" t="s">
        <v>14</v>
      </c>
      <c r="B18" s="61" t="s">
        <v>15</v>
      </c>
      <c r="C18" s="61" t="s">
        <v>20</v>
      </c>
      <c r="D18" s="61">
        <v>125</v>
      </c>
      <c r="E18" s="62">
        <v>20</v>
      </c>
      <c r="F18" s="62">
        <v>2500</v>
      </c>
      <c r="G18" s="63">
        <v>41089</v>
      </c>
    </row>
    <row r="19" spans="1:7" x14ac:dyDescent="0.3">
      <c r="A19" s="60" t="s">
        <v>11</v>
      </c>
      <c r="B19" s="61" t="s">
        <v>12</v>
      </c>
      <c r="C19" s="61" t="s">
        <v>29</v>
      </c>
      <c r="D19" s="61">
        <v>5</v>
      </c>
      <c r="E19" s="62">
        <v>400</v>
      </c>
      <c r="F19" s="62">
        <v>2000</v>
      </c>
      <c r="G19" s="63">
        <v>41117</v>
      </c>
    </row>
    <row r="20" spans="1:7" x14ac:dyDescent="0.3">
      <c r="A20" s="60" t="s">
        <v>14</v>
      </c>
      <c r="B20" s="61" t="s">
        <v>15</v>
      </c>
      <c r="C20" s="61" t="s">
        <v>30</v>
      </c>
      <c r="D20" s="61">
        <v>50</v>
      </c>
      <c r="E20" s="62">
        <v>25</v>
      </c>
      <c r="F20" s="62">
        <v>1250</v>
      </c>
      <c r="G20" s="63">
        <v>41100</v>
      </c>
    </row>
    <row r="21" spans="1:7" x14ac:dyDescent="0.3">
      <c r="A21" s="60" t="s">
        <v>31</v>
      </c>
      <c r="B21" s="61" t="s">
        <v>26</v>
      </c>
      <c r="C21" s="61" t="s">
        <v>19</v>
      </c>
      <c r="D21" s="61">
        <v>80</v>
      </c>
      <c r="E21" s="62">
        <v>200</v>
      </c>
      <c r="F21" s="62">
        <v>16000</v>
      </c>
      <c r="G21" s="63">
        <v>41107</v>
      </c>
    </row>
    <row r="22" spans="1:7" x14ac:dyDescent="0.3">
      <c r="A22" s="60" t="s">
        <v>17</v>
      </c>
      <c r="B22" s="61" t="s">
        <v>18</v>
      </c>
      <c r="C22" s="61" t="s">
        <v>25</v>
      </c>
      <c r="D22" s="61">
        <v>10</v>
      </c>
      <c r="E22" s="62">
        <v>20</v>
      </c>
      <c r="F22" s="62">
        <v>200</v>
      </c>
      <c r="G22" s="63">
        <v>41121</v>
      </c>
    </row>
    <row r="23" spans="1:7" x14ac:dyDescent="0.3">
      <c r="A23" s="60" t="s">
        <v>24</v>
      </c>
      <c r="B23" s="61" t="s">
        <v>32</v>
      </c>
      <c r="C23" s="61" t="s">
        <v>20</v>
      </c>
      <c r="D23" s="61">
        <v>75</v>
      </c>
      <c r="E23" s="62">
        <v>1250</v>
      </c>
      <c r="F23" s="62">
        <v>93750</v>
      </c>
      <c r="G23" s="63">
        <v>41087</v>
      </c>
    </row>
    <row r="24" spans="1:7" x14ac:dyDescent="0.3">
      <c r="A24" s="60" t="s">
        <v>11</v>
      </c>
      <c r="B24" s="61" t="s">
        <v>26</v>
      </c>
      <c r="C24" s="61" t="s">
        <v>13</v>
      </c>
      <c r="D24" s="61">
        <v>200</v>
      </c>
      <c r="E24" s="62">
        <v>350</v>
      </c>
      <c r="F24" s="62">
        <v>70000</v>
      </c>
      <c r="G24" s="63">
        <v>41102</v>
      </c>
    </row>
    <row r="25" spans="1:7" x14ac:dyDescent="0.3">
      <c r="A25" s="60" t="s">
        <v>31</v>
      </c>
      <c r="B25" s="61" t="s">
        <v>28</v>
      </c>
      <c r="C25" s="61" t="s">
        <v>29</v>
      </c>
      <c r="D25" s="61">
        <v>100</v>
      </c>
      <c r="E25" s="62">
        <v>150</v>
      </c>
      <c r="F25" s="62">
        <v>15000</v>
      </c>
      <c r="G25" s="63">
        <v>41116</v>
      </c>
    </row>
    <row r="26" spans="1:7" x14ac:dyDescent="0.3">
      <c r="A26" s="60" t="s">
        <v>24</v>
      </c>
      <c r="B26" s="61" t="s">
        <v>26</v>
      </c>
      <c r="C26" s="61" t="s">
        <v>33</v>
      </c>
      <c r="D26" s="61">
        <v>100</v>
      </c>
      <c r="E26" s="62">
        <v>1500</v>
      </c>
      <c r="F26" s="62">
        <v>150000</v>
      </c>
      <c r="G26" s="63">
        <v>41118</v>
      </c>
    </row>
    <row r="27" spans="1:7" x14ac:dyDescent="0.3">
      <c r="A27" s="60" t="s">
        <v>11</v>
      </c>
      <c r="B27" s="61" t="s">
        <v>26</v>
      </c>
      <c r="C27" s="61" t="s">
        <v>21</v>
      </c>
      <c r="D27" s="61">
        <v>50</v>
      </c>
      <c r="E27" s="62">
        <v>250</v>
      </c>
      <c r="F27" s="62">
        <v>12500</v>
      </c>
      <c r="G27" s="63">
        <v>41097</v>
      </c>
    </row>
    <row r="28" spans="1:7" x14ac:dyDescent="0.3">
      <c r="A28" s="60" t="s">
        <v>31</v>
      </c>
      <c r="B28" s="61" t="s">
        <v>26</v>
      </c>
      <c r="C28" s="61" t="s">
        <v>33</v>
      </c>
      <c r="D28" s="61">
        <v>100</v>
      </c>
      <c r="E28" s="62">
        <v>200</v>
      </c>
      <c r="F28" s="62">
        <v>20000</v>
      </c>
      <c r="G28" s="63">
        <v>41119</v>
      </c>
    </row>
    <row r="29" spans="1:7" x14ac:dyDescent="0.3">
      <c r="A29" s="60" t="s">
        <v>31</v>
      </c>
      <c r="B29" s="61" t="s">
        <v>26</v>
      </c>
      <c r="C29" s="61" t="s">
        <v>25</v>
      </c>
      <c r="D29" s="61">
        <v>100</v>
      </c>
      <c r="E29" s="62">
        <v>300</v>
      </c>
      <c r="F29" s="62">
        <v>30000</v>
      </c>
      <c r="G29" s="63">
        <v>41123</v>
      </c>
    </row>
    <row r="30" spans="1:7" x14ac:dyDescent="0.3">
      <c r="A30" s="60" t="s">
        <v>11</v>
      </c>
      <c r="B30" s="61" t="s">
        <v>26</v>
      </c>
      <c r="C30" s="61" t="s">
        <v>25</v>
      </c>
      <c r="D30" s="61">
        <v>25</v>
      </c>
      <c r="E30" s="62">
        <v>400</v>
      </c>
      <c r="F30" s="62">
        <v>10000</v>
      </c>
      <c r="G30" s="63">
        <v>41125</v>
      </c>
    </row>
    <row r="31" spans="1:7" x14ac:dyDescent="0.3">
      <c r="A31" s="60" t="s">
        <v>11</v>
      </c>
      <c r="B31" s="61" t="s">
        <v>12</v>
      </c>
      <c r="C31" s="61" t="s">
        <v>21</v>
      </c>
      <c r="D31" s="61">
        <v>30</v>
      </c>
      <c r="E31" s="62">
        <v>350</v>
      </c>
      <c r="F31" s="62">
        <v>10500</v>
      </c>
      <c r="G31" s="63">
        <v>41098</v>
      </c>
    </row>
    <row r="32" spans="1:7" x14ac:dyDescent="0.3">
      <c r="A32" s="60" t="s">
        <v>24</v>
      </c>
      <c r="B32" s="61" t="s">
        <v>26</v>
      </c>
      <c r="C32" s="61" t="s">
        <v>19</v>
      </c>
      <c r="D32" s="61">
        <v>100</v>
      </c>
      <c r="E32" s="62">
        <v>1000</v>
      </c>
      <c r="F32" s="62">
        <v>100000</v>
      </c>
      <c r="G32" s="63">
        <v>41106</v>
      </c>
    </row>
    <row r="33" spans="1:7" x14ac:dyDescent="0.3">
      <c r="A33" s="60" t="s">
        <v>22</v>
      </c>
      <c r="B33" s="61" t="s">
        <v>28</v>
      </c>
      <c r="C33" s="61" t="s">
        <v>19</v>
      </c>
      <c r="D33" s="61">
        <v>120</v>
      </c>
      <c r="E33" s="62">
        <v>20</v>
      </c>
      <c r="F33" s="62">
        <v>2400</v>
      </c>
      <c r="G33" s="63">
        <v>41108</v>
      </c>
    </row>
    <row r="34" spans="1:7" x14ac:dyDescent="0.3">
      <c r="A34" s="60" t="s">
        <v>22</v>
      </c>
      <c r="B34" s="61" t="s">
        <v>28</v>
      </c>
      <c r="C34" s="61" t="s">
        <v>20</v>
      </c>
      <c r="D34" s="61">
        <v>30</v>
      </c>
      <c r="E34" s="62">
        <v>25</v>
      </c>
      <c r="F34" s="62">
        <v>750</v>
      </c>
      <c r="G34" s="63">
        <v>41091</v>
      </c>
    </row>
    <row r="35" spans="1:7" x14ac:dyDescent="0.3">
      <c r="A35" s="60" t="s">
        <v>17</v>
      </c>
      <c r="B35" s="61" t="s">
        <v>18</v>
      </c>
      <c r="C35" s="61" t="s">
        <v>34</v>
      </c>
      <c r="D35" s="61">
        <v>50</v>
      </c>
      <c r="E35" s="62">
        <v>20</v>
      </c>
      <c r="F35" s="62">
        <v>1000</v>
      </c>
      <c r="G35" s="63">
        <v>41092</v>
      </c>
    </row>
    <row r="36" spans="1:7" x14ac:dyDescent="0.3">
      <c r="A36" s="60" t="s">
        <v>24</v>
      </c>
      <c r="B36" s="61" t="s">
        <v>28</v>
      </c>
      <c r="C36" s="61" t="s">
        <v>27</v>
      </c>
      <c r="D36" s="61">
        <v>150</v>
      </c>
      <c r="E36" s="62">
        <v>1400</v>
      </c>
      <c r="F36" s="62">
        <v>210000</v>
      </c>
      <c r="G36" s="63">
        <v>41113</v>
      </c>
    </row>
    <row r="37" spans="1:7" x14ac:dyDescent="0.3">
      <c r="A37" s="60" t="s">
        <v>24</v>
      </c>
      <c r="B37" s="61" t="s">
        <v>28</v>
      </c>
      <c r="C37" s="61" t="s">
        <v>29</v>
      </c>
      <c r="D37" s="61">
        <v>35</v>
      </c>
      <c r="E37" s="62">
        <v>1250</v>
      </c>
      <c r="F37" s="62">
        <v>43750</v>
      </c>
      <c r="G37" s="63">
        <v>41115</v>
      </c>
    </row>
    <row r="38" spans="1:7" x14ac:dyDescent="0.3">
      <c r="A38" s="60" t="s">
        <v>14</v>
      </c>
      <c r="B38" s="61" t="s">
        <v>15</v>
      </c>
      <c r="C38" s="61" t="s">
        <v>16</v>
      </c>
      <c r="D38" s="61">
        <v>30</v>
      </c>
      <c r="E38" s="62">
        <v>20</v>
      </c>
      <c r="F38" s="62">
        <v>600</v>
      </c>
      <c r="G38" s="63">
        <v>41110</v>
      </c>
    </row>
    <row r="39" spans="1:7" x14ac:dyDescent="0.3">
      <c r="A39" s="60" t="s">
        <v>24</v>
      </c>
      <c r="B39" s="61" t="s">
        <v>26</v>
      </c>
      <c r="C39" s="61" t="s">
        <v>30</v>
      </c>
      <c r="D39" s="61">
        <v>30</v>
      </c>
      <c r="E39" s="62">
        <v>1250</v>
      </c>
      <c r="F39" s="62">
        <v>37500</v>
      </c>
      <c r="G39" s="63">
        <v>41099</v>
      </c>
    </row>
    <row r="40" spans="1:7" x14ac:dyDescent="0.3">
      <c r="A40" s="60" t="s">
        <v>31</v>
      </c>
      <c r="B40" s="61" t="s">
        <v>26</v>
      </c>
      <c r="C40" s="61" t="s">
        <v>34</v>
      </c>
      <c r="D40" s="61">
        <v>150</v>
      </c>
      <c r="E40" s="62">
        <v>150</v>
      </c>
      <c r="F40" s="62">
        <v>22500</v>
      </c>
      <c r="G40" s="63">
        <v>41093</v>
      </c>
    </row>
    <row r="41" spans="1:7" x14ac:dyDescent="0.3">
      <c r="A41" s="60" t="s">
        <v>31</v>
      </c>
      <c r="B41" s="61" t="s">
        <v>28</v>
      </c>
      <c r="C41" s="61" t="s">
        <v>33</v>
      </c>
      <c r="D41" s="61">
        <v>50</v>
      </c>
      <c r="E41" s="62">
        <v>200</v>
      </c>
      <c r="F41" s="62">
        <v>10000</v>
      </c>
      <c r="G41" s="63">
        <v>41120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220" zoomScaleNormal="220" workbookViewId="0">
      <selection activeCell="C6" sqref="C6"/>
    </sheetView>
  </sheetViews>
  <sheetFormatPr defaultRowHeight="14.4" x14ac:dyDescent="0.3"/>
  <sheetData>
    <row r="1" spans="1:3" x14ac:dyDescent="0.3">
      <c r="A1" t="s">
        <v>63</v>
      </c>
    </row>
    <row r="2" spans="1:3" x14ac:dyDescent="0.3">
      <c r="A2" t="s">
        <v>64</v>
      </c>
      <c r="B2">
        <f>SUM(SatışListesi[Tutar])</f>
        <v>1291975</v>
      </c>
      <c r="C2" t="s">
        <v>68</v>
      </c>
    </row>
    <row r="3" spans="1:3" x14ac:dyDescent="0.3">
      <c r="A3" t="s">
        <v>65</v>
      </c>
      <c r="B3">
        <f>AVERAGE(SatışListesi[Tutar])</f>
        <v>32299.375</v>
      </c>
      <c r="C3" t="s">
        <v>69</v>
      </c>
    </row>
    <row r="4" spans="1:3" x14ac:dyDescent="0.3">
      <c r="A4" t="s">
        <v>66</v>
      </c>
      <c r="B4">
        <f>MIN(SatışListesi[Tutar])</f>
        <v>200</v>
      </c>
      <c r="C4" t="s">
        <v>70</v>
      </c>
    </row>
    <row r="5" spans="1:3" x14ac:dyDescent="0.3">
      <c r="A5" t="s">
        <v>67</v>
      </c>
      <c r="B5">
        <f>MAX(SatışListesi[Tutar])</f>
        <v>210000</v>
      </c>
      <c r="C5" t="s">
        <v>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F14" sqref="F14"/>
    </sheetView>
  </sheetViews>
  <sheetFormatPr defaultRowHeight="14.4" x14ac:dyDescent="0.3"/>
  <cols>
    <col min="1" max="1" width="10.33203125" bestFit="1" customWidth="1"/>
    <col min="2" max="3" width="7.5546875" bestFit="1" customWidth="1"/>
    <col min="4" max="4" width="5" bestFit="1" customWidth="1"/>
    <col min="5" max="5" width="12" bestFit="1" customWidth="1"/>
    <col min="6" max="6" width="14.109375" bestFit="1" customWidth="1"/>
    <col min="7" max="7" width="10.109375" bestFit="1" customWidth="1"/>
  </cols>
  <sheetData>
    <row r="1" spans="1:7" x14ac:dyDescent="0.3">
      <c r="A1" s="1" t="s">
        <v>35</v>
      </c>
      <c r="B1" s="1" t="s">
        <v>7</v>
      </c>
      <c r="C1" s="1" t="s">
        <v>8</v>
      </c>
      <c r="D1" s="1" t="s">
        <v>2</v>
      </c>
      <c r="E1" s="6" t="s">
        <v>9</v>
      </c>
      <c r="F1" s="6" t="s">
        <v>3</v>
      </c>
      <c r="G1" s="1" t="s">
        <v>10</v>
      </c>
    </row>
    <row r="2" spans="1:7" x14ac:dyDescent="0.3">
      <c r="A2" s="7">
        <v>34194</v>
      </c>
      <c r="B2" s="7" t="s">
        <v>12</v>
      </c>
      <c r="C2" s="7" t="s">
        <v>13</v>
      </c>
      <c r="D2" s="7">
        <v>80</v>
      </c>
      <c r="E2" s="8">
        <v>200</v>
      </c>
      <c r="F2" s="8">
        <v>16000</v>
      </c>
      <c r="G2" s="9">
        <v>41103</v>
      </c>
    </row>
    <row r="3" spans="1:7" x14ac:dyDescent="0.3">
      <c r="A3" s="7">
        <v>10651</v>
      </c>
      <c r="B3" s="7" t="s">
        <v>15</v>
      </c>
      <c r="C3" s="7" t="s">
        <v>16</v>
      </c>
      <c r="D3" s="7">
        <v>75</v>
      </c>
      <c r="E3" s="8">
        <v>20</v>
      </c>
      <c r="F3" s="8">
        <v>1500</v>
      </c>
      <c r="G3" s="9">
        <v>41109</v>
      </c>
    </row>
    <row r="4" spans="1:7" x14ac:dyDescent="0.3">
      <c r="A4" s="7">
        <v>19309</v>
      </c>
      <c r="B4" s="7" t="s">
        <v>18</v>
      </c>
      <c r="C4" s="7" t="s">
        <v>19</v>
      </c>
      <c r="D4" s="7">
        <v>45</v>
      </c>
      <c r="E4" s="8">
        <v>20</v>
      </c>
      <c r="F4" s="8">
        <v>900</v>
      </c>
      <c r="G4" s="9">
        <v>41104</v>
      </c>
    </row>
    <row r="5" spans="1:7" x14ac:dyDescent="0.3">
      <c r="A5" s="7">
        <v>943151</v>
      </c>
      <c r="B5" s="7" t="s">
        <v>18</v>
      </c>
      <c r="C5" s="7" t="s">
        <v>20</v>
      </c>
      <c r="D5" s="7">
        <v>35</v>
      </c>
      <c r="E5" s="8">
        <v>20</v>
      </c>
      <c r="F5" s="8">
        <v>100700</v>
      </c>
      <c r="G5" s="9">
        <v>41086</v>
      </c>
    </row>
    <row r="6" spans="1:7" x14ac:dyDescent="0.3">
      <c r="A6" s="7">
        <v>35940</v>
      </c>
      <c r="B6" s="7" t="s">
        <v>18</v>
      </c>
      <c r="C6" s="7" t="s">
        <v>21</v>
      </c>
      <c r="D6" s="7">
        <v>25</v>
      </c>
      <c r="E6" s="8">
        <v>20</v>
      </c>
      <c r="F6" s="8">
        <v>500</v>
      </c>
      <c r="G6" s="9">
        <v>41094</v>
      </c>
    </row>
    <row r="7" spans="1:7" x14ac:dyDescent="0.3">
      <c r="A7" s="7">
        <v>79804</v>
      </c>
      <c r="B7" s="7" t="s">
        <v>23</v>
      </c>
      <c r="C7" s="7" t="s">
        <v>20</v>
      </c>
      <c r="D7" s="7">
        <v>75</v>
      </c>
      <c r="E7" s="8">
        <v>40</v>
      </c>
      <c r="F7" s="8">
        <v>3000</v>
      </c>
      <c r="G7" s="9">
        <v>41090</v>
      </c>
    </row>
    <row r="8" spans="1:7" x14ac:dyDescent="0.3">
      <c r="A8" s="7">
        <v>68702</v>
      </c>
      <c r="B8" s="7" t="s">
        <v>18</v>
      </c>
      <c r="C8" s="7" t="s">
        <v>21</v>
      </c>
      <c r="D8" s="7">
        <v>20</v>
      </c>
      <c r="E8" s="8">
        <v>20</v>
      </c>
      <c r="F8" s="8">
        <v>400</v>
      </c>
      <c r="G8" s="9">
        <v>41095</v>
      </c>
    </row>
    <row r="9" spans="1:7" x14ac:dyDescent="0.3">
      <c r="A9" s="7">
        <v>6578</v>
      </c>
      <c r="B9" s="7" t="s">
        <v>15</v>
      </c>
      <c r="C9" s="7" t="s">
        <v>19</v>
      </c>
      <c r="D9" s="7">
        <v>100</v>
      </c>
      <c r="E9" s="8">
        <v>1350</v>
      </c>
      <c r="F9" s="8">
        <v>135000</v>
      </c>
      <c r="G9" s="9">
        <v>41105</v>
      </c>
    </row>
    <row r="10" spans="1:7" x14ac:dyDescent="0.3">
      <c r="A10" s="7">
        <v>38500</v>
      </c>
      <c r="B10" s="7" t="s">
        <v>23</v>
      </c>
      <c r="C10" s="7" t="s">
        <v>25</v>
      </c>
      <c r="D10" s="7">
        <v>130</v>
      </c>
      <c r="E10" s="8">
        <v>30</v>
      </c>
      <c r="F10" s="8">
        <v>143900</v>
      </c>
      <c r="G10" s="9">
        <v>41124</v>
      </c>
    </row>
    <row r="11" spans="1:7" x14ac:dyDescent="0.3">
      <c r="A11" s="7">
        <v>58887</v>
      </c>
      <c r="B11" s="7" t="s">
        <v>15</v>
      </c>
      <c r="C11" s="7" t="s">
        <v>13</v>
      </c>
      <c r="D11" s="7">
        <v>20</v>
      </c>
      <c r="E11" s="8">
        <v>25</v>
      </c>
      <c r="F11" s="8">
        <v>500</v>
      </c>
      <c r="G11" s="9">
        <v>41101</v>
      </c>
    </row>
    <row r="12" spans="1:7" x14ac:dyDescent="0.3">
      <c r="A12" s="7">
        <v>80678</v>
      </c>
      <c r="B12" s="7" t="s">
        <v>26</v>
      </c>
      <c r="C12" s="7" t="s">
        <v>27</v>
      </c>
      <c r="D12" s="7">
        <v>10</v>
      </c>
      <c r="E12" s="8">
        <v>350</v>
      </c>
      <c r="F12" s="8">
        <v>3500</v>
      </c>
      <c r="G12" s="9">
        <v>41114</v>
      </c>
    </row>
    <row r="13" spans="1:7" x14ac:dyDescent="0.3">
      <c r="A13" s="7">
        <v>59227</v>
      </c>
      <c r="B13" s="7" t="s">
        <v>12</v>
      </c>
      <c r="C13" s="7" t="s">
        <v>16</v>
      </c>
      <c r="D13" s="7">
        <v>40</v>
      </c>
      <c r="E13" s="8">
        <v>300</v>
      </c>
      <c r="F13" s="8">
        <v>12000</v>
      </c>
      <c r="G13" s="9">
        <v>41112</v>
      </c>
    </row>
    <row r="14" spans="1:7" x14ac:dyDescent="0.3">
      <c r="A14" s="7">
        <v>1221</v>
      </c>
      <c r="B14" s="7" t="s">
        <v>15</v>
      </c>
      <c r="C14" s="7" t="s">
        <v>20</v>
      </c>
      <c r="D14" s="7">
        <v>70</v>
      </c>
      <c r="E14" s="8">
        <v>1300</v>
      </c>
      <c r="F14" s="8">
        <v>91000</v>
      </c>
      <c r="G14" s="9">
        <v>41088</v>
      </c>
    </row>
    <row r="15" spans="1:7" x14ac:dyDescent="0.3">
      <c r="A15" s="7">
        <v>80021</v>
      </c>
      <c r="B15" s="7" t="s">
        <v>28</v>
      </c>
      <c r="C15" s="7" t="s">
        <v>25</v>
      </c>
      <c r="D15" s="7">
        <v>135</v>
      </c>
      <c r="E15" s="8">
        <v>25</v>
      </c>
      <c r="F15" s="8">
        <v>3375</v>
      </c>
      <c r="G15" s="9">
        <v>41122</v>
      </c>
    </row>
    <row r="16" spans="1:7" x14ac:dyDescent="0.3">
      <c r="A16" s="7">
        <v>67689</v>
      </c>
      <c r="B16" s="7" t="s">
        <v>26</v>
      </c>
      <c r="C16" s="7" t="s">
        <v>16</v>
      </c>
      <c r="D16" s="7">
        <v>50</v>
      </c>
      <c r="E16" s="8">
        <v>350</v>
      </c>
      <c r="F16" s="8">
        <v>17500</v>
      </c>
      <c r="G16" s="9">
        <v>41111</v>
      </c>
    </row>
    <row r="17" spans="1:7" x14ac:dyDescent="0.3">
      <c r="A17" s="7">
        <v>19624</v>
      </c>
      <c r="B17" s="7" t="s">
        <v>26</v>
      </c>
      <c r="C17" s="7" t="s">
        <v>21</v>
      </c>
      <c r="D17" s="7">
        <v>100</v>
      </c>
      <c r="E17" s="8">
        <v>1400</v>
      </c>
      <c r="F17" s="8">
        <v>140000</v>
      </c>
      <c r="G17" s="9">
        <v>41096</v>
      </c>
    </row>
    <row r="18" spans="1:7" x14ac:dyDescent="0.3">
      <c r="A18" s="7">
        <v>29901</v>
      </c>
      <c r="B18" s="7" t="s">
        <v>15</v>
      </c>
      <c r="C18" s="7" t="s">
        <v>20</v>
      </c>
      <c r="D18" s="7">
        <v>125</v>
      </c>
      <c r="E18" s="8">
        <v>20</v>
      </c>
      <c r="F18" s="8">
        <v>2500</v>
      </c>
      <c r="G18" s="9">
        <v>41089</v>
      </c>
    </row>
    <row r="19" spans="1:7" x14ac:dyDescent="0.3">
      <c r="A19" s="7">
        <v>5263</v>
      </c>
      <c r="B19" s="7" t="s">
        <v>12</v>
      </c>
      <c r="C19" s="7" t="s">
        <v>29</v>
      </c>
      <c r="D19" s="7">
        <v>5</v>
      </c>
      <c r="E19" s="8">
        <v>400</v>
      </c>
      <c r="F19" s="8">
        <v>2000</v>
      </c>
      <c r="G19" s="9">
        <v>41117</v>
      </c>
    </row>
    <row r="20" spans="1:7" x14ac:dyDescent="0.3">
      <c r="A20" s="7">
        <v>2285</v>
      </c>
      <c r="B20" s="7" t="s">
        <v>15</v>
      </c>
      <c r="C20" s="7" t="s">
        <v>30</v>
      </c>
      <c r="D20" s="7">
        <v>50</v>
      </c>
      <c r="E20" s="8">
        <v>25</v>
      </c>
      <c r="F20" s="8">
        <v>1250</v>
      </c>
      <c r="G20" s="9">
        <v>41100</v>
      </c>
    </row>
    <row r="21" spans="1:7" x14ac:dyDescent="0.3">
      <c r="A21" s="7">
        <v>8562</v>
      </c>
      <c r="B21" s="7" t="s">
        <v>26</v>
      </c>
      <c r="C21" s="7" t="s">
        <v>19</v>
      </c>
      <c r="D21" s="7">
        <v>80</v>
      </c>
      <c r="E21" s="8">
        <v>200</v>
      </c>
      <c r="F21" s="8">
        <v>16000</v>
      </c>
      <c r="G21" s="9">
        <v>41107</v>
      </c>
    </row>
    <row r="22" spans="1:7" x14ac:dyDescent="0.3">
      <c r="A22" s="7">
        <v>34795</v>
      </c>
      <c r="B22" s="7" t="s">
        <v>18</v>
      </c>
      <c r="C22" s="7" t="s">
        <v>25</v>
      </c>
      <c r="D22" s="7">
        <v>10</v>
      </c>
      <c r="E22" s="8">
        <v>20</v>
      </c>
      <c r="F22" s="8">
        <v>200</v>
      </c>
      <c r="G22" s="9">
        <v>41121</v>
      </c>
    </row>
    <row r="23" spans="1:7" x14ac:dyDescent="0.3">
      <c r="A23" s="7">
        <v>27500</v>
      </c>
      <c r="B23" s="7" t="s">
        <v>32</v>
      </c>
      <c r="C23" s="7" t="s">
        <v>20</v>
      </c>
      <c r="D23" s="7">
        <v>75</v>
      </c>
      <c r="E23" s="8">
        <v>1250</v>
      </c>
      <c r="F23" s="8">
        <v>93750</v>
      </c>
      <c r="G23" s="9">
        <v>41087</v>
      </c>
    </row>
    <row r="24" spans="1:7" x14ac:dyDescent="0.3">
      <c r="A24" s="7">
        <v>13827</v>
      </c>
      <c r="B24" s="7" t="s">
        <v>26</v>
      </c>
      <c r="C24" s="7" t="s">
        <v>13</v>
      </c>
      <c r="D24" s="7">
        <v>200</v>
      </c>
      <c r="E24" s="8">
        <v>350</v>
      </c>
      <c r="F24" s="8">
        <v>70000</v>
      </c>
      <c r="G24" s="9">
        <v>41102</v>
      </c>
    </row>
    <row r="25" spans="1:7" x14ac:dyDescent="0.3">
      <c r="A25" s="7">
        <v>80290</v>
      </c>
      <c r="B25" s="7" t="s">
        <v>28</v>
      </c>
      <c r="C25" s="7" t="s">
        <v>29</v>
      </c>
      <c r="D25" s="7">
        <v>100</v>
      </c>
      <c r="E25" s="8">
        <v>150</v>
      </c>
      <c r="F25" s="8">
        <v>15000</v>
      </c>
      <c r="G25" s="9">
        <v>41116</v>
      </c>
    </row>
    <row r="26" spans="1:7" x14ac:dyDescent="0.3">
      <c r="A26" s="7">
        <v>78155</v>
      </c>
      <c r="B26" s="7" t="s">
        <v>26</v>
      </c>
      <c r="C26" s="7" t="s">
        <v>33</v>
      </c>
      <c r="D26" s="7">
        <v>100</v>
      </c>
      <c r="E26" s="8">
        <v>1500</v>
      </c>
      <c r="F26" s="8">
        <v>150000</v>
      </c>
      <c r="G26" s="9">
        <v>41118</v>
      </c>
    </row>
    <row r="27" spans="1:7" x14ac:dyDescent="0.3">
      <c r="A27" s="7">
        <v>53014</v>
      </c>
      <c r="B27" s="7" t="s">
        <v>26</v>
      </c>
      <c r="C27" s="7" t="s">
        <v>21</v>
      </c>
      <c r="D27" s="7">
        <v>50</v>
      </c>
      <c r="E27" s="8">
        <v>250</v>
      </c>
      <c r="F27" s="8">
        <v>12500</v>
      </c>
      <c r="G27" s="9">
        <v>41097</v>
      </c>
    </row>
    <row r="28" spans="1:7" x14ac:dyDescent="0.3">
      <c r="A28" s="7">
        <v>74123</v>
      </c>
      <c r="B28" s="7" t="s">
        <v>26</v>
      </c>
      <c r="C28" s="7" t="s">
        <v>33</v>
      </c>
      <c r="D28" s="7">
        <v>100</v>
      </c>
      <c r="E28" s="8">
        <v>200</v>
      </c>
      <c r="F28" s="8">
        <v>20000</v>
      </c>
      <c r="G28" s="9">
        <v>41119</v>
      </c>
    </row>
    <row r="29" spans="1:7" x14ac:dyDescent="0.3">
      <c r="A29" s="7">
        <v>106194</v>
      </c>
      <c r="B29" s="7" t="s">
        <v>26</v>
      </c>
      <c r="C29" s="7" t="s">
        <v>25</v>
      </c>
      <c r="D29" s="7">
        <v>100</v>
      </c>
      <c r="E29" s="8">
        <v>300</v>
      </c>
      <c r="F29" s="8">
        <v>50000</v>
      </c>
      <c r="G29" s="9">
        <v>41123</v>
      </c>
    </row>
    <row r="30" spans="1:7" x14ac:dyDescent="0.3">
      <c r="A30" s="7">
        <v>38329</v>
      </c>
      <c r="B30" s="7" t="s">
        <v>26</v>
      </c>
      <c r="C30" s="7" t="s">
        <v>25</v>
      </c>
      <c r="D30" s="7">
        <v>25</v>
      </c>
      <c r="E30" s="8">
        <v>400</v>
      </c>
      <c r="F30" s="8">
        <v>10000</v>
      </c>
      <c r="G30" s="9">
        <v>41125</v>
      </c>
    </row>
    <row r="31" spans="1:7" x14ac:dyDescent="0.3">
      <c r="A31" s="7">
        <v>36180</v>
      </c>
      <c r="B31" s="7" t="s">
        <v>12</v>
      </c>
      <c r="C31" s="7" t="s">
        <v>21</v>
      </c>
      <c r="D31" s="7">
        <v>30</v>
      </c>
      <c r="E31" s="8">
        <v>350</v>
      </c>
      <c r="F31" s="8">
        <v>10500</v>
      </c>
      <c r="G31" s="9">
        <v>41098</v>
      </c>
    </row>
    <row r="32" spans="1:7" x14ac:dyDescent="0.3">
      <c r="A32" s="7">
        <v>96195</v>
      </c>
      <c r="B32" s="7" t="s">
        <v>26</v>
      </c>
      <c r="C32" s="7" t="s">
        <v>19</v>
      </c>
      <c r="D32" s="7">
        <v>100</v>
      </c>
      <c r="E32" s="8">
        <v>1000</v>
      </c>
      <c r="F32" s="8">
        <v>100000</v>
      </c>
      <c r="G32" s="9">
        <v>41106</v>
      </c>
    </row>
    <row r="33" spans="1:7" x14ac:dyDescent="0.3">
      <c r="A33" s="7">
        <v>68263</v>
      </c>
      <c r="B33" s="7" t="s">
        <v>28</v>
      </c>
      <c r="C33" s="7" t="s">
        <v>19</v>
      </c>
      <c r="D33" s="7">
        <v>120</v>
      </c>
      <c r="E33" s="8">
        <v>20</v>
      </c>
      <c r="F33" s="8">
        <v>2400</v>
      </c>
      <c r="G33" s="9">
        <v>41108</v>
      </c>
    </row>
    <row r="34" spans="1:7" x14ac:dyDescent="0.3">
      <c r="A34" s="7">
        <v>32502</v>
      </c>
      <c r="B34" s="7" t="s">
        <v>28</v>
      </c>
      <c r="C34" s="7" t="s">
        <v>20</v>
      </c>
      <c r="D34" s="7">
        <v>30</v>
      </c>
      <c r="E34" s="8">
        <v>25</v>
      </c>
      <c r="F34" s="8">
        <v>750</v>
      </c>
      <c r="G34" s="9">
        <v>41091</v>
      </c>
    </row>
    <row r="35" spans="1:7" x14ac:dyDescent="0.3">
      <c r="A35" s="7">
        <v>16917</v>
      </c>
      <c r="B35" s="7" t="s">
        <v>18</v>
      </c>
      <c r="C35" s="7" t="s">
        <v>34</v>
      </c>
      <c r="D35" s="7">
        <v>50</v>
      </c>
      <c r="E35" s="8">
        <v>20</v>
      </c>
      <c r="F35" s="8">
        <v>1000</v>
      </c>
      <c r="G35" s="9">
        <v>41092</v>
      </c>
    </row>
    <row r="36" spans="1:7" x14ac:dyDescent="0.3">
      <c r="A36" s="7">
        <v>57491</v>
      </c>
      <c r="B36" s="7" t="s">
        <v>28</v>
      </c>
      <c r="C36" s="7" t="s">
        <v>27</v>
      </c>
      <c r="D36" s="7">
        <v>150</v>
      </c>
      <c r="E36" s="8">
        <v>1400</v>
      </c>
      <c r="F36" s="8">
        <v>210000</v>
      </c>
      <c r="G36" s="9">
        <v>41113</v>
      </c>
    </row>
    <row r="37" spans="1:7" x14ac:dyDescent="0.3">
      <c r="A37" s="7">
        <v>75276</v>
      </c>
      <c r="B37" s="7" t="s">
        <v>28</v>
      </c>
      <c r="C37" s="7" t="s">
        <v>29</v>
      </c>
      <c r="D37" s="7">
        <v>35</v>
      </c>
      <c r="E37" s="8">
        <v>1250</v>
      </c>
      <c r="F37" s="8">
        <v>43750</v>
      </c>
      <c r="G37" s="9">
        <v>41115</v>
      </c>
    </row>
    <row r="38" spans="1:7" x14ac:dyDescent="0.3">
      <c r="A38" s="7">
        <v>52050</v>
      </c>
      <c r="B38" s="7" t="s">
        <v>15</v>
      </c>
      <c r="C38" s="7" t="s">
        <v>16</v>
      </c>
      <c r="D38" s="7">
        <v>30</v>
      </c>
      <c r="E38" s="8">
        <v>20</v>
      </c>
      <c r="F38" s="8">
        <v>600</v>
      </c>
      <c r="G38" s="9">
        <v>41110</v>
      </c>
    </row>
    <row r="39" spans="1:7" x14ac:dyDescent="0.3">
      <c r="A39" s="7">
        <v>74985</v>
      </c>
      <c r="B39" s="7" t="s">
        <v>26</v>
      </c>
      <c r="C39" s="7" t="s">
        <v>30</v>
      </c>
      <c r="D39" s="7">
        <v>30</v>
      </c>
      <c r="E39" s="8">
        <v>1250</v>
      </c>
      <c r="F39" s="8">
        <v>37500</v>
      </c>
      <c r="G39" s="9">
        <v>41099</v>
      </c>
    </row>
    <row r="40" spans="1:7" x14ac:dyDescent="0.3">
      <c r="A40" s="7">
        <v>88128</v>
      </c>
      <c r="B40" s="7" t="s">
        <v>26</v>
      </c>
      <c r="C40" s="7" t="s">
        <v>34</v>
      </c>
      <c r="D40" s="7">
        <v>150</v>
      </c>
      <c r="E40" s="8">
        <v>150</v>
      </c>
      <c r="F40" s="8">
        <v>22500</v>
      </c>
      <c r="G40" s="9">
        <v>41093</v>
      </c>
    </row>
    <row r="41" spans="1:7" x14ac:dyDescent="0.3">
      <c r="A41" s="7">
        <v>77185</v>
      </c>
      <c r="B41" s="7" t="s">
        <v>28</v>
      </c>
      <c r="C41" s="7" t="s">
        <v>33</v>
      </c>
      <c r="D41" s="7">
        <v>50</v>
      </c>
      <c r="E41" s="8">
        <v>200</v>
      </c>
      <c r="F41" s="8">
        <v>10000</v>
      </c>
      <c r="G41" s="9">
        <v>41120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J28" sqref="J28"/>
    </sheetView>
  </sheetViews>
  <sheetFormatPr defaultRowHeight="14.4" x14ac:dyDescent="0.3"/>
  <cols>
    <col min="1" max="1" width="8.44140625" bestFit="1" customWidth="1"/>
    <col min="2" max="3" width="7.5546875" bestFit="1" customWidth="1"/>
    <col min="4" max="4" width="5" bestFit="1" customWidth="1"/>
    <col min="5" max="5" width="10.77734375" bestFit="1" customWidth="1"/>
    <col min="6" max="6" width="12.5546875" bestFit="1" customWidth="1"/>
    <col min="7" max="7" width="9.109375" bestFit="1" customWidth="1"/>
  </cols>
  <sheetData>
    <row r="1" spans="1:7" x14ac:dyDescent="0.3">
      <c r="A1" s="1" t="s">
        <v>6</v>
      </c>
      <c r="B1" s="1" t="s">
        <v>7</v>
      </c>
      <c r="C1" s="1" t="s">
        <v>8</v>
      </c>
      <c r="D1" s="1" t="s">
        <v>2</v>
      </c>
      <c r="E1" s="6" t="s">
        <v>9</v>
      </c>
      <c r="F1" s="6" t="s">
        <v>3</v>
      </c>
      <c r="G1" s="1" t="s">
        <v>10</v>
      </c>
    </row>
    <row r="2" spans="1:7" x14ac:dyDescent="0.3">
      <c r="A2" s="7" t="s">
        <v>11</v>
      </c>
      <c r="B2" s="7" t="s">
        <v>12</v>
      </c>
      <c r="C2" s="7" t="s">
        <v>13</v>
      </c>
      <c r="D2" s="7">
        <v>80</v>
      </c>
      <c r="E2" s="8">
        <v>200</v>
      </c>
      <c r="F2" s="8">
        <v>16000</v>
      </c>
      <c r="G2" s="9">
        <v>41103</v>
      </c>
    </row>
    <row r="3" spans="1:7" x14ac:dyDescent="0.3">
      <c r="A3" s="7" t="s">
        <v>14</v>
      </c>
      <c r="B3" s="7" t="s">
        <v>15</v>
      </c>
      <c r="C3" s="7" t="s">
        <v>16</v>
      </c>
      <c r="D3" s="7">
        <v>75</v>
      </c>
      <c r="E3" s="8">
        <v>20</v>
      </c>
      <c r="F3" s="8">
        <v>1500</v>
      </c>
      <c r="G3" s="9">
        <v>41109</v>
      </c>
    </row>
    <row r="4" spans="1:7" x14ac:dyDescent="0.3">
      <c r="A4" s="7" t="s">
        <v>17</v>
      </c>
      <c r="B4" s="7" t="s">
        <v>18</v>
      </c>
      <c r="C4" s="7" t="s">
        <v>19</v>
      </c>
      <c r="D4" s="7">
        <v>45</v>
      </c>
      <c r="E4" s="8">
        <v>20</v>
      </c>
      <c r="F4" s="8">
        <v>900</v>
      </c>
      <c r="G4" s="9">
        <v>41104</v>
      </c>
    </row>
    <row r="5" spans="1:7" x14ac:dyDescent="0.3">
      <c r="A5" s="7" t="s">
        <v>17</v>
      </c>
      <c r="B5" s="7" t="s">
        <v>18</v>
      </c>
      <c r="C5" s="7" t="s">
        <v>20</v>
      </c>
      <c r="D5" s="7">
        <v>35</v>
      </c>
      <c r="E5" s="8">
        <v>20</v>
      </c>
      <c r="F5" s="8">
        <v>100700</v>
      </c>
      <c r="G5" s="9">
        <v>41086</v>
      </c>
    </row>
    <row r="6" spans="1:7" x14ac:dyDescent="0.3">
      <c r="A6" s="7" t="s">
        <v>17</v>
      </c>
      <c r="B6" s="7" t="s">
        <v>18</v>
      </c>
      <c r="C6" s="7" t="s">
        <v>21</v>
      </c>
      <c r="D6" s="7">
        <v>25</v>
      </c>
      <c r="E6" s="8">
        <v>20</v>
      </c>
      <c r="F6" s="8">
        <v>500</v>
      </c>
      <c r="G6" s="9">
        <v>41094</v>
      </c>
    </row>
    <row r="7" spans="1:7" x14ac:dyDescent="0.3">
      <c r="A7" s="7" t="s">
        <v>22</v>
      </c>
      <c r="B7" s="7" t="s">
        <v>23</v>
      </c>
      <c r="C7" s="7" t="s">
        <v>20</v>
      </c>
      <c r="D7" s="7">
        <v>75</v>
      </c>
      <c r="E7" s="8">
        <v>40</v>
      </c>
      <c r="F7" s="8">
        <v>3000</v>
      </c>
      <c r="G7" s="9">
        <v>41090</v>
      </c>
    </row>
    <row r="8" spans="1:7" x14ac:dyDescent="0.3">
      <c r="A8" s="7" t="s">
        <v>17</v>
      </c>
      <c r="B8" s="7" t="s">
        <v>18</v>
      </c>
      <c r="C8" s="7" t="s">
        <v>21</v>
      </c>
      <c r="D8" s="7">
        <v>20</v>
      </c>
      <c r="E8" s="8">
        <v>20</v>
      </c>
      <c r="F8" s="8">
        <v>400</v>
      </c>
      <c r="G8" s="9">
        <v>41095</v>
      </c>
    </row>
    <row r="9" spans="1:7" x14ac:dyDescent="0.3">
      <c r="A9" s="7" t="s">
        <v>24</v>
      </c>
      <c r="B9" s="7" t="s">
        <v>15</v>
      </c>
      <c r="C9" s="7" t="s">
        <v>19</v>
      </c>
      <c r="D9" s="7">
        <v>100</v>
      </c>
      <c r="E9" s="8">
        <v>1350</v>
      </c>
      <c r="F9" s="8">
        <v>135000</v>
      </c>
      <c r="G9" s="9">
        <v>41105</v>
      </c>
    </row>
    <row r="10" spans="1:7" x14ac:dyDescent="0.3">
      <c r="A10" s="7" t="s">
        <v>22</v>
      </c>
      <c r="B10" s="7" t="s">
        <v>23</v>
      </c>
      <c r="C10" s="7" t="s">
        <v>25</v>
      </c>
      <c r="D10" s="7">
        <v>130</v>
      </c>
      <c r="E10" s="8">
        <v>30</v>
      </c>
      <c r="F10" s="8">
        <v>143900</v>
      </c>
      <c r="G10" s="9">
        <v>41124</v>
      </c>
    </row>
    <row r="11" spans="1:7" x14ac:dyDescent="0.3">
      <c r="A11" s="7" t="s">
        <v>14</v>
      </c>
      <c r="B11" s="7" t="s">
        <v>15</v>
      </c>
      <c r="C11" s="7" t="s">
        <v>13</v>
      </c>
      <c r="D11" s="7">
        <v>20</v>
      </c>
      <c r="E11" s="8">
        <v>25</v>
      </c>
      <c r="F11" s="8">
        <v>500</v>
      </c>
      <c r="G11" s="9">
        <v>41101</v>
      </c>
    </row>
    <row r="12" spans="1:7" x14ac:dyDescent="0.3">
      <c r="A12" s="7" t="s">
        <v>11</v>
      </c>
      <c r="B12" s="7" t="s">
        <v>26</v>
      </c>
      <c r="C12" s="7" t="s">
        <v>27</v>
      </c>
      <c r="D12" s="7">
        <v>10</v>
      </c>
      <c r="E12" s="8">
        <v>350</v>
      </c>
      <c r="F12" s="8">
        <v>3500</v>
      </c>
      <c r="G12" s="9">
        <v>41114</v>
      </c>
    </row>
    <row r="13" spans="1:7" x14ac:dyDescent="0.3">
      <c r="A13" s="7" t="s">
        <v>11</v>
      </c>
      <c r="B13" s="7" t="s">
        <v>12</v>
      </c>
      <c r="C13" s="7" t="s">
        <v>16</v>
      </c>
      <c r="D13" s="7">
        <v>40</v>
      </c>
      <c r="E13" s="8">
        <v>300</v>
      </c>
      <c r="F13" s="8">
        <v>12000</v>
      </c>
      <c r="G13" s="9">
        <v>41112</v>
      </c>
    </row>
    <row r="14" spans="1:7" x14ac:dyDescent="0.3">
      <c r="A14" s="7" t="s">
        <v>24</v>
      </c>
      <c r="B14" s="7" t="s">
        <v>15</v>
      </c>
      <c r="C14" s="7" t="s">
        <v>20</v>
      </c>
      <c r="D14" s="7">
        <v>70</v>
      </c>
      <c r="E14" s="8">
        <v>1300</v>
      </c>
      <c r="F14" s="8">
        <v>91000</v>
      </c>
      <c r="G14" s="9">
        <v>41088</v>
      </c>
    </row>
    <row r="15" spans="1:7" x14ac:dyDescent="0.3">
      <c r="A15" s="7" t="s">
        <v>14</v>
      </c>
      <c r="B15" s="7" t="s">
        <v>28</v>
      </c>
      <c r="C15" s="7" t="s">
        <v>25</v>
      </c>
      <c r="D15" s="7">
        <v>135</v>
      </c>
      <c r="E15" s="8">
        <v>25</v>
      </c>
      <c r="F15" s="8">
        <v>3375</v>
      </c>
      <c r="G15" s="9">
        <v>41122</v>
      </c>
    </row>
    <row r="16" spans="1:7" x14ac:dyDescent="0.3">
      <c r="A16" s="7" t="s">
        <v>11</v>
      </c>
      <c r="B16" s="7" t="s">
        <v>26</v>
      </c>
      <c r="C16" s="7" t="s">
        <v>16</v>
      </c>
      <c r="D16" s="7">
        <v>50</v>
      </c>
      <c r="E16" s="8">
        <v>350</v>
      </c>
      <c r="F16" s="8">
        <v>17500</v>
      </c>
      <c r="G16" s="9">
        <v>41111</v>
      </c>
    </row>
    <row r="17" spans="1:7" x14ac:dyDescent="0.3">
      <c r="A17" s="7" t="s">
        <v>24</v>
      </c>
      <c r="B17" s="7" t="s">
        <v>26</v>
      </c>
      <c r="C17" s="7" t="s">
        <v>21</v>
      </c>
      <c r="D17" s="7">
        <v>100</v>
      </c>
      <c r="E17" s="8">
        <v>1400</v>
      </c>
      <c r="F17" s="8">
        <v>140000</v>
      </c>
      <c r="G17" s="9">
        <v>41096</v>
      </c>
    </row>
    <row r="18" spans="1:7" x14ac:dyDescent="0.3">
      <c r="A18" s="7" t="s">
        <v>14</v>
      </c>
      <c r="B18" s="7" t="s">
        <v>15</v>
      </c>
      <c r="C18" s="7" t="s">
        <v>20</v>
      </c>
      <c r="D18" s="7">
        <v>125</v>
      </c>
      <c r="E18" s="8">
        <v>20</v>
      </c>
      <c r="F18" s="8">
        <v>2500</v>
      </c>
      <c r="G18" s="9">
        <v>41089</v>
      </c>
    </row>
    <row r="19" spans="1:7" x14ac:dyDescent="0.3">
      <c r="A19" s="7" t="s">
        <v>11</v>
      </c>
      <c r="B19" s="7" t="s">
        <v>12</v>
      </c>
      <c r="C19" s="7" t="s">
        <v>29</v>
      </c>
      <c r="D19" s="7">
        <v>5</v>
      </c>
      <c r="E19" s="8">
        <v>400</v>
      </c>
      <c r="F19" s="8">
        <v>2000</v>
      </c>
      <c r="G19" s="9">
        <v>41117</v>
      </c>
    </row>
    <row r="20" spans="1:7" x14ac:dyDescent="0.3">
      <c r="A20" s="7" t="s">
        <v>14</v>
      </c>
      <c r="B20" s="7" t="s">
        <v>15</v>
      </c>
      <c r="C20" s="7" t="s">
        <v>30</v>
      </c>
      <c r="D20" s="7">
        <v>50</v>
      </c>
      <c r="E20" s="8">
        <v>25</v>
      </c>
      <c r="F20" s="8">
        <v>1250</v>
      </c>
      <c r="G20" s="9">
        <v>41100</v>
      </c>
    </row>
    <row r="21" spans="1:7" x14ac:dyDescent="0.3">
      <c r="A21" s="7" t="s">
        <v>31</v>
      </c>
      <c r="B21" s="7" t="s">
        <v>26</v>
      </c>
      <c r="C21" s="7" t="s">
        <v>19</v>
      </c>
      <c r="D21" s="7">
        <v>80</v>
      </c>
      <c r="E21" s="8">
        <v>200</v>
      </c>
      <c r="F21" s="8">
        <v>16000</v>
      </c>
      <c r="G21" s="9">
        <v>41107</v>
      </c>
    </row>
    <row r="22" spans="1:7" x14ac:dyDescent="0.3">
      <c r="A22" s="7" t="s">
        <v>17</v>
      </c>
      <c r="B22" s="7" t="s">
        <v>18</v>
      </c>
      <c r="C22" s="7" t="s">
        <v>25</v>
      </c>
      <c r="D22" s="7">
        <v>10</v>
      </c>
      <c r="E22" s="8">
        <v>20</v>
      </c>
      <c r="F22" s="8">
        <v>200</v>
      </c>
      <c r="G22" s="9">
        <v>41121</v>
      </c>
    </row>
    <row r="23" spans="1:7" x14ac:dyDescent="0.3">
      <c r="A23" s="7" t="s">
        <v>24</v>
      </c>
      <c r="B23" s="7" t="s">
        <v>32</v>
      </c>
      <c r="C23" s="7" t="s">
        <v>20</v>
      </c>
      <c r="D23" s="7">
        <v>75</v>
      </c>
      <c r="E23" s="8">
        <v>1250</v>
      </c>
      <c r="F23" s="8">
        <v>93750</v>
      </c>
      <c r="G23" s="9">
        <v>41087</v>
      </c>
    </row>
    <row r="24" spans="1:7" x14ac:dyDescent="0.3">
      <c r="A24" s="7" t="s">
        <v>11</v>
      </c>
      <c r="B24" s="7" t="s">
        <v>26</v>
      </c>
      <c r="C24" s="7" t="s">
        <v>13</v>
      </c>
      <c r="D24" s="7">
        <v>200</v>
      </c>
      <c r="E24" s="8">
        <v>350</v>
      </c>
      <c r="F24" s="8">
        <v>70000</v>
      </c>
      <c r="G24" s="9">
        <v>41102</v>
      </c>
    </row>
    <row r="25" spans="1:7" x14ac:dyDescent="0.3">
      <c r="A25" s="7" t="s">
        <v>31</v>
      </c>
      <c r="B25" s="7" t="s">
        <v>28</v>
      </c>
      <c r="C25" s="7" t="s">
        <v>29</v>
      </c>
      <c r="D25" s="7">
        <v>100</v>
      </c>
      <c r="E25" s="8">
        <v>150</v>
      </c>
      <c r="F25" s="8">
        <v>15000</v>
      </c>
      <c r="G25" s="9">
        <v>41116</v>
      </c>
    </row>
    <row r="26" spans="1:7" x14ac:dyDescent="0.3">
      <c r="A26" s="7" t="s">
        <v>24</v>
      </c>
      <c r="B26" s="7" t="s">
        <v>26</v>
      </c>
      <c r="C26" s="7" t="s">
        <v>33</v>
      </c>
      <c r="D26" s="7">
        <v>100</v>
      </c>
      <c r="E26" s="8">
        <v>1500</v>
      </c>
      <c r="F26" s="8">
        <v>150000</v>
      </c>
      <c r="G26" s="9">
        <v>41118</v>
      </c>
    </row>
    <row r="27" spans="1:7" x14ac:dyDescent="0.3">
      <c r="A27" s="7" t="s">
        <v>11</v>
      </c>
      <c r="B27" s="7" t="s">
        <v>26</v>
      </c>
      <c r="C27" s="7" t="s">
        <v>21</v>
      </c>
      <c r="D27" s="7">
        <v>50</v>
      </c>
      <c r="E27" s="8">
        <v>250</v>
      </c>
      <c r="F27" s="8">
        <v>12500</v>
      </c>
      <c r="G27" s="9">
        <v>41097</v>
      </c>
    </row>
    <row r="28" spans="1:7" x14ac:dyDescent="0.3">
      <c r="A28" s="7" t="s">
        <v>31</v>
      </c>
      <c r="B28" s="7" t="s">
        <v>26</v>
      </c>
      <c r="C28" s="7" t="s">
        <v>33</v>
      </c>
      <c r="D28" s="7">
        <v>100</v>
      </c>
      <c r="E28" s="8">
        <v>200</v>
      </c>
      <c r="F28" s="8">
        <v>20000</v>
      </c>
      <c r="G28" s="9">
        <v>41119</v>
      </c>
    </row>
    <row r="29" spans="1:7" x14ac:dyDescent="0.3">
      <c r="A29" s="7" t="s">
        <v>31</v>
      </c>
      <c r="B29" s="7" t="s">
        <v>26</v>
      </c>
      <c r="C29" s="7" t="s">
        <v>25</v>
      </c>
      <c r="D29" s="7">
        <v>100</v>
      </c>
      <c r="E29" s="8">
        <v>300</v>
      </c>
      <c r="F29" s="8">
        <v>50000</v>
      </c>
      <c r="G29" s="9">
        <v>41123</v>
      </c>
    </row>
    <row r="30" spans="1:7" x14ac:dyDescent="0.3">
      <c r="A30" s="7" t="s">
        <v>11</v>
      </c>
      <c r="B30" s="7" t="s">
        <v>26</v>
      </c>
      <c r="C30" s="7" t="s">
        <v>25</v>
      </c>
      <c r="D30" s="7">
        <v>25</v>
      </c>
      <c r="E30" s="8">
        <v>400</v>
      </c>
      <c r="F30" s="8">
        <v>10000</v>
      </c>
      <c r="G30" s="9">
        <v>41125</v>
      </c>
    </row>
    <row r="31" spans="1:7" x14ac:dyDescent="0.3">
      <c r="A31" s="7" t="s">
        <v>11</v>
      </c>
      <c r="B31" s="7" t="s">
        <v>12</v>
      </c>
      <c r="C31" s="7" t="s">
        <v>21</v>
      </c>
      <c r="D31" s="7">
        <v>30</v>
      </c>
      <c r="E31" s="8">
        <v>350</v>
      </c>
      <c r="F31" s="8">
        <v>10500</v>
      </c>
      <c r="G31" s="9">
        <v>41098</v>
      </c>
    </row>
    <row r="32" spans="1:7" x14ac:dyDescent="0.3">
      <c r="A32" s="7" t="s">
        <v>24</v>
      </c>
      <c r="B32" s="7" t="s">
        <v>26</v>
      </c>
      <c r="C32" s="7" t="s">
        <v>19</v>
      </c>
      <c r="D32" s="7">
        <v>100</v>
      </c>
      <c r="E32" s="8">
        <v>1000</v>
      </c>
      <c r="F32" s="8">
        <v>100000</v>
      </c>
      <c r="G32" s="9">
        <v>41106</v>
      </c>
    </row>
    <row r="33" spans="1:7" x14ac:dyDescent="0.3">
      <c r="A33" s="7" t="s">
        <v>22</v>
      </c>
      <c r="B33" s="7" t="s">
        <v>28</v>
      </c>
      <c r="C33" s="7" t="s">
        <v>19</v>
      </c>
      <c r="D33" s="7">
        <v>120</v>
      </c>
      <c r="E33" s="8">
        <v>20</v>
      </c>
      <c r="F33" s="8">
        <v>2400</v>
      </c>
      <c r="G33" s="9">
        <v>41108</v>
      </c>
    </row>
    <row r="34" spans="1:7" x14ac:dyDescent="0.3">
      <c r="A34" s="7" t="s">
        <v>22</v>
      </c>
      <c r="B34" s="7" t="s">
        <v>28</v>
      </c>
      <c r="C34" s="7" t="s">
        <v>20</v>
      </c>
      <c r="D34" s="7">
        <v>30</v>
      </c>
      <c r="E34" s="8">
        <v>25</v>
      </c>
      <c r="F34" s="8">
        <v>750</v>
      </c>
      <c r="G34" s="9">
        <v>41091</v>
      </c>
    </row>
    <row r="35" spans="1:7" x14ac:dyDescent="0.3">
      <c r="A35" s="7" t="s">
        <v>17</v>
      </c>
      <c r="B35" s="7" t="s">
        <v>18</v>
      </c>
      <c r="C35" s="7" t="s">
        <v>34</v>
      </c>
      <c r="D35" s="7">
        <v>50</v>
      </c>
      <c r="E35" s="8">
        <v>20</v>
      </c>
      <c r="F35" s="8">
        <v>1000</v>
      </c>
      <c r="G35" s="9">
        <v>41092</v>
      </c>
    </row>
    <row r="36" spans="1:7" x14ac:dyDescent="0.3">
      <c r="A36" s="7" t="s">
        <v>24</v>
      </c>
      <c r="B36" s="7" t="s">
        <v>28</v>
      </c>
      <c r="C36" s="7" t="s">
        <v>27</v>
      </c>
      <c r="D36" s="7">
        <v>150</v>
      </c>
      <c r="E36" s="8">
        <v>1400</v>
      </c>
      <c r="F36" s="8">
        <v>210000</v>
      </c>
      <c r="G36" s="9">
        <v>41113</v>
      </c>
    </row>
    <row r="37" spans="1:7" x14ac:dyDescent="0.3">
      <c r="A37" s="7" t="s">
        <v>24</v>
      </c>
      <c r="B37" s="7" t="s">
        <v>28</v>
      </c>
      <c r="C37" s="7" t="s">
        <v>29</v>
      </c>
      <c r="D37" s="7">
        <v>35</v>
      </c>
      <c r="E37" s="8">
        <v>1250</v>
      </c>
      <c r="F37" s="8">
        <v>43750</v>
      </c>
      <c r="G37" s="9">
        <v>41115</v>
      </c>
    </row>
    <row r="38" spans="1:7" x14ac:dyDescent="0.3">
      <c r="A38" s="7" t="s">
        <v>14</v>
      </c>
      <c r="B38" s="7" t="s">
        <v>15</v>
      </c>
      <c r="C38" s="7" t="s">
        <v>16</v>
      </c>
      <c r="D38" s="7">
        <v>30</v>
      </c>
      <c r="E38" s="8">
        <v>20</v>
      </c>
      <c r="F38" s="8">
        <v>600</v>
      </c>
      <c r="G38" s="9">
        <v>41110</v>
      </c>
    </row>
    <row r="39" spans="1:7" x14ac:dyDescent="0.3">
      <c r="A39" s="7" t="s">
        <v>24</v>
      </c>
      <c r="B39" s="7" t="s">
        <v>26</v>
      </c>
      <c r="C39" s="7" t="s">
        <v>30</v>
      </c>
      <c r="D39" s="7">
        <v>30</v>
      </c>
      <c r="E39" s="8">
        <v>1250</v>
      </c>
      <c r="F39" s="8">
        <v>37500</v>
      </c>
      <c r="G39" s="9">
        <v>41099</v>
      </c>
    </row>
    <row r="40" spans="1:7" x14ac:dyDescent="0.3">
      <c r="A40" s="7" t="s">
        <v>31</v>
      </c>
      <c r="B40" s="7" t="s">
        <v>26</v>
      </c>
      <c r="C40" s="7" t="s">
        <v>34</v>
      </c>
      <c r="D40" s="7">
        <v>150</v>
      </c>
      <c r="E40" s="8">
        <v>150</v>
      </c>
      <c r="F40" s="8">
        <v>22500</v>
      </c>
      <c r="G40" s="9">
        <v>41093</v>
      </c>
    </row>
    <row r="41" spans="1:7" x14ac:dyDescent="0.3">
      <c r="A41" s="7" t="s">
        <v>31</v>
      </c>
      <c r="B41" s="7" t="s">
        <v>28</v>
      </c>
      <c r="C41" s="7" t="s">
        <v>33</v>
      </c>
      <c r="D41" s="7">
        <v>50</v>
      </c>
      <c r="E41" s="8">
        <v>200</v>
      </c>
      <c r="F41" s="8">
        <v>10000</v>
      </c>
      <c r="G41" s="9">
        <v>41120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="145" zoomScaleNormal="145" workbookViewId="0">
      <selection activeCell="A2" sqref="A2:G41"/>
    </sheetView>
  </sheetViews>
  <sheetFormatPr defaultRowHeight="14.4" x14ac:dyDescent="0.3"/>
  <cols>
    <col min="1" max="1" width="8.88671875" bestFit="1" customWidth="1"/>
    <col min="2" max="3" width="8.44140625" bestFit="1" customWidth="1"/>
    <col min="4" max="4" width="5" bestFit="1" customWidth="1"/>
    <col min="5" max="5" width="12" bestFit="1" customWidth="1"/>
    <col min="6" max="6" width="14.109375" bestFit="1" customWidth="1"/>
    <col min="7" max="7" width="10.109375" bestFit="1" customWidth="1"/>
    <col min="13" max="13" width="8.88671875" customWidth="1"/>
  </cols>
  <sheetData>
    <row r="1" spans="1:13" x14ac:dyDescent="0.3">
      <c r="A1" s="1" t="s">
        <v>6</v>
      </c>
      <c r="B1" s="1" t="s">
        <v>7</v>
      </c>
      <c r="C1" s="1" t="s">
        <v>8</v>
      </c>
      <c r="D1" s="1" t="s">
        <v>2</v>
      </c>
      <c r="E1" s="6" t="s">
        <v>9</v>
      </c>
      <c r="F1" s="6" t="s">
        <v>3</v>
      </c>
      <c r="G1" s="1" t="s">
        <v>10</v>
      </c>
      <c r="I1" t="s">
        <v>8</v>
      </c>
      <c r="J1" t="s">
        <v>16</v>
      </c>
      <c r="M1" t="s">
        <v>13</v>
      </c>
    </row>
    <row r="2" spans="1:13" x14ac:dyDescent="0.3">
      <c r="A2" s="7" t="s">
        <v>11</v>
      </c>
      <c r="B2" s="7" t="s">
        <v>12</v>
      </c>
      <c r="C2" s="7" t="s">
        <v>13</v>
      </c>
      <c r="D2" s="7">
        <v>80</v>
      </c>
      <c r="E2" s="8">
        <v>200</v>
      </c>
      <c r="F2" s="8">
        <v>16000</v>
      </c>
      <c r="G2" s="9">
        <v>41353</v>
      </c>
      <c r="M2" t="s">
        <v>16</v>
      </c>
    </row>
    <row r="3" spans="1:13" x14ac:dyDescent="0.3">
      <c r="A3" s="7" t="s">
        <v>14</v>
      </c>
      <c r="B3" s="7" t="s">
        <v>15</v>
      </c>
      <c r="C3" s="7" t="s">
        <v>16</v>
      </c>
      <c r="D3" s="7">
        <v>75</v>
      </c>
      <c r="E3" s="8">
        <v>20</v>
      </c>
      <c r="F3" s="8">
        <v>1500</v>
      </c>
      <c r="G3" s="9">
        <v>41359</v>
      </c>
      <c r="M3" t="s">
        <v>19</v>
      </c>
    </row>
    <row r="4" spans="1:13" x14ac:dyDescent="0.3">
      <c r="A4" s="7" t="s">
        <v>17</v>
      </c>
      <c r="B4" s="7" t="s">
        <v>18</v>
      </c>
      <c r="C4" s="7" t="s">
        <v>19</v>
      </c>
      <c r="D4" s="7">
        <v>45</v>
      </c>
      <c r="E4" s="8">
        <v>20</v>
      </c>
      <c r="F4" s="8">
        <v>900</v>
      </c>
      <c r="G4" s="9">
        <v>41354</v>
      </c>
      <c r="M4" t="s">
        <v>20</v>
      </c>
    </row>
    <row r="5" spans="1:13" x14ac:dyDescent="0.3">
      <c r="A5" s="7" t="s">
        <v>17</v>
      </c>
      <c r="B5" s="7" t="s">
        <v>18</v>
      </c>
      <c r="C5" s="7" t="s">
        <v>20</v>
      </c>
      <c r="D5" s="7">
        <v>35</v>
      </c>
      <c r="E5" s="8">
        <v>20</v>
      </c>
      <c r="F5" s="8">
        <v>100700</v>
      </c>
      <c r="G5" s="9">
        <v>41336</v>
      </c>
      <c r="M5" t="s">
        <v>21</v>
      </c>
    </row>
    <row r="6" spans="1:13" x14ac:dyDescent="0.3">
      <c r="A6" s="7" t="s">
        <v>17</v>
      </c>
      <c r="B6" s="7" t="s">
        <v>18</v>
      </c>
      <c r="C6" s="7" t="s">
        <v>21</v>
      </c>
      <c r="D6" s="7">
        <v>25</v>
      </c>
      <c r="E6" s="8">
        <v>20</v>
      </c>
      <c r="F6" s="8">
        <v>500</v>
      </c>
      <c r="G6" s="9">
        <v>41344</v>
      </c>
      <c r="M6" t="s">
        <v>25</v>
      </c>
    </row>
    <row r="7" spans="1:13" x14ac:dyDescent="0.3">
      <c r="A7" s="7" t="s">
        <v>22</v>
      </c>
      <c r="B7" s="7" t="s">
        <v>23</v>
      </c>
      <c r="C7" s="7" t="s">
        <v>20</v>
      </c>
      <c r="D7" s="7">
        <v>75</v>
      </c>
      <c r="E7" s="8">
        <v>40</v>
      </c>
      <c r="F7" s="8">
        <v>3000</v>
      </c>
      <c r="G7" s="9">
        <v>41340</v>
      </c>
      <c r="M7" t="s">
        <v>27</v>
      </c>
    </row>
    <row r="8" spans="1:13" x14ac:dyDescent="0.3">
      <c r="A8" s="7" t="s">
        <v>17</v>
      </c>
      <c r="B8" s="7" t="s">
        <v>18</v>
      </c>
      <c r="C8" s="7" t="s">
        <v>21</v>
      </c>
      <c r="D8" s="7">
        <v>20</v>
      </c>
      <c r="E8" s="8">
        <v>20</v>
      </c>
      <c r="F8" s="8">
        <v>400</v>
      </c>
      <c r="G8" s="9">
        <v>41345</v>
      </c>
      <c r="M8" t="s">
        <v>29</v>
      </c>
    </row>
    <row r="9" spans="1:13" x14ac:dyDescent="0.3">
      <c r="A9" s="7" t="s">
        <v>24</v>
      </c>
      <c r="B9" s="7" t="s">
        <v>15</v>
      </c>
      <c r="C9" s="7" t="s">
        <v>19</v>
      </c>
      <c r="D9" s="7">
        <v>100</v>
      </c>
      <c r="E9" s="8">
        <v>1350</v>
      </c>
      <c r="F9" s="8">
        <v>135000</v>
      </c>
      <c r="G9" s="9">
        <v>41355</v>
      </c>
      <c r="M9" t="s">
        <v>30</v>
      </c>
    </row>
    <row r="10" spans="1:13" x14ac:dyDescent="0.3">
      <c r="A10" s="7" t="s">
        <v>22</v>
      </c>
      <c r="B10" s="7" t="s">
        <v>23</v>
      </c>
      <c r="C10" s="7" t="s">
        <v>25</v>
      </c>
      <c r="D10" s="7">
        <v>130</v>
      </c>
      <c r="E10" s="8">
        <v>30</v>
      </c>
      <c r="F10" s="8">
        <v>143900</v>
      </c>
      <c r="G10" s="9">
        <v>41374</v>
      </c>
      <c r="M10" t="s">
        <v>33</v>
      </c>
    </row>
    <row r="11" spans="1:13" x14ac:dyDescent="0.3">
      <c r="A11" s="7" t="s">
        <v>14</v>
      </c>
      <c r="B11" s="7" t="s">
        <v>15</v>
      </c>
      <c r="C11" s="7" t="s">
        <v>13</v>
      </c>
      <c r="D11" s="7">
        <v>20</v>
      </c>
      <c r="E11" s="8">
        <v>25</v>
      </c>
      <c r="F11" s="8">
        <v>500</v>
      </c>
      <c r="G11" s="9">
        <v>41351</v>
      </c>
      <c r="M11" t="s">
        <v>34</v>
      </c>
    </row>
    <row r="12" spans="1:13" x14ac:dyDescent="0.3">
      <c r="A12" s="7" t="s">
        <v>11</v>
      </c>
      <c r="B12" s="7" t="s">
        <v>26</v>
      </c>
      <c r="C12" s="7" t="s">
        <v>27</v>
      </c>
      <c r="D12" s="7">
        <v>10</v>
      </c>
      <c r="E12" s="8">
        <v>350</v>
      </c>
      <c r="F12" s="8">
        <v>3500</v>
      </c>
      <c r="G12" s="9">
        <v>41364</v>
      </c>
    </row>
    <row r="13" spans="1:13" x14ac:dyDescent="0.3">
      <c r="A13" s="7" t="s">
        <v>11</v>
      </c>
      <c r="B13" s="7" t="s">
        <v>12</v>
      </c>
      <c r="C13" s="7" t="s">
        <v>16</v>
      </c>
      <c r="D13" s="7">
        <v>40</v>
      </c>
      <c r="E13" s="8">
        <v>300</v>
      </c>
      <c r="F13" s="8">
        <v>12000</v>
      </c>
      <c r="G13" s="9">
        <v>41362</v>
      </c>
    </row>
    <row r="14" spans="1:13" x14ac:dyDescent="0.3">
      <c r="A14" s="7" t="s">
        <v>24</v>
      </c>
      <c r="B14" s="7" t="s">
        <v>15</v>
      </c>
      <c r="C14" s="7" t="s">
        <v>20</v>
      </c>
      <c r="D14" s="7">
        <v>70</v>
      </c>
      <c r="E14" s="8">
        <v>1300</v>
      </c>
      <c r="F14" s="8">
        <v>91000</v>
      </c>
      <c r="G14" s="9">
        <v>41338</v>
      </c>
    </row>
    <row r="15" spans="1:13" x14ac:dyDescent="0.3">
      <c r="A15" s="7" t="s">
        <v>14</v>
      </c>
      <c r="B15" s="7" t="s">
        <v>28</v>
      </c>
      <c r="C15" s="7" t="s">
        <v>25</v>
      </c>
      <c r="D15" s="7">
        <v>135</v>
      </c>
      <c r="E15" s="8">
        <v>25</v>
      </c>
      <c r="F15" s="8">
        <v>3375</v>
      </c>
      <c r="G15" s="9">
        <v>41372</v>
      </c>
    </row>
    <row r="16" spans="1:13" x14ac:dyDescent="0.3">
      <c r="A16" s="7" t="s">
        <v>11</v>
      </c>
      <c r="B16" s="7" t="s">
        <v>26</v>
      </c>
      <c r="C16" s="7" t="s">
        <v>16</v>
      </c>
      <c r="D16" s="7">
        <v>50</v>
      </c>
      <c r="E16" s="8">
        <v>350</v>
      </c>
      <c r="F16" s="8">
        <v>17500</v>
      </c>
      <c r="G16" s="9">
        <v>41361</v>
      </c>
    </row>
    <row r="17" spans="1:7" x14ac:dyDescent="0.3">
      <c r="A17" s="7" t="s">
        <v>24</v>
      </c>
      <c r="B17" s="7" t="s">
        <v>26</v>
      </c>
      <c r="C17" s="7" t="s">
        <v>21</v>
      </c>
      <c r="D17" s="7">
        <v>100</v>
      </c>
      <c r="E17" s="8">
        <v>1400</v>
      </c>
      <c r="F17" s="8">
        <v>140000</v>
      </c>
      <c r="G17" s="9">
        <v>41346</v>
      </c>
    </row>
    <row r="18" spans="1:7" x14ac:dyDescent="0.3">
      <c r="A18" s="7" t="s">
        <v>14</v>
      </c>
      <c r="B18" s="7" t="s">
        <v>15</v>
      </c>
      <c r="C18" s="7" t="s">
        <v>20</v>
      </c>
      <c r="D18" s="7">
        <v>125</v>
      </c>
      <c r="E18" s="8">
        <v>20</v>
      </c>
      <c r="F18" s="8">
        <v>2500</v>
      </c>
      <c r="G18" s="9">
        <v>41339</v>
      </c>
    </row>
    <row r="19" spans="1:7" x14ac:dyDescent="0.3">
      <c r="A19" s="7" t="s">
        <v>11</v>
      </c>
      <c r="B19" s="7" t="s">
        <v>12</v>
      </c>
      <c r="C19" s="7" t="s">
        <v>29</v>
      </c>
      <c r="D19" s="7">
        <v>5</v>
      </c>
      <c r="E19" s="8">
        <v>400</v>
      </c>
      <c r="F19" s="8">
        <v>2000</v>
      </c>
      <c r="G19" s="9">
        <v>41367</v>
      </c>
    </row>
    <row r="20" spans="1:7" x14ac:dyDescent="0.3">
      <c r="A20" s="7" t="s">
        <v>14</v>
      </c>
      <c r="B20" s="7" t="s">
        <v>15</v>
      </c>
      <c r="C20" s="7" t="s">
        <v>30</v>
      </c>
      <c r="D20" s="7">
        <v>50</v>
      </c>
      <c r="E20" s="8">
        <v>25</v>
      </c>
      <c r="F20" s="8">
        <v>1250</v>
      </c>
      <c r="G20" s="9">
        <v>41350</v>
      </c>
    </row>
    <row r="21" spans="1:7" x14ac:dyDescent="0.3">
      <c r="A21" s="7" t="s">
        <v>31</v>
      </c>
      <c r="B21" s="7" t="s">
        <v>26</v>
      </c>
      <c r="C21" s="7" t="s">
        <v>19</v>
      </c>
      <c r="D21" s="7">
        <v>80</v>
      </c>
      <c r="E21" s="8">
        <v>200</v>
      </c>
      <c r="F21" s="8">
        <v>16000</v>
      </c>
      <c r="G21" s="9">
        <v>41357</v>
      </c>
    </row>
    <row r="22" spans="1:7" x14ac:dyDescent="0.3">
      <c r="A22" s="7" t="s">
        <v>17</v>
      </c>
      <c r="B22" s="7" t="s">
        <v>18</v>
      </c>
      <c r="C22" s="7" t="s">
        <v>25</v>
      </c>
      <c r="D22" s="7">
        <v>10</v>
      </c>
      <c r="E22" s="8">
        <v>20</v>
      </c>
      <c r="F22" s="8">
        <v>200</v>
      </c>
      <c r="G22" s="9">
        <v>41371</v>
      </c>
    </row>
    <row r="23" spans="1:7" x14ac:dyDescent="0.3">
      <c r="A23" s="7" t="s">
        <v>24</v>
      </c>
      <c r="B23" s="7" t="s">
        <v>32</v>
      </c>
      <c r="C23" s="7" t="s">
        <v>20</v>
      </c>
      <c r="D23" s="7">
        <v>75</v>
      </c>
      <c r="E23" s="8">
        <v>1250</v>
      </c>
      <c r="F23" s="8">
        <v>93750</v>
      </c>
      <c r="G23" s="9">
        <v>41337</v>
      </c>
    </row>
    <row r="24" spans="1:7" x14ac:dyDescent="0.3">
      <c r="A24" s="7" t="s">
        <v>11</v>
      </c>
      <c r="B24" s="7" t="s">
        <v>26</v>
      </c>
      <c r="C24" s="7" t="s">
        <v>13</v>
      </c>
      <c r="D24" s="7">
        <v>200</v>
      </c>
      <c r="E24" s="8">
        <v>350</v>
      </c>
      <c r="F24" s="8">
        <v>70000</v>
      </c>
      <c r="G24" s="9">
        <v>41352</v>
      </c>
    </row>
    <row r="25" spans="1:7" x14ac:dyDescent="0.3">
      <c r="A25" s="7" t="s">
        <v>31</v>
      </c>
      <c r="B25" s="7" t="s">
        <v>28</v>
      </c>
      <c r="C25" s="7" t="s">
        <v>29</v>
      </c>
      <c r="D25" s="7">
        <v>100</v>
      </c>
      <c r="E25" s="8">
        <v>150</v>
      </c>
      <c r="F25" s="8">
        <v>15000</v>
      </c>
      <c r="G25" s="9">
        <v>41366</v>
      </c>
    </row>
    <row r="26" spans="1:7" x14ac:dyDescent="0.3">
      <c r="A26" s="7" t="s">
        <v>24</v>
      </c>
      <c r="B26" s="7" t="s">
        <v>26</v>
      </c>
      <c r="C26" s="7" t="s">
        <v>33</v>
      </c>
      <c r="D26" s="7">
        <v>100</v>
      </c>
      <c r="E26" s="8">
        <v>1500</v>
      </c>
      <c r="F26" s="8">
        <v>150000</v>
      </c>
      <c r="G26" s="9">
        <v>41368</v>
      </c>
    </row>
    <row r="27" spans="1:7" x14ac:dyDescent="0.3">
      <c r="A27" s="7" t="s">
        <v>11</v>
      </c>
      <c r="B27" s="7" t="s">
        <v>26</v>
      </c>
      <c r="C27" s="7" t="s">
        <v>21</v>
      </c>
      <c r="D27" s="7">
        <v>50</v>
      </c>
      <c r="E27" s="8">
        <v>250</v>
      </c>
      <c r="F27" s="8">
        <v>12500</v>
      </c>
      <c r="G27" s="9">
        <v>41347</v>
      </c>
    </row>
    <row r="28" spans="1:7" x14ac:dyDescent="0.3">
      <c r="A28" s="7" t="s">
        <v>31</v>
      </c>
      <c r="B28" s="7" t="s">
        <v>26</v>
      </c>
      <c r="C28" s="7" t="s">
        <v>33</v>
      </c>
      <c r="D28" s="7">
        <v>100</v>
      </c>
      <c r="E28" s="8">
        <v>200</v>
      </c>
      <c r="F28" s="8">
        <v>20000</v>
      </c>
      <c r="G28" s="9">
        <v>41369</v>
      </c>
    </row>
    <row r="29" spans="1:7" x14ac:dyDescent="0.3">
      <c r="A29" s="7" t="s">
        <v>31</v>
      </c>
      <c r="B29" s="7" t="s">
        <v>26</v>
      </c>
      <c r="C29" s="7" t="s">
        <v>25</v>
      </c>
      <c r="D29" s="7">
        <v>100</v>
      </c>
      <c r="E29" s="8">
        <v>300</v>
      </c>
      <c r="F29" s="8">
        <v>50000</v>
      </c>
      <c r="G29" s="9">
        <v>41373</v>
      </c>
    </row>
    <row r="30" spans="1:7" x14ac:dyDescent="0.3">
      <c r="A30" s="7" t="s">
        <v>11</v>
      </c>
      <c r="B30" s="7" t="s">
        <v>26</v>
      </c>
      <c r="C30" s="7" t="s">
        <v>25</v>
      </c>
      <c r="D30" s="7">
        <v>25</v>
      </c>
      <c r="E30" s="8">
        <v>400</v>
      </c>
      <c r="F30" s="8">
        <v>10000</v>
      </c>
      <c r="G30" s="9">
        <v>41375</v>
      </c>
    </row>
    <row r="31" spans="1:7" x14ac:dyDescent="0.3">
      <c r="A31" s="7" t="s">
        <v>11</v>
      </c>
      <c r="B31" s="7" t="s">
        <v>12</v>
      </c>
      <c r="C31" s="7" t="s">
        <v>21</v>
      </c>
      <c r="D31" s="7">
        <v>30</v>
      </c>
      <c r="E31" s="8">
        <v>350</v>
      </c>
      <c r="F31" s="8">
        <v>10500</v>
      </c>
      <c r="G31" s="9">
        <v>41348</v>
      </c>
    </row>
    <row r="32" spans="1:7" x14ac:dyDescent="0.3">
      <c r="A32" s="7" t="s">
        <v>24</v>
      </c>
      <c r="B32" s="7" t="s">
        <v>26</v>
      </c>
      <c r="C32" s="7" t="s">
        <v>19</v>
      </c>
      <c r="D32" s="7">
        <v>100</v>
      </c>
      <c r="E32" s="8">
        <v>1000</v>
      </c>
      <c r="F32" s="8">
        <v>100000</v>
      </c>
      <c r="G32" s="9">
        <v>41356</v>
      </c>
    </row>
    <row r="33" spans="1:7" x14ac:dyDescent="0.3">
      <c r="A33" s="7" t="s">
        <v>22</v>
      </c>
      <c r="B33" s="7" t="s">
        <v>28</v>
      </c>
      <c r="C33" s="7" t="s">
        <v>19</v>
      </c>
      <c r="D33" s="7">
        <v>120</v>
      </c>
      <c r="E33" s="8">
        <v>20</v>
      </c>
      <c r="F33" s="8">
        <v>2400</v>
      </c>
      <c r="G33" s="9">
        <v>41358</v>
      </c>
    </row>
    <row r="34" spans="1:7" x14ac:dyDescent="0.3">
      <c r="A34" s="7" t="s">
        <v>22</v>
      </c>
      <c r="B34" s="7" t="s">
        <v>28</v>
      </c>
      <c r="C34" s="7" t="s">
        <v>20</v>
      </c>
      <c r="D34" s="7">
        <v>30</v>
      </c>
      <c r="E34" s="8">
        <v>25</v>
      </c>
      <c r="F34" s="8">
        <v>750</v>
      </c>
      <c r="G34" s="9">
        <v>41341</v>
      </c>
    </row>
    <row r="35" spans="1:7" x14ac:dyDescent="0.3">
      <c r="A35" s="7" t="s">
        <v>17</v>
      </c>
      <c r="B35" s="7" t="s">
        <v>18</v>
      </c>
      <c r="C35" s="7" t="s">
        <v>34</v>
      </c>
      <c r="D35" s="7">
        <v>50</v>
      </c>
      <c r="E35" s="8">
        <v>20</v>
      </c>
      <c r="F35" s="8">
        <v>1000</v>
      </c>
      <c r="G35" s="9">
        <v>41342</v>
      </c>
    </row>
    <row r="36" spans="1:7" x14ac:dyDescent="0.3">
      <c r="A36" s="7" t="s">
        <v>24</v>
      </c>
      <c r="B36" s="7" t="s">
        <v>28</v>
      </c>
      <c r="C36" s="7" t="s">
        <v>27</v>
      </c>
      <c r="D36" s="7">
        <v>150</v>
      </c>
      <c r="E36" s="8">
        <v>1400</v>
      </c>
      <c r="F36" s="8">
        <v>210000</v>
      </c>
      <c r="G36" s="9">
        <v>41363</v>
      </c>
    </row>
    <row r="37" spans="1:7" x14ac:dyDescent="0.3">
      <c r="A37" s="7" t="s">
        <v>24</v>
      </c>
      <c r="B37" s="7" t="s">
        <v>28</v>
      </c>
      <c r="C37" s="7" t="s">
        <v>29</v>
      </c>
      <c r="D37" s="7">
        <v>35</v>
      </c>
      <c r="E37" s="8">
        <v>1250</v>
      </c>
      <c r="F37" s="8">
        <v>43750</v>
      </c>
      <c r="G37" s="9">
        <v>41365</v>
      </c>
    </row>
    <row r="38" spans="1:7" x14ac:dyDescent="0.3">
      <c r="A38" s="7" t="s">
        <v>14</v>
      </c>
      <c r="B38" s="7" t="s">
        <v>15</v>
      </c>
      <c r="C38" s="7" t="s">
        <v>16</v>
      </c>
      <c r="D38" s="7">
        <v>30</v>
      </c>
      <c r="E38" s="8">
        <v>20</v>
      </c>
      <c r="F38" s="8">
        <v>600</v>
      </c>
      <c r="G38" s="9">
        <v>41360</v>
      </c>
    </row>
    <row r="39" spans="1:7" x14ac:dyDescent="0.3">
      <c r="A39" s="7" t="s">
        <v>24</v>
      </c>
      <c r="B39" s="7" t="s">
        <v>26</v>
      </c>
      <c r="C39" s="7" t="s">
        <v>30</v>
      </c>
      <c r="D39" s="7">
        <v>30</v>
      </c>
      <c r="E39" s="8">
        <v>1250</v>
      </c>
      <c r="F39" s="8">
        <v>37500</v>
      </c>
      <c r="G39" s="9">
        <v>41349</v>
      </c>
    </row>
    <row r="40" spans="1:7" x14ac:dyDescent="0.3">
      <c r="A40" s="7" t="s">
        <v>31</v>
      </c>
      <c r="B40" s="7" t="s">
        <v>26</v>
      </c>
      <c r="C40" s="7" t="s">
        <v>34</v>
      </c>
      <c r="D40" s="7">
        <v>150</v>
      </c>
      <c r="E40" s="8">
        <v>150</v>
      </c>
      <c r="F40" s="8">
        <v>22500</v>
      </c>
      <c r="G40" s="9">
        <v>41343</v>
      </c>
    </row>
    <row r="41" spans="1:7" x14ac:dyDescent="0.3">
      <c r="A41" s="7" t="s">
        <v>31</v>
      </c>
      <c r="B41" s="7" t="s">
        <v>28</v>
      </c>
      <c r="C41" s="7" t="s">
        <v>33</v>
      </c>
      <c r="D41" s="7">
        <v>50</v>
      </c>
      <c r="E41" s="8">
        <v>200</v>
      </c>
      <c r="F41" s="8">
        <v>10000</v>
      </c>
      <c r="G41" s="9">
        <v>41370</v>
      </c>
    </row>
  </sheetData>
  <conditionalFormatting sqref="A2:G41">
    <cfRule type="expression" dxfId="3" priority="1">
      <formula>$C2=$J$1</formula>
    </cfRule>
  </conditionalFormatting>
  <dataValidations count="2">
    <dataValidation type="date" allowBlank="1" showInputMessage="1" showErrorMessage="1" errorTitle="Hata" error="Girmiş olduğunuz tarih yanlıştır" promptTitle="2013 yılı içinde bir tarih girin" prompt="2013 yılı içinde bir tarih girin" sqref="G2:G41">
      <formula1>41275</formula1>
      <formula2>41639</formula2>
    </dataValidation>
    <dataValidation type="list" allowBlank="1" showInputMessage="1" showErrorMessage="1" sqref="J1">
      <formula1>$M$1:$M$11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90" zoomScaleNormal="190" workbookViewId="0">
      <selection activeCell="E11" sqref="E11"/>
    </sheetView>
  </sheetViews>
  <sheetFormatPr defaultRowHeight="14.4" x14ac:dyDescent="0.3"/>
  <cols>
    <col min="1" max="1" width="12.44140625" bestFit="1" customWidth="1"/>
  </cols>
  <sheetData>
    <row r="1" spans="1:6" x14ac:dyDescent="0.3">
      <c r="A1" t="s">
        <v>77</v>
      </c>
      <c r="F1" t="s">
        <v>21</v>
      </c>
    </row>
    <row r="2" spans="1:6" x14ac:dyDescent="0.3">
      <c r="A2">
        <v>20</v>
      </c>
      <c r="F2" t="s">
        <v>19</v>
      </c>
    </row>
    <row r="3" spans="1:6" x14ac:dyDescent="0.3">
      <c r="A3" t="s">
        <v>78</v>
      </c>
      <c r="F3" t="s">
        <v>16</v>
      </c>
    </row>
    <row r="4" spans="1:6" x14ac:dyDescent="0.3">
      <c r="A4" s="65">
        <v>44214</v>
      </c>
      <c r="F4" t="s">
        <v>20</v>
      </c>
    </row>
    <row r="5" spans="1:6" x14ac:dyDescent="0.3">
      <c r="A5" t="s">
        <v>79</v>
      </c>
      <c r="F5" t="s">
        <v>82</v>
      </c>
    </row>
    <row r="6" spans="1:6" x14ac:dyDescent="0.3">
      <c r="A6">
        <v>12345678901</v>
      </c>
      <c r="F6" t="s">
        <v>83</v>
      </c>
    </row>
    <row r="7" spans="1:6" x14ac:dyDescent="0.3">
      <c r="A7" t="s">
        <v>80</v>
      </c>
      <c r="F7" t="s">
        <v>84</v>
      </c>
    </row>
    <row r="8" spans="1:6" x14ac:dyDescent="0.3">
      <c r="A8" t="s">
        <v>16</v>
      </c>
      <c r="F8" t="s">
        <v>85</v>
      </c>
    </row>
    <row r="9" spans="1:6" x14ac:dyDescent="0.3">
      <c r="A9" t="s">
        <v>81</v>
      </c>
    </row>
    <row r="10" spans="1:6" x14ac:dyDescent="0.3">
      <c r="A10" t="s">
        <v>86</v>
      </c>
    </row>
  </sheetData>
  <dataValidations count="5">
    <dataValidation type="whole" allowBlank="1" showInputMessage="1" showErrorMessage="1" errorTitle="Hata " error="Yanlış değer girdiniz" promptTitle="Bilgi" prompt="1-20 arasında değer giriniz." sqref="A2">
      <formula1>1</formula1>
      <formula2>20</formula2>
    </dataValidation>
    <dataValidation type="date" errorStyle="warning" operator="lessThanOrEqual" allowBlank="1" showInputMessage="1" showErrorMessage="1" errorTitle="Hata" error="Fatura tarihi ileriki bir tarih olamaz" promptTitle="Bilgi" prompt="Fatura Tarihi Giriniz" sqref="A4">
      <formula1>TODAY()</formula1>
    </dataValidation>
    <dataValidation type="textLength" operator="equal" allowBlank="1" showInputMessage="1" showErrorMessage="1" errorTitle="HAta" error="Kimlik Numaraları 11 hane olmalıdır" promptTitle="Kimlik Numarası" sqref="A6">
      <formula1>11</formula1>
    </dataValidation>
    <dataValidation type="list" allowBlank="1" showInputMessage="1" showErrorMessage="1" sqref="A8">
      <formula1>$F$1:$F$8</formula1>
    </dataValidation>
    <dataValidation type="list" allowBlank="1" showInputMessage="1" showErrorMessage="1" sqref="A10">
      <formula1>"Evet,Hayır,Belki, Daha sonra hatırlat,İlgilenmiyorum"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16</vt:i4>
      </vt:variant>
      <vt:variant>
        <vt:lpstr>Adlandırılmış Aralıklar</vt:lpstr>
      </vt:variant>
      <vt:variant>
        <vt:i4>3</vt:i4>
      </vt:variant>
    </vt:vector>
  </HeadingPairs>
  <TitlesOfParts>
    <vt:vector size="19" baseType="lpstr">
      <vt:lpstr>Soru1</vt:lpstr>
      <vt:lpstr>PivotTable</vt:lpstr>
      <vt:lpstr>PivotTable2</vt:lpstr>
      <vt:lpstr>Soru2</vt:lpstr>
      <vt:lpstr>TabloKullanımı</vt:lpstr>
      <vt:lpstr>Soru3</vt:lpstr>
      <vt:lpstr>Soru4</vt:lpstr>
      <vt:lpstr>VeriDoğrulama_Koşullu Biçimlen</vt:lpstr>
      <vt:lpstr>Veri Doğrulama</vt:lpstr>
      <vt:lpstr>VeriDoğrulamaKimlikNumarası</vt:lpstr>
      <vt:lpstr>VeriDoğrulamaŞehirİlçe</vt:lpstr>
      <vt:lpstr>Soru6</vt:lpstr>
      <vt:lpstr>Soru7</vt:lpstr>
      <vt:lpstr>Soru8</vt:lpstr>
      <vt:lpstr>Koşullu Biçimlendirme</vt:lpstr>
      <vt:lpstr>Soru10</vt:lpstr>
      <vt:lpstr>Ankara</vt:lpstr>
      <vt:lpstr>İstanbul</vt:lpstr>
      <vt:lpstr>İzmir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ilker.guzelcik</dc:creator>
  <cp:lastModifiedBy>İlker Güzelcik</cp:lastModifiedBy>
  <dcterms:created xsi:type="dcterms:W3CDTF">2018-02-24T20:26:21Z</dcterms:created>
  <dcterms:modified xsi:type="dcterms:W3CDTF">2021-01-17T14:19:08Z</dcterms:modified>
</cp:coreProperties>
</file>