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3" i="1"/>
  <c r="I12" i="1" l="1"/>
  <c r="G12" i="1"/>
  <c r="E12" i="1"/>
  <c r="I8" i="1"/>
  <c r="I9" i="1"/>
  <c r="I10" i="1"/>
  <c r="I11" i="1"/>
  <c r="I7" i="1"/>
  <c r="G8" i="1"/>
  <c r="G9" i="1"/>
  <c r="G10" i="1"/>
  <c r="G11" i="1"/>
  <c r="G7" i="1"/>
  <c r="E8" i="1"/>
  <c r="E9" i="1"/>
  <c r="E10" i="1"/>
  <c r="E11" i="1"/>
  <c r="E7" i="1"/>
</calcChain>
</file>

<file path=xl/sharedStrings.xml><?xml version="1.0" encoding="utf-8"?>
<sst xmlns="http://schemas.openxmlformats.org/spreadsheetml/2006/main" count="38" uniqueCount="28">
  <si>
    <t>1)</t>
  </si>
  <si>
    <t>2)</t>
  </si>
  <si>
    <t>3)</t>
  </si>
  <si>
    <t>4)</t>
  </si>
  <si>
    <t>5)</t>
  </si>
  <si>
    <t>Sıra</t>
  </si>
  <si>
    <t>Malzemenin Adı</t>
  </si>
  <si>
    <t>Adeti</t>
  </si>
  <si>
    <t>A FİRMASI</t>
  </si>
  <si>
    <t>B FİRMASI</t>
  </si>
  <si>
    <t>C FİRMASI</t>
  </si>
  <si>
    <t>İlgili Kişi</t>
  </si>
  <si>
    <t>Adresi</t>
  </si>
  <si>
    <t>Telefonu</t>
  </si>
  <si>
    <t>Birim Fiyatı</t>
  </si>
  <si>
    <t>Toplam Fiyatı</t>
  </si>
  <si>
    <t>Çimento</t>
  </si>
  <si>
    <t>Demir</t>
  </si>
  <si>
    <t>Eldiven</t>
  </si>
  <si>
    <t>Kiremit</t>
  </si>
  <si>
    <t>Tuğla</t>
  </si>
  <si>
    <t>Genel Toplam</t>
  </si>
  <si>
    <t>Satın Alınacak Firma</t>
  </si>
  <si>
    <t>Ahmet</t>
  </si>
  <si>
    <t>Çankaya</t>
  </si>
  <si>
    <t>KARŞILAŞTIRMA TABLOSU</t>
  </si>
  <si>
    <t xml:space="preserve"> =EĞER(VE(E12&lt;G12;E12&lt;I12);D2;EĞER(G12&lt;I12;F2;H2))</t>
  </si>
  <si>
    <t xml:space="preserve"> =EĞER(E12=MİN(E12;G12;I12);D2;EĞER(G12=MİN(G12;I12);F2;H2))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</si>
</sst>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₺-41F]_-;\-* #,##0.00\ [$₺-41F]_-;_-* &quot;-&quot;??\ [$₺-41F]_-;_-@_-"/>
    <numFmt numFmtId="165" formatCode="0\ \(###\)\ ###\ ##\ ##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6"/>
      <color rgb="FF7030A0"/>
      <name val="Calibri"/>
      <family val="2"/>
      <charset val="162"/>
      <scheme val="minor"/>
    </font>
    <font>
      <b/>
      <sz val="18"/>
      <color rgb="FF7030A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165" fontId="0" fillId="2" borderId="1" xfId="0" applyNumberFormat="1" applyFill="1" applyBorder="1"/>
    <xf numFmtId="0" fontId="3" fillId="0" borderId="0" xfId="0" applyFont="1"/>
    <xf numFmtId="0" fontId="1" fillId="0" borderId="1" xfId="0" applyFont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30" zoomScaleNormal="130" workbookViewId="0">
      <selection activeCell="E14" sqref="E14"/>
    </sheetView>
  </sheetViews>
  <sheetFormatPr defaultRowHeight="14.4" x14ac:dyDescent="0.3"/>
  <cols>
    <col min="1" max="1" width="5.88671875" customWidth="1"/>
    <col min="2" max="2" width="15.5546875" customWidth="1"/>
    <col min="3" max="3" width="7.109375" customWidth="1"/>
    <col min="4" max="4" width="12.5546875" customWidth="1"/>
    <col min="5" max="5" width="16.33203125" bestFit="1" customWidth="1"/>
    <col min="6" max="6" width="14.5546875" customWidth="1"/>
    <col min="7" max="7" width="16.6640625" customWidth="1"/>
    <col min="8" max="8" width="13.6640625" customWidth="1"/>
    <col min="9" max="9" width="16.33203125" bestFit="1" customWidth="1"/>
  </cols>
  <sheetData>
    <row r="1" spans="1:9" ht="18" x14ac:dyDescent="0.35">
      <c r="A1" s="13" t="s">
        <v>25</v>
      </c>
      <c r="B1" s="14"/>
      <c r="C1" s="14"/>
      <c r="D1" s="14"/>
      <c r="E1" s="14"/>
      <c r="F1" s="14"/>
      <c r="G1" s="14"/>
      <c r="H1" s="14"/>
      <c r="I1" s="15"/>
    </row>
    <row r="2" spans="1:9" x14ac:dyDescent="0.3">
      <c r="A2" s="16"/>
      <c r="B2" s="17"/>
      <c r="C2" s="18"/>
      <c r="D2" s="25" t="s">
        <v>8</v>
      </c>
      <c r="E2" s="25"/>
      <c r="F2" s="25" t="s">
        <v>9</v>
      </c>
      <c r="G2" s="25"/>
      <c r="H2" s="25" t="s">
        <v>10</v>
      </c>
      <c r="I2" s="25"/>
    </row>
    <row r="3" spans="1:9" x14ac:dyDescent="0.3">
      <c r="A3" s="19"/>
      <c r="B3" s="20"/>
      <c r="C3" s="21"/>
      <c r="D3" s="4" t="s">
        <v>11</v>
      </c>
      <c r="E3" s="3" t="s">
        <v>23</v>
      </c>
      <c r="F3" s="4" t="s">
        <v>11</v>
      </c>
      <c r="G3" s="3"/>
      <c r="H3" s="4" t="s">
        <v>11</v>
      </c>
      <c r="I3" s="3"/>
    </row>
    <row r="4" spans="1:9" x14ac:dyDescent="0.3">
      <c r="A4" s="19"/>
      <c r="B4" s="20"/>
      <c r="C4" s="21"/>
      <c r="D4" s="4" t="s">
        <v>12</v>
      </c>
      <c r="E4" s="3" t="s">
        <v>24</v>
      </c>
      <c r="F4" s="4" t="s">
        <v>12</v>
      </c>
      <c r="G4" s="3"/>
      <c r="H4" s="4" t="s">
        <v>12</v>
      </c>
      <c r="I4" s="3"/>
    </row>
    <row r="5" spans="1:9" x14ac:dyDescent="0.3">
      <c r="A5" s="22"/>
      <c r="B5" s="23"/>
      <c r="C5" s="24"/>
      <c r="D5" s="4" t="s">
        <v>13</v>
      </c>
      <c r="E5" s="7">
        <v>5554443322</v>
      </c>
      <c r="F5" s="4" t="s">
        <v>13</v>
      </c>
      <c r="G5" s="7">
        <v>5554443322</v>
      </c>
      <c r="H5" s="4" t="s">
        <v>13</v>
      </c>
      <c r="I5" s="7">
        <v>5554443322</v>
      </c>
    </row>
    <row r="6" spans="1:9" x14ac:dyDescent="0.3">
      <c r="A6" s="5" t="s">
        <v>5</v>
      </c>
      <c r="B6" s="5" t="s">
        <v>6</v>
      </c>
      <c r="C6" s="5" t="s">
        <v>7</v>
      </c>
      <c r="D6" s="5" t="s">
        <v>14</v>
      </c>
      <c r="E6" s="5" t="s">
        <v>15</v>
      </c>
      <c r="F6" s="5" t="s">
        <v>14</v>
      </c>
      <c r="G6" s="5" t="s">
        <v>15</v>
      </c>
      <c r="H6" s="5" t="s">
        <v>14</v>
      </c>
      <c r="I6" s="5" t="s">
        <v>15</v>
      </c>
    </row>
    <row r="7" spans="1:9" x14ac:dyDescent="0.3">
      <c r="A7" s="5" t="s">
        <v>0</v>
      </c>
      <c r="B7" s="1" t="s">
        <v>16</v>
      </c>
      <c r="C7" s="1">
        <v>5</v>
      </c>
      <c r="D7" s="2">
        <v>1.2</v>
      </c>
      <c r="E7" s="2">
        <f>C7*D7</f>
        <v>6</v>
      </c>
      <c r="F7" s="2">
        <v>1.1499999999999999</v>
      </c>
      <c r="G7" s="2">
        <f>C7*F7</f>
        <v>5.75</v>
      </c>
      <c r="H7" s="2">
        <v>1.25</v>
      </c>
      <c r="I7" s="2">
        <f>C7*H7</f>
        <v>6.25</v>
      </c>
    </row>
    <row r="8" spans="1:9" x14ac:dyDescent="0.3">
      <c r="A8" s="5" t="s">
        <v>1</v>
      </c>
      <c r="B8" s="1" t="s">
        <v>17</v>
      </c>
      <c r="C8" s="1">
        <v>6</v>
      </c>
      <c r="D8" s="2">
        <v>3.5</v>
      </c>
      <c r="E8" s="2">
        <f t="shared" ref="E8:E11" si="0">C8*D8</f>
        <v>21</v>
      </c>
      <c r="F8" s="2">
        <v>3.2</v>
      </c>
      <c r="G8" s="2">
        <f t="shared" ref="G8:G11" si="1">C8*F8</f>
        <v>19.200000000000003</v>
      </c>
      <c r="H8" s="2">
        <v>3.65</v>
      </c>
      <c r="I8" s="2">
        <f t="shared" ref="I8:I11" si="2">C8*H8</f>
        <v>21.9</v>
      </c>
    </row>
    <row r="9" spans="1:9" x14ac:dyDescent="0.3">
      <c r="A9" s="5" t="s">
        <v>2</v>
      </c>
      <c r="B9" s="1" t="s">
        <v>18</v>
      </c>
      <c r="C9" s="1">
        <v>10</v>
      </c>
      <c r="D9" s="2">
        <v>4.5</v>
      </c>
      <c r="E9" s="2">
        <f t="shared" si="0"/>
        <v>45</v>
      </c>
      <c r="F9" s="2">
        <v>4.8499999999999996</v>
      </c>
      <c r="G9" s="2">
        <f t="shared" si="1"/>
        <v>48.5</v>
      </c>
      <c r="H9" s="2">
        <v>4.7</v>
      </c>
      <c r="I9" s="2">
        <f t="shared" si="2"/>
        <v>47</v>
      </c>
    </row>
    <row r="10" spans="1:9" x14ac:dyDescent="0.3">
      <c r="A10" s="5" t="s">
        <v>3</v>
      </c>
      <c r="B10" s="1" t="s">
        <v>19</v>
      </c>
      <c r="C10" s="1">
        <v>85</v>
      </c>
      <c r="D10" s="2">
        <v>2.2000000000000002</v>
      </c>
      <c r="E10" s="2">
        <f t="shared" si="0"/>
        <v>187.00000000000003</v>
      </c>
      <c r="F10" s="2">
        <v>1.5</v>
      </c>
      <c r="G10" s="2">
        <f t="shared" si="1"/>
        <v>127.5</v>
      </c>
      <c r="H10" s="2">
        <v>2.1</v>
      </c>
      <c r="I10" s="2">
        <f t="shared" si="2"/>
        <v>178.5</v>
      </c>
    </row>
    <row r="11" spans="1:9" x14ac:dyDescent="0.3">
      <c r="A11" s="5" t="s">
        <v>4</v>
      </c>
      <c r="B11" s="1" t="s">
        <v>20</v>
      </c>
      <c r="C11" s="1">
        <v>8</v>
      </c>
      <c r="D11" s="2">
        <v>6.9</v>
      </c>
      <c r="E11" s="2">
        <f t="shared" si="0"/>
        <v>55.2</v>
      </c>
      <c r="F11" s="2">
        <v>6.85</v>
      </c>
      <c r="G11" s="2">
        <f t="shared" si="1"/>
        <v>54.8</v>
      </c>
      <c r="H11" s="2">
        <v>6.5</v>
      </c>
      <c r="I11" s="2">
        <f t="shared" si="2"/>
        <v>52</v>
      </c>
    </row>
    <row r="12" spans="1:9" x14ac:dyDescent="0.3">
      <c r="A12" s="9" t="s">
        <v>21</v>
      </c>
      <c r="B12" s="9"/>
      <c r="C12" s="9"/>
      <c r="D12" s="2"/>
      <c r="E12" s="6">
        <f>SUM(E7:E11)</f>
        <v>314.2</v>
      </c>
      <c r="F12" s="2"/>
      <c r="G12" s="6">
        <f>SUM(G7:G11)</f>
        <v>255.75</v>
      </c>
      <c r="H12" s="2"/>
      <c r="I12" s="6">
        <f>SUM(I7:I11)</f>
        <v>305.64999999999998</v>
      </c>
    </row>
    <row r="13" spans="1:9" x14ac:dyDescent="0.3">
      <c r="A13" s="9" t="s">
        <v>22</v>
      </c>
      <c r="B13" s="9"/>
      <c r="C13" s="9"/>
      <c r="D13" s="10" t="str">
        <f>IF(AND(E12&lt;G12,E12&lt;I12),D2,IF(G12&lt;I12,F2,H2))</f>
        <v>B FİRMASI</v>
      </c>
      <c r="E13" s="11"/>
      <c r="F13" s="11"/>
      <c r="G13" s="11"/>
      <c r="H13" s="11"/>
      <c r="I13" s="12"/>
    </row>
    <row r="14" spans="1:9" ht="21" x14ac:dyDescent="0.4">
      <c r="D14" s="8"/>
      <c r="E14" t="str">
        <f>IF(E12=MIN(E12,G12,I12),D2,IF(G12=MIN(G12,I12),F2,H2))</f>
        <v>B FİRMASI</v>
      </c>
    </row>
    <row r="15" spans="1:9" ht="23.4" x14ac:dyDescent="0.45">
      <c r="D15" s="26" t="s">
        <v>26</v>
      </c>
    </row>
    <row r="16" spans="1:9" ht="23.4" x14ac:dyDescent="0.45">
      <c r="D16" s="26" t="s">
        <v>27</v>
      </c>
    </row>
  </sheetData>
  <mergeCells count="8">
    <mergeCell ref="A12:C12"/>
    <mergeCell ref="A13:C13"/>
    <mergeCell ref="D13:I13"/>
    <mergeCell ref="A1:I1"/>
    <mergeCell ref="A2:C5"/>
    <mergeCell ref="D2:E2"/>
    <mergeCell ref="F2:G2"/>
    <mergeCell ref="H2:I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  <headerFooter>
    <oddFooter>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</dc:creator>
  <cp:lastModifiedBy>İlker Güzelcik</cp:lastModifiedBy>
  <cp:lastPrinted>2016-12-04T13:18:09Z</cp:lastPrinted>
  <dcterms:created xsi:type="dcterms:W3CDTF">2016-12-04T12:16:08Z</dcterms:created>
  <dcterms:modified xsi:type="dcterms:W3CDTF">2021-01-16T10:42:54Z</dcterms:modified>
</cp:coreProperties>
</file>