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bookViews>
  <sheets>
    <sheet name="Sheet1" sheetId="1" r:id="rId1"/>
    <sheet name="备份" sheetId="2" r:id="rId2"/>
    <sheet name="计算公式" sheetId="4" r:id="rId3"/>
    <sheet name="数据" sheetId="3" r:id="rId4"/>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E105" i="4" l="1"/>
  <c r="AD105" i="4"/>
  <c r="Z105" i="4"/>
  <c r="W105" i="4"/>
  <c r="V105" i="4"/>
  <c r="U105" i="4"/>
  <c r="B105" i="4"/>
  <c r="AE104" i="4"/>
  <c r="AD104" i="4"/>
  <c r="Z104" i="4"/>
  <c r="W104" i="4"/>
  <c r="V104" i="4"/>
  <c r="U104" i="4"/>
  <c r="B104" i="4"/>
  <c r="AE103" i="4"/>
  <c r="AD103" i="4"/>
  <c r="Z103" i="4"/>
  <c r="W103" i="4"/>
  <c r="V103" i="4"/>
  <c r="U103" i="4"/>
  <c r="B103" i="4"/>
  <c r="AE102" i="4"/>
  <c r="AD102" i="4"/>
  <c r="Z102" i="4"/>
  <c r="W102" i="4"/>
  <c r="V102" i="4"/>
  <c r="U102" i="4"/>
  <c r="B102" i="4"/>
  <c r="AE101" i="4"/>
  <c r="AD101" i="4"/>
  <c r="Z101" i="4"/>
  <c r="W101" i="4"/>
  <c r="V101" i="4"/>
  <c r="U101" i="4"/>
  <c r="B101" i="4"/>
  <c r="AE100" i="4"/>
  <c r="AD100" i="4"/>
  <c r="Z100" i="4"/>
  <c r="W100" i="4"/>
  <c r="V100" i="4"/>
  <c r="U100" i="4"/>
  <c r="B100" i="4"/>
  <c r="AE99" i="4"/>
  <c r="AD99" i="4"/>
  <c r="Z99" i="4"/>
  <c r="W99" i="4"/>
  <c r="V99" i="4"/>
  <c r="U99" i="4"/>
  <c r="B99" i="4"/>
  <c r="AE98" i="4"/>
  <c r="AD98" i="4"/>
  <c r="Z98" i="4"/>
  <c r="W98" i="4"/>
  <c r="V98" i="4"/>
  <c r="U98" i="4"/>
  <c r="B98" i="4"/>
  <c r="AE97" i="4"/>
  <c r="AD97" i="4"/>
  <c r="Z97" i="4"/>
  <c r="W97" i="4"/>
  <c r="V97" i="4"/>
  <c r="U97" i="4"/>
  <c r="B97" i="4"/>
  <c r="AE96" i="4"/>
  <c r="AD96" i="4"/>
  <c r="Z96" i="4"/>
  <c r="W96" i="4"/>
  <c r="V96" i="4"/>
  <c r="U96" i="4"/>
  <c r="B96" i="4"/>
  <c r="AE95" i="4"/>
  <c r="AD95" i="4"/>
  <c r="Z95" i="4"/>
  <c r="W95" i="4"/>
  <c r="V95" i="4"/>
  <c r="U95" i="4"/>
  <c r="B95" i="4"/>
  <c r="AE94" i="4"/>
  <c r="AD94" i="4"/>
  <c r="Z94" i="4"/>
  <c r="W94" i="4"/>
  <c r="V94" i="4"/>
  <c r="U94" i="4"/>
  <c r="B94" i="4"/>
  <c r="AE93" i="4"/>
  <c r="AD93" i="4"/>
  <c r="Z93" i="4"/>
  <c r="W93" i="4"/>
  <c r="V93" i="4"/>
  <c r="U93" i="4"/>
  <c r="B93" i="4"/>
  <c r="AE92" i="4"/>
  <c r="AD92" i="4"/>
  <c r="Z92" i="4"/>
  <c r="W92" i="4"/>
  <c r="V92" i="4"/>
  <c r="U92" i="4"/>
  <c r="B92" i="4"/>
  <c r="AE91" i="4"/>
  <c r="AD91" i="4"/>
  <c r="Z91" i="4"/>
  <c r="W91" i="4"/>
  <c r="V91" i="4"/>
  <c r="U91" i="4"/>
  <c r="B91" i="4"/>
  <c r="AE90" i="4"/>
  <c r="AD90" i="4"/>
  <c r="Z90" i="4"/>
  <c r="W90" i="4"/>
  <c r="V90" i="4"/>
  <c r="U90" i="4"/>
  <c r="B90" i="4"/>
  <c r="AE89" i="4"/>
  <c r="AD89" i="4"/>
  <c r="Z89" i="4"/>
  <c r="W89" i="4"/>
  <c r="V89" i="4"/>
  <c r="U89" i="4"/>
  <c r="B89" i="4"/>
  <c r="AE88" i="4"/>
  <c r="AD88" i="4"/>
  <c r="Z88" i="4"/>
  <c r="W88" i="4"/>
  <c r="V88" i="4"/>
  <c r="U88" i="4"/>
  <c r="B88" i="4"/>
  <c r="AE87" i="4"/>
  <c r="AD87" i="4"/>
  <c r="Z87" i="4"/>
  <c r="W87" i="4"/>
  <c r="V87" i="4"/>
  <c r="U87" i="4"/>
  <c r="B87" i="4"/>
  <c r="AE86" i="4"/>
  <c r="AD86" i="4"/>
  <c r="Z86" i="4"/>
  <c r="W86" i="4"/>
  <c r="V86" i="4"/>
  <c r="U86" i="4"/>
  <c r="B86" i="4"/>
  <c r="AE85" i="4"/>
  <c r="AD85" i="4"/>
  <c r="Z85" i="4"/>
  <c r="W85" i="4"/>
  <c r="V85" i="4"/>
  <c r="U85" i="4"/>
  <c r="B85" i="4"/>
  <c r="AE84" i="4"/>
  <c r="AD84" i="4"/>
  <c r="Z84" i="4"/>
  <c r="W84" i="4"/>
  <c r="V84" i="4"/>
  <c r="U84" i="4"/>
  <c r="B84" i="4"/>
  <c r="AE83" i="4"/>
  <c r="AD83" i="4"/>
  <c r="Z83" i="4"/>
  <c r="W83" i="4"/>
  <c r="V83" i="4"/>
  <c r="U83" i="4"/>
  <c r="B83" i="4"/>
  <c r="AE82" i="4"/>
  <c r="AD82" i="4"/>
  <c r="Z82" i="4"/>
  <c r="W82" i="4"/>
  <c r="V82" i="4"/>
  <c r="U82" i="4"/>
  <c r="B82" i="4"/>
  <c r="AE81" i="4"/>
  <c r="AD81" i="4"/>
  <c r="Z81" i="4"/>
  <c r="W81" i="4"/>
  <c r="V81" i="4"/>
  <c r="U81" i="4"/>
  <c r="B81" i="4"/>
  <c r="AE80" i="4"/>
  <c r="AD80" i="4"/>
  <c r="Z80" i="4"/>
  <c r="W80" i="4"/>
  <c r="V80" i="4"/>
  <c r="U80" i="4"/>
  <c r="B80" i="4"/>
  <c r="AE79" i="4"/>
  <c r="AD79" i="4"/>
  <c r="Z79" i="4"/>
  <c r="W79" i="4"/>
  <c r="V79" i="4"/>
  <c r="U79" i="4"/>
  <c r="B79" i="4"/>
  <c r="AE78" i="4"/>
  <c r="AD78" i="4"/>
  <c r="Z78" i="4"/>
  <c r="W78" i="4"/>
  <c r="V78" i="4"/>
  <c r="U78" i="4"/>
  <c r="B78" i="4"/>
  <c r="AE77" i="4"/>
  <c r="AD77" i="4"/>
  <c r="Z77" i="4"/>
  <c r="W77" i="4"/>
  <c r="V77" i="4"/>
  <c r="U77" i="4"/>
  <c r="B77" i="4"/>
  <c r="AE76" i="4"/>
  <c r="AD76" i="4"/>
  <c r="Z76" i="4"/>
  <c r="W76" i="4"/>
  <c r="V76" i="4"/>
  <c r="U76" i="4"/>
  <c r="B76" i="4"/>
  <c r="AE75" i="4"/>
  <c r="AD75" i="4"/>
  <c r="Z75" i="4"/>
  <c r="W75" i="4"/>
  <c r="V75" i="4"/>
  <c r="U75" i="4"/>
  <c r="B75" i="4"/>
  <c r="AE74" i="4"/>
  <c r="AD74" i="4"/>
  <c r="Z74" i="4"/>
  <c r="W74" i="4"/>
  <c r="V74" i="4"/>
  <c r="U74" i="4"/>
  <c r="B74" i="4"/>
  <c r="AE73" i="4"/>
  <c r="AD73" i="4"/>
  <c r="Z73" i="4"/>
  <c r="W73" i="4"/>
  <c r="V73" i="4"/>
  <c r="U73" i="4"/>
  <c r="B73" i="4"/>
  <c r="AE72" i="4"/>
  <c r="AD72" i="4"/>
  <c r="Z72" i="4"/>
  <c r="W72" i="4"/>
  <c r="V72" i="4"/>
  <c r="U72" i="4"/>
  <c r="B72" i="4"/>
  <c r="AE71" i="4"/>
  <c r="AD71" i="4"/>
  <c r="Z71" i="4"/>
  <c r="W71" i="4"/>
  <c r="V71" i="4"/>
  <c r="U71" i="4"/>
  <c r="B71" i="4"/>
  <c r="AE70" i="4"/>
  <c r="AD70" i="4"/>
  <c r="Z70" i="4"/>
  <c r="W70" i="4"/>
  <c r="V70" i="4"/>
  <c r="U70" i="4"/>
  <c r="B70" i="4"/>
  <c r="AE69" i="4"/>
  <c r="AD69" i="4"/>
  <c r="Z69" i="4"/>
  <c r="W69" i="4"/>
  <c r="V69" i="4"/>
  <c r="U69" i="4"/>
  <c r="B69" i="4"/>
  <c r="AE68" i="4"/>
  <c r="AD68" i="4"/>
  <c r="Z68" i="4"/>
  <c r="W68" i="4"/>
  <c r="V68" i="4"/>
  <c r="U68" i="4"/>
  <c r="B68" i="4"/>
  <c r="AE67" i="4"/>
  <c r="AD67" i="4"/>
  <c r="Z67" i="4"/>
  <c r="W67" i="4"/>
  <c r="V67" i="4"/>
  <c r="U67" i="4"/>
  <c r="B67" i="4"/>
  <c r="AE66" i="4"/>
  <c r="AD66" i="4"/>
  <c r="Z66" i="4"/>
  <c r="W66" i="4"/>
  <c r="V66" i="4"/>
  <c r="U66" i="4"/>
  <c r="B66" i="4"/>
  <c r="AE65" i="4"/>
  <c r="AD65" i="4"/>
  <c r="Z65" i="4"/>
  <c r="W65" i="4"/>
  <c r="V65" i="4"/>
  <c r="U65" i="4"/>
  <c r="B65" i="4"/>
  <c r="AE64" i="4"/>
  <c r="AD64" i="4"/>
  <c r="Z64" i="4"/>
  <c r="W64" i="4"/>
  <c r="V64" i="4"/>
  <c r="U64" i="4"/>
  <c r="B64" i="4"/>
  <c r="AE63" i="4"/>
  <c r="AD63" i="4"/>
  <c r="Z63" i="4"/>
  <c r="W63" i="4"/>
  <c r="V63" i="4"/>
  <c r="U63" i="4"/>
  <c r="B63" i="4"/>
  <c r="AE62" i="4"/>
  <c r="AD62" i="4"/>
  <c r="Z62" i="4"/>
  <c r="W62" i="4"/>
  <c r="V62" i="4"/>
  <c r="U62" i="4"/>
  <c r="B62" i="4"/>
  <c r="AE61" i="4"/>
  <c r="AD61" i="4"/>
  <c r="Z61" i="4"/>
  <c r="W61" i="4"/>
  <c r="V61" i="4"/>
  <c r="U61" i="4"/>
  <c r="B61" i="4"/>
  <c r="AE60" i="4"/>
  <c r="AD60" i="4"/>
  <c r="Z60" i="4"/>
  <c r="W60" i="4"/>
  <c r="V60" i="4"/>
  <c r="U60" i="4"/>
  <c r="B60" i="4"/>
  <c r="AE59" i="4"/>
  <c r="AD59" i="4"/>
  <c r="Z59" i="4"/>
  <c r="W59" i="4"/>
  <c r="V59" i="4"/>
  <c r="U59" i="4"/>
  <c r="B59" i="4"/>
  <c r="AE58" i="4"/>
  <c r="AD58" i="4"/>
  <c r="Z58" i="4"/>
  <c r="W58" i="4"/>
  <c r="V58" i="4"/>
  <c r="U58" i="4"/>
  <c r="B58" i="4"/>
  <c r="AE57" i="4"/>
  <c r="AD57" i="4"/>
  <c r="Z57" i="4"/>
  <c r="W57" i="4"/>
  <c r="V57" i="4"/>
  <c r="U57" i="4"/>
  <c r="B57" i="4"/>
  <c r="AE56" i="4"/>
  <c r="AD56" i="4"/>
  <c r="Z56" i="4"/>
  <c r="W56" i="4"/>
  <c r="V56" i="4"/>
  <c r="U56" i="4"/>
  <c r="B56" i="4"/>
  <c r="AE55" i="4"/>
  <c r="AD55" i="4"/>
  <c r="Z55" i="4"/>
  <c r="W55" i="4"/>
  <c r="V55" i="4"/>
  <c r="U55" i="4"/>
  <c r="B55" i="4"/>
  <c r="AE54" i="4"/>
  <c r="AD54" i="4"/>
  <c r="Z54" i="4"/>
  <c r="W54" i="4"/>
  <c r="V54" i="4"/>
  <c r="U54" i="4"/>
  <c r="B54" i="4"/>
  <c r="AE53" i="4"/>
  <c r="AD53" i="4"/>
  <c r="Z53" i="4"/>
  <c r="W53" i="4"/>
  <c r="V53" i="4"/>
  <c r="U53" i="4"/>
  <c r="B53" i="4"/>
  <c r="AE52" i="4"/>
  <c r="AD52" i="4"/>
  <c r="Z52" i="4"/>
  <c r="W52" i="4"/>
  <c r="V52" i="4"/>
  <c r="U52" i="4"/>
  <c r="B52" i="4"/>
  <c r="AE51" i="4"/>
  <c r="AD51" i="4"/>
  <c r="Z51" i="4"/>
  <c r="W51" i="4"/>
  <c r="V51" i="4"/>
  <c r="U51" i="4"/>
  <c r="B51" i="4"/>
  <c r="AE50" i="4"/>
  <c r="AD50" i="4"/>
  <c r="Z50" i="4"/>
  <c r="W50" i="4"/>
  <c r="V50" i="4"/>
  <c r="U50" i="4"/>
  <c r="B50" i="4"/>
  <c r="AE49" i="4"/>
  <c r="AD49" i="4"/>
  <c r="Z49" i="4"/>
  <c r="W49" i="4"/>
  <c r="V49" i="4"/>
  <c r="U49" i="4"/>
  <c r="B49" i="4"/>
  <c r="AE48" i="4"/>
  <c r="AD48" i="4"/>
  <c r="Z48" i="4"/>
  <c r="W48" i="4"/>
  <c r="V48" i="4"/>
  <c r="U48" i="4"/>
  <c r="B48" i="4"/>
  <c r="AE47" i="4"/>
  <c r="AD47" i="4"/>
  <c r="Z47" i="4"/>
  <c r="W47" i="4"/>
  <c r="V47" i="4"/>
  <c r="U47" i="4"/>
  <c r="B47" i="4"/>
  <c r="AE46" i="4"/>
  <c r="AD46" i="4"/>
  <c r="Z46" i="4"/>
  <c r="W46" i="4"/>
  <c r="V46" i="4"/>
  <c r="U46" i="4"/>
  <c r="B46" i="4"/>
  <c r="AE45" i="4"/>
  <c r="AD45" i="4"/>
  <c r="Z45" i="4"/>
  <c r="W45" i="4"/>
  <c r="V45" i="4"/>
  <c r="U45" i="4"/>
  <c r="B45" i="4"/>
  <c r="AE44" i="4"/>
  <c r="AD44" i="4"/>
  <c r="Z44" i="4"/>
  <c r="W44" i="4"/>
  <c r="V44" i="4"/>
  <c r="U44" i="4"/>
  <c r="B44" i="4"/>
  <c r="AE43" i="4"/>
  <c r="AD43" i="4"/>
  <c r="Z43" i="4"/>
  <c r="W43" i="4"/>
  <c r="V43" i="4"/>
  <c r="U43" i="4"/>
  <c r="B43" i="4"/>
  <c r="AE42" i="4"/>
  <c r="AD42" i="4"/>
  <c r="Z42" i="4"/>
  <c r="W42" i="4"/>
  <c r="V42" i="4"/>
  <c r="U42" i="4"/>
  <c r="B42" i="4"/>
  <c r="AE41" i="4"/>
  <c r="AD41" i="4"/>
  <c r="Z41" i="4"/>
  <c r="W41" i="4"/>
  <c r="V41" i="4"/>
  <c r="U41" i="4"/>
  <c r="B41" i="4"/>
  <c r="AE40" i="4"/>
  <c r="AD40" i="4"/>
  <c r="Z40" i="4"/>
  <c r="W40" i="4"/>
  <c r="V40" i="4"/>
  <c r="U40" i="4"/>
  <c r="B40" i="4"/>
  <c r="AE39" i="4"/>
  <c r="AD39" i="4"/>
  <c r="Z39" i="4"/>
  <c r="W39" i="4"/>
  <c r="V39" i="4"/>
  <c r="U39" i="4"/>
  <c r="B39" i="4"/>
  <c r="AE38" i="4"/>
  <c r="AD38" i="4"/>
  <c r="Z38" i="4"/>
  <c r="W38" i="4"/>
  <c r="V38" i="4"/>
  <c r="U38" i="4"/>
  <c r="B38" i="4"/>
  <c r="AE37" i="4"/>
  <c r="AD37" i="4"/>
  <c r="Z37" i="4"/>
  <c r="W37" i="4"/>
  <c r="V37" i="4"/>
  <c r="U37" i="4"/>
  <c r="B37" i="4"/>
  <c r="AE36" i="4"/>
  <c r="AD36" i="4"/>
  <c r="Z36" i="4"/>
  <c r="W36" i="4"/>
  <c r="V36" i="4"/>
  <c r="U36" i="4"/>
  <c r="B36" i="4"/>
  <c r="AE35" i="4"/>
  <c r="AD35" i="4"/>
  <c r="Z35" i="4"/>
  <c r="W35" i="4"/>
  <c r="V35" i="4"/>
  <c r="U35" i="4"/>
  <c r="B35" i="4"/>
  <c r="AE34" i="4"/>
  <c r="AD34" i="4"/>
  <c r="Z34" i="4"/>
  <c r="W34" i="4"/>
  <c r="V34" i="4"/>
  <c r="U34" i="4"/>
  <c r="B34" i="4"/>
  <c r="AE33" i="4"/>
  <c r="AD33" i="4"/>
  <c r="Z33" i="4"/>
  <c r="W33" i="4"/>
  <c r="V33" i="4"/>
  <c r="U33" i="4"/>
  <c r="B33" i="4"/>
  <c r="AE32" i="4"/>
  <c r="AD32" i="4"/>
  <c r="Z32" i="4"/>
  <c r="W32" i="4"/>
  <c r="V32" i="4"/>
  <c r="U32" i="4"/>
  <c r="B32" i="4"/>
  <c r="AE31" i="4"/>
  <c r="AD31" i="4"/>
  <c r="Z31" i="4"/>
  <c r="W31" i="4"/>
  <c r="V31" i="4"/>
  <c r="U31" i="4"/>
  <c r="B31" i="4"/>
  <c r="AE30" i="4"/>
  <c r="AD30" i="4"/>
  <c r="Z30" i="4"/>
  <c r="W30" i="4"/>
  <c r="V30" i="4"/>
  <c r="U30" i="4"/>
  <c r="B30" i="4"/>
  <c r="AE29" i="4"/>
  <c r="AD29" i="4"/>
  <c r="Z29" i="4"/>
  <c r="W29" i="4"/>
  <c r="V29" i="4"/>
  <c r="U29" i="4"/>
  <c r="B29" i="4"/>
  <c r="AE28" i="4"/>
  <c r="AD28" i="4"/>
  <c r="Z28" i="4"/>
  <c r="W28" i="4"/>
  <c r="V28" i="4"/>
  <c r="U28" i="4"/>
  <c r="B28" i="4"/>
  <c r="AE27" i="4"/>
  <c r="AD27" i="4"/>
  <c r="Z27" i="4"/>
  <c r="W27" i="4"/>
  <c r="V27" i="4"/>
  <c r="U27" i="4"/>
  <c r="B27" i="4"/>
  <c r="AE26" i="4"/>
  <c r="AD26" i="4"/>
  <c r="Z26" i="4"/>
  <c r="W26" i="4"/>
  <c r="V26" i="4"/>
  <c r="U26" i="4"/>
  <c r="B26" i="4"/>
  <c r="AE25" i="4"/>
  <c r="AD25" i="4"/>
  <c r="Z25" i="4"/>
  <c r="W25" i="4"/>
  <c r="V25" i="4"/>
  <c r="U25" i="4"/>
  <c r="B25" i="4"/>
  <c r="AE24" i="4"/>
  <c r="AD24" i="4"/>
  <c r="Z24" i="4"/>
  <c r="W24" i="4"/>
  <c r="V24" i="4"/>
  <c r="U24" i="4"/>
  <c r="B24" i="4"/>
  <c r="AE23" i="4"/>
  <c r="AD23" i="4"/>
  <c r="Z23" i="4"/>
  <c r="W23" i="4"/>
  <c r="V23" i="4"/>
  <c r="U23" i="4"/>
  <c r="B23" i="4"/>
  <c r="AE22" i="4"/>
  <c r="AD22" i="4"/>
  <c r="Z22" i="4"/>
  <c r="W22" i="4"/>
  <c r="V22" i="4"/>
  <c r="U22" i="4"/>
  <c r="B22" i="4"/>
  <c r="AE21" i="4"/>
  <c r="AD21" i="4"/>
  <c r="Z21" i="4"/>
  <c r="W21" i="4"/>
  <c r="V21" i="4"/>
  <c r="U21" i="4"/>
  <c r="B21" i="4"/>
  <c r="AE20" i="4"/>
  <c r="AD20" i="4"/>
  <c r="Z20" i="4"/>
  <c r="W20" i="4"/>
  <c r="V20" i="4"/>
  <c r="U20" i="4"/>
  <c r="B20" i="4"/>
  <c r="AE19" i="4"/>
  <c r="AD19" i="4"/>
  <c r="Z19" i="4"/>
  <c r="W19" i="4"/>
  <c r="V19" i="4"/>
  <c r="U19" i="4"/>
  <c r="B19" i="4"/>
  <c r="AE18" i="4"/>
  <c r="AD18" i="4"/>
  <c r="Z18" i="4"/>
  <c r="W18" i="4"/>
  <c r="V18" i="4"/>
  <c r="U18" i="4"/>
  <c r="B18" i="4"/>
  <c r="AE17" i="4"/>
  <c r="AD17" i="4"/>
  <c r="Z17" i="4"/>
  <c r="W17" i="4"/>
  <c r="V17" i="4"/>
  <c r="U17" i="4"/>
  <c r="B17" i="4"/>
  <c r="AE16" i="4"/>
  <c r="AD16" i="4"/>
  <c r="Z16" i="4"/>
  <c r="W16" i="4"/>
  <c r="V16" i="4"/>
  <c r="U16" i="4"/>
  <c r="B16" i="4"/>
  <c r="AE15" i="4"/>
  <c r="AD15" i="4"/>
  <c r="Z15" i="4"/>
  <c r="W15" i="4"/>
  <c r="V15" i="4"/>
  <c r="U15" i="4"/>
  <c r="B15" i="4"/>
  <c r="AE14" i="4"/>
  <c r="AD14" i="4"/>
  <c r="Z14" i="4"/>
  <c r="W14" i="4"/>
  <c r="V14" i="4"/>
  <c r="U14" i="4"/>
  <c r="B14" i="4"/>
  <c r="AE13" i="4"/>
  <c r="AD13" i="4"/>
  <c r="Z13" i="4"/>
  <c r="W13" i="4"/>
  <c r="V13" i="4"/>
  <c r="U13" i="4"/>
  <c r="B13" i="4"/>
  <c r="AE12" i="4"/>
  <c r="AD12" i="4"/>
  <c r="Z12" i="4"/>
  <c r="W12" i="4"/>
  <c r="V12" i="4"/>
  <c r="U12" i="4"/>
  <c r="B12" i="4"/>
  <c r="AE11" i="4"/>
  <c r="AD11" i="4"/>
  <c r="Z11" i="4"/>
  <c r="W11" i="4"/>
  <c r="V11" i="4"/>
  <c r="U11" i="4"/>
  <c r="B11" i="4"/>
  <c r="AE10" i="4"/>
  <c r="AD10" i="4"/>
  <c r="Z10" i="4"/>
  <c r="W10" i="4"/>
  <c r="V10" i="4"/>
  <c r="U10" i="4"/>
  <c r="B10" i="4"/>
  <c r="AE9" i="4"/>
  <c r="AD9" i="4"/>
  <c r="Z9" i="4"/>
  <c r="W9" i="4"/>
  <c r="V9" i="4"/>
  <c r="U9" i="4"/>
  <c r="B9" i="4"/>
  <c r="AE8" i="4"/>
  <c r="AD8" i="4"/>
  <c r="Z8" i="4"/>
  <c r="W8" i="4"/>
  <c r="V8" i="4"/>
  <c r="U8" i="4"/>
  <c r="B8" i="4"/>
  <c r="AE7" i="4"/>
  <c r="AD7" i="4"/>
  <c r="Z7" i="4"/>
  <c r="W7" i="4"/>
  <c r="V7" i="4"/>
  <c r="U7" i="4"/>
  <c r="B7" i="4"/>
  <c r="AE6" i="4"/>
  <c r="AD6" i="4"/>
  <c r="Z6" i="4"/>
  <c r="W6" i="4"/>
  <c r="V6" i="4"/>
  <c r="U6" i="4"/>
  <c r="B6" i="4"/>
  <c r="AE5" i="4"/>
  <c r="AD5" i="4"/>
  <c r="Z5" i="4"/>
  <c r="W5" i="4"/>
  <c r="V5" i="4"/>
  <c r="U5" i="4"/>
  <c r="B5" i="4"/>
  <c r="AE4" i="4"/>
  <c r="AD4" i="4"/>
  <c r="Z4" i="4"/>
  <c r="W4" i="4"/>
  <c r="V4" i="4"/>
  <c r="U4" i="4"/>
  <c r="B4" i="4"/>
  <c r="J34" i="2"/>
  <c r="D34" i="2"/>
  <c r="J33" i="2"/>
  <c r="D33" i="2"/>
  <c r="J32" i="2"/>
  <c r="D32" i="2"/>
  <c r="J31" i="2"/>
  <c r="D31" i="2"/>
  <c r="J30" i="2"/>
  <c r="D30" i="2"/>
  <c r="J29" i="2"/>
  <c r="D29" i="2"/>
  <c r="J28" i="2"/>
  <c r="D28" i="2"/>
  <c r="J27" i="2"/>
  <c r="D27" i="2"/>
  <c r="J26" i="2"/>
  <c r="D26" i="2"/>
  <c r="J25" i="2"/>
  <c r="D25" i="2"/>
  <c r="J24" i="2"/>
  <c r="D24" i="2"/>
  <c r="J23" i="2"/>
  <c r="D23" i="2"/>
  <c r="J22" i="2"/>
  <c r="D22" i="2"/>
  <c r="J21" i="2"/>
  <c r="D21" i="2"/>
  <c r="J20" i="2"/>
  <c r="D20" i="2"/>
  <c r="J19" i="2"/>
  <c r="D19" i="2"/>
  <c r="J18" i="2"/>
  <c r="D18" i="2"/>
  <c r="J17" i="2"/>
  <c r="D17" i="2"/>
  <c r="J16" i="2"/>
  <c r="D16" i="2"/>
  <c r="J15" i="2"/>
  <c r="D15" i="2"/>
  <c r="J14" i="2"/>
  <c r="D14" i="2"/>
  <c r="J13" i="2"/>
  <c r="D13" i="2"/>
  <c r="J12" i="2"/>
  <c r="D12" i="2"/>
  <c r="J11" i="2"/>
  <c r="D11" i="2"/>
  <c r="J10" i="2"/>
  <c r="D10" i="2"/>
  <c r="J9" i="2"/>
  <c r="D9" i="2"/>
  <c r="J8" i="2"/>
  <c r="D8" i="2"/>
  <c r="J7" i="2"/>
  <c r="D7" i="2"/>
  <c r="J6" i="2"/>
  <c r="D6" i="2"/>
  <c r="J5" i="2"/>
  <c r="D5" i="2"/>
</calcChain>
</file>

<file path=xl/comments1.xml><?xml version="1.0" encoding="utf-8"?>
<comments xmlns="http://schemas.openxmlformats.org/spreadsheetml/2006/main">
  <authors>
    <author>作者</author>
  </authors>
  <commentList>
    <comment ref="AE108" authorId="0" shapeId="0">
      <text>
        <r>
          <rPr>
            <sz val="11"/>
            <rFont val="Calibri"/>
            <family val="2"/>
          </rPr>
          <t>第一次见他的人无不被他巨大魁梧的身躯所震撼，这是一个上能徒手爬大楼，下能公路狂飙车，给把加特林就能直接喷蓝火carry全场的男人，行走江湖从无败绩，充分展现什么叫世界级的肌肉选手。</t>
        </r>
      </text>
    </comment>
  </commentList>
</comments>
</file>

<file path=xl/sharedStrings.xml><?xml version="1.0" encoding="utf-8"?>
<sst xmlns="http://schemas.openxmlformats.org/spreadsheetml/2006/main" count="3049" uniqueCount="1289">
  <si>
    <t>名字</t>
  </si>
  <si>
    <t>英文名字</t>
  </si>
  <si>
    <t>英文简介</t>
  </si>
  <si>
    <t>中文简介</t>
  </si>
  <si>
    <t>斯波克</t>
  </si>
  <si>
    <t>Zachary Quinto</t>
  </si>
  <si>
    <t>A pretty nice guy but often is a little blunt and abrupt on first meeting. But once you get to know him, you can tell he does have empathy for others.</t>
  </si>
  <si>
    <t>出于某种神秘的原因，他跟人打招呼时都会用一个很奇怪的手势。更奇怪的是，这个手势并不是每个人都能做的出来…</t>
  </si>
  <si>
    <t>查理汉纳姆</t>
  </si>
  <si>
    <t>Charlie Hunnam</t>
  </si>
  <si>
    <t>He grew up as the son a biker gang member. He was able to travel with his dad and see the country eventually developing an affinity for speaking to people in bars and storytelling. When he finally decided to start his own life, he turned away from the motorcycles and headed to film to continue telling stories.</t>
  </si>
  <si>
    <t>“路过的男孩哟，你掉的是这把金剑呢，还是这把银剑呢？”“不，我掉的是一把咖喱棒！“这段对话被路过的星探听到了，十分欣赏他的诚实，就把他带回了公司。不过，事情好像并没有这么简单…</t>
  </si>
  <si>
    <t>谢耳朵</t>
  </si>
  <si>
    <t>Jim Parsons</t>
  </si>
  <si>
    <t>A boy genius that became a biophysicist before he turned 18. Despite his sheer intellect in the biophysics field, he wanted to bring some recognition to the field outside of science. He though becoming an actor was the best way to get in touch with the general populace,</t>
  </si>
  <si>
    <t>智商跟情商成反比的他至今已经成功气走了19个室友了，目测受害人数还要持续增加。但他本人似乎完全没有自觉，让经纪人也颇为无奈。</t>
  </si>
  <si>
    <t>让雷诺</t>
  </si>
  <si>
    <t>Jean Reno</t>
  </si>
  <si>
    <t>A tall man, he was often cast in roles that he didn't necessarily want to play but made his acting count. His work ethic ensured he got more work and eventually had a few big hits that put him in people's memories forever.</t>
  </si>
  <si>
    <t>天生体温比正常人高的他在冬天非常受欢迎，大家都知道这个演员不太冷。但是到了夏天…看着大家都对他避之不及，还是感觉有点可怜呢~</t>
  </si>
  <si>
    <t>星级</t>
  </si>
  <si>
    <t>招募费用</t>
  </si>
  <si>
    <t>重复合同数量</t>
  </si>
  <si>
    <t>重复资产数量</t>
  </si>
  <si>
    <t>启用消耗</t>
  </si>
  <si>
    <t>初始片酬</t>
  </si>
  <si>
    <t>章子怡</t>
  </si>
  <si>
    <t>Zhang Ziyi</t>
  </si>
  <si>
    <t>A girl who grew up writing her memoirs in a notebook after growing up in an abusive household. She learned that she had a way with words and that writing them down are not the only way to express them. She got into acting and now express her memoirs on screen.</t>
  </si>
  <si>
    <t>在拍过多部电影之后，突然发现自己的真实兴趣，其实是写回忆录？不过据本人说拍电影可以为回忆录增加素材，所以目前并没有退出演艺事业的打算。</t>
  </si>
  <si>
    <t>特工卡特</t>
  </si>
  <si>
    <t>Hayley Atwell</t>
  </si>
  <si>
    <t>A tough actress with a prowess for stunts and acrobatic moves. She makes complicated moves look easy and can take down a man two times her size in less than 5 seconds.</t>
  </si>
  <si>
    <t>大家都觉得打架是件跟优雅沾不上边的事，她用自己的表演给了所有人一个不同的答案：打架，也可以不失优雅。</t>
  </si>
  <si>
    <t>汤姆汉克斯</t>
  </si>
  <si>
    <t>Tom Hanks</t>
  </si>
  <si>
    <t>Known as one of the nicest and kindest man in Hollywood. Not a method actor but one of the best of the best. He will convince you  that he is any character he takes on, regardless if that's a hobo on an island, a CIA operator or just a man looking for love with a woman.</t>
  </si>
  <si>
    <t>“我曾经也是个冒险者，我去越南流过血，我在中国打过球，我还见过总统，拿过奖章，开过公司，玩过乐队，本来我的冒险会继续下去，直到…直到我尝过了这盒巧克力。所以，要来一块吗？”</t>
  </si>
  <si>
    <t>汉索罗</t>
  </si>
  <si>
    <t>Harrison Ford</t>
  </si>
  <si>
    <t>If you're a lady looking for a gruff but classy man - he's your man. He takes roles that need to be tough in most situations but able to show his soft or romantic side in at least one or two scenes. Even as he's matured, his resume hasn't changed.</t>
  </si>
  <si>
    <t>身为某商业舰队舰长的他却几乎不怎么管自己的舰队，沉迷接片无法自拔。大家一度十分疑惑他的舰队究竟如何经营下去的，直到看见了他的助理日渐变高的发际线…</t>
  </si>
  <si>
    <t>贾斯汀汀布莱克</t>
  </si>
  <si>
    <t>Justin Timberlake</t>
  </si>
  <si>
    <t>A singer turned actor. Many people thought it would be a terrible choice but he's proved them all wrong. He's not going to win Best Actor anytime soon but he does know how to bring out the emotions in the characters he plays.</t>
  </si>
  <si>
    <t>如果说有的人就是得到上天厚爱的，那么他绝对算一个。唱歌唱腻了拍电影，电影拍腻了开公司，公司管烦了最终成家晋级奶爸…真·人生赢家。</t>
  </si>
  <si>
    <t>麦德斯·米科尔森</t>
  </si>
  <si>
    <t>Mads Mikkelsen</t>
  </si>
  <si>
    <t>He got bored of the teaching life and moved into theater after starting his school's theater club. Ever the perfectionist, he eventually that into an acting career. With his intense character actor roles, he his single handedly revived the Danish acting industry.</t>
  </si>
  <si>
    <t>美食节目主持人，每次做饭和吃东西的时候都能活生生把人看饿，看向观众的每个眼神里都写着："你看起来很好吃。“…咦，怎么感觉后背有点冷？</t>
  </si>
  <si>
    <t>裘德洛</t>
  </si>
  <si>
    <t>Jude Law</t>
  </si>
  <si>
    <t>An actor that has starred in over a hundred movies despite only being a young adult. His good looks and sexy accent has captured the minds and hearts of many. He's quietly known as the king of rom-com.</t>
  </si>
  <si>
    <t>深夜的房间里，他伏在桌子上睡着了，亮着的电脑显示屏上还显示着搜索记录：“拯救发际线哪家强“。</t>
  </si>
  <si>
    <t>张曼玉</t>
  </si>
  <si>
    <t>Maggie Cheung</t>
  </si>
  <si>
    <t>One of the few actresses who have acted to try and reach something inside herself instead for the fans. Of course, she still loves her fans but she wanted to express love unfelt by acting them out deeply and truly in film.</t>
  </si>
  <si>
    <t>她本人认为旗袍是自己的幸运装，也因此只要一有机会就一定会在自己接拍的电影中穿上旗袍。久而久之让人一看到她就想到她穿旗袍的样子，她实际上穿了什么反倒没有人在意了…</t>
  </si>
  <si>
    <t>巩俐</t>
  </si>
  <si>
    <t>Gong Li</t>
  </si>
  <si>
    <t>Her favorite color is read and is quite apparent from the films she's starred in. She is one of the few asian actresses who has bridged the divide between cultures and fully accepted in films that are specific to each culture.</t>
  </si>
  <si>
    <t>走到哪里都能把脚下踩的地面变成红毯一般的存在，所以经常被邀请参与各种舞会的暖场嘉宾…</t>
  </si>
  <si>
    <t>杰森斯坦森</t>
  </si>
  <si>
    <t>Jason Statham</t>
  </si>
  <si>
    <t>Despite his badass persona, he actually started out doing something much more gentile and sleek. He was an Olympic butterfly swimmer who quit he profession after winning his first medal. Now he embraces the badass in him to kick everyone and anyone's ass in whatever film he stars in.</t>
  </si>
  <si>
    <t>虽然经常有人拿他的光头取乐，他从不介意，只是淡淡的说：“想一想，不秃头你能变强吗？”</t>
  </si>
  <si>
    <t>亚当桑德勒</t>
  </si>
  <si>
    <t>Adam Sandler</t>
  </si>
  <si>
    <t>An extreme goofball, he knows how to make people laugh regardless of how it happens. Some people can't stand him but they know they're going to laugh when they watch him on screen. One of the industry's comic legends.</t>
  </si>
  <si>
    <t>非常高产的喜剧演员，基本只要有他在的片都不缺笑点，虽然大家都不清楚到底是因为他本身脸长得让人看了就想笑还是因为他的演技…不过不要在意细节，毕竟做人嘛，最重要的是开心。</t>
  </si>
  <si>
    <t>尼古拉斯凯奇</t>
  </si>
  <si>
    <t>Nicolas Cage</t>
  </si>
  <si>
    <t>An actor who honestly doesn't care about winning an Oskar. He just loves acting. He'll star in everything and anything and is not ashamed of it. You may not like the movie as a whole but you'll love him in it.</t>
  </si>
  <si>
    <t>一般演员的理想都是能拿到小金人，但他剑走偏锋，以包揽各种金酸梅，金扫帚为己任。俗话说，拍烂片不难，难的是拍的每一部都是烂片…</t>
  </si>
  <si>
    <t>国籍</t>
  </si>
  <si>
    <t>资产物品</t>
  </si>
  <si>
    <t>鲁妮玛拉</t>
  </si>
  <si>
    <t>Rooney Mara</t>
  </si>
  <si>
    <t>A rebellious, punk girl, she decided to run away from home to act. Covered in tattoos, it took a few tries before someone gave her the chance but now was solidified her hold in the industry. She still prefers to act in indie movies but has the talent to be mainstream actress.</t>
  </si>
  <si>
    <t>上一秒还是满身刺青桀骜不驯的朋克女孩，下一秒就可以变成人畜无害楚楚可怜的弱气少女，让人不由得惊叹她的演技，正所谓“你要哪种美，我全都可以给”。</t>
  </si>
  <si>
    <t>冈本多绪</t>
  </si>
  <si>
    <t>Tao Okamoto</t>
  </si>
  <si>
    <t>She started her career as a model in Japan but really wanted to do something more active with her life. She turned to acting and decided she would specialize in roles where she can show her athletic prowess.</t>
  </si>
  <si>
    <t>虽然她本人一再重申她日常生活中不会从和服袖口里刷刷刷飞出一排苦无，但是不知道为什么粉丝都执着的相信她只是想隐藏实力…</t>
  </si>
  <si>
    <t>戴斯维达</t>
  </si>
  <si>
    <t>Darth Vader</t>
  </si>
  <si>
    <t>A very misunderstood man. He's the traditional family man, only trying to do what's best for family and country. But his stubbornness and insistence on wearing a mask often get him in trouble.</t>
  </si>
  <si>
    <t>由于去学校给自己的孩子送盒饭时通过大喇叭大喊一声“我是你爸！“而莫名走红，从而被星探发掘。</t>
  </si>
  <si>
    <t>泰伊谢里丹</t>
  </si>
  <si>
    <t>Tye Sheridan</t>
  </si>
  <si>
    <t>As a kid, he was an avid gamer and mostly ignored life and friends to hide in his own world. But after a friend forced him back out into the world, he discovered his fear of the world was silly and actually was pretty good at connecting with people. He turned to cosplay and is now acting part-time.</t>
  </si>
  <si>
    <t>原本只是一个喜欢打游戏的普通少年，突然某一天发现了某游戏内的彩蛋，从此一发不可收拾，每玩一个游戏都一定要把游戏内所有彩蛋全找出来，被人称为“彩蛋猎人”。在把所有现存游戏彩蛋都挖掘完之后，他把目光转移到了电影上面…</t>
  </si>
  <si>
    <t>伊娃格林</t>
  </si>
  <si>
    <t>Eva Green</t>
  </si>
  <si>
    <t>Usually described as punk because of the way she chooses to dress, she is actually is quite low-key and non-provocative. She chooses roles she likes and sticks with those.</t>
  </si>
  <si>
    <t>满身朋克气息的她私底下其实很容易害羞，但是内心越害羞她的表情反而会越挑衅，所以一直以来都被人当做朋克公主，本人似乎已经放弃解释了…</t>
  </si>
  <si>
    <t>施瓦辛格</t>
  </si>
  <si>
    <t>Arnold Schwarzenegger</t>
  </si>
  <si>
    <t xml:space="preserve">Once the top bodybuilder in the entire world, he began acting despite his rough German accent. His sheer strength and camera presence has propelled him into the top of stardom. He also aspires to have a political career. </t>
  </si>
  <si>
    <t>机甲爱好者，常年喜欢穿着Cos服出现在公众视线中，一次突发奇想去竞选市长并且成功当选之后，成为了某问答网站的当红大V，日常谢邀回答“从演员变成市长是一种怎样的体验”相关问题。</t>
  </si>
  <si>
    <t>卓别林</t>
  </si>
  <si>
    <t>Charlie Chaplin</t>
  </si>
  <si>
    <t>Always a man of class, he likes his top hat and cane for outside travel. Quite contrary to his outward appearance, he often lends to humor to get his point across instead of serious conversation.</t>
  </si>
  <si>
    <t>肥裤子、高筒帽、小胡子、大头鞋，再加上一根从来都不舍得离手的拐杖，他相信自己一定能够凭精心准备的这套装束成为喜剧之王。一切都已准备妥当，只差有人上门来找他拍片了…</t>
  </si>
  <si>
    <t>马龙白兰度</t>
  </si>
  <si>
    <t>Marlon Brando</t>
  </si>
  <si>
    <t>One of the most well-known actors of all time. You might call him the don of all actors. When his fame started to drop, however, instead of quitting he focused on pushing for human rights across the world. Now he only acts in select roles.</t>
  </si>
  <si>
    <t>“你养猫吗？”这是他对采访他的记者说的第一句话。得到了肯定回答后，他满意的笑了：“很好。不把猫当家人一样照顾的男人，根本算不上是个真正的男人。”</t>
  </si>
  <si>
    <t>摩根弗里曼</t>
  </si>
  <si>
    <t>Morgan Freeman</t>
  </si>
  <si>
    <t>His voice is the syrup-y goodness of a god narrating your life. Of course this is not his only good quality - his acting is also superb. But if you are one of the few who doesn't enjoy his movies, you can at least appreciate the smoothness of his voice.</t>
  </si>
  <si>
    <t>在进入演艺圈之前他靠着混入各种婚庆典礼骗吃骗喝维持生活，直到某一天被一对新人误当成司仪被迫主持了一场婚礼，结果惊为天人——“我感觉好像上帝本人对我说话了一样！”新人激动的表示。从那以后他顺利被发掘走上了演艺道路，只是不管演什么，人们都会发出惊叹：“Oh,my god!"</t>
  </si>
  <si>
    <t>詹姆斯麦卡沃伊</t>
  </si>
  <si>
    <t>James McAvoy</t>
  </si>
  <si>
    <t>A model turned actor - he is a little narcissistic. He turned to acting once he got enough attention from the media. He now mostly takes dramatic roles to ensure he keeps his reputation intact.</t>
  </si>
  <si>
    <t>被演艺事业耽误了的模特儿，曾经拿过选美比赛第一名，这个光辉过往被粉丝们津津乐道。但是当你问他到底是哪个地方的第一名时，得到的回答通常是“过去的辉煌不必再提。”</t>
  </si>
  <si>
    <t>苏菲玛索</t>
  </si>
  <si>
    <t>Sophie Marceau</t>
  </si>
  <si>
    <t>She was an instant hit after co-starring in a French indie film. She rode the rollercoaster up very quickly and found herself in a limelight that she couldn't handle. She took a break from acting for a good many years to experience other aspects of life but is now ready to break back into the scene.</t>
  </si>
  <si>
    <t>清澈忧郁的眼睛，青春甜美的笑容，从容不迫的气质，一举一动都是满满的法式风情的她让无数影迷为之着迷，也因此收获了“法国玫瑰”之名。</t>
  </si>
  <si>
    <t>罗宾威廉姆斯</t>
  </si>
  <si>
    <t>Robin Williams</t>
  </si>
  <si>
    <t>He was born a comedian and never lost that sense of humor through life. He constantly teaches us to take life just seriously enough but never too much. He has ended playing the role of teachers and comedic roles in almost all his films to help hit us where it matters without being too blatant.</t>
  </si>
  <si>
    <t>慈眉善目的他浑身散发着一股“班主任”的气质，虽然本人并不是教师，可是从邻里街坊到街边摊贩见到他第一反应就是“老师好”，一方面深感苦恼，但另一方面也让他在扮演老师类型的角色时可以浑然天成，以至于大家都搞不清是他演技精湛还是纯粹本色出演…</t>
  </si>
  <si>
    <t>休格兰特</t>
  </si>
  <si>
    <t>Hugh Grant</t>
  </si>
  <si>
    <t>A pretty boy who had most of his early life handed to him on a silver spoon. When he decided to be an actor, his family disowned him and he had to learn how to make a living on his own. His personal rise to maturity is carried over in his film, often playing the deeply romantic lead that needs to get over himself.</t>
  </si>
  <si>
    <t>原本是个普通的书店老板的他一次无意中卷入了特殊事件而被人报复，失去了自己赖以为生的书店，陷入迷茫的他某天在街边眺望夕阳思考人生时被星探发现，事实证明广大女性观众对他的颓废英伦范非常买账，这也决定了他的角色基本都是大众情人的类型...</t>
  </si>
  <si>
    <t>娜塔莉多默尔</t>
  </si>
  <si>
    <t>Natalie Dormer</t>
  </si>
  <si>
    <t>A smoldering specimen of a woman. She plays women with attitude and prefers to play in fantasy genres where she can let her imagination run wild with the characters. She doesn't even shy away from voice acting in video games. The nerd's classic game babe.</t>
  </si>
  <si>
    <t>她成名的契机是一部魔幻古装剧，导演非常聪明的选择了有着一双狐狸一般的魅惑眼睛的她来出演女主角，然而…可能是因为剧组经费不够了，在她说完“皇上，臣妾真的只是只白狐啊~”之后，出现在镜头里的，是一只吐着舌头微笑的萨摩耶…</t>
  </si>
  <si>
    <t>杰克吉伦哈尔</t>
  </si>
  <si>
    <t>Jake Gyllenhaal</t>
  </si>
  <si>
    <t xml:space="preserve">He's got dark and full eyebrows to go with his matching brown puppy eyes. He was stolen the hearts of many a female fan. There is a rumor that he hides himself on a mountain somewhere to get away from all the attention. </t>
  </si>
  <si>
    <t>浓眉大眼的他虽然在各种影片里都出演迷倒万千少女的痴情形象，但不知为何，粉丝中总是流传着他宇宙第一深柜的传言…</t>
  </si>
  <si>
    <t>罗宾怀特</t>
  </si>
  <si>
    <t>Robin Wright</t>
  </si>
  <si>
    <t>She started out as a sweet girl, matured into a sophisticated women then transformed into an ice queen. How did this happen? Sometimes life gives you lemons. Watch her movies and you'll see the transformations as she progresses through the stages of her life.</t>
  </si>
  <si>
    <t>从长发飘飘的邻家女孩，变成精明成熟的高冷女王需要多少年？在息影十多年之后重归影坛的她迎来了自己事业的第二春，想知道女王是如何炼成的吗？买张电影票吧，就现在。</t>
  </si>
  <si>
    <t>理查基尔</t>
  </si>
  <si>
    <t>Richard  Gere</t>
  </si>
  <si>
    <t>Always the intellectual, he always appealed to the sapiosexuals out there. But he's also got kind eyes and a kind heart and can make your heart melt. His magic works on canines too.</t>
  </si>
  <si>
    <t>爱狗人士，坚定的狗派，常年在各大论坛与猫派展开辩论赛，但是私下里其实会偷偷的喂自家楼下的流浪猫…</t>
  </si>
  <si>
    <t>希拉里斯万克</t>
  </si>
  <si>
    <t>Hilary Swank</t>
  </si>
  <si>
    <t>She was always tough and could handle herself in any situation. She carried that with her into her acting career and selected roles where she could put that to good use. But don't worry, apart from punching people in the face she also has a soft side and will put her life on hold to chase love.</t>
  </si>
  <si>
    <t>出生于普通家庭的她可以说是“麻雀变凤凰”的真人典范，虽然童年贫困，但她内心想要当一个演员的梦想从未褪色。这一刻，是见证影后诞生的时刻。</t>
  </si>
  <si>
    <t>北野武</t>
  </si>
  <si>
    <t>Kitano Takeshi</t>
  </si>
  <si>
    <t>Always a man to push things to the happy side of life, even the dark subjects, he has always found himself in comedic roles. However, when the time calls, he can also tap into the darkness and give a powerfully dark performance.</t>
  </si>
  <si>
    <t>“不会说相声的出租车司机不是好的高中老师，就像演不了小清新片的演员不是真正的暴力美学爱好者。”</t>
  </si>
  <si>
    <t>丹尼尔卡鲁亚</t>
  </si>
  <si>
    <t>Daniel Kaluuya</t>
  </si>
  <si>
    <t>He had a breakout performance as a man pulled into a KKK conspiracy based on a real-life experience of something that happened to him in real life. Now he's got movies lined up, he just needs to decide what kind of role he wants to develop into.</t>
  </si>
  <si>
    <t>本来想向自己交往已久的女友求婚，却在见女友父母时被对方嫌弃自己无车无房无户口，一气之下抛下豪言状语决定要成为全世界著名的大明星，经过多方周转，他成功的成为了公司的签约（替身）演员。</t>
  </si>
  <si>
    <t>莎拉保罗森</t>
  </si>
  <si>
    <t>Sarah Paulson</t>
  </si>
  <si>
    <t>She started as a tv actress turned to romantic comedy. But when the drama behind the scenes got too much for her she turned to Broadway and spent many years singing. Having grown and matured she is now ready to act in some more heavier roles equipped with much thicker skin.</t>
  </si>
  <si>
    <t>嗯…虽然她一直很努力，但是不知为什么，就是一直红不起来。甚至有人在某知名问答网站提问“为什么她火不起来？”不过本人心态非常平和，甚至经常给高票回答点赞。</t>
  </si>
  <si>
    <t>贾维尔巴登</t>
  </si>
  <si>
    <t>Javier Bardem</t>
  </si>
  <si>
    <t>Even as a child, he had a tough exterior and people often were unable to see the soft side of him. This eventually led to him playing the villain in most of his films. He's still trying to get a more romantic role but damn is he good at being a villain.</t>
  </si>
  <si>
    <t>自从在一次斗牛表演中险些重伤之后他看透了人生，决定开始一份不那么危险的工作——当一名演员。充满异域风情的外表让他被星探一眼相中，顺利转型。</t>
  </si>
  <si>
    <t>孔侑</t>
  </si>
  <si>
    <t>Gong Yoo</t>
  </si>
  <si>
    <t>He made his debut as a tv show sweetheart but after a few modeling gigs, his fans saw that he had a tough and buff side of him as well. After his fans pushed for him to act in a hardcore movie, he decided he had to fulfill those wishes. His first his was fighting the dead on a train armed only with his fists.</t>
  </si>
  <si>
    <t>“你说我一个普通人，吃着火锅唱着歌，牵着女儿上了车，怎么就遇到丧尸爆发了呢？但是乘客们都说，就决定你来拉仇恨。“ 在出演完一部丧尸片之后他的这段台词被网友拿来疯狂造句，他也因此而走红。</t>
  </si>
  <si>
    <t>赫本</t>
  </si>
  <si>
    <t>Audrey Hepburn</t>
  </si>
  <si>
    <t>She has won almost every award possible and wants to keep pushing forward. She spends her days trying to balance her humanitarian work while also acting in great films. We hear she's a great fan of breakfast but not so into dinner.</t>
  </si>
  <si>
    <t>如果说橱窗购物有发明人，那大概就是她了——每天最喜欢的就是妆容精致的对着珠宝店橱窗吃早餐，还因此而邂逅了白马王子，把自己活成了万千少女的梦想。</t>
  </si>
  <si>
    <t>玛丽昂歌莉娅</t>
  </si>
  <si>
    <t>Marion Cotillard</t>
  </si>
  <si>
    <t>Coming from French roots, she has brought her unique taste to her acting, winning the hearts of millions with the emotion she exudes. It doesn't matter if you're from the ghetto or from a triplex in the city, she'll get your attention.</t>
  </si>
  <si>
    <t>女神典范，上到民风淳朴高潭市的守护者下到幼年丧母的小正太都难以抵挡她的魅力。听说最近她充分发挥自己的优势去当了一名女间谍...</t>
  </si>
  <si>
    <t>安吉丽娜朱莉</t>
  </si>
  <si>
    <t>Angelina Jolie</t>
  </si>
  <si>
    <t>A independent woman, who hates relying on others. Even in her acting she chooses roles were she can show her individual prowess without the help of the other cast. However, in her love life, she</t>
  </si>
  <si>
    <t>首屈一指的女特工，经常被派去作为卧底执行任务。然而不知为什么，每一次到最后都会变成跟卧底对象陷入爱河联手打败原雇主的结局…堪称反卧底界的活教科书。</t>
  </si>
  <si>
    <t>奥兰多布鲁姆</t>
  </si>
  <si>
    <t>Orlando Bloom</t>
  </si>
  <si>
    <t>As a kid, he went hunting and specialized in bows. Despite his flowery name, his demeanor was far from it - he had anger and repressed emotions that he took in his hunting. However, it was never enough, it wasn't until he discovered acting where he could truly address his emotions by putting himself in another character's shoes.</t>
  </si>
  <si>
    <t>这是一个走路带风，名字带花的男人，他用自己从铁匠混成王子的经历告诉我们，一个人的奋斗，当然离不开自己的努力，但是也要看历史的进程。</t>
  </si>
  <si>
    <t>美队</t>
  </si>
  <si>
    <t>Chris Evans</t>
  </si>
  <si>
    <t>The new American sweetheart. He's got beach-blonde hair, a big chest and almost no body fat. His standard role is the flawed, romantic and funny guy that eventually ends up with the girl. But he also won't shy away from a role that's a little more serious.</t>
  </si>
  <si>
    <t>金发碧眼，胸大腰细，能唱能跳，来见一见我们的美国甜心——恭喜，是个男孩！</t>
  </si>
  <si>
    <t>斯内普</t>
  </si>
  <si>
    <t>Alan Rickman</t>
  </si>
  <si>
    <t>A man of character who often lets his actions speak just as loud as his words. He embodies his roles and is not limited in his ability to tap into different characters - whether that's a terrorist, estranged husband, strict-no-bs-professor or a judge.</t>
  </si>
  <si>
    <t>平时沉默寡言，完全猜不透他在想什么。但是如果演对手戏的男演员恰好有一双绿眼睛就会突然变得暴躁易怒，十分让人摸不着头脑。</t>
  </si>
  <si>
    <t>杰拉德莱托</t>
  </si>
  <si>
    <t>Jared Leto</t>
  </si>
  <si>
    <t>As a kid, he used to take everything too seriously. Even his acting. After getting put into an asylum, he switched his life around and no longer takes anything seriously. This is debatable if it's good for his career but so far so good.</t>
  </si>
  <si>
    <t>曾经是个沉默寡言表情严肃的男孩，直到天天被邻里大妈问“怎么这么严肃呀”而学会了保持笑容，目前看来成效卓著，至少再也没有人问他这么个问题了...</t>
  </si>
  <si>
    <t>科林费斯</t>
  </si>
  <si>
    <t>Colin Firth</t>
  </si>
  <si>
    <t>Always the lady's man, he always has an air of put-togetherness with a mix of class. The confidence he exudes in his real life carries over into his acting. He's best known for his roles as kings, intelligence officers, businessmen and singers.</t>
  </si>
  <si>
    <t>从小在裁缝店长大的他有着一手精湛的裁缝技艺，穿什么都能穿出一副满溢而出的英伦风，因此被各大奢侈品牌争相聘请出任模特，但是他似乎不为所动，而是打算走上影视业，由于自带戏服可以有效节省剧组成本，因此深受欢迎，片约不断。</t>
  </si>
  <si>
    <t>抖森</t>
  </si>
  <si>
    <t>Tom Hiddleston</t>
  </si>
  <si>
    <t>A clever but tricky young man that has a devilish attractiveness to him. He appeals to the sapiosexuals out there with witty banter and intelligent thought that he brings out in the characters he portrays.</t>
  </si>
  <si>
    <t>熊孩子一个，没事喜欢玩变装秀，搞各种魔术恶作剧来让自己的哥哥花式背锅，虽然每次都以被哥哥胖揍一顿收场，却乐此不疲。也许…这也是手足情深的一种形式？</t>
  </si>
  <si>
    <t>乌玛瑟曼</t>
  </si>
  <si>
    <t>Uma Thurman</t>
  </si>
  <si>
    <t>Always the bad girl, she always takes roles that pushes limits and buttons you might not have known you had. But no one is arguing she's not effective in what she does. She'll mesmerize you with her poisonous smiles, the slashes of her blades or her innate ability to come back from the dead.</t>
  </si>
  <si>
    <t>在一次街头舞蹈大赛上因为跳了一段兔子舞被星探发现，从此她无论拍什么片，都要即兴来上一段舞蹈，据说某位印度籍导演十分喜欢她这种习惯，正打算以她为主角筹拍一部大片…</t>
  </si>
  <si>
    <t>妮可基德曼</t>
  </si>
  <si>
    <t>Nicole Kidman</t>
  </si>
  <si>
    <t>A talented actress able to take on any role presented in front of her. Drama, action, comedy - you name it. She can flawlessly switch over accents and go from talking to singing in an instant. She doesn't spend her money willy-nilly and tries to do her best to make a positive impact on the world.</t>
  </si>
  <si>
    <t>对于她来说，进军影视业并且获得成功是非常关键的事——如果她无法证明自己在演艺事业上的才能，可能就要被迫回去继承数以千万计的家产——广大影迷听闻，纷纷表示自己愿意代替爱豆承担这种苦恼…</t>
  </si>
  <si>
    <t>爱德华诺顿</t>
  </si>
  <si>
    <t>Edward Norton</t>
  </si>
  <si>
    <t>A man of two faces who is trying to find himself in his acting. In some situations he has to be one person and in others, another. This sometimes gets him into fights but it also helps give him deeper insights into his acting roles whether it be the meek businessman or the angry jewel thief.</t>
  </si>
  <si>
    <t>你以为你知道他知道你知道了他是个什么样的人，其实他早就知道你以为你知道他知道你知道了他是个什么样的人，但你们都不知道的是你们互相都不知道对方真正知道的是什么。</t>
  </si>
  <si>
    <t>本阿弗莱克</t>
  </si>
  <si>
    <t>Ben Affleck</t>
  </si>
  <si>
    <t>An actor with a chin as strong as his personality. He grew up in a small mountain village and led his clan chine first into the 21st century. A great leader, he knows how to make people laugh, cry and listen - even through his films. But behind that strong outward demeanor hides a little boy inside scared to show his weaknesses.</t>
  </si>
  <si>
    <t>他用自己土帅土帅的气质和独特的下巴吸引了一批本质粉，成功的被星探发掘从而摆脱了搬砖工的命运，如今活跃在荧幕上的他俨然成为了全村的希望，土帅界的一颗明星。</t>
  </si>
  <si>
    <t>蒂姆罗宾斯</t>
  </si>
  <si>
    <t>Tim Robbins</t>
  </si>
  <si>
    <t xml:space="preserve">A New Yorker with a hard of role. His friendly face often gets him sympathetic lead roles and he has come to symbolize freedom in many of his films. </t>
  </si>
  <si>
    <t>对，没错，就是他，那个象征自由的男人！</t>
  </si>
  <si>
    <t>詹妮弗安妮斯顿</t>
  </si>
  <si>
    <t>Jennifer Aniston</t>
  </si>
  <si>
    <t>On the surface she seems like the dumb blonde, but she's actually all brains behind the pretty face. After making her fortunes doing shallower roles, she is now much more selective in the movies she stars in - preferring to spend her time doing philanthropic work.</t>
  </si>
  <si>
    <t>在当了几年群众演员之后终于某一天因为一个自己的表情包走红网络，从此片约不停，源源不断的为大家贡献最新鲜的表情包素材，人送称号“表情包女帝。”</t>
  </si>
  <si>
    <t>桑德拉布洛克</t>
  </si>
  <si>
    <t>Sandra Bullock</t>
  </si>
  <si>
    <t>A teenage boy heart-slayer. She does not take herself seriously and let her vulnerability show. Her happy-go-lucky attitude and ability to keep on everyone's good sides make her a popular actress with all age groups.</t>
  </si>
  <si>
    <t>不管演什么角色都能演出一股邻家傻大姐风，并因此而被各种小鲜肉所信任，成为了当之无愧的小鲜肉之友。</t>
  </si>
  <si>
    <t>阿米尔汗</t>
  </si>
  <si>
    <t>Aamir Khan</t>
  </si>
  <si>
    <t xml:space="preserve">An established Indian man of mystery with a long career spanning decades. Audiences like his work so much they keep returning to his movies regardless of the subject. </t>
  </si>
  <si>
    <t>据说曾经因为事故导致大脑创伤只能保留7秒钟的记忆的他本来是不适合进入演艺圈的，但不知为何观看他影片的观众也会仿佛被传染一般看完就忘了自己看的是什么而反复买票观看，因此意外的成为了票房保证…</t>
  </si>
  <si>
    <t>瑞恩雷诺兹</t>
  </si>
  <si>
    <t>Ryan Reynolds</t>
  </si>
  <si>
    <t xml:space="preserve">Getting his start as the crush in a teenage drama, this man loves to take risks, both with his money and his career. His fearlessness makes him perfectly suited for edgy parts with both physical and comical sides. </t>
  </si>
  <si>
    <t>赌神一般的存在，是每家赌场的噩梦，却是每个赌客心中顶礼膜拜的对象——原因无他，只要是他下的注，反着买就对了。据说本人曾经试图靠这一点来进行翻身，也就是故意买自己认为自己会买的赌注的相反注，结果仍然惨败告终…也许，这一切都是石头门的选择吧。</t>
  </si>
  <si>
    <t>米拉库尼斯</t>
  </si>
  <si>
    <t>Mila Kunis</t>
  </si>
  <si>
    <t xml:space="preserve">Originally from Eastern Europe, her parents were typical nerds who encouraged her to follow her dreams. When she was cast in a really groovy retro sitcom, her career began taking off. </t>
  </si>
  <si>
    <t>因为男友认为她眼睛太大太吓人提出分手之后愤而决定进军演艺事业，立志让自己那双闪亮的大眼睛出现在各种海报和大荧幕上，目前看来她成功的做到了这一点，至于前男友？嗯…谁在乎呢？</t>
  </si>
  <si>
    <t>罗伯特德尼罗</t>
  </si>
  <si>
    <t>Robert De Niro</t>
  </si>
  <si>
    <t xml:space="preserve">Some people just look like mob men. This can definitely be an asset when you are an actor. He is always cast as the tough guy in movies about crime, boxing, and the dark side of life. </t>
  </si>
  <si>
    <t>事实证明一个演员演技太过精湛也是一种烦恼——尤其当你演的几乎都是反派角色时。这让他每次过安检都需要花比别人更多的时间，因为老会因为那股浑然天成的黑帮大佬气质而被拦下来单独检查…</t>
  </si>
  <si>
    <t>布莱德利库珀</t>
  </si>
  <si>
    <t>Bradley Cooper</t>
  </si>
  <si>
    <t>They say confidence shows, and this man has plenty of it. His charming looks give him the feel of the typical next-door neighbor. He can play the tough guy or the romantic boyfriend just as well.</t>
  </si>
  <si>
    <t>虽然在外都是一副潇洒不羁的模样，但是没有人知道回到自己家里的他，会在夜深人静时对着家中的镜子不断自问：谁是世界上最帅的人？嗯…我们仍未知道每天夜里被提问的镜子的回答。</t>
  </si>
  <si>
    <t>金凯瑞</t>
  </si>
  <si>
    <t>Jim Carrey</t>
  </si>
  <si>
    <t xml:space="preserve">An excellent comedian, his raw energy makes it impossible to ignore him. He can make countless faces, expressions, or impersonations and is a classic goofball. </t>
  </si>
  <si>
    <t>由于过去出演的真男人秀太过成功导致大家看到他都会忍不住惊呼：似李！真男人！</t>
  </si>
  <si>
    <t>米拉乔沃维奇</t>
  </si>
  <si>
    <t>Milla Jovovich</t>
  </si>
  <si>
    <t>She will not take no for an answer. If you have done something evil, get ready for your door to be kicked down or to surrender. And that's when she wants a movie role. Imagine how that will translate on screen.</t>
  </si>
  <si>
    <t>“虽然我拳打人类脚踹丧尸，撬锁开枪破坏建筑，身上还携带着一不小心就能毁灭全人类的危险病毒，但我知道我是个好姑娘。”这是她的自述，至于她为什么选择来当一个演员，至今仍是一个谜题。</t>
  </si>
  <si>
    <t>阿什顿库彻</t>
  </si>
  <si>
    <t>Ashton Kutcher</t>
  </si>
  <si>
    <t xml:space="preserve">An actor still living in the 70s. He enjoys long hair and walks on the beach. He takes his acting jobs with a pretty open attitude and often described as pretty "chill." </t>
  </si>
  <si>
    <t>在演艺事业之外，他更为出名的其实是传说中的点石成金之手，即据说买哪只股票哪只股票大涨，赌哪只球队哪只球队大胜…跟另外某位演员形成鲜明对比。</t>
  </si>
  <si>
    <t>伊丽莎白莫斯</t>
  </si>
  <si>
    <t>Elisabeth Moss</t>
  </si>
  <si>
    <t xml:space="preserve">A stoic lady with fierce eyes, she excels at playing the role of the silently resentful woman living in servitude. </t>
  </si>
  <si>
    <t>拥有“绝对女主气场”的演员，不管在什么剧本扮演什么角色都能散发出强大的存在感，不是主角胜似主角，但也因此一直被安排饰演配角，目前的最大心愿就是当一次真正的女主角。</t>
  </si>
  <si>
    <t>尼尔帕特里克哈里斯</t>
  </si>
  <si>
    <t>Neil Patrick Harris</t>
  </si>
  <si>
    <t xml:space="preserve">A highly talented performer who looks great in a suit. Whether he stars in a sitcom, Broadway musical or feature film, he always knows how to make other laugh at his cute confidence. </t>
  </si>
  <si>
    <t>狂热西装爱好者，人生信条就是不能没有西装，脱下西装跟穿上西装之后的人格会大变，衣柜里全是西装，甚至于看到没穿西装的人就下意识想上去给人家递一套西装…</t>
  </si>
  <si>
    <t>哈利贝瑞</t>
  </si>
  <si>
    <t>Halle Berry</t>
  </si>
  <si>
    <t xml:space="preserve">Some girls were made to break the glass sealing. This talented actress has broken many cultural norms and continues to impress audiences with her ability to take on tough roles. </t>
  </si>
  <si>
    <t>在粉丝群中有着“巧克力美人”爱称，虽然我们并不知道这个称号是出于她的巧克力一样的肤色，还是因为她接拍了非常多的巧克力广告…</t>
  </si>
  <si>
    <t>杨紫琼</t>
  </si>
  <si>
    <t>Michelle Yeoh</t>
  </si>
  <si>
    <t>A tough gal not afraid to get in fighting mode. She can throw kicks, punches, and whatever else it takes to take a bad guy down. She especially excels in Hong Kong type action flicks.</t>
  </si>
  <si>
    <t>出道时间已经很长的她，现在仍然活跃在动作戏的第一线。有人曾经问她：为什么过了这么久还对动作武打戏情有独钟？她微微一笑：因为戏就在那里。说完拂衣去，深藏功与名。</t>
  </si>
  <si>
    <t>扎克埃夫隆</t>
  </si>
  <si>
    <t>Zac Efron</t>
  </si>
  <si>
    <t xml:space="preserve">Young in both body and spirit, he will always be remembered for his musical portrayal of a high school student. </t>
  </si>
  <si>
    <t>没有人知道他的真实年龄，十年前他在演青春校园片，七年前他在演青春校园片，五年前他仍然在演青春校园片…据某八卦小报刊载，似乎午夜无人时他会偷偷在桥边练习歌喉，唱的似乎是“我不想，我不想长大…”</t>
  </si>
  <si>
    <t>莫妮卡贝鲁奇</t>
  </si>
  <si>
    <t>Monica Bellucci</t>
  </si>
  <si>
    <t>She started out as a fashion model but after being labeled quite possibly the most beautiful lady in the world, she had film recruiters invading her life trying to get her to start in their films. She eventually gave in but also surprised the world with her talent.</t>
  </si>
  <si>
    <t>她出生的小岛在战争中陷落了，但她却因此流落异国被星探发掘，从而走上演艺之路。也许就为了要成全她，小岛陷落了。但在这个不可理喻的世界里，谁又知道什么是因，什么是果呢？</t>
  </si>
  <si>
    <t>小李子</t>
  </si>
  <si>
    <t>Leonardo DiCaprio</t>
  </si>
  <si>
    <t>Growing up in an artistic home, he was introduced to this life early on and decided to pursue acting. Perhaps because of his good looks, his acting tends to be dismissed by others. People tend to gloat at his never having won an academy award, but he is dedicated to his craft and will keep persevering until he brings one home.</t>
  </si>
  <si>
    <t>由于母亲崇拜一副世界名画，所以从小对艺术耳濡目染因而走上演艺之路。但也许是嫉妒他的如画美貌，演什么都被人看衰。但是大家也公认他最好的表演就是在每次与奖杯擦肩而过时流露出的失落表情，因此他的粉丝强烈提议评委会应该增加一个最佳落选奖颁给他。</t>
  </si>
  <si>
    <t>哈利波特</t>
  </si>
  <si>
    <t>Daniel Radcliffe</t>
  </si>
  <si>
    <t>A boy of simple origins, he was given the chance of a lifetime when he was chosen to be the protagonist in the film adaptation of a hugely successful book franchise. He never let the fame get to his head and now takes only choice roles that he really wants to do.</t>
  </si>
  <si>
    <t>“你看他那乱糟糟的头发，破烂兮兮的衣服，畏畏缩缩的小个子，谁能想到他就是那个天选之子，唯一指定男主角，被选中的救世主？我真是惊了”——街坊李大妈接受采访时如是说。</t>
  </si>
  <si>
    <t>杰克船长</t>
  </si>
  <si>
    <t>Johnny Depp</t>
  </si>
  <si>
    <t>A man who started acting at an early age, knowing that this was the industry for him. He started off slow but finally made it big when he started taking character roles that no one else wanted, like the Pumpkin Man and Mr. Knivefeet, and made them his own. Now even after gathering fame, he still chooses to  take the roles other might not.</t>
  </si>
  <si>
    <t>“我的孩子，当你出生的时候，整个海湾都在低语着你的名字。你要记住，唯有智慧与勇气，能让你成为这片海域的传奇。我告诉你这些，总有一天，我将走到生命旅程的尽头，而你，将加冕为船长"，——”前提是，你能保住你的船。“ 可惜，还没说完这句话，老水手就咽下了最后一口气。</t>
  </si>
  <si>
    <t>钢铁侠</t>
  </si>
  <si>
    <t>Robert Downey Jr</t>
  </si>
  <si>
    <t>Born with some natural acting talent, he made headway in his youth and gained some fame. As an adult he admitted to a methamphetamine problem and admitted himself into a rehab center. After finally getting clean and a few decent roles, he took on the persona of a superhero and rocketed to the highest of the heights.</t>
  </si>
  <si>
    <t>上帝在创造他的时候给了他99分的智商，99分的情商，99分的颜值…最后要给他99分的财富时不小心手一抖…于是从此他的口头禅就变成了“Sorry，有钱就是可以为所欲为的”。</t>
  </si>
  <si>
    <t>布拉德皮特</t>
  </si>
  <si>
    <t>Brad Pitt</t>
  </si>
  <si>
    <t>He was born with natural good looks and his superb acting often gets overlooked due to that fact. Throughout his career, he's taken on varying roles and has shown that despite it all, he can in fact act. From warrior, to detective, to general manager to gangster.</t>
  </si>
  <si>
    <t>又是一个被英俊的外表耽误了演艺事业的男人…咦，我为什么要说又？总之大概是一见误终身的典范。</t>
  </si>
  <si>
    <t>玛丽莲梦露</t>
  </si>
  <si>
    <t>Marilyn Monroe</t>
  </si>
  <si>
    <t>A blonde bombshell of an actress. She has her own gravitational force - anyone who watches her act or her singing is immediately smitten. An oxymoron, she's the epitome of purity but also the seductress simultaneously.</t>
  </si>
  <si>
    <t>试问有谁不喜欢金发尤物呢？有谁不喜欢天真又性感的金发尤物呢？没有。她既是床前白月光，也是心口朱砂痣。你想要她价值千金的吻，还是50美分的灵魂？</t>
  </si>
  <si>
    <t>詹妮弗劳伦斯</t>
  </si>
  <si>
    <t>Jennifer Lawrence</t>
  </si>
  <si>
    <t>A gem forged in the fires of social media. She will not accept anyone's over the top criticisms - if you want to say something, make it constructive. Nor will she just try to be a mirror image of the expected model actress - beautiful to an extreme, shallow to the grave and unable to hold a meaningful opinion. She's truly a role model.</t>
  </si>
  <si>
    <t>原本是个偶像派，却一直想要证明自己的演技，而她选择用来磨炼演技的方法则是——假摔。一次又一次，摔出水平，摔出风格，摔出了新高度，以至于没有她的红毯简直失去了一半的光彩。</t>
  </si>
  <si>
    <t>克里斯帕拉特</t>
  </si>
  <si>
    <t>Chris Pratt</t>
  </si>
  <si>
    <t>A big goofball of a man, he's won the hearts and minds of the world through his ability to become the men he portrays in his acting. He's not worried about acting silly and self-deprecating humor and that goes a long way. On a side note, he's also pretty handsome and can clearly put on some muscle.</t>
  </si>
  <si>
    <t>知名动物饲养员，自从成功驯养了一只小恐龙之后整个人对恐龙越发痴迷，连食量都越来越像恐龙了，因此肉眼可见的发胖中…</t>
  </si>
  <si>
    <t>茱莉亚罗伯茨</t>
  </si>
  <si>
    <t>Julia Roberts</t>
  </si>
  <si>
    <t>Though middle-aged, she still seems to have the energy of a teenager. No matter where she goes, her leather boots and red hair gather crowds as she walks down the street to the local cafe to get a coffee.</t>
  </si>
  <si>
    <t>已经中年却仍然抱有一颗粉红少女心的典范，无论走到哪都能靠招牌式的咧嘴大笑与长筒靴迷倒万千群众。</t>
  </si>
  <si>
    <t>锤哥</t>
  </si>
  <si>
    <t>Chris Hemsworth</t>
  </si>
  <si>
    <t>What we these days may call the perfect man. At least physically. Muscles upon muscles, long flowing hair, blonde and gruff - women and men idolize him alike. Women want to date him, men want to be him.</t>
  </si>
  <si>
    <t>从小读各种神话故事长大的他一直幻想自己有朝一日可以拔出石中剑，成为天选之王。终于有一天，他见到了那块心心念念的石头，只不过，上面插着的不是剑，而是个锤子…</t>
  </si>
  <si>
    <t>狼叔</t>
  </si>
  <si>
    <t>Hugh Jackman</t>
  </si>
  <si>
    <t>Despite his rough and tough demeanor, he's actually a very down to earth guy. He doesn't mind taking on roles that people may not initially like nor does he mine having to bulk up to a crazy level just to fulfill a movie roe.</t>
  </si>
  <si>
    <t>没错，这就是你在任何一个健身房都能看到的那种人——他们肌肉结实，身材壮硕，来健身房的唯一目的就是在镜子前炫耀自己的肱二头肌胸大肌以及八块腹肌。</t>
  </si>
  <si>
    <t>克里斯蒂安贝尔</t>
  </si>
  <si>
    <t>Christian Bale</t>
  </si>
  <si>
    <t>One of the top method actors of the day, he gets into his role and embodies it until the acting gig is over. Some of his regiments sound dangerous, but we can't argue with the results. He's one of the top actors of his era.</t>
  </si>
  <si>
    <t>如果说年龄是女人永远的秘密，那么体重就是他永远的秘密。最近他刚刚出了一本新书《我如何在一个月内暴瘦50斤》，刚一上架就被疯狂抢购，各大书店绝赞缺货中…</t>
  </si>
  <si>
    <t>瑞恩高斯林</t>
  </si>
  <si>
    <t>Ryan Gosling</t>
  </si>
  <si>
    <t>He is somewhere between a gangster and a pretty boy - embodying qualities of both. He can be a total badass but he's also go that misleading innocent quality of a guy who's too pretty to understand real life. With his unique blend or personas, he's made fans all across the world.</t>
  </si>
  <si>
    <t>一个人很难做到同时被女性和男性喜欢，但是他做到了。借用某直男网友的评论——“真正的男人就该找他这样的男人当男朋友！”等等，好像哪里不对？</t>
  </si>
  <si>
    <t>汤姆克鲁斯</t>
  </si>
  <si>
    <t>Tom Cruise</t>
  </si>
  <si>
    <t>Known for his ability and guts to do his own stunts - he climbs towers, jumps out of planes and will run into a gun fight outnumbered 10 to 1. This modern renaissance man is not afraid to put his heart and body out on the line.</t>
  </si>
  <si>
    <t>危险运动爱好者，没事就喜欢爬大楼，扒飞机，下古墓…所谓上知天文能捡瓦，下通地理能挖沟的新世纪复合型人才说的就是他。</t>
  </si>
  <si>
    <t>艾玛斯通</t>
  </si>
  <si>
    <t>Emma Stone</t>
  </si>
  <si>
    <t>Often seen as the sweet girl next door. The desire of every young man's heart. She rose from a youth movie actress to one on the big stage within a few quick years, starring next to some of the biggest names in the industry.</t>
  </si>
  <si>
    <t>邻家少女范，甜美可人，大概是每个男孩子心中的初恋女友款。最近因为工作来到东北出差，遇到了一个烦恼——总觉得满大街的人都在叫她的名字。</t>
  </si>
  <si>
    <t>赫敏</t>
  </si>
  <si>
    <t>Emma Watson</t>
  </si>
  <si>
    <t>Young, smart, beautiful and unwilling to give up her values. She not only built a name for herself for breakout acting in her first every movie series but also through her championing of rights for everyone especially women.</t>
  </si>
  <si>
    <t>传说中别人家的孩子，学习满分，聪颖过人，并且九门功课同步学还能保持永远精力充沛。甚至有传闻说她曾经同时出现在两门不同的课堂上…嗯，我们相信这一定是在课堂上打瞌睡的同学产生的幻想，一定是。</t>
  </si>
  <si>
    <t>威尔史密斯</t>
  </si>
  <si>
    <t>Will Smith</t>
  </si>
  <si>
    <t>A man of many skills and talents. He started his career as a rapper  but eventually branching out into singing and major movie acting. His early success paved his road to fame and fortune and has become one of the current day legends of the acting world.</t>
  </si>
  <si>
    <t>“开局一把枪一条狗，装备全靠捡”的某知名游戏形象代言人，因为这个广告而为路人所知，因此顺理成章的走上了演艺之路。</t>
  </si>
  <si>
    <t>卷福</t>
  </si>
  <si>
    <t>Benedict Cumberbatch</t>
  </si>
  <si>
    <t>A talent scout went to eat a local restaurant in Bristol. He asked the waiter what was available. The waiter replied telling him the entire menu in one breath. Amazed, the talent scout decided that this man had what it took to become an actor. The waiter quit his job and became one of the best monologue actors there is.</t>
  </si>
  <si>
    <t>他被星探发掘纯属偶然，一次星探在一个小餐馆吃饭，让服务员报一下菜名，没想到眼前的服务员一口气报完了整本菜单还不带喘气儿，让星探惊为天人，就此出道。</t>
  </si>
  <si>
    <t>安妮海瑟薇</t>
  </si>
  <si>
    <t>Anne Hathaway</t>
  </si>
  <si>
    <t>She had a good start to her career until she had a disagreement with her producers. She lost her job with the movie and was frozen out of all projects for the next year. Now she is starting back up from scratch to rebuild her portfolio and her reputation.</t>
  </si>
  <si>
    <t>原本年纪轻轻就有着令人艳羡的事业，但一次醉酒后吐槽上司的朋友圈不幸手滑点错了分组，变成了只对上司可见…希望东山再起的她，决定从零开始自己的演艺事业。</t>
  </si>
  <si>
    <t>斯嘉丽·约翰逊</t>
  </si>
  <si>
    <t>Scarlett Johansson</t>
  </si>
  <si>
    <t>A modern day woman, often judged on her looks more than her actual skills. After her breakout role as a young woman, she has increasingly been taking bigger and bigger roles proving her nay-sayers wrong. She is not just her looks, she is much, much more than that.</t>
  </si>
  <si>
    <t>经历丰富的年轻女子，少时家境贫困去一位画家家里当女仆结果被女主人误以为偷窃珠宝赶出去之后去东京散心，却在回国时莫名其妙的被卷入了毒品买卖…历经艰辛的她现在只想成为一个安静拍戏的黑寡妇。</t>
  </si>
  <si>
    <t>马特达蒙</t>
  </si>
  <si>
    <t>Matt Damon</t>
  </si>
  <si>
    <t>Once just a kid acting in high school theater, he rose to prominence acting with his best friend. Together the conquered every movie they acted in and became superstars. However, now many years later, he was grown into his own individual shoes and blossomed into something of his own making.</t>
  </si>
  <si>
    <t>曾经是一位普通士兵，出于人道主义关怀被从战场救出之后又参与了太空探索，流落星际被救之后仍然不死心去了火星科考队，结果又要被救援…政府觉得这样下去迟早要被整破产，就给他安排了一份负责某游戏公司的服务器的工作，但不知怎么的，从此这家公司的服务器总散发着一股土豆味…</t>
  </si>
  <si>
    <t>伊万·麦格雷戈</t>
  </si>
  <si>
    <t>Ewan McGregor</t>
  </si>
  <si>
    <t>He always knew we wanted to act and went straight to an acting academy to learn more. He had some run-ins with drugs but quickly overcame that urge. He became a world-class musical man and also started acting in big roles for movies.</t>
  </si>
  <si>
    <t>刚刚步入社会的他深感压力巨大，最喜欢的事就是闲暇时间跑到车站去猜火车到点时间，慢慢的竟然锻炼出了比列车时刻表还精准的直觉，听说最近有不少航空公司想要挖角他以降低误点率…</t>
  </si>
  <si>
    <t>伊丽莎白泰勒</t>
  </si>
  <si>
    <t>Elizabeth Taylor</t>
  </si>
  <si>
    <t>A singer-songwriter who turned to acting to try and solve some of her financial woes. She say a lot of success but her abrupt attitude toward people has made people shy away from her. Now, later in her career, she's thinking about retiring but not before getting one or two more big roles.</t>
  </si>
  <si>
    <t>带着天生的美貌与智慧，贯彻“我来，我见，我征服”的女王大人。秉承美丽即正义的她厌倦了被动的让其他人决定她的命运，决定来到演艺界开拓新的疆土。</t>
  </si>
  <si>
    <t>凯拉奈特莉</t>
  </si>
  <si>
    <t>Keira Knightley</t>
  </si>
  <si>
    <t>This actress loves dresses and acting in movies with a more olden day environment. Her fans often compare her dress wearing from one movie to another. Why she prefers the more classical environment to modern day? Maybe it's the culture of romance that we've lost. No one really knows.</t>
  </si>
  <si>
    <t>外表高冷的她每次接戏都会选择极具古典气息，长裙飘飘的角色，也因此被无数影迷评为最适合穿长裙的女性之一，但是在核心粉丝圈内一直有个流言，荧幕上端庄美丽的她，私下其实是一个地下乐队的乐手？记者就此采访某狂热粉丝，以对方非常激动的表示”我的爱豆不可能那么摇滚！“告终。</t>
  </si>
  <si>
    <t>龙妈</t>
  </si>
  <si>
    <t>Emilia Clarke</t>
  </si>
  <si>
    <t>After seeing a play in theaters, she was inspired to become a chicken farmer. She raised three prized chickens and became a video star sensation. Her fans nicknamed her the Mother of Chicken, Protector of the Brood and Queen of the Henhouse. She rode this fame straight into movie acting and is killing it.</t>
  </si>
  <si>
    <t>某知名直播平台的著名吃播，由于在某次直播烤鸡蛋时其中一只鸡蛋竟然破壳孵出了一只小鸡，这只小鸡被玩家奉为天选之鸡，而她也从此成为了玩家口中的鸡神守护者，毒圈降生，大草原的伏地女王，打碎平底锅之人，舔盒者，防空洞的传奇。</t>
  </si>
  <si>
    <t>马修麦康纳</t>
  </si>
  <si>
    <t>Matthew McConaughey</t>
  </si>
  <si>
    <t>This actor started out as the heartthrob starring in romantic comedies winning the hearts of his female audiences. Then he surprised the world and started taking much more serious and dark roles contrary to what has always been his norm. Even more surprisingly, he excelled at it and has become a high profile method actor.</t>
  </si>
  <si>
    <t>对于时间非常执着，常挂在口头的话是“一生是有限的，少1秒都是在浪费生命！”不知为何此番言论让他在特定人群中非常受欢迎，他们称自己是真正的粉丝，并且喜欢佩戴黑框眼镜作为标识…</t>
  </si>
  <si>
    <t>娜塔莉波特曼</t>
  </si>
  <si>
    <t>Natalie Portman</t>
  </si>
  <si>
    <t>An intelligent women with a background in the military, she couldn't take the environment anymore and decided to become a dancer. It turns out her dancing wasn't very good and fell during a performance quite a few times but it does turn out that she had a talent for acting. She's been doing that ever since.</t>
  </si>
  <si>
    <t>高材生，乖乖女，没事还能跳上一段优美的芭蕾舞蹈。但是不管到哪里一定都会随身带着一盆绿色的盆栽，并且极其爱护。据说曾经有人不小心撞倒了盆栽，据撞倒盆栽的当事人事后回忆：“我想不起来发生了什么…我只知道那一瞬间我感到了从所未有的恐惧…”</t>
  </si>
  <si>
    <t>范冰冰</t>
  </si>
  <si>
    <t>Fan Bingbing</t>
  </si>
  <si>
    <t>She comes from a long line of empresses and emperors but now in modern day, these traditions have been forgotten. She had to find her own path in life and stumbled into acting trying to understand her roots more deeply.</t>
  </si>
  <si>
    <t>对一个前夫是皇帝，现任是皇帝，大儿子是皇帝，二儿子也是皇帝，孙子还是皇帝，自己本人同样也当过皇帝的人，我们不称之为人生赢家，我们叫她六位帝皇丸…之母。</t>
  </si>
  <si>
    <t>成龙</t>
  </si>
  <si>
    <t>Jackie Chan</t>
  </si>
  <si>
    <t>A man of a thousand talents and is not afraid to hurt himself for his art. He's broken over 20 bones doing stunts despite the fact he can also sing and act in roles that do not involve martial arts. He has also acted in more movies than any other living actor and doesn't plan on stopping.</t>
  </si>
  <si>
    <t>“一开始星探找我来拍片，我是拒绝的...“成名之后，每当有人采访他是怎么走上演艺道路时，他都会以此作为开场白，附带一个撩头发动作。不过据说在某次撩完发现手里多了好几根脱落的头发后，他已经不怎么做这个动作了…</t>
  </si>
  <si>
    <t>丹尼尔克雷格</t>
  </si>
  <si>
    <t>Daniel Craig</t>
  </si>
  <si>
    <t xml:space="preserve">A classically trained theater actor with the distinguished look of a lethal gentleman. He can find solutions, get the girl, and even save the world, all while drinking a martini. </t>
  </si>
  <si>
    <t>永远笑容迷人，风度翩翩，不管穿着西装还是马甲，他都能展现出一幅气定神闲的模样，仿佛下一秒就要对酒保说出那句经典的：“可乐，加冰，不要摇。”</t>
  </si>
  <si>
    <t>汤姆哈迪</t>
  </si>
  <si>
    <t>Tom Hardy</t>
  </si>
  <si>
    <t>BAMF. No matter what role he takes on, you can't help but feel that he has what it takes to overcome any obstacle. And no matter his flaws in the methods, you know that there are some redeeming qualities. It's easy to see that the characters he chooses are reflection of himself.</t>
  </si>
  <si>
    <t>以动作戏出名的他每次拍戏都很拼，哪怕冰天雪地的场景里他也能把自己弄得满头大汗衣衫全湿，所以时至今日江湖上已没有他的真名，大家见到他的第一反应都是：“老湿！“</t>
  </si>
  <si>
    <t>泰勒斯威夫特</t>
  </si>
  <si>
    <t>明明可以靠脸吃饭却非要靠才华，演戏唱歌两不误的同时桃花也是一直不断，据说每首歌的灵感都来自上一段失败的恋情，到现在已经让人分不清追求她的人到底是真心被吸引还是想体会一下拥有自己的专属歌的感觉…</t>
  </si>
  <si>
    <t>巨石强森</t>
  </si>
  <si>
    <t>第一次见他的人无不被他巨大魁梧的身躯所震撼，这是一个上能徒手爬大楼，下能公路狂飙车，给把加特林就能直接喷蓝火carry全场的男人，行走江湖从无败绩，充分展现什么叫世界级的肌肉选手。</t>
  </si>
  <si>
    <t>int</t>
  </si>
  <si>
    <t>string</t>
  </si>
  <si>
    <t>DTActorSkill[]</t>
  </si>
  <si>
    <t>DTActorStory[]</t>
  </si>
  <si>
    <t>DTActorFeature[]</t>
  </si>
  <si>
    <t>DTActorCharacter[]</t>
  </si>
  <si>
    <t>DTItemNum</t>
  </si>
  <si>
    <t>DTItemNum[]</t>
  </si>
  <si>
    <t>ID</t>
  </si>
  <si>
    <t>中文名字</t>
  </si>
  <si>
    <t>随机名字
调用GameRandomName表格中的ID</t>
  </si>
  <si>
    <t>星级
1301一星
1302二星
1303三星
1304四星
1305五星
1306六星</t>
  </si>
  <si>
    <t>性别
1101女
1102男</t>
  </si>
  <si>
    <t>国籍     1201美国   1202欧洲   1203亚洲</t>
  </si>
  <si>
    <t>表演类型    1401演技派    1402偶像派</t>
  </si>
  <si>
    <t>年龄类型   1501青春型   1502成熟型</t>
  </si>
  <si>
    <t>美术资源ID</t>
  </si>
  <si>
    <t>场面</t>
  </si>
  <si>
    <t>表演</t>
  </si>
  <si>
    <t>剧情</t>
  </si>
  <si>
    <t>艺术</t>
  </si>
  <si>
    <t>娱乐</t>
  </si>
  <si>
    <t>技能  技能组id：开放等级</t>
  </si>
  <si>
    <t>擅长剧本风格ID   剧本风格：擅长等级：加成属性</t>
  </si>
  <si>
    <t>擅长剧本元素 ID   剧本元素 ：擅长等级：加成属性</t>
  </si>
  <si>
    <t>擅长角色类型ID    角色类型：擅长等级：加成属性</t>
  </si>
  <si>
    <t>神秘擅长ID</t>
  </si>
  <si>
    <t>招募消耗                 物品ID：物品数量</t>
  </si>
  <si>
    <t>重复招募奖励
物品ID：物品数量
第一个为艺人合同，第二个为资产物品</t>
  </si>
  <si>
    <t>启用雪藏艺人消耗</t>
  </si>
  <si>
    <t>星探随机值</t>
  </si>
  <si>
    <t>初始经验</t>
  </si>
  <si>
    <t>初始体力</t>
  </si>
  <si>
    <t>初始培养次数</t>
  </si>
  <si>
    <t>初始赠送资产次数</t>
  </si>
  <si>
    <t>演员描述</t>
  </si>
  <si>
    <t>备注</t>
  </si>
  <si>
    <t>id</t>
  </si>
  <si>
    <t>en_name</t>
  </si>
  <si>
    <t>cn_name</t>
  </si>
  <si>
    <t>random_name</t>
  </si>
  <si>
    <t>star</t>
  </si>
  <si>
    <t>sex</t>
  </si>
  <si>
    <t>country</t>
  </si>
  <si>
    <t>show_type</t>
  </si>
  <si>
    <t>age_type</t>
  </si>
  <si>
    <t>avatar</t>
  </si>
  <si>
    <t>spectacle</t>
  </si>
  <si>
    <t>perform</t>
  </si>
  <si>
    <t>plot</t>
  </si>
  <si>
    <t>art</t>
  </si>
  <si>
    <t>entertainment</t>
  </si>
  <si>
    <t>skill</t>
  </si>
  <si>
    <t>story_type</t>
  </si>
  <si>
    <t>story_feature</t>
  </si>
  <si>
    <t>character</t>
  </si>
  <si>
    <t>surprise</t>
  </si>
  <si>
    <t>cost</t>
  </si>
  <si>
    <t>recruit_reward</t>
  </si>
  <si>
    <t>enable_cost</t>
  </si>
  <si>
    <t>random_value</t>
  </si>
  <si>
    <t>exp</t>
  </si>
  <si>
    <t>paycheck</t>
  </si>
  <si>
    <t>stamina</t>
  </si>
  <si>
    <t>culture</t>
  </si>
  <si>
    <t>assets</t>
  </si>
  <si>
    <t>en_tips</t>
  </si>
  <si>
    <t>cn_tips</t>
  </si>
  <si>
    <t>Performer</t>
  </si>
  <si>
    <t>临时演员</t>
  </si>
  <si>
    <t>1001:31;1002:101;1003:201</t>
  </si>
  <si>
    <t>1707:2:1601;1708:2:1602;1705:2:1601</t>
  </si>
  <si>
    <t>1804:2:1603;1817:2:1603;1803:2:1601;1802:2:1602</t>
  </si>
  <si>
    <t>1902:2:1601;1904:3:1602;1907:2:1602;1919:3:1602;1926:2:1602;1937:3:1601;1948:2:1601</t>
  </si>
  <si>
    <t>1902</t>
  </si>
  <si>
    <t>6:50000</t>
  </si>
  <si>
    <t>7001:50;6101:2000</t>
  </si>
  <si>
    <t>6:5000</t>
  </si>
  <si>
    <t>100</t>
  </si>
  <si>
    <t>50</t>
  </si>
  <si>
    <t>30</t>
  </si>
  <si>
    <t>安吉丽娜·朱莉（Angelina Jolie） [1]  ，本名安吉丽娜·朱莉·沃伊特，1975年6月4日出生于美国洛杉矶，毕业于李·斯特拉斯伯格戏剧与电影研究所和纽约大学电影学院，好莱坞电影明星、社会活动家、联合国难民署高级专员特使，英国伦敦政治经济学院“实践客座教授”。</t>
  </si>
  <si>
    <t>克里斯·埃文斯</t>
  </si>
  <si>
    <t>1701:3:1603;1707:2:1601;1708:2:1603</t>
  </si>
  <si>
    <t>1801:3:1601;1817:2:1603;1807:2:1602;1805:2:1601</t>
  </si>
  <si>
    <t>1901:3:1601;1907:2:1601;1910:2:1603;1913:3:1603;1919:2:1602;1926:3:1603;1928:2:1601</t>
  </si>
  <si>
    <t>7002:50;6101:2000</t>
  </si>
  <si>
    <t>2011年，克里斯·埃文斯主演漫改电影《美国队长：复仇者先锋》，片中饰演“美国队长”斯蒂夫·罗杰斯 [8]  ，其后在多部漫威电影出品的作品中饰演该角色。</t>
  </si>
  <si>
    <t>1705:3:1601;1708:2:1601;1710:3:1602</t>
  </si>
  <si>
    <t>1809:3:1601;1818:3:1603;1808:3:1601;1810:3:1603</t>
  </si>
  <si>
    <t>1926:3:1601;1934:3:1601;1907:2:1603;1914:2:1603;1948:2:1602;1937:2:1603;1949:2:1603</t>
  </si>
  <si>
    <t>7003:50;6101:2000</t>
  </si>
  <si>
    <t>成龙，1954年4月7日出生于香港中西区，祖籍安徽省芜湖，中国香港男演员、导演、动作指导、制作人、编剧、歌手。</t>
  </si>
  <si>
    <t>1703:1:1601;1702:2:1601</t>
  </si>
  <si>
    <t>1801:2:1602;1804:1:1602;1811:2:1601;1810:2:1601</t>
  </si>
  <si>
    <t>1902:2:1601;1908:1:1602;1935:2:1601;1913:2:1603;1942:2:1603</t>
  </si>
  <si>
    <t>6:15000</t>
  </si>
  <si>
    <t>7004:40;6101:2000</t>
  </si>
  <si>
    <t>6:1500</t>
  </si>
  <si>
    <t>40</t>
  </si>
  <si>
    <t>艾玛·斯通（Emma Stone），1988年11月6日出生于美国亚利桑那州斯科茨代尔，美国女演员。</t>
  </si>
  <si>
    <t>1705:1:1602;1710:2:1602</t>
  </si>
  <si>
    <t>1807:2:1601;1809:1:1602;1819:1:1602;1808:1:1603</t>
  </si>
  <si>
    <t>1923:2:1603;1930:2:1601;1911:1:1601;1922:2:1602;1931:2:1601</t>
  </si>
  <si>
    <t>7005:40;6101:2000</t>
  </si>
  <si>
    <t>麦德斯·米科尔森（Mads Mikkelsen），1965年11月22日出生于哥本哈根，丹麦男演员。他被誉为“丹麦最性感的男人” [1]  。</t>
  </si>
  <si>
    <t>1709:2:1603;1706:1:1601</t>
  </si>
  <si>
    <t>1819:2:1601;1805:2:1602;1810:1:1601;1813:1:1601</t>
  </si>
  <si>
    <t>1949:1:1603;1902:1:1603;1942:1:1603;1909:1:1603;1933:1:1603</t>
  </si>
  <si>
    <t>7006:40;6101:2000</t>
  </si>
  <si>
    <t>巩俐（Gong Li），1965年12月31日出生于辽宁省沈阳市，祖籍山东省济南市，新加坡籍华裔女演员，毕业于中央戏剧学院，联合国促进和平艺术家，联合国全球环境保护大使。</t>
  </si>
  <si>
    <t>1701:2:1601;1708:2:1602</t>
  </si>
  <si>
    <t>1801:2:1603;1817:1:1602;1818:2:1602</t>
  </si>
  <si>
    <t>1901:2:1601;1934:1:1603;1911:2:1602;1936:1:1603</t>
  </si>
  <si>
    <t>6:2000</t>
  </si>
  <si>
    <t>7007:30;6101:2000</t>
  </si>
  <si>
    <t>6:200</t>
  </si>
  <si>
    <t>尼古拉斯·凯奇（Nicolas Cage），1964年1月7日出生于美国加利福利亚州，美国演员。</t>
  </si>
  <si>
    <t>艾米莉亚·克拉克</t>
  </si>
  <si>
    <t>1706:1:1603;1703:2:1602</t>
  </si>
  <si>
    <t>1807:2:1602;1802:2:1601;1806:1:1602</t>
  </si>
  <si>
    <t>1932:2:1602;1909:1:1603;1910:2:1602;1943:1:1603</t>
  </si>
  <si>
    <t>7008:30;6101:2000</t>
  </si>
  <si>
    <t>艾米莉亚·克拉克（Emilia Clarke），全名艾米莉亚·伊莎贝尔·尤菲米娅·萝丝·克拉克‬（Emilia Isabelle Euphemia Rose Clarke） [1]  ，1986年10月23日出生于英国伦敦，英国女演员。</t>
  </si>
  <si>
    <t>1709:2:1601;1708:1:1603</t>
  </si>
  <si>
    <t>1801:2:1601;1808:2:1603;1805:2:1601</t>
  </si>
  <si>
    <t>1932:2:1603;1926:2:1602;1916:1:1601;1948:2:1601</t>
  </si>
  <si>
    <t>7009:30;6101:2000</t>
  </si>
  <si>
    <t>章子怡，1979年2月9日出生于北京市，华语影视女演员、制片人，毕业于中央戏剧学院表演系。</t>
  </si>
  <si>
    <t>1708:2:1601</t>
  </si>
  <si>
    <t>1815:2:1601;1803:1:1601;1808:1:1603</t>
  </si>
  <si>
    <t>1937:1:1601;1911:2:1601;1930:2:1602</t>
  </si>
  <si>
    <t>6:1000</t>
  </si>
  <si>
    <t>7010:20;6101:2000</t>
  </si>
  <si>
    <t>6:100</t>
  </si>
  <si>
    <t>20</t>
  </si>
  <si>
    <t>阿什顿库彻（Christopher Ashton Kutcher），1978年2月7号出生于美国爱荷华州锡达拉皮兹，美国演员、制作人。</t>
  </si>
  <si>
    <t>1703:2:1601</t>
  </si>
  <si>
    <t>1804:1:1602;1803:2:1603;1810:1:1602</t>
  </si>
  <si>
    <t>1902:1:1603;1917:2:1602;1941:2:1601</t>
  </si>
  <si>
    <t>7011:20;6101:2000</t>
  </si>
  <si>
    <t>尼尔·帕特里克·哈里斯（Neil Patrick Harris），1973年6月15日出生于新墨西哥州，美国影视演员、主持人。</t>
  </si>
  <si>
    <t>1709:1:1601</t>
  </si>
  <si>
    <t>1803:2:1603;1804:2:1603;1819:2:1602</t>
  </si>
  <si>
    <t>1909:1:1602;1940:1:1602;1932:1:1603</t>
  </si>
  <si>
    <t>7012:20;6101:2000</t>
  </si>
  <si>
    <t>范冰冰，1981年9月16日出生于山东青岛，华语影视女演员、制片人、流行歌手，毕业于上海师范大学谢晋影视艺术学院。</t>
  </si>
  <si>
    <t>1702:1:1601</t>
  </si>
  <si>
    <t>1809:2:1602;1817:2:1602</t>
  </si>
  <si>
    <t>1937:1:1601;1910:2:1601</t>
  </si>
  <si>
    <t>6:500</t>
  </si>
  <si>
    <t>7013:10;6101:2000</t>
  </si>
  <si>
    <t>6:50</t>
  </si>
  <si>
    <t>10</t>
  </si>
  <si>
    <t>《特工卡特》（Marvel's Agent Carter，或简称：Agent Carter）是漫威电视联合ABC电视台推出的一部科幻电视连续剧，是漫威电影宇宙的一部分</t>
  </si>
  <si>
    <t>1703:1:1601</t>
  </si>
  <si>
    <t>1804:1:1602;1812:1:1601</t>
  </si>
  <si>
    <t>1908:1:1603;1902:1:1603</t>
  </si>
  <si>
    <t>7014:10;6101:2000</t>
  </si>
  <si>
    <t>扎克·埃夫隆（Zac Efron），1987年10月18日出生于美国加利福尼亚州圣路易斯奥比斯波，美国影视男演员。</t>
  </si>
  <si>
    <t>1710:1:1602</t>
  </si>
  <si>
    <t>1801:1:1602;1807:1:1601</t>
  </si>
  <si>
    <t>1934:2:1602;1910:2:1602</t>
  </si>
  <si>
    <t>7015:10;6101:2000</t>
  </si>
  <si>
    <r>
      <t>孔刘（Gong Yoo），1979年7月10日出生于釜山，韩国男演员，朝鲜汉字孔地哲（</t>
    </r>
    <r>
      <rPr>
        <sz val="11"/>
        <color theme="1"/>
        <rFont val="BatangChe"/>
        <family val="3"/>
        <charset val="129"/>
      </rPr>
      <t>공지철</t>
    </r>
    <r>
      <rPr>
        <sz val="11"/>
        <color theme="1"/>
        <rFont val="微软雅黑"/>
        <family val="2"/>
        <charset val="134"/>
      </rPr>
      <t>)，孔刘艺名是来自父母姓氏，曾被译为孔侑、孔兪、 孔俞、 孔宥、 孔郁、 孔柳、孔佑、公兪、 公柳等等 [1]  。</t>
    </r>
    <phoneticPr fontId="1" type="noConversion"/>
  </si>
  <si>
    <t>奥黛丽·赫本</t>
  </si>
  <si>
    <t>1704:3:1603;1703:2:1602;1709:2:1601</t>
  </si>
  <si>
    <t>1803:2:1601;1804:3:1603;1805:2:1601;1819:2:1602</t>
  </si>
  <si>
    <t>1902:3:1601;1904:2:1603;1932:2:1602;1940:2:1601;1909:3:1601;1942:2:1603;1931:2:1603</t>
  </si>
  <si>
    <t>7016:50;6101:2000</t>
  </si>
  <si>
    <t>奥黛丽·赫本（Audrey Hepburn，1929年5月4日—1993年1月20日），出生于比利时布鲁塞尔，英国电影、舞台剧女演员。</t>
  </si>
  <si>
    <t>汤姆·希德勒斯顿</t>
  </si>
  <si>
    <t>1707:3:1601;1710:3:1603;1702:3:1601</t>
  </si>
  <si>
    <t>1806:2:1601;1802:2:1602;1819:3:1603;1808:2:1601</t>
  </si>
  <si>
    <t>1931:2:1602;1932:2:1601;1930:2:1603;1943:2:1602;1923:2:1603;1929:2:1603;1945:3:1601</t>
  </si>
  <si>
    <t>7017:50;6101:2000</t>
  </si>
  <si>
    <t>汤姆·希德勒斯顿（Tom Hiddleston），1981年2月9日生于英国伦敦，英国电影、电视广播及舞台剧演员。</t>
  </si>
  <si>
    <t>1707:3:1603;1710:3:1603;1705:2:1603</t>
  </si>
  <si>
    <t>1803:2:1603;1809:2:1601;1815:3:1601;1818:3:1602</t>
  </si>
  <si>
    <t>1911:2:1602;1925:2:1602;1937:3:1602;1920:3:1601;1930:2:1603;1935:3:1602;1936:3:1603</t>
  </si>
  <si>
    <t>7018:50;6101:2000</t>
  </si>
  <si>
    <t>布拉德·皮特（Brad Pitt），1963年12月18日出生于美国俄克拉何马州，美国电影演员、制片人。</t>
  </si>
  <si>
    <t>1704:2:1603;1709:1:1602</t>
  </si>
  <si>
    <t>1812:2:1602;1818:2:1601;1805:1:1602;1819:1:1601</t>
  </si>
  <si>
    <t>1908:1:1602;1924:2:1601;1922:2:1601;1916:2:1602;1941:1:1603</t>
  </si>
  <si>
    <t>7019:40;6101:2000</t>
  </si>
  <si>
    <t>阿米尔·汗（Aamir Khan），1965年3月14日出生于印度孟买，印度宝莱坞演员、导演、制片人 [1]  。</t>
  </si>
  <si>
    <t>1708:2:1601;1707:2:1603</t>
  </si>
  <si>
    <t>1801:1:1601;1808:2:1601;1807:2:1602;1814:1:1601</t>
  </si>
  <si>
    <t>1926:2:1601;1913:2:1601;1909:2:1603;1934:1:1603;1910:1:1601</t>
  </si>
  <si>
    <t>7020:40;6101:2000</t>
  </si>
  <si>
    <t>本·阿弗莱克，1972年8月15日年出生于美国加州，演员、导演、编剧、制片人。</t>
  </si>
  <si>
    <t>1703:1:1601;1709:2:1601</t>
  </si>
  <si>
    <t>1819:1:1602;1805:1:1603;1802:1:1601;1811:2:1603</t>
  </si>
  <si>
    <t>1918:2:1602;1926:1:1603;1902:2:1602;1909:2:1601;1940:1:1603</t>
  </si>
  <si>
    <t>7021:40;6101:2000</t>
  </si>
  <si>
    <t>凯拉·奈特莉（Keira Knightley），1985年3月26日出生于英国密德塞克斯郡，英国女演员。</t>
  </si>
  <si>
    <t>1708:2:1602;1704:1:1602</t>
  </si>
  <si>
    <t>1804:2:1602;1813:2:1603;1809:1:1602</t>
  </si>
  <si>
    <t>1943:2:1603;1940:2:1603;1933:2:1601;1902:2:1601</t>
  </si>
  <si>
    <t>7022:30;6101:2000</t>
  </si>
  <si>
    <t>布莱德利·库珀（Bradley Cooper），1975年出生于美国宾夕法尼亚州费城，美国影视演员。</t>
  </si>
  <si>
    <t>1707:1:1603;1708:2:1601</t>
  </si>
  <si>
    <t>1809:1:1603;1817:1:1602;1818:1:1601</t>
  </si>
  <si>
    <t>1934:2:1603;1911:1:1602;1924:2:1601;1925:2:1601</t>
  </si>
  <si>
    <t>7023:30;6101:2000</t>
  </si>
  <si>
    <t>杰森·斯坦森（Jason Statham），1967年7月26日出生于英国伦敦，英国影视男演员。</t>
  </si>
  <si>
    <t>1710:2:1601;1702:1:1601</t>
  </si>
  <si>
    <t>1807:1:1601;1817:1:1602;1811:2:1602</t>
  </si>
  <si>
    <t>1926:2:1603;1932:2:1603;1919:1:1601;1938:2:1603</t>
  </si>
  <si>
    <t>7024:30;6101:2000</t>
  </si>
  <si>
    <t>米拉·乔沃维奇（Milla Jovovich），1975年12月17日出生于乌克兰，美国影视演员。</t>
  </si>
  <si>
    <t>1702:1:1602</t>
  </si>
  <si>
    <t>1814:1:1603;1818:1:1603;1811:2:1601</t>
  </si>
  <si>
    <t>1908:1:1601;1902:2:1603;1924:2:1603</t>
  </si>
  <si>
    <t>7025:20;6101:2000</t>
  </si>
  <si>
    <t>泰伊·谢里丹（Tye Sheridan），1996年11月11日出生于美国德克萨斯州埃尔克哈特，美国演员 [1]  。</t>
  </si>
  <si>
    <t>1706:1:1603</t>
  </si>
  <si>
    <t>1802:2:1603;1811:1:1603;1820:2:1603</t>
  </si>
  <si>
    <t>1920:2:1603;1930:2:1601;1943:2:1602</t>
  </si>
  <si>
    <t>7026:20;6101:2000</t>
  </si>
  <si>
    <t>莎拉·保罗森（Sarah Paulson），1974年12月17日出生于美国佛罗里达州，美国影视演员。</t>
  </si>
  <si>
    <t>1704:1:1602</t>
  </si>
  <si>
    <t>1815:1:1602;1803:1:1601;1819:1:1602</t>
  </si>
  <si>
    <t>1912:1:1601;1909:1:1603;1920:1:1603</t>
  </si>
  <si>
    <t>7027:20;6101:2000</t>
  </si>
  <si>
    <t>伊丽莎白·莫斯（Elisabeth Moss），1982年7月24日出生于加利福尼亚州洛杉矶，美国女演员、制片人。</t>
  </si>
  <si>
    <t>1702:2:1603</t>
  </si>
  <si>
    <t>1801:2:1603;1812:2:1603;1811:1:1603</t>
  </si>
  <si>
    <t>1933:2:1603;1913:1:1601;1932:2:1603</t>
  </si>
  <si>
    <t>7028:10;6101:2000</t>
  </si>
  <si>
    <t>哈莉·贝瑞（Halle Berry），1966年出生于俄亥俄州克利夫兰，美国影视演员。</t>
  </si>
  <si>
    <t>1709:1:1602</t>
  </si>
  <si>
    <t>1801:2:1603;1808:1:1601;1819:2:1603</t>
  </si>
  <si>
    <t>1916:2:1601;1948:1:1602;1904:2:1601</t>
  </si>
  <si>
    <t>7029:10;6101:2000</t>
  </si>
  <si>
    <t>杨紫琼（Michelle Yeoh），1962年8月6日出生于马来西亚霹雳州怡保，祖籍中国福建，马来西亚籍华裔女演员、制片人，毕业于英国皇家舞蹈学院 [1]  。</t>
  </si>
  <si>
    <t>1706:2:1603</t>
  </si>
  <si>
    <t>1808:2:1602;1802:1:1602</t>
  </si>
  <si>
    <t>1918:2:1602;1920:2:1602</t>
  </si>
  <si>
    <t>7030:10;6101:2000</t>
  </si>
  <si>
    <t>哈维尔·巴登（Javier Bardem），1969年3月1日出生于西班牙，西班牙演员、编剧、制片人。</t>
  </si>
  <si>
    <t>1001:31;1042:101;1017:201</t>
  </si>
  <si>
    <t>1806:1:1601;1815:1:1603</t>
  </si>
  <si>
    <t>1910:1:1601;1922:2:1601</t>
  </si>
  <si>
    <t>1002:31;1026:101;1025:201</t>
  </si>
  <si>
    <t>1801:1:1601;1808:1:1603</t>
  </si>
  <si>
    <t>1910:1:1603;1907:1:1602</t>
  </si>
  <si>
    <t>1005:31;1018:101;1024:201</t>
  </si>
  <si>
    <t>1703:1:1603</t>
  </si>
  <si>
    <t>1812:2:1601;1803:1:1601</t>
  </si>
  <si>
    <t>1922:1:1602;1929:1:1601</t>
  </si>
  <si>
    <t>1001:31;1060:101;1018:201</t>
  </si>
  <si>
    <t>1705:2:1601</t>
  </si>
  <si>
    <t>1809:1:1601;1808:1:1602</t>
  </si>
  <si>
    <t>1911:1:1602;1921:1:1602</t>
  </si>
  <si>
    <t>1001:31;1032:101;1022:201</t>
  </si>
  <si>
    <t>1804:1:1602;1805:1:1603</t>
  </si>
  <si>
    <t>1932:2:1601;1948:1:1603</t>
  </si>
  <si>
    <t>1003:31;1053:101;1050:201</t>
  </si>
  <si>
    <t>1809:1:1603;1817:2:1603</t>
  </si>
  <si>
    <t>1937:1:1601;1910:1:1602</t>
  </si>
  <si>
    <t>1002:31;1059:101;1038:201</t>
  </si>
  <si>
    <t>1701:1:1603;1704:1:1601</t>
  </si>
  <si>
    <t>1817:1:1603;1801:1:1602</t>
  </si>
  <si>
    <t>1922:2:1603;1910:1:1601;1907:2:1602</t>
  </si>
  <si>
    <t>1003:31;1029:101;1034:201</t>
  </si>
  <si>
    <t>1702:1:1601;1708:1:1603</t>
  </si>
  <si>
    <t>1801:1:1601;1806:1:1601</t>
  </si>
  <si>
    <t>1921:1:1601;1941:2:1601;1926:2:1603</t>
  </si>
  <si>
    <t>1003:31;1020:101;1025:201</t>
  </si>
  <si>
    <t>1705:1:1601;1702:2:1602</t>
  </si>
  <si>
    <t>1809:1:1602;1808:1:1603</t>
  </si>
  <si>
    <t>1931:2:1603;1902:1:1603;1928:1:1603</t>
  </si>
  <si>
    <t>1004:31;1038:101;1053:201</t>
  </si>
  <si>
    <t>1705:2:1601;1710:1:1603</t>
  </si>
  <si>
    <t>1808:1:1602;1809:1:1602</t>
  </si>
  <si>
    <t>1923:1:1603;1930:2:1602;1922:1:1602</t>
  </si>
  <si>
    <t>1006:31;1038:101;1027:201</t>
  </si>
  <si>
    <t>1702:1:1601;1705:1:1602</t>
  </si>
  <si>
    <t>1814:2:1601;1809:1:1603</t>
  </si>
  <si>
    <t>1922:1:1602;1902:1:1603;1925:2:1603</t>
  </si>
  <si>
    <t>1006:31;1021:101;1018:201</t>
  </si>
  <si>
    <t>1709:1:1601;1703:2:1603</t>
  </si>
  <si>
    <t>1803:2:1603;1804:1:1602</t>
  </si>
  <si>
    <t>1902:1:1603;1932:1:1601;1935:1:1603</t>
  </si>
  <si>
    <t>1005:31;1022:101;1057:201</t>
  </si>
  <si>
    <t>1709:1:1602;1705:1:1603</t>
  </si>
  <si>
    <t>1803:2:1602;1813:1:1601</t>
  </si>
  <si>
    <t>1904:1:1601;1902:1:1602;1942:2:1603</t>
  </si>
  <si>
    <t>1004:31;1042:101;1027:201</t>
  </si>
  <si>
    <t>1707:2:1603;1708:2:1601</t>
  </si>
  <si>
    <t>1817:1:1602;1818:1:1602</t>
  </si>
  <si>
    <t>1934:1:1603;1911:1:1601;1907:1:1602</t>
  </si>
  <si>
    <t>1003:31;1045:101;1019:201</t>
  </si>
  <si>
    <t>1703:2:1603;1702:1:1603</t>
  </si>
  <si>
    <t>1804:2:1602;1812:1:1602</t>
  </si>
  <si>
    <t>1902:1:1602;1917:1:1602;1931:1:1602</t>
  </si>
  <si>
    <t>1004:31;1027:101;1030:201</t>
  </si>
  <si>
    <t>1701:1:1601;1708:2:1602</t>
  </si>
  <si>
    <t>1801:1:1603;1817:1:1603</t>
  </si>
  <si>
    <t>1907:2:1601;1926:1:1601;1911:1:1601</t>
  </si>
  <si>
    <t>1002:31;1036:101;1047:201</t>
  </si>
  <si>
    <t>1705:2:1603;1704:1:1602</t>
  </si>
  <si>
    <t>1808:2:1601;1804:1:1603</t>
  </si>
  <si>
    <t>1922:1:1603;1935:1:1602;1931:1:1603</t>
  </si>
  <si>
    <t>1006:31;1042:101;1050:201</t>
  </si>
  <si>
    <t>1702:1:1603;1710:1:1602</t>
  </si>
  <si>
    <t>1811:2:1603;1820:1:1602</t>
  </si>
  <si>
    <t>1904:2:1602;1926:1:1603;1902:1:1601</t>
  </si>
  <si>
    <t>1001:31;1029:101;1057:201</t>
  </si>
  <si>
    <t>1702:1:1603;1701:1:1602</t>
  </si>
  <si>
    <t>1806:2:1603;1808:2:1601</t>
  </si>
  <si>
    <t>1910:1:1603;1913:1:1601;1943:1:1602</t>
  </si>
  <si>
    <t>1004:31;1018:101;1029:201</t>
  </si>
  <si>
    <t>1702:2:1601;1704:1:1602</t>
  </si>
  <si>
    <t>1818:1:1601;1814:2:1602</t>
  </si>
  <si>
    <t>1908:1:1602;1902:1:1602;1922:1:1603</t>
  </si>
  <si>
    <t>1004:31;1027:101;1029:201</t>
  </si>
  <si>
    <t>1705:2:1601;1706:1:1602</t>
  </si>
  <si>
    <t>1804:2:1602;1802:1:1603</t>
  </si>
  <si>
    <t>1943:1:1603;1904:1:1602;1932:1:1602</t>
  </si>
  <si>
    <t>1004:31;1042:101;1050:201</t>
  </si>
  <si>
    <t>1710:1:1601;1702:1:1602</t>
  </si>
  <si>
    <t>1801:2:1601;1809:2:1603;1814:1:1603</t>
  </si>
  <si>
    <t>1907:2:1602;1926:1:1602;1934:1:1602;1925:2:1601</t>
  </si>
  <si>
    <t>1005:31;1025:101;1061:201</t>
  </si>
  <si>
    <t>1704:1:1601;1709:2:1602</t>
  </si>
  <si>
    <t>1804:1:1601;1810:2:1601;1803:2:1601</t>
  </si>
  <si>
    <t>1903:2:1602;1902:1:1601;1917:1:1603;1931:1:1603</t>
  </si>
  <si>
    <t>1005:31;1036:101;1027:201</t>
  </si>
  <si>
    <t>1704:1:1603;1705:2:1601</t>
  </si>
  <si>
    <t>1801:2:1601;1817:1:1603;1808:1:1603</t>
  </si>
  <si>
    <t>1911:2:1603;1910:2:1603;1941:1:1601;1921:1:1602</t>
  </si>
  <si>
    <t>1004:31;1018:101;1038:201</t>
  </si>
  <si>
    <t>1705:2:1602;1704:2:1603</t>
  </si>
  <si>
    <t>1808:1:1603;1816:1:1603;1809:1:1603</t>
  </si>
  <si>
    <t>1941:1:1602;1934:1:1603;1911:2:1603;1931:2:1601</t>
  </si>
  <si>
    <t>1002:31;1027:101;1035:201</t>
  </si>
  <si>
    <t>1709:2:1601;1702:1:1602</t>
  </si>
  <si>
    <t>1801:1:1601;1811:1:1603;1807:2:1603</t>
  </si>
  <si>
    <t>1922:2:1603;1902:1:1602;1910:1:1601;1913:2:1602</t>
  </si>
  <si>
    <t>1003:31;1023:101;1042:201</t>
  </si>
  <si>
    <t>1703:2:1603;1706:1:1602</t>
  </si>
  <si>
    <t>1802:1:1601;1807:1:1601;1803:2:1601</t>
  </si>
  <si>
    <t>1902:1:1601;1931:2:1601;1935:1:1603;1932:2:1603</t>
  </si>
  <si>
    <t>1001:31;1024:101;1018:201</t>
  </si>
  <si>
    <t>1704:2:1603;1701:2:1603</t>
  </si>
  <si>
    <t>1812:1:1603;1801:1:1603;1813:1:1601</t>
  </si>
  <si>
    <t>1910:1:1603;1949:1:1602;1922:2:1601;1921:2:1601</t>
  </si>
  <si>
    <t>1003:31;1020:101;1048:201</t>
  </si>
  <si>
    <t>1703:2:1603;1707:1:1601</t>
  </si>
  <si>
    <t>1810:2:1603;1804:1:1603;1803:2:1602</t>
  </si>
  <si>
    <t>1905:1:1601;1902:2:1603;1917:1:1601;1935:1:1602</t>
  </si>
  <si>
    <t>1001:31;1065:101;1042:201</t>
  </si>
  <si>
    <t>1709:1:1601;1706:1:1603</t>
  </si>
  <si>
    <t>1819:1:1602;1813:1:1602;1803:2:1602</t>
  </si>
  <si>
    <t>1902:2:1603;1931:1:1602;1932:2:1601;1909:2:1602</t>
  </si>
  <si>
    <t>1002:31;1020:101;1048:201</t>
  </si>
  <si>
    <t>1706:1:1603;1710:1:1601</t>
  </si>
  <si>
    <t>1803:2:1603;1804:1:1603;1802:2:1603</t>
  </si>
  <si>
    <t>1932:2:1603;1935:1:1603;1902:1:1601;1928:2:1602</t>
  </si>
  <si>
    <t>1005:31;1065:101;1026:201</t>
  </si>
  <si>
    <t>1707:1:1602;1703:1:1603</t>
  </si>
  <si>
    <t>1813:2:1603;1801:1:1603;1816:2:1603</t>
  </si>
  <si>
    <t>1902:2:1601;1907:1:1603;1926:1:1602;1943:2:1603</t>
  </si>
  <si>
    <t>1003:31;1048:101;1044:201</t>
  </si>
  <si>
    <t>1704:1:1602;1705:2:1602</t>
  </si>
  <si>
    <t>1810:1:1602;1804:2:1603;1809:1:1601</t>
  </si>
  <si>
    <t>1906:2:1601;1905:2:1603;1941:1:1602;1928:1:1601</t>
  </si>
  <si>
    <t>1006:31;1057:101;1018:201</t>
  </si>
  <si>
    <t>1704:1:1603;1703:2:1601</t>
  </si>
  <si>
    <t>1820:1:1601;1801:1:1603;1803:1:1603</t>
  </si>
  <si>
    <t>1926:1:1601;1908:2:1602;1907:2:1602;1902:2:1601</t>
  </si>
  <si>
    <t>1002:31;1027:101;1023:201</t>
  </si>
  <si>
    <t>1705:2:1601;1704:2:1602</t>
  </si>
  <si>
    <t>1808:1:1603;1809:1:1603;1805:2:1601</t>
  </si>
  <si>
    <t>1920:1:1601;1933:2:1602;1911:1:1603;1934:1:1602</t>
  </si>
  <si>
    <t>1001:31;1025:101;1023:201</t>
  </si>
  <si>
    <t>1702:2:1603;1708:2:1601</t>
  </si>
  <si>
    <t>1808:2:1603;1820:2:1601;1801:1:1602</t>
  </si>
  <si>
    <t>1926:1:1602;1913:1:1603;1934:1:1603;1919:1:1602</t>
  </si>
  <si>
    <t>1004:31;1059:101;1036:201</t>
  </si>
  <si>
    <t>1706:1:1602;1705:1:1602</t>
  </si>
  <si>
    <t>1802:2:1602;1804:2:1602;1811:2:1603</t>
  </si>
  <si>
    <t>1920:2:1601;1930:1:1601;1943:1:1602;1922:1:1601</t>
  </si>
  <si>
    <t>1004:31;1034:101;1057:201</t>
  </si>
  <si>
    <t>1706:1:1602;1705:2:1601</t>
  </si>
  <si>
    <t>1809:2:1603;1808:1:1601;1802:1:1603</t>
  </si>
  <si>
    <t>1918:1:1602;1920:1:1601;1930:2:1601;1911:2:1603</t>
  </si>
  <si>
    <t>1006:31;1023:101;1065:201</t>
  </si>
  <si>
    <t>1710:2:1603;1708:1:1601</t>
  </si>
  <si>
    <t>1811:2:1602;1801:1:1602;1807:1:1601</t>
  </si>
  <si>
    <t>1934:1:1601;1910:2:1601;1922:1:1603;1903:1:1601;1926:1:1603</t>
  </si>
  <si>
    <t>1004:31;1076:101;1021:201</t>
  </si>
  <si>
    <t>1704:2:1602;1703:1:1603</t>
  </si>
  <si>
    <t>1803:1:1602;1804:2:1603;1805:2:1602;1819:2:1603</t>
  </si>
  <si>
    <t>1902:1:1602;1904:1:1603;1932:2:1603;1931:2:1603;1935:2:1601</t>
  </si>
  <si>
    <t>1002:31;1072:101;1065:201</t>
  </si>
  <si>
    <t>1707:2:1603;1703:2:1603</t>
  </si>
  <si>
    <t>1804:1:1602;1801:1:1602;1815:2:1603;1810:1:1601</t>
  </si>
  <si>
    <t>1904:1:1603;1922:2:1602;1943:2:1601;1930:2:1601;1902:2:1601</t>
  </si>
  <si>
    <t>1001:31;1042:101;1053:201</t>
  </si>
  <si>
    <t>1707:1:1603;1708:2:1603</t>
  </si>
  <si>
    <t>1804:2:1603;1817:1:1602;1803:2:1601;1802:1:1603</t>
  </si>
  <si>
    <t>1902:2:1601;1904:2:1601;1907:1:1603;1935:2:1603;1926:2:1601</t>
  </si>
  <si>
    <t>1004:31;1018:101;1033:201</t>
  </si>
  <si>
    <t>1706:1:1602;1701:2:1603</t>
  </si>
  <si>
    <t>1802:2:1601;1820:1:1601;1801:1:1603;1808:2:1601</t>
  </si>
  <si>
    <t>1909:2:1603;1926:2:1601;1902:2:1601;1904:2:1602;1931:1:1601</t>
  </si>
  <si>
    <t>1006:31;1080:101;1039:201</t>
  </si>
  <si>
    <t>1701:2:1602;1707:2:1602</t>
  </si>
  <si>
    <t>1801:2:1603;1817:1:1601;1807:1:1601;1805:2:1602</t>
  </si>
  <si>
    <t>1901:2:1602;1907:2:1603;1910:1:1601;1902:2:1603;1926:1:1602</t>
  </si>
  <si>
    <t>1006:31;1083:101;1024:201</t>
  </si>
  <si>
    <t>1706:2:1603;1709:1:1603</t>
  </si>
  <si>
    <t>1812:2:1603;1810:1:1603;1808:1:1602;1811:2:1602</t>
  </si>
  <si>
    <t>1935:2:1602;1931:2:1601;1922:2:1602;1909:1:1602;1933:2:1602</t>
  </si>
  <si>
    <t>1002:31;1046:101;1051:201</t>
  </si>
  <si>
    <t>1705:2:1602;1710:1:1602</t>
  </si>
  <si>
    <t>1818:2:1603;1817:2:1602;1803:2:1602;1809:1:1602</t>
  </si>
  <si>
    <t>1923:1:1602;1920:1:1601;1922:2:1601;1930:2:1601;1911:2:1603</t>
  </si>
  <si>
    <t>1001:31;1051:101;1042:201</t>
  </si>
  <si>
    <t>1817:2:1601;1801:1:1601;1804:2:1603;1805:2:1601</t>
  </si>
  <si>
    <t>1932:2:1601;1926:1:1602;1909:2:1601;1941:2:1602;1922:1:1602</t>
  </si>
  <si>
    <t>1001:31;1042:101;1023:201</t>
  </si>
  <si>
    <t>1707:2:1602;1710:1:1602</t>
  </si>
  <si>
    <t>1801:2:1601;1811:1:1602;1819:2:1603;1808:2:1601</t>
  </si>
  <si>
    <t>1931:2:1602;1932:1:1602;1930:2:1601;1943:2:1603;1923:1:1603</t>
  </si>
  <si>
    <t>1003:31;1021:101;1051:201</t>
  </si>
  <si>
    <t>1705:1:1601;1703:2:1601</t>
  </si>
  <si>
    <t>1808:1:1602;1809:2:1602;1803:2:1602;1812:2:1602</t>
  </si>
  <si>
    <t>1926:1:1603;1930:1:1601;1932:2:1601;1922:2:1603;1921:2:1602</t>
  </si>
  <si>
    <t>1005:31;1047:101;1051:201</t>
  </si>
  <si>
    <t>1704:2:1601;1703:2:1601</t>
  </si>
  <si>
    <t>1809:1:1603;1803:1:1601;1808:2:1603;1810:1:1603</t>
  </si>
  <si>
    <t>1902:2:1601;1904:2:1603;1932:2:1601;1909:1:1603;1935:2:1601</t>
  </si>
  <si>
    <t>1704:2:1603;1702:2:1602</t>
  </si>
  <si>
    <t>1811:2:1601;1803:1:1603;1806:2:1601;1801:2:1602</t>
  </si>
  <si>
    <t>1907:2:1603;1931:1:1601;1922:2:1603;1930:1:1601;1911:1:1602</t>
  </si>
  <si>
    <t>1006:31;1046:101;1036:201</t>
  </si>
  <si>
    <t>1708:1:1603;1707:2:1602</t>
  </si>
  <si>
    <t>1801:2:1603;1808:2:1603;1807:1:1603;1809:2:1603</t>
  </si>
  <si>
    <t>1926:2:1601;1931:2:1602;1909:1:1602;1934:1:1601;1910:2:1601</t>
  </si>
  <si>
    <t>1006:31;1027:101;1023:201</t>
  </si>
  <si>
    <t>1704:1:1601;1710:1:1603</t>
  </si>
  <si>
    <t>1809:2:1602;1813:1:1602;1808:2:1603;1801:1:1601</t>
  </si>
  <si>
    <t>1911:2:1602;1922:2:1602;1931:2:1602;1945:2:1601;1930:2:1602</t>
  </si>
  <si>
    <t>1005:31;1020:101;1021:201</t>
  </si>
  <si>
    <t>1705:2:1601;1706:1:1603</t>
  </si>
  <si>
    <t>1810:2:1601;1804:1:1602;1803:2:1601;1820:2:1601</t>
  </si>
  <si>
    <t>1902:2:1601;1940:1:1602;1917:2:1601;1904:2:1602;1932:1:1601</t>
  </si>
  <si>
    <t>1001:31;1021:101;1024:201</t>
  </si>
  <si>
    <t>1703:1:1601;1707:1:1602</t>
  </si>
  <si>
    <t>1803:2:1603;1806:2:1603;1818:1:1602;1804:2:1602</t>
  </si>
  <si>
    <t>1904:2:1603;1910:2:1603;1932:2:1601;1943:2:1602;1935:1:1601</t>
  </si>
  <si>
    <t>1004:31;1018:101;1060:201</t>
  </si>
  <si>
    <t>1704:2:1602;1709:1:1603</t>
  </si>
  <si>
    <t>1808:2:1601;1818:2:1601;1805:2:1602;1801:2:1602</t>
  </si>
  <si>
    <t>1902:1:1602;1924:2:1601;1922:1:1603;1907:2:1601;1941:1:1603</t>
  </si>
  <si>
    <t>1004:31;1027:101;1035:201</t>
  </si>
  <si>
    <t>1702:2:1602;1703:2:1601</t>
  </si>
  <si>
    <t>1817:2:1601;1809:2:1601;1808:1:1601;1804:1:1602</t>
  </si>
  <si>
    <t>1917:1:1602;1926:2:1603;1913:1:1601;1935:2:1602;1927:2:1601</t>
  </si>
  <si>
    <t>1003:31;1018:101;1024:201</t>
  </si>
  <si>
    <t>1704:2:1603;1703:2:1601</t>
  </si>
  <si>
    <t>1803:1:1603;1810:1:1601;1804:2:1601;1813:2:1601</t>
  </si>
  <si>
    <t>1902:1:1602;1904:1:1603;1906:2:1603;1932:2:1601;1930:2:1601</t>
  </si>
  <si>
    <t>1002:31;1030:101;1053:201</t>
  </si>
  <si>
    <t>1705:2:1601;1707:1:1602</t>
  </si>
  <si>
    <t>1809:2:1601;1801:2:1603;1818:2:1602;1813:2:1602</t>
  </si>
  <si>
    <t>1910:2:1602;1911:1:1602;1921:1:1601;1920:2:1601;1945:1:1601</t>
  </si>
  <si>
    <t>1002:31;1065:101;1048:201</t>
  </si>
  <si>
    <t>1708:1:1602;1704:1:1601</t>
  </si>
  <si>
    <t>1804:2:1603;1813:2:1602;1809:2:1601;1816:2:1601</t>
  </si>
  <si>
    <t>1943:1:1602;1930:2:1601;1907:2:1601;1902:1:1602;1917:2:1602</t>
  </si>
  <si>
    <t>1004:31;1045:101;1028:201</t>
  </si>
  <si>
    <t>1704:1:1603;1706:2:1602</t>
  </si>
  <si>
    <t>1820:2:1602;1809:2:1601;1810:2:1602;1803:1:1603</t>
  </si>
  <si>
    <t>1917:2:1603;1902:2:1602;1930:2:1602;1931:1:1603;1922:1:1603</t>
  </si>
  <si>
    <t>1004:31;1046:101;1023:201</t>
  </si>
  <si>
    <t>1710:1:1602;1702:2:1603</t>
  </si>
  <si>
    <t>1807:1:1603;1817:2:1601;1811:2:1602;1801:2:1601</t>
  </si>
  <si>
    <t>1926:2:1603;1932:2:1601;1904:1:1602;1938:1:1603;1902:2:1601</t>
  </si>
  <si>
    <t>1001:31;1046:101;1037:201</t>
  </si>
  <si>
    <t>1708:2:1602;1702:2:1601</t>
  </si>
  <si>
    <t>1820:2:1602;1815:1:1603;1803:2:1601;1808:1:1601</t>
  </si>
  <si>
    <t>1922:2:1602;1902:1:1602;1930:2:1602;1945:1:1602;1932:2:1603</t>
  </si>
  <si>
    <t>1003:31;1028:101;1047:201</t>
  </si>
  <si>
    <t>1704:2:1601;1702:2:1602</t>
  </si>
  <si>
    <t>1808:1:1602;1815:1:1603;1803:2:1601;1819:1:1603</t>
  </si>
  <si>
    <t>1932:1:1603;1931:2:1601;1920:2:1602;1922:2:1602;1910:2:1601</t>
  </si>
  <si>
    <t>1005:31;1021:101;1057:201</t>
  </si>
  <si>
    <t>1703:2:1603;1705:2:1601</t>
  </si>
  <si>
    <t>1808:2:1601;1804:1:1602;1803:2:1603;1810:2:1602</t>
  </si>
  <si>
    <t>1902:1:1601;1917:2:1601;1927:1:1602;1922:1:1603;1931:2:1601</t>
  </si>
  <si>
    <t>1002:31;1038:101;1023:201</t>
  </si>
  <si>
    <t>1702:1:1602;1705:2:1601</t>
  </si>
  <si>
    <t>1815:2:1603;1801:2:1601;1812:2:1603;1811:2:1602</t>
  </si>
  <si>
    <t>1902:1:1602;1913:2:1602;1932:1:1602;1911:1:1603;1926:2:1601</t>
  </si>
  <si>
    <t>1006:31;1032:101;1042:201</t>
  </si>
  <si>
    <t>1709:1:1602;1707:2:1601</t>
  </si>
  <si>
    <t>1817:2:1603;1801:2:1601;1808:2:1603;1819:1:1602</t>
  </si>
  <si>
    <t>1932:1:1601;1948:2:1601;1904:2:1603;1926:1:1601;1902:2:1601</t>
  </si>
  <si>
    <t>1703:2:1601;1704:2:1601</t>
  </si>
  <si>
    <t>1815:2:1603;1804:2:1601;1812:2:1603;1803:1:1601</t>
  </si>
  <si>
    <t>1908:1:1602;1902:1:1601;1935:2:1602;1931:2:1603;1910:1:1603</t>
  </si>
  <si>
    <t>1005:31;1023:101;1050:201</t>
  </si>
  <si>
    <t>1704:2:1601;1707:1:1602</t>
  </si>
  <si>
    <t>1804:2:1603;1817:2:1603;1801:2:1603;1807:1:1601</t>
  </si>
  <si>
    <t>1904:1:1602;1932:2:1602;1935:2:1603;1926:1:1603;1902:2:1602</t>
  </si>
  <si>
    <t>1004:31;1069:101;1052:201</t>
  </si>
  <si>
    <t>1703:3:1602;1704:2:1602;1705:3:1603</t>
  </si>
  <si>
    <t>1804:2:1601;1810:2:1601;1809:2:1602;1808:2:1601</t>
  </si>
  <si>
    <t>1945:3:1603;1905:3:1601;1922:2:1601;1936:2:1601;1943:2:1603;1927:2:1602;1930:2:1601</t>
  </si>
  <si>
    <t>1005:31;1071:101;1049:201</t>
  </si>
  <si>
    <t>1706:3:1601;1708:2:1603;1709:2:1603</t>
  </si>
  <si>
    <t>1801:2:1603;1811:2:1601;1812:2:1603;1808:2:1603</t>
  </si>
  <si>
    <t>1903:3:1602;1902:2:1602;1908:2:1601;1913:2:1601;1944:3:1602;1931:3:1601;1942:2:1602</t>
  </si>
  <si>
    <t>1001:31;1078:101;1059:201</t>
  </si>
  <si>
    <t>1706:2:1602;1708:3:1602;1709:3:1602</t>
  </si>
  <si>
    <t>1802:2:1603;1804:2:1603;1811:2:1601;1803:2:1603</t>
  </si>
  <si>
    <t>1905:3:1601;1918:2:1601;1910:2:1601;1917:2:1601;1922:2:1602;1926:3:1602;1945:2:1603</t>
  </si>
  <si>
    <t>1004:31;1015:101;1029:201</t>
  </si>
  <si>
    <t>1702:2:1602;1709:3:1603;1701:2:1602</t>
  </si>
  <si>
    <t>1801:2:1602;1804:3:1603;1814:2:1601;1807:3:1603</t>
  </si>
  <si>
    <t>1905:2:1602;1934:2:1602;1917:2:1602;1922:2:1602;1927:2:1602;1926:3:1601;1907:2:1601</t>
  </si>
  <si>
    <t>1003:31;1008:101;1048:201</t>
  </si>
  <si>
    <t>1707:2:1601;1710:2:1601;1705:2:1601</t>
  </si>
  <si>
    <t>1803:2:1601;1809:3:1602;1801:3:1601;1818:2:1603</t>
  </si>
  <si>
    <t>1911:2:1602;1925:2:1602;1907:3:1601;1931:2:1602;1930:2:1602;1935:3:1601;1926:2:1602</t>
  </si>
  <si>
    <t>1006:31;1077:101;1065:201</t>
  </si>
  <si>
    <t>1703:3:1602;1707:2:1601;1704:2:1602</t>
  </si>
  <si>
    <t>1803:2:1603;1804:3:1601;1813:2:1603;1810:3:1601</t>
  </si>
  <si>
    <t>1942:2:1603;1940:2:1602;1932:2:1601;1935:2:1603;1949:2:1603;1904:3:1603;1902:2:1601</t>
  </si>
  <si>
    <t>1006:31;1083:101;1035:201</t>
  </si>
  <si>
    <t>1704:3:1601;1701:2:1601;1710:3:1601</t>
  </si>
  <si>
    <t>1807:2:1602;1811:3:1602;1806:2:1601;1801:2:1601</t>
  </si>
  <si>
    <t>1926:2:1601;1902:2:1602;1920:3:1602;1932:2:1603;1908:2:1601;1931:2:1602;1943:2:1603</t>
  </si>
  <si>
    <t>1006:31;1014:101;1033:201</t>
  </si>
  <si>
    <t>1708:2:1602;1710:2:1602;1702:2:1602</t>
  </si>
  <si>
    <t>1806:2:1602;1811:2:1601;1801:3:1601;1808:2:1601</t>
  </si>
  <si>
    <t>1903:2:1603;1904:2:1601;1913:2:1601;1917:3:1602;1934:2:1602;1930:3:1602;1922:3:1602</t>
  </si>
  <si>
    <t>1005:31;1015:101;1037:201</t>
  </si>
  <si>
    <t>1703:3:1601;1707:3:1601;1704:2:1602</t>
  </si>
  <si>
    <t>1803:2:1601;1813:2:1601;1816:2:1602;1804:2:1602</t>
  </si>
  <si>
    <t>1902:2:1603;1903:2:1601;1945:2:1603;1932:3:1602;1931:3:1601;1908:2:1602;1935:2:1602</t>
  </si>
  <si>
    <t>1001:31;1009:101;1065:201</t>
  </si>
  <si>
    <t>1702:3:1602;1708:2:1601;1710:2:1602</t>
  </si>
  <si>
    <t>1801:3:1603;1808:3:1602;1807:2:1603;1820:2:1603</t>
  </si>
  <si>
    <t>1902:2:1602;1926:2:1603;1913:2:1601;1904:2:1601;1934:2:1601;1932:3:1601;1907:2:1602</t>
  </si>
  <si>
    <t>1002:31;1075:101;1025:201</t>
  </si>
  <si>
    <t>1702:2:1602;1708:2:1601;1710:3:1603</t>
  </si>
  <si>
    <t>1801:2:1603;1808:3:1602;1813:2:1603;1820:3:1601</t>
  </si>
  <si>
    <t>1919:2:1601;1926:2:1603;1913:2:1602;1911:2:1603;1934:2:1603;1932:2:1603;1907:3:1603</t>
  </si>
  <si>
    <t>1003:31;1070:101;1029:201</t>
  </si>
  <si>
    <t>1702:2:1601;1705:3:1601;1704:2:1602</t>
  </si>
  <si>
    <t>1808:3:1602;1820:2:1602;1803:2:1602;1809:3:1603</t>
  </si>
  <si>
    <t>1930:3:1603;1934:2:1603;1924:2:1602;1921:2:1601;1920:2:1601;1945:2:1602;1905:2:1601</t>
  </si>
  <si>
    <t>1006:31;1076:101;1031:201</t>
  </si>
  <si>
    <t>1702:2:1601;1703:3:1602;1704:2:1602</t>
  </si>
  <si>
    <t>1810:3:1601;1804:2:1601;1809:2:1602;1814:2:1601</t>
  </si>
  <si>
    <t>1932:2:1602;1931:3:1603;1904:2:1602;1917:2:1603;1935:2:1601;1927:3:1603;1902:2:1601</t>
  </si>
  <si>
    <t>1004:31;1066:101;1017:201</t>
  </si>
  <si>
    <t>1707:2:1603;1701:3:1603;1708:2:1601</t>
  </si>
  <si>
    <t>1809:3:1601;1801:2:1601;1816:2:1602;1808:2:1603</t>
  </si>
  <si>
    <t>1901:2:1601;1907:3:1601;1926:2:1601;1937:3:1602;1934:2:1602;1905:2:1603;1922:2:1603</t>
  </si>
  <si>
    <t>1001:31;1013:101;1018:201</t>
  </si>
  <si>
    <t>1703:2:1603;1702:2:1602;1704:2:1601</t>
  </si>
  <si>
    <t>1801:2:1601;1804:3:1601;1811:3:1602;1810:2:1601</t>
  </si>
  <si>
    <t>1902:3:1601;1908:2:1602;1935:2:1603;1931:2:1602;1942:2:1602;1903:3:1602;1904:2:1602</t>
  </si>
  <si>
    <t>1002:31;1074:101;1049:201</t>
  </si>
  <si>
    <t>1706:2:1603;1709:2:1603;1704:2:1601</t>
  </si>
  <si>
    <t>1802:2:1601;1804:2:1602;1811:3:1601;1812:2:1601</t>
  </si>
  <si>
    <t>1927:2:1602;1935:2:1602;1913:2:1601;1922:3:1601;1903:3:1601;1944:2:1601;1902:3:1602</t>
  </si>
  <si>
    <t>1004:31;1067:101;1041:201</t>
  </si>
  <si>
    <t>1710:2:1601;1701:3:1603;1708:2:1601</t>
  </si>
  <si>
    <t>1807:2:1601;1811:3:1601;1814:2:1601;1801:2:1603</t>
  </si>
  <si>
    <t>1907:2:1601;1917:2:1601;1924:2:1602;1914:2:1602;1934:3:1602;1922:3:1602;1926:2:1602</t>
  </si>
  <si>
    <t>1002:31;1073:101;1029:201</t>
  </si>
  <si>
    <t>1709:2:1601;1701:2:1602;1703:2:1603</t>
  </si>
  <si>
    <t>1801:2:1602;1808:3:1601;1820:2:1602;1815:3:1601</t>
  </si>
  <si>
    <t>1922:2:1603;1910:2:1601;1909:3:1602;1913:2:1601;1934:3:1603;1946:2:1603;1930:2:1603</t>
  </si>
  <si>
    <t>1001:31;1077:101;1031:201</t>
  </si>
  <si>
    <t>1704:2:1601;1703:2:1603;1707:2:1602</t>
  </si>
  <si>
    <t>1803:2:1601;1815:3:1602;1804:2:1602;1819:3:1602</t>
  </si>
  <si>
    <t>1902:3:1602;1903:2:1603;1932:2:1602;1940:3:1603;1904:2:1603;1935:2:1602;1942:2:1602</t>
  </si>
  <si>
    <t>1005:31;1080:101;1042:201</t>
  </si>
  <si>
    <t>1702:3:1602;1710:3:1601;1707:2:1601</t>
  </si>
  <si>
    <t>1804:2:1601;1808:3:1603;1809:2:1602;1801:2:1603</t>
  </si>
  <si>
    <t>1926:2:1601;1902:2:1601;1920:2:1603;1922:2:1603;1937:2:1603;1943:3:1603;1904:2:1601</t>
  </si>
  <si>
    <t>1004:31;1073:101;1023:201</t>
  </si>
  <si>
    <t>1701:2:1601;1707:3:1601;1710:3:1603</t>
  </si>
  <si>
    <t>1809:2:1601;1818:2:1601;1808:2:1601;1801:3:1602</t>
  </si>
  <si>
    <t>1901:2:1602;1907:2:1603;1925:2:1601;1926:2:1601;1937:3:1602;1934:2:1602;1922:2:1602</t>
  </si>
  <si>
    <t>1003:31;1068:101;1051:201</t>
  </si>
  <si>
    <t>1705:2:1601;1709:2:1601;1702:2:1603</t>
  </si>
  <si>
    <t>1804:2:1602;1816:3:1603;1803:2:1603;1801:2:1603</t>
  </si>
  <si>
    <t>1911:2:1603;1945:3:1602;1906:2:1602;1922:3:1602;1932:3:1601;1909:2:1602;1902:2:1601</t>
  </si>
  <si>
    <t>1002:31;1079:101;1065:201</t>
  </si>
  <si>
    <t>1709:2:1603;1708:2:1601;1707:2:1601</t>
  </si>
  <si>
    <t>1803:2:1603;1804:3:1602;1810:2:1602;1819:2:1603</t>
  </si>
  <si>
    <t>1904:2:1602;1932:2:1602;1909:3:1603;1935:3:1602;1931:3:1601;1943:2:1601;1927:2:1601</t>
  </si>
  <si>
    <t>1003:31;1071:101;1038:201</t>
  </si>
  <si>
    <t>1703:2:1601;1709:2:1602;1702:2:1603</t>
  </si>
  <si>
    <t>1801:3:1602;1805:3:1603;1802:2:1601;1811:2:1603</t>
  </si>
  <si>
    <t>1918:3:1603;1926:2:1603;1902:2:1601;1909:2:1601;1940:3:1602;1932:2:1603;1935:2:1602</t>
  </si>
  <si>
    <t>1001:31;1013:101;1035:201</t>
  </si>
  <si>
    <t>1706:2:1603;1703:2:1601;1709:2:1603</t>
  </si>
  <si>
    <t>1807:2:1601;1802:2:1602;1803:2:1602;1808:2:1601</t>
  </si>
  <si>
    <t>1932:2:1601;1909:3:1603;1910:2:1601;1943:3:1601;1931:2:1602;1904:3:1601;1902:3:1603</t>
  </si>
  <si>
    <t>1005:31;1079:101;1038:201</t>
  </si>
  <si>
    <t>1702:2:1601;1710:2:1602;1705:2:1602</t>
  </si>
  <si>
    <t>1801:2:1603;1806:2:1601;1811:3:1601;1803:3:1602</t>
  </si>
  <si>
    <t>1922:3:1602;1910:2:1602;1921:2:1602;1945:2:1603;1943:2:1601;1934:2:1601;1939:3:1603</t>
  </si>
  <si>
    <t>1003:31;1067:101;1046:201</t>
  </si>
  <si>
    <t>1705:2:1602;1702:2:1602;1704:3:1602</t>
  </si>
  <si>
    <t>1809:3:1601;1808:2:1602;1801:2:1603;1810:3:1603</t>
  </si>
  <si>
    <t>1927:2:1602;1904:2:1602;1922:2:1603;1932:3:1602;1944:2:1603;1930:2:1602;1902:2:1603</t>
  </si>
  <si>
    <t>1005:31;1016:101;1025:201</t>
  </si>
  <si>
    <t>1709:3:1601;1704:2:1602;1703:3:1601</t>
  </si>
  <si>
    <t>1804:2:1602;1819:2:1601;1803:2:1602;1815:3:1602</t>
  </si>
  <si>
    <t>1909:3:1602;1940:2:1603;1932:2:1601;1931:2:1602;1902:2:1602;1904:2:1602;1910:2:1603</t>
  </si>
  <si>
    <t>1004:31;1033:101;1030:201</t>
  </si>
  <si>
    <t>1705:2:1601;1708:2:1601;1704:2:1602</t>
  </si>
  <si>
    <t>1809:2:1603;1818:2:1602;1808:2:1601;1810:3:1603</t>
  </si>
  <si>
    <t>1926:3:1603;1934:2:1602;1948:3:1603;1914:2:1602;1907:2:1602;1903:3:1603;1921:2:1601</t>
  </si>
  <si>
    <t>1005:31;1020:101;1059:201</t>
  </si>
  <si>
    <t>1702:2:1602;1707:2:1601;1708:3:1603</t>
  </si>
  <si>
    <t>1804:3:1601;1809:2:1603;1817:2:1603;1801:3:1602</t>
  </si>
  <si>
    <t>1925:2:1601;1926:2:1603;1905:2:1602;1937:2:1601;1924:3:1602;1907:2:1603;1922:2:1602</t>
  </si>
  <si>
    <t>1003:31;1032:101;1031:201</t>
  </si>
  <si>
    <t>1710:2:1603;1708:2:1603;1705:2:1602</t>
  </si>
  <si>
    <t>1808:2:1603;1801:2:1602;1807:3:1603;1818:3:1601</t>
  </si>
  <si>
    <t>1923:3:1602;1907:3:1601;1901:2:1601;1945:2:1601;1930:2:1602;1926:2:1602;1934:2:1603</t>
  </si>
  <si>
    <t>1004:31;1077:101;1018:201</t>
  </si>
  <si>
    <t>1703:2:1603;1704:2:1601;1702:3:1601</t>
  </si>
  <si>
    <t>1804:3:1602;1803:3:1603;1810:2:1602;1807:3:1601</t>
  </si>
  <si>
    <t>1902:2:1602;1903:2:1601;1904:2:1601;1932:2:1602;1935:2:1602;1922:2:1602;1931:2:1601</t>
  </si>
  <si>
    <t>1705:2:1601;1708:2:1601;1710:2:1601</t>
  </si>
  <si>
    <t>1801:2:1603;1809:2:1601;1818:2:1603;1811:2:1601</t>
  </si>
  <si>
    <t>1907:3:1602;1901:2:1603;1910:3:1602;1914:3:1603;1926:2:1602;1934:2:1601;1917:3:1603</t>
  </si>
  <si>
    <t>英文描述</t>
  </si>
  <si>
    <t>中文描述</t>
  </si>
  <si>
    <t>助理</t>
  </si>
  <si>
    <t>斯昆</t>
  </si>
  <si>
    <t>7001:10;6102:60</t>
  </si>
  <si>
    <t>查姆</t>
  </si>
  <si>
    <t>7002:10;6108:60</t>
  </si>
  <si>
    <t>谢波</t>
  </si>
  <si>
    <t>7003:10;6102:60</t>
  </si>
  <si>
    <t>斯诺</t>
  </si>
  <si>
    <t>7004:10;6108:60</t>
  </si>
  <si>
    <t>章芬</t>
  </si>
  <si>
    <t>7005:10;6103:60</t>
  </si>
  <si>
    <t>凯特</t>
  </si>
  <si>
    <t>7006:10;6108:60</t>
  </si>
  <si>
    <t>汉克</t>
  </si>
  <si>
    <t>7007:20;6102:100</t>
  </si>
  <si>
    <t>罗素</t>
  </si>
  <si>
    <t>7008:20;6102:100</t>
  </si>
  <si>
    <t>贾亭</t>
  </si>
  <si>
    <t>7009:20;6102:100</t>
  </si>
  <si>
    <t>汉克特</t>
  </si>
  <si>
    <t>7010:20;6108:100</t>
  </si>
  <si>
    <t>裘华</t>
  </si>
  <si>
    <t>7011:20;6108:100</t>
  </si>
  <si>
    <t>张宁玉</t>
  </si>
  <si>
    <t>7012:20;6103:100</t>
  </si>
  <si>
    <t>龚莉</t>
  </si>
  <si>
    <t>7013:20;6103:100</t>
  </si>
  <si>
    <t>郭达森</t>
  </si>
  <si>
    <t>7014:20;6108:100</t>
  </si>
  <si>
    <t>桑德亚</t>
  </si>
  <si>
    <t>7015:20;6102:100</t>
  </si>
  <si>
    <t>赵古拉</t>
  </si>
  <si>
    <t>7016:20;6102:100</t>
  </si>
  <si>
    <t>鲁妮拉</t>
  </si>
  <si>
    <t>7017:20;6102:100</t>
  </si>
  <si>
    <t>绪子</t>
  </si>
  <si>
    <t>7018:20;6103:100</t>
  </si>
  <si>
    <t>戴维</t>
  </si>
  <si>
    <t>7019:20;6108:100</t>
  </si>
  <si>
    <t>西尔</t>
  </si>
  <si>
    <t>7020:20;6102:100</t>
  </si>
  <si>
    <t>薇丝帕</t>
  </si>
  <si>
    <t>7021:20;6108:100</t>
  </si>
  <si>
    <t>施格尔</t>
  </si>
  <si>
    <t>7022:30;6102:500</t>
  </si>
  <si>
    <t>查林</t>
  </si>
  <si>
    <t>7023:30;6108:500</t>
  </si>
  <si>
    <t>马度龙</t>
  </si>
  <si>
    <t>7024:30;6102:500</t>
  </si>
  <si>
    <t>莫里曼</t>
  </si>
  <si>
    <t>7025:30;6102:500</t>
  </si>
  <si>
    <t>詹一</t>
  </si>
  <si>
    <t>7026:30;6108:500</t>
  </si>
  <si>
    <t>索菲</t>
  </si>
  <si>
    <t>7027:30;6108:500</t>
  </si>
  <si>
    <t>威廉</t>
  </si>
  <si>
    <t>7028:30;6102:500</t>
  </si>
  <si>
    <t>格伦</t>
  </si>
  <si>
    <t>7029:30;6108:500</t>
  </si>
  <si>
    <t>玛歌</t>
  </si>
  <si>
    <t>7030:30;6108:500</t>
  </si>
  <si>
    <t>盖瑞特</t>
  </si>
  <si>
    <t>7031:30;6102:500</t>
  </si>
  <si>
    <t>克拉丽丝</t>
  </si>
  <si>
    <t>7032:30;6102:500</t>
  </si>
  <si>
    <t>查克</t>
  </si>
  <si>
    <t>7033:30;6102:500</t>
  </si>
  <si>
    <t>迪娜</t>
  </si>
  <si>
    <t>7034:30;6102:500</t>
  </si>
  <si>
    <t>北原</t>
  </si>
  <si>
    <t>7035:30;6103:500</t>
  </si>
  <si>
    <t>卡森</t>
  </si>
  <si>
    <t>7036:30;6102:500</t>
  </si>
  <si>
    <t>巴拉娜</t>
  </si>
  <si>
    <t>7037:30;6102:500</t>
  </si>
  <si>
    <t>巴顿</t>
  </si>
  <si>
    <t>7038:30;6108:500</t>
  </si>
  <si>
    <t>孔毅</t>
  </si>
  <si>
    <t>7039:30;6103:500</t>
  </si>
  <si>
    <t>玛丽安</t>
  </si>
  <si>
    <t>7040:40;6108:1500</t>
  </si>
  <si>
    <t>6:800</t>
  </si>
  <si>
    <t>克洛伊</t>
  </si>
  <si>
    <t>7041:40;6108:1500</t>
  </si>
  <si>
    <t>安娜</t>
  </si>
  <si>
    <t>7042:40;6102:1500</t>
  </si>
  <si>
    <t>布兰顿</t>
  </si>
  <si>
    <t>7043:40;6108:1500</t>
  </si>
  <si>
    <t>埃文</t>
  </si>
  <si>
    <t>7044:40;6102:1500</t>
  </si>
  <si>
    <t>瑞克</t>
  </si>
  <si>
    <t>7045:40;6108:1500</t>
  </si>
  <si>
    <t>乔克</t>
  </si>
  <si>
    <t>7046:40;6102:1500</t>
  </si>
  <si>
    <t>林斯</t>
  </si>
  <si>
    <t>7047:40;6108:1500</t>
  </si>
  <si>
    <t>托尼</t>
  </si>
  <si>
    <t>7048:40;6108:1500</t>
  </si>
  <si>
    <t>曼迪</t>
  </si>
  <si>
    <t>7049:40;6102:1500</t>
  </si>
  <si>
    <t>凯莉</t>
  </si>
  <si>
    <t>7050:40;6102:1500</t>
  </si>
  <si>
    <t>诺尔</t>
  </si>
  <si>
    <t>7051:40;6102:1500</t>
  </si>
  <si>
    <t>本杰明</t>
  </si>
  <si>
    <t>7052:40;6102:1500</t>
  </si>
  <si>
    <t>蒂莫西</t>
  </si>
  <si>
    <t>7053:40;6102:1500</t>
  </si>
  <si>
    <t>詹娜</t>
  </si>
  <si>
    <t>7054:40;6102:1500</t>
  </si>
  <si>
    <t>琳达</t>
  </si>
  <si>
    <t>7055:40;6102:1500</t>
  </si>
  <si>
    <t>马里</t>
  </si>
  <si>
    <t>7056:40;6103:1500</t>
  </si>
  <si>
    <t>普尔</t>
  </si>
  <si>
    <t>7057:40;6102:1500</t>
  </si>
  <si>
    <t>米妮</t>
  </si>
  <si>
    <t>7058:40;6102:1500</t>
  </si>
  <si>
    <t>文森特</t>
  </si>
  <si>
    <t>7059:40;6102:1500</t>
  </si>
  <si>
    <t>布拉德</t>
  </si>
  <si>
    <t>7060:40;6102:1500</t>
  </si>
  <si>
    <t>贾维</t>
  </si>
  <si>
    <t>7061:40;6102:1500</t>
  </si>
  <si>
    <t>爱丽</t>
  </si>
  <si>
    <t>7062:40;6102:1500</t>
  </si>
  <si>
    <t>凯文</t>
  </si>
  <si>
    <t>7063:40;6102:1500</t>
  </si>
  <si>
    <t>奥利维亚</t>
  </si>
  <si>
    <t>7064:40;6102:1500</t>
  </si>
  <si>
    <t>哈里</t>
  </si>
  <si>
    <t>7065:40;6102:1500</t>
  </si>
  <si>
    <t>贝蒂</t>
  </si>
  <si>
    <t>7066:40;6102:1500</t>
  </si>
  <si>
    <t>杨梓</t>
  </si>
  <si>
    <t>7067:40;6103:1500</t>
  </si>
  <si>
    <t>埃尔顿</t>
  </si>
  <si>
    <t>7068:40;6102:1500</t>
  </si>
  <si>
    <t>贝拉</t>
  </si>
  <si>
    <t>7069:40;6108:1500</t>
  </si>
  <si>
    <t>莱奥</t>
  </si>
  <si>
    <t>6:100000</t>
  </si>
  <si>
    <t>7070:50;6102:50000</t>
  </si>
  <si>
    <t>罗德尼</t>
  </si>
  <si>
    <t>7071:50;6108:50000</t>
  </si>
  <si>
    <t>迪普</t>
  </si>
  <si>
    <t>7072:50;6102:50000</t>
  </si>
  <si>
    <t>丹尼</t>
  </si>
  <si>
    <t>7073:50;6102:50000</t>
  </si>
  <si>
    <t>布拉德利</t>
  </si>
  <si>
    <t>7074:50;6102:50000</t>
  </si>
  <si>
    <t>玛拉</t>
  </si>
  <si>
    <t>7075:50;6102:50000</t>
  </si>
  <si>
    <t>简</t>
  </si>
  <si>
    <t>7076:50;6102:50000</t>
  </si>
  <si>
    <t>克拉特</t>
  </si>
  <si>
    <t>7077:50;6102:50000</t>
  </si>
  <si>
    <t>琼斯</t>
  </si>
  <si>
    <t>7078:50;6102:50000</t>
  </si>
  <si>
    <t>海克斯</t>
  </si>
  <si>
    <t>7079:50;6102:50000</t>
  </si>
  <si>
    <t>杰克</t>
  </si>
  <si>
    <t>7080:50;6102:50000</t>
  </si>
  <si>
    <t>伯恩</t>
  </si>
  <si>
    <t>7081:50;6108:50000</t>
  </si>
  <si>
    <t>高登</t>
  </si>
  <si>
    <t>7082:50;6102:50000</t>
  </si>
  <si>
    <t>特鲁斯</t>
  </si>
  <si>
    <t>7083:50;6102:50000</t>
  </si>
  <si>
    <t>斯黛拉</t>
  </si>
  <si>
    <t>7084:50;6102:50000</t>
  </si>
  <si>
    <t>艾莉森</t>
  </si>
  <si>
    <t>7085:50;6108:50000</t>
  </si>
  <si>
    <t>威利</t>
  </si>
  <si>
    <t>7086:50;6102:50000</t>
  </si>
  <si>
    <t>本</t>
  </si>
  <si>
    <t>7087:50;6108:50000</t>
  </si>
  <si>
    <t>艾丽娅</t>
  </si>
  <si>
    <t>7088:50;6102:50000</t>
  </si>
  <si>
    <t>琼</t>
  </si>
  <si>
    <t>7089:50;6102:50000</t>
  </si>
  <si>
    <t>大卫</t>
  </si>
  <si>
    <t>7090:50;6102:50000</t>
  </si>
  <si>
    <t>格雷</t>
  </si>
  <si>
    <t>7091:50;6108:50000</t>
  </si>
  <si>
    <t>丽兹</t>
  </si>
  <si>
    <t>7092:50;6102:50000</t>
  </si>
  <si>
    <t>奈拉</t>
  </si>
  <si>
    <t>7093:50;6108:50000</t>
  </si>
  <si>
    <t>莉西</t>
  </si>
  <si>
    <t>7094:50;6108:50000</t>
  </si>
  <si>
    <t>康纳</t>
  </si>
  <si>
    <t>7095:50;6102:50000</t>
  </si>
  <si>
    <t>娜拉</t>
  </si>
  <si>
    <t>7096:50;6102:50000</t>
  </si>
  <si>
    <t>7097:50;6103:50000</t>
  </si>
  <si>
    <t>房龙</t>
  </si>
  <si>
    <t>7098:50;6103:50000</t>
  </si>
  <si>
    <t>雷顿</t>
  </si>
  <si>
    <t>7099:50;6108:50000</t>
  </si>
  <si>
    <t>威尔</t>
  </si>
  <si>
    <t>7100:50;6108:50000</t>
  </si>
  <si>
    <t>梅梅</t>
  </si>
  <si>
    <t>7101:50;6102:50000</t>
  </si>
  <si>
    <t>石通</t>
  </si>
  <si>
    <t>7102:50;6102:50000</t>
  </si>
  <si>
    <t>string</t>
    <phoneticPr fontId="1" type="noConversion"/>
  </si>
  <si>
    <t>获得途径描述</t>
    <phoneticPr fontId="1" type="noConversion"/>
  </si>
  <si>
    <t>en_getway</t>
    <phoneticPr fontId="1" type="noConversion"/>
  </si>
  <si>
    <t>cn_getway</t>
    <phoneticPr fontId="1" type="noConversion"/>
  </si>
  <si>
    <t>星探</t>
    <phoneticPr fontId="1" type="noConversion"/>
  </si>
  <si>
    <t>通过酒吧活动和真心话大冒险获得</t>
    <phoneticPr fontId="1" type="noConversion"/>
  </si>
  <si>
    <t>1.艺人酒吧活动\n2.真心话大冒险活动</t>
  </si>
  <si>
    <t>1.使用星探功能</t>
  </si>
  <si>
    <t>0</t>
    <phoneticPr fontId="1" type="noConversion"/>
  </si>
  <si>
    <t>1.特殊活动获得</t>
    <phoneticPr fontId="1" type="noConversion"/>
  </si>
  <si>
    <t>1001:31;1080:101;1039:201</t>
    <phoneticPr fontId="1" type="noConversion"/>
  </si>
  <si>
    <t>int</t>
    <phoneticPr fontId="1" type="noConversion"/>
  </si>
  <si>
    <t>主属性ID</t>
    <phoneticPr fontId="1" type="noConversion"/>
  </si>
  <si>
    <t>main_id</t>
    <phoneticPr fontId="1" type="noConversion"/>
  </si>
  <si>
    <t>1603</t>
  </si>
  <si>
    <t>1601</t>
  </si>
  <si>
    <t>1602</t>
  </si>
  <si>
    <t>0</t>
    <phoneticPr fontId="1" type="noConversion"/>
  </si>
  <si>
    <t>100</t>
    <phoneticPr fontId="1" type="noConversion"/>
  </si>
  <si>
    <t>1004:31;1051:101;1042:201</t>
    <phoneticPr fontId="1" type="noConversion"/>
  </si>
  <si>
    <t>柳珈琳</t>
  </si>
  <si>
    <t>0</t>
    <phoneticPr fontId="1" type="noConversion"/>
  </si>
  <si>
    <t>巨石强森</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</si>
</sst>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等线"/>
      <family val="2"/>
      <scheme val="minor"/>
    </font>
    <font>
      <sz val="11"/>
      <color theme="1"/>
      <name val="微软雅黑"/>
      <family val="2"/>
    </font>
    <font>
      <sz val="11"/>
      <color theme="1"/>
      <name val="BatangChe"/>
      <family val="3"/>
      <charset val="129"/>
    </font>
    <font>
      <sz val="11"/>
      <color theme="1"/>
      <name val="微软雅黑"/>
      <family val="2"/>
      <charset val="134"/>
    </font>
    <font>
      <sz val="11"/>
      <name val="Calibri"/>
      <family val="2"/>
    </font>
  </fonts>
  <fills count="4">
    <fill>
      <patternFill patternType="none"/>
    </fill>
    <fill>
      <patternFill patternType="gray125"/>
    </fill>
    <fill>
      <patternFill patternType="solid">
        <fgColor rgb="FFFFFF00"/>
      </patternFill>
    </fill>
    <fill>
      <patternFill patternType="solid">
        <f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applyNumberFormat="1" applyFont="1" applyFill="1" applyBorder="1"/>
    <xf numFmtId="0" fontId="0" fillId="0" borderId="0" xfId="0" applyNumberFormat="1" applyFont="1" applyFill="1" applyBorder="1"/>
    <xf numFmtId="0" fontId="1" fillId="0" borderId="1" xfId="0" applyNumberFormat="1" applyFont="1" applyFill="1" applyBorder="1" applyAlignment="1">
      <alignment wrapText="1"/>
    </xf>
    <xf numFmtId="0" fontId="1" fillId="0" borderId="0" xfId="0" applyNumberFormat="1" applyFont="1" applyFill="1" applyBorder="1" applyAlignment="1">
      <alignment horizontal="left" vertical="center"/>
    </xf>
    <xf numFmtId="0" fontId="1" fillId="0" borderId="0" xfId="0" applyNumberFormat="1" applyFont="1" applyFill="1" applyBorder="1"/>
    <xf numFmtId="0" fontId="1" fillId="0" borderId="0" xfId="0" applyNumberFormat="1" applyFont="1" applyFill="1" applyBorder="1" applyAlignment="1">
      <alignment wrapText="1"/>
    </xf>
    <xf numFmtId="49" fontId="1" fillId="0" borderId="0" xfId="0" applyNumberFormat="1" applyFont="1" applyFill="1" applyBorder="1"/>
    <xf numFmtId="46" fontId="1" fillId="0" borderId="0" xfId="0" applyNumberFormat="1" applyFont="1" applyFill="1" applyBorder="1"/>
    <xf numFmtId="49" fontId="1" fillId="0" borderId="1" xfId="0" applyNumberFormat="1" applyFont="1" applyFill="1" applyBorder="1" applyAlignment="1">
      <alignment wrapText="1"/>
    </xf>
    <xf numFmtId="49" fontId="1" fillId="0" borderId="0" xfId="0" applyNumberFormat="1" applyFont="1" applyFill="1" applyBorder="1" applyAlignment="1">
      <alignment horizontal="left" vertical="center"/>
    </xf>
    <xf numFmtId="0" fontId="1" fillId="0" borderId="0" xfId="0" applyNumberFormat="1" applyFont="1" applyFill="1" applyBorder="1"/>
    <xf numFmtId="0" fontId="1" fillId="0" borderId="0" xfId="0" applyNumberFormat="1" applyFont="1" applyFill="1" applyBorder="1" applyAlignment="1">
      <alignment horizontal="right" vertical="center"/>
    </xf>
    <xf numFmtId="0" fontId="1" fillId="2" borderId="0" xfId="0" applyNumberFormat="1" applyFont="1" applyFill="1" applyBorder="1"/>
    <xf numFmtId="0" fontId="1" fillId="3" borderId="0" xfId="0" applyNumberFormat="1" applyFont="1" applyFill="1" applyBorder="1"/>
    <xf numFmtId="0" fontId="1" fillId="3" borderId="0" xfId="0" applyNumberFormat="1" applyFont="1" applyFill="1" applyBorder="1" applyAlignment="1">
      <alignment horizontal="left" vertical="center"/>
    </xf>
    <xf numFmtId="49" fontId="1" fillId="0" borderId="0" xfId="0" applyNumberFormat="1" applyFont="1" applyFill="1" applyBorder="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108"/>
  <sheetViews>
    <sheetView tabSelected="1" workbookViewId="0">
      <pane xSplit="3" ySplit="3" topLeftCell="D4" activePane="bottomRight" state="frozen"/>
      <selection pane="topRight" activeCell="D1" sqref="D1"/>
      <selection pane="bottomLeft" activeCell="A4" sqref="A4"/>
      <selection pane="bottomRight" activeCell="M4" sqref="M4"/>
    </sheetView>
  </sheetViews>
  <sheetFormatPr defaultRowHeight="16.5"/>
  <cols>
    <col min="1" max="1" width="9" style="4" customWidth="1"/>
    <col min="2" max="2" width="19.5" style="4" bestFit="1" customWidth="1"/>
    <col min="3" max="3" width="12.5" style="4" bestFit="1" customWidth="1"/>
    <col min="4" max="4" width="19.625" style="4" customWidth="1"/>
    <col min="5" max="5" width="10.5" style="4" customWidth="1"/>
    <col min="6" max="6" width="9" style="4" customWidth="1"/>
    <col min="7" max="7" width="9.75" style="4" customWidth="1"/>
    <col min="8" max="8" width="11.625" style="4" customWidth="1"/>
    <col min="9" max="9" width="11.5" style="4" customWidth="1"/>
    <col min="10" max="10" width="10.25" style="4" bestFit="1" customWidth="1"/>
    <col min="11" max="15" width="16.5" style="4" customWidth="1"/>
    <col min="16" max="16" width="16.5" style="10" customWidth="1"/>
    <col min="17" max="17" width="26.875" style="4" customWidth="1"/>
    <col min="18" max="18" width="43" style="4" customWidth="1"/>
    <col min="19" max="19" width="51.875" style="4" bestFit="1" customWidth="1"/>
    <col min="20" max="20" width="90.5" style="4" bestFit="1" customWidth="1"/>
    <col min="21" max="21" width="11" style="6" customWidth="1"/>
    <col min="22" max="22" width="16.5" style="6" customWidth="1"/>
    <col min="23" max="23" width="36.125" style="4" bestFit="1" customWidth="1"/>
    <col min="24" max="24" width="16.5" style="4" customWidth="1"/>
    <col min="25" max="29" width="14.5" style="6" customWidth="1"/>
    <col min="30" max="30" width="17.5" style="6" bestFit="1" customWidth="1"/>
    <col min="31" max="31" width="11.125" style="4" bestFit="1" customWidth="1"/>
    <col min="32" max="32" width="9" style="4" customWidth="1"/>
    <col min="33" max="34" width="13.25" style="4" bestFit="1" customWidth="1"/>
    <col min="35" max="16384" width="9" style="4"/>
  </cols>
  <sheetData>
    <row r="1" spans="1:34">
      <c r="A1" s="2" t="s">
        <v>416</v>
      </c>
      <c r="B1" s="2" t="s">
        <v>417</v>
      </c>
      <c r="C1" s="2" t="s">
        <v>417</v>
      </c>
      <c r="D1" s="2" t="s">
        <v>416</v>
      </c>
      <c r="E1" s="2" t="s">
        <v>416</v>
      </c>
      <c r="F1" s="2" t="s">
        <v>416</v>
      </c>
      <c r="G1" s="2" t="s">
        <v>416</v>
      </c>
      <c r="H1" s="2" t="s">
        <v>416</v>
      </c>
      <c r="I1" s="2" t="s">
        <v>416</v>
      </c>
      <c r="J1" s="2" t="s">
        <v>416</v>
      </c>
      <c r="K1" s="2" t="s">
        <v>416</v>
      </c>
      <c r="L1" s="2" t="s">
        <v>416</v>
      </c>
      <c r="M1" s="2" t="s">
        <v>416</v>
      </c>
      <c r="N1" s="2" t="s">
        <v>416</v>
      </c>
      <c r="O1" s="2" t="s">
        <v>416</v>
      </c>
      <c r="P1" s="2" t="s">
        <v>1277</v>
      </c>
      <c r="Q1" s="2" t="s">
        <v>418</v>
      </c>
      <c r="R1" s="2" t="s">
        <v>419</v>
      </c>
      <c r="S1" s="2" t="s">
        <v>420</v>
      </c>
      <c r="T1" s="2" t="s">
        <v>421</v>
      </c>
      <c r="U1" s="2" t="s">
        <v>416</v>
      </c>
      <c r="V1" s="8" t="s">
        <v>422</v>
      </c>
      <c r="W1" s="2" t="s">
        <v>423</v>
      </c>
      <c r="X1" s="2" t="s">
        <v>422</v>
      </c>
      <c r="Y1" s="2" t="s">
        <v>416</v>
      </c>
      <c r="Z1" s="2" t="s">
        <v>416</v>
      </c>
      <c r="AA1" s="2" t="s">
        <v>416</v>
      </c>
      <c r="AB1" s="2" t="s">
        <v>416</v>
      </c>
      <c r="AC1" s="2" t="s">
        <v>416</v>
      </c>
      <c r="AD1" s="2" t="s">
        <v>416</v>
      </c>
      <c r="AE1" s="2" t="s">
        <v>417</v>
      </c>
      <c r="AF1" s="2" t="s">
        <v>417</v>
      </c>
      <c r="AG1" s="2" t="s">
        <v>1266</v>
      </c>
      <c r="AH1" s="2" t="s">
        <v>1266</v>
      </c>
    </row>
    <row r="2" spans="1:34" s="5" customFormat="1" ht="115.5">
      <c r="A2" s="2" t="s">
        <v>424</v>
      </c>
      <c r="B2" s="2" t="s">
        <v>1</v>
      </c>
      <c r="C2" s="2" t="s">
        <v>425</v>
      </c>
      <c r="D2" s="2" t="s">
        <v>426</v>
      </c>
      <c r="E2" s="2" t="s">
        <v>427</v>
      </c>
      <c r="F2" s="2" t="s">
        <v>428</v>
      </c>
      <c r="G2" s="2" t="s">
        <v>429</v>
      </c>
      <c r="H2" s="2" t="s">
        <v>430</v>
      </c>
      <c r="I2" s="2" t="s">
        <v>431</v>
      </c>
      <c r="J2" s="2" t="s">
        <v>432</v>
      </c>
      <c r="K2" s="2" t="s">
        <v>433</v>
      </c>
      <c r="L2" s="2" t="s">
        <v>434</v>
      </c>
      <c r="M2" s="2" t="s">
        <v>435</v>
      </c>
      <c r="N2" s="2" t="s">
        <v>436</v>
      </c>
      <c r="O2" s="2" t="s">
        <v>437</v>
      </c>
      <c r="P2" s="2" t="s">
        <v>1278</v>
      </c>
      <c r="Q2" s="2" t="s">
        <v>438</v>
      </c>
      <c r="R2" s="2" t="s">
        <v>439</v>
      </c>
      <c r="S2" s="2" t="s">
        <v>440</v>
      </c>
      <c r="T2" s="2" t="s">
        <v>441</v>
      </c>
      <c r="U2" s="2" t="s">
        <v>442</v>
      </c>
      <c r="V2" s="8" t="s">
        <v>443</v>
      </c>
      <c r="W2" s="2" t="s">
        <v>444</v>
      </c>
      <c r="X2" s="2" t="s">
        <v>445</v>
      </c>
      <c r="Y2" s="2" t="s">
        <v>446</v>
      </c>
      <c r="Z2" s="2" t="s">
        <v>447</v>
      </c>
      <c r="AA2" s="2" t="s">
        <v>25</v>
      </c>
      <c r="AB2" s="2" t="s">
        <v>448</v>
      </c>
      <c r="AC2" s="2" t="s">
        <v>449</v>
      </c>
      <c r="AD2" s="2" t="s">
        <v>450</v>
      </c>
      <c r="AE2" s="2" t="s">
        <v>1058</v>
      </c>
      <c r="AF2" s="2" t="s">
        <v>1059</v>
      </c>
      <c r="AG2" s="2" t="s">
        <v>1267</v>
      </c>
      <c r="AH2" s="2" t="s">
        <v>1267</v>
      </c>
    </row>
    <row r="3" spans="1:34">
      <c r="A3" s="2" t="s">
        <v>453</v>
      </c>
      <c r="B3" s="2" t="s">
        <v>454</v>
      </c>
      <c r="C3" s="2" t="s">
        <v>455</v>
      </c>
      <c r="D3" s="2" t="s">
        <v>456</v>
      </c>
      <c r="E3" s="2" t="s">
        <v>457</v>
      </c>
      <c r="F3" s="2" t="s">
        <v>458</v>
      </c>
      <c r="G3" s="2" t="s">
        <v>459</v>
      </c>
      <c r="H3" s="2" t="s">
        <v>460</v>
      </c>
      <c r="I3" s="2" t="s">
        <v>461</v>
      </c>
      <c r="J3" s="2" t="s">
        <v>462</v>
      </c>
      <c r="K3" s="2" t="s">
        <v>463</v>
      </c>
      <c r="L3" s="2" t="s">
        <v>464</v>
      </c>
      <c r="M3" s="2" t="s">
        <v>465</v>
      </c>
      <c r="N3" s="2" t="s">
        <v>466</v>
      </c>
      <c r="O3" s="2" t="s">
        <v>467</v>
      </c>
      <c r="P3" s="2" t="s">
        <v>1279</v>
      </c>
      <c r="Q3" s="2" t="s">
        <v>468</v>
      </c>
      <c r="R3" s="2" t="s">
        <v>469</v>
      </c>
      <c r="S3" s="2" t="s">
        <v>470</v>
      </c>
      <c r="T3" s="2" t="s">
        <v>471</v>
      </c>
      <c r="U3" s="2" t="s">
        <v>472</v>
      </c>
      <c r="V3" s="8" t="s">
        <v>473</v>
      </c>
      <c r="W3" s="2" t="s">
        <v>474</v>
      </c>
      <c r="X3" s="2" t="s">
        <v>475</v>
      </c>
      <c r="Y3" s="2" t="s">
        <v>476</v>
      </c>
      <c r="Z3" s="2" t="s">
        <v>477</v>
      </c>
      <c r="AA3" s="2" t="s">
        <v>478</v>
      </c>
      <c r="AB3" s="2" t="s">
        <v>479</v>
      </c>
      <c r="AC3" s="2" t="s">
        <v>480</v>
      </c>
      <c r="AD3" s="2" t="s">
        <v>481</v>
      </c>
      <c r="AE3" s="2" t="s">
        <v>482</v>
      </c>
      <c r="AF3" s="2" t="s">
        <v>483</v>
      </c>
      <c r="AG3" s="2" t="s">
        <v>1268</v>
      </c>
      <c r="AH3" s="2" t="s">
        <v>1269</v>
      </c>
    </row>
    <row r="4" spans="1:34" s="10" customFormat="1">
      <c r="A4" s="5">
        <v>9997</v>
      </c>
      <c r="B4" s="5"/>
      <c r="C4" s="10" t="s">
        <v>1288</v>
      </c>
      <c r="D4" s="3">
        <v>2102</v>
      </c>
      <c r="E4" s="3">
        <v>1305</v>
      </c>
      <c r="F4" s="3">
        <v>1102</v>
      </c>
      <c r="G4" s="3">
        <v>1201</v>
      </c>
      <c r="H4" s="3">
        <v>1401</v>
      </c>
      <c r="I4" s="3">
        <v>1502</v>
      </c>
      <c r="J4" s="3">
        <v>1102</v>
      </c>
      <c r="K4" s="3">
        <v>244</v>
      </c>
      <c r="L4" s="3">
        <v>111</v>
      </c>
      <c r="M4" s="3">
        <v>119</v>
      </c>
      <c r="N4" s="3">
        <v>0</v>
      </c>
      <c r="O4" s="3">
        <v>125</v>
      </c>
      <c r="P4" s="3" t="s">
        <v>1281</v>
      </c>
      <c r="Q4" s="3" t="s">
        <v>1003</v>
      </c>
      <c r="R4" s="10" t="s">
        <v>1055</v>
      </c>
      <c r="S4" s="10" t="s">
        <v>1056</v>
      </c>
      <c r="T4" s="10" t="s">
        <v>1057</v>
      </c>
      <c r="U4" s="6">
        <v>1901</v>
      </c>
      <c r="V4" s="15" t="s">
        <v>1287</v>
      </c>
      <c r="W4" s="3">
        <v>0</v>
      </c>
      <c r="X4" s="3">
        <v>0</v>
      </c>
      <c r="Y4" s="3">
        <v>0</v>
      </c>
      <c r="Z4" s="3">
        <v>0</v>
      </c>
      <c r="AA4" s="3">
        <v>0</v>
      </c>
      <c r="AB4" s="3">
        <v>0</v>
      </c>
      <c r="AC4" s="3">
        <v>0</v>
      </c>
      <c r="AD4" s="3">
        <v>0</v>
      </c>
      <c r="AE4" s="5"/>
      <c r="AF4" s="14" t="s">
        <v>485</v>
      </c>
      <c r="AG4" s="5"/>
      <c r="AH4" s="5">
        <v>0</v>
      </c>
    </row>
    <row r="5" spans="1:34" s="3" customFormat="1">
      <c r="A5" s="11">
        <v>9998</v>
      </c>
      <c r="B5" s="14"/>
      <c r="C5" s="14" t="s">
        <v>1060</v>
      </c>
      <c r="D5" s="3">
        <v>0</v>
      </c>
      <c r="E5" s="3">
        <v>0</v>
      </c>
      <c r="F5" s="3">
        <v>0</v>
      </c>
      <c r="G5" s="3">
        <v>0</v>
      </c>
      <c r="H5" s="3">
        <v>0</v>
      </c>
      <c r="I5" s="3">
        <v>0</v>
      </c>
      <c r="J5" s="3">
        <v>9999</v>
      </c>
      <c r="K5" s="3">
        <v>0</v>
      </c>
      <c r="L5" s="3">
        <v>0</v>
      </c>
      <c r="M5" s="3">
        <v>0</v>
      </c>
      <c r="N5" s="3">
        <v>0</v>
      </c>
      <c r="O5" s="3">
        <v>0</v>
      </c>
      <c r="P5" s="3">
        <v>0</v>
      </c>
      <c r="Q5" s="3">
        <v>0</v>
      </c>
      <c r="R5" s="3">
        <v>0</v>
      </c>
      <c r="S5" s="3">
        <v>0</v>
      </c>
      <c r="T5" s="3">
        <v>0</v>
      </c>
      <c r="U5" s="3">
        <v>0</v>
      </c>
      <c r="V5" s="9">
        <v>0</v>
      </c>
      <c r="W5" s="3">
        <v>0</v>
      </c>
      <c r="X5" s="3">
        <v>0</v>
      </c>
      <c r="Y5" s="3">
        <v>0</v>
      </c>
      <c r="Z5" s="3">
        <v>0</v>
      </c>
      <c r="AA5" s="3">
        <v>0</v>
      </c>
      <c r="AB5" s="3">
        <v>0</v>
      </c>
      <c r="AC5" s="3">
        <v>0</v>
      </c>
      <c r="AD5" s="3">
        <v>0</v>
      </c>
      <c r="AE5" s="14"/>
      <c r="AF5" s="14" t="s">
        <v>485</v>
      </c>
      <c r="AH5" s="3">
        <v>0</v>
      </c>
    </row>
    <row r="6" spans="1:34" s="3" customFormat="1">
      <c r="A6" s="11">
        <v>9999</v>
      </c>
      <c r="B6" s="14"/>
      <c r="C6" s="14" t="s">
        <v>485</v>
      </c>
      <c r="D6" s="3">
        <v>0</v>
      </c>
      <c r="E6" s="3">
        <v>0</v>
      </c>
      <c r="F6" s="3">
        <v>0</v>
      </c>
      <c r="G6" s="3">
        <v>0</v>
      </c>
      <c r="H6" s="3">
        <v>0</v>
      </c>
      <c r="I6" s="3">
        <v>0</v>
      </c>
      <c r="J6" s="3">
        <v>6046</v>
      </c>
      <c r="K6" s="3">
        <v>0</v>
      </c>
      <c r="L6" s="3">
        <v>0</v>
      </c>
      <c r="M6" s="3">
        <v>0</v>
      </c>
      <c r="N6" s="3">
        <v>0</v>
      </c>
      <c r="O6" s="3">
        <v>0</v>
      </c>
      <c r="P6" s="3">
        <v>0</v>
      </c>
      <c r="Q6" s="3">
        <v>0</v>
      </c>
      <c r="R6" s="3">
        <v>0</v>
      </c>
      <c r="S6" s="3">
        <v>0</v>
      </c>
      <c r="T6" s="3">
        <v>0</v>
      </c>
      <c r="U6" s="3">
        <v>0</v>
      </c>
      <c r="V6" s="9">
        <v>0</v>
      </c>
      <c r="W6" s="3">
        <v>0</v>
      </c>
      <c r="X6" s="3">
        <v>0</v>
      </c>
      <c r="Y6" s="3">
        <v>0</v>
      </c>
      <c r="Z6" s="3">
        <v>0</v>
      </c>
      <c r="AA6" s="3">
        <v>0</v>
      </c>
      <c r="AB6" s="3">
        <v>0</v>
      </c>
      <c r="AC6" s="3">
        <v>0</v>
      </c>
      <c r="AD6" s="3">
        <v>0</v>
      </c>
      <c r="AE6" s="14"/>
      <c r="AF6" s="14" t="s">
        <v>485</v>
      </c>
      <c r="AH6" s="3">
        <v>0</v>
      </c>
    </row>
    <row r="7" spans="1:34">
      <c r="A7" s="4">
        <v>1001</v>
      </c>
      <c r="B7" s="14"/>
      <c r="C7" s="12" t="s">
        <v>1061</v>
      </c>
      <c r="D7" s="4">
        <v>2001</v>
      </c>
      <c r="E7" s="4">
        <v>1301</v>
      </c>
      <c r="F7" s="4">
        <v>1102</v>
      </c>
      <c r="G7" s="4">
        <v>1201</v>
      </c>
      <c r="H7" s="4">
        <v>1401</v>
      </c>
      <c r="I7" s="4">
        <v>1502</v>
      </c>
      <c r="J7" s="4">
        <v>1014</v>
      </c>
      <c r="K7" s="4">
        <v>4</v>
      </c>
      <c r="L7" s="4">
        <v>4</v>
      </c>
      <c r="M7" s="4">
        <v>8</v>
      </c>
      <c r="N7" s="4">
        <v>0</v>
      </c>
      <c r="O7" s="4">
        <v>4</v>
      </c>
      <c r="P7" s="10" t="s">
        <v>1280</v>
      </c>
      <c r="Q7" s="4" t="s">
        <v>658</v>
      </c>
      <c r="R7" s="7" t="s">
        <v>563</v>
      </c>
      <c r="S7" s="4" t="s">
        <v>659</v>
      </c>
      <c r="T7" s="4" t="s">
        <v>660</v>
      </c>
      <c r="U7" s="10">
        <v>1901</v>
      </c>
      <c r="V7" s="6" t="s">
        <v>566</v>
      </c>
      <c r="W7" s="4" t="s">
        <v>1062</v>
      </c>
      <c r="X7" s="6" t="s">
        <v>568</v>
      </c>
      <c r="Y7" s="6">
        <v>100</v>
      </c>
      <c r="Z7" s="3">
        <v>0</v>
      </c>
      <c r="AA7" s="6">
        <v>100</v>
      </c>
      <c r="AB7" s="6">
        <v>100</v>
      </c>
      <c r="AC7" s="6">
        <v>30</v>
      </c>
      <c r="AD7" s="6">
        <v>100</v>
      </c>
      <c r="AE7" s="14"/>
      <c r="AF7" s="13" t="s">
        <v>7</v>
      </c>
      <c r="AH7" s="10" t="s">
        <v>1273</v>
      </c>
    </row>
    <row r="8" spans="1:34">
      <c r="A8" s="4">
        <v>1002</v>
      </c>
      <c r="B8" s="14"/>
      <c r="C8" s="12" t="s">
        <v>1063</v>
      </c>
      <c r="D8" s="4">
        <v>2002</v>
      </c>
      <c r="E8" s="4">
        <v>1301</v>
      </c>
      <c r="F8" s="4">
        <v>1102</v>
      </c>
      <c r="G8" s="4">
        <v>1202</v>
      </c>
      <c r="H8" s="4">
        <v>1402</v>
      </c>
      <c r="I8" s="4">
        <v>1501</v>
      </c>
      <c r="J8" s="4">
        <v>1050</v>
      </c>
      <c r="K8" s="4">
        <v>4</v>
      </c>
      <c r="L8" s="4">
        <v>8</v>
      </c>
      <c r="M8" s="4">
        <v>4</v>
      </c>
      <c r="N8" s="4">
        <v>0</v>
      </c>
      <c r="O8" s="4">
        <v>4</v>
      </c>
      <c r="P8" s="10" t="s">
        <v>1281</v>
      </c>
      <c r="Q8" s="4" t="s">
        <v>661</v>
      </c>
      <c r="R8" s="4" t="s">
        <v>653</v>
      </c>
      <c r="S8" s="4" t="s">
        <v>662</v>
      </c>
      <c r="T8" s="4" t="s">
        <v>663</v>
      </c>
      <c r="U8" s="10">
        <v>1901</v>
      </c>
      <c r="V8" s="6" t="s">
        <v>566</v>
      </c>
      <c r="W8" s="4" t="s">
        <v>1064</v>
      </c>
      <c r="X8" s="6" t="s">
        <v>568</v>
      </c>
      <c r="Y8" s="6">
        <v>100</v>
      </c>
      <c r="Z8" s="3">
        <v>0</v>
      </c>
      <c r="AA8" s="6">
        <v>100</v>
      </c>
      <c r="AB8" s="6">
        <v>100</v>
      </c>
      <c r="AC8" s="6">
        <v>30</v>
      </c>
      <c r="AD8" s="6">
        <v>100</v>
      </c>
      <c r="AE8" s="14"/>
      <c r="AF8" s="13" t="s">
        <v>11</v>
      </c>
      <c r="AG8" s="10"/>
      <c r="AH8" s="10" t="s">
        <v>1273</v>
      </c>
    </row>
    <row r="9" spans="1:34">
      <c r="A9" s="4">
        <v>1003</v>
      </c>
      <c r="B9" s="14"/>
      <c r="C9" s="12" t="s">
        <v>1065</v>
      </c>
      <c r="D9" s="4">
        <v>2003</v>
      </c>
      <c r="E9" s="4">
        <v>1301</v>
      </c>
      <c r="F9" s="4">
        <v>1102</v>
      </c>
      <c r="G9" s="4">
        <v>1201</v>
      </c>
      <c r="H9" s="4">
        <v>1401</v>
      </c>
      <c r="I9" s="4">
        <v>1501</v>
      </c>
      <c r="J9" s="4">
        <v>1072</v>
      </c>
      <c r="K9" s="4">
        <v>8</v>
      </c>
      <c r="L9" s="4">
        <v>4</v>
      </c>
      <c r="M9" s="4">
        <v>4</v>
      </c>
      <c r="N9" s="4">
        <v>0</v>
      </c>
      <c r="O9" s="4">
        <v>4</v>
      </c>
      <c r="P9" s="10" t="s">
        <v>1280</v>
      </c>
      <c r="Q9" s="4" t="s">
        <v>664</v>
      </c>
      <c r="R9" s="4" t="s">
        <v>665</v>
      </c>
      <c r="S9" s="4" t="s">
        <v>666</v>
      </c>
      <c r="T9" s="4" t="s">
        <v>667</v>
      </c>
      <c r="U9" s="10">
        <v>1901</v>
      </c>
      <c r="V9" s="6" t="s">
        <v>566</v>
      </c>
      <c r="W9" s="4" t="s">
        <v>1066</v>
      </c>
      <c r="X9" s="6" t="s">
        <v>568</v>
      </c>
      <c r="Y9" s="6">
        <v>100</v>
      </c>
      <c r="Z9" s="3">
        <v>0</v>
      </c>
      <c r="AA9" s="6">
        <v>100</v>
      </c>
      <c r="AB9" s="6">
        <v>100</v>
      </c>
      <c r="AC9" s="6">
        <v>30</v>
      </c>
      <c r="AD9" s="6">
        <v>100</v>
      </c>
      <c r="AE9" s="14"/>
      <c r="AF9" s="13" t="s">
        <v>15</v>
      </c>
      <c r="AG9" s="10"/>
      <c r="AH9" s="10" t="s">
        <v>1273</v>
      </c>
    </row>
    <row r="10" spans="1:34">
      <c r="A10" s="4">
        <v>1004</v>
      </c>
      <c r="B10" s="14"/>
      <c r="C10" s="12" t="s">
        <v>1067</v>
      </c>
      <c r="D10" s="4">
        <v>2004</v>
      </c>
      <c r="E10" s="4">
        <v>1301</v>
      </c>
      <c r="F10" s="4">
        <v>1102</v>
      </c>
      <c r="G10" s="4">
        <v>1202</v>
      </c>
      <c r="H10" s="4">
        <v>1401</v>
      </c>
      <c r="I10" s="4">
        <v>1502</v>
      </c>
      <c r="J10" s="4">
        <v>1082</v>
      </c>
      <c r="K10" s="4">
        <v>4</v>
      </c>
      <c r="L10" s="4">
        <v>8</v>
      </c>
      <c r="M10" s="4">
        <v>4</v>
      </c>
      <c r="N10" s="4">
        <v>4</v>
      </c>
      <c r="O10" s="4">
        <v>0</v>
      </c>
      <c r="P10" s="10" t="s">
        <v>1282</v>
      </c>
      <c r="Q10" s="4" t="s">
        <v>668</v>
      </c>
      <c r="R10" s="4" t="s">
        <v>669</v>
      </c>
      <c r="S10" s="4" t="s">
        <v>670</v>
      </c>
      <c r="T10" s="4" t="s">
        <v>671</v>
      </c>
      <c r="U10" s="10">
        <v>1901</v>
      </c>
      <c r="V10" s="6" t="s">
        <v>566</v>
      </c>
      <c r="W10" s="4" t="s">
        <v>1068</v>
      </c>
      <c r="X10" s="6" t="s">
        <v>568</v>
      </c>
      <c r="Y10" s="6">
        <v>100</v>
      </c>
      <c r="Z10" s="3">
        <v>0</v>
      </c>
      <c r="AA10" s="6">
        <v>100</v>
      </c>
      <c r="AB10" s="6">
        <v>100</v>
      </c>
      <c r="AC10" s="6">
        <v>30</v>
      </c>
      <c r="AD10" s="6">
        <v>100</v>
      </c>
      <c r="AE10" s="14"/>
      <c r="AF10" s="13" t="s">
        <v>19</v>
      </c>
      <c r="AG10" s="10"/>
      <c r="AH10" s="10" t="s">
        <v>1273</v>
      </c>
    </row>
    <row r="11" spans="1:34">
      <c r="A11" s="4">
        <v>1005</v>
      </c>
      <c r="B11" s="14"/>
      <c r="C11" s="12" t="s">
        <v>1069</v>
      </c>
      <c r="D11" s="4">
        <v>2005</v>
      </c>
      <c r="E11" s="4">
        <v>1301</v>
      </c>
      <c r="F11" s="4">
        <v>1101</v>
      </c>
      <c r="G11" s="4">
        <v>1203</v>
      </c>
      <c r="H11" s="4">
        <v>1402</v>
      </c>
      <c r="I11" s="4">
        <v>1501</v>
      </c>
      <c r="J11" s="4">
        <v>1055</v>
      </c>
      <c r="K11" s="4">
        <v>4</v>
      </c>
      <c r="L11" s="4">
        <v>4</v>
      </c>
      <c r="M11" s="4">
        <v>8</v>
      </c>
      <c r="N11" s="4">
        <v>4</v>
      </c>
      <c r="O11" s="4">
        <v>0</v>
      </c>
      <c r="P11" s="10" t="s">
        <v>1281</v>
      </c>
      <c r="Q11" s="4" t="s">
        <v>672</v>
      </c>
      <c r="R11" s="4" t="s">
        <v>648</v>
      </c>
      <c r="S11" s="4" t="s">
        <v>673</v>
      </c>
      <c r="T11" s="4" t="s">
        <v>674</v>
      </c>
      <c r="U11" s="10">
        <v>1901</v>
      </c>
      <c r="V11" s="6" t="s">
        <v>566</v>
      </c>
      <c r="W11" s="4" t="s">
        <v>1070</v>
      </c>
      <c r="X11" s="6" t="s">
        <v>568</v>
      </c>
      <c r="Y11" s="6">
        <v>100</v>
      </c>
      <c r="Z11" s="3">
        <v>0</v>
      </c>
      <c r="AA11" s="6">
        <v>100</v>
      </c>
      <c r="AB11" s="6">
        <v>100</v>
      </c>
      <c r="AC11" s="6">
        <v>30</v>
      </c>
      <c r="AD11" s="6">
        <v>100</v>
      </c>
      <c r="AE11" s="14"/>
      <c r="AF11" s="13" t="s">
        <v>29</v>
      </c>
      <c r="AG11" s="10"/>
      <c r="AH11" s="10" t="s">
        <v>1273</v>
      </c>
    </row>
    <row r="12" spans="1:34">
      <c r="A12" s="4">
        <v>1006</v>
      </c>
      <c r="B12" s="14"/>
      <c r="C12" s="12" t="s">
        <v>1071</v>
      </c>
      <c r="D12" s="4">
        <v>2006</v>
      </c>
      <c r="E12" s="4">
        <v>1301</v>
      </c>
      <c r="F12" s="4">
        <v>1101</v>
      </c>
      <c r="G12" s="4">
        <v>1202</v>
      </c>
      <c r="H12" s="4">
        <v>1402</v>
      </c>
      <c r="I12" s="4">
        <v>1501</v>
      </c>
      <c r="J12" s="4">
        <v>1097</v>
      </c>
      <c r="K12" s="4">
        <v>4</v>
      </c>
      <c r="L12" s="4">
        <v>8</v>
      </c>
      <c r="M12" s="4">
        <v>4</v>
      </c>
      <c r="N12" s="4">
        <v>0</v>
      </c>
      <c r="O12" s="4">
        <v>4</v>
      </c>
      <c r="P12" s="10" t="s">
        <v>1281</v>
      </c>
      <c r="Q12" s="4" t="s">
        <v>675</v>
      </c>
      <c r="R12" s="4" t="s">
        <v>628</v>
      </c>
      <c r="S12" s="4" t="s">
        <v>676</v>
      </c>
      <c r="T12" s="4" t="s">
        <v>677</v>
      </c>
      <c r="U12" s="10">
        <v>1901</v>
      </c>
      <c r="V12" s="6" t="s">
        <v>566</v>
      </c>
      <c r="W12" s="4" t="s">
        <v>1072</v>
      </c>
      <c r="X12" s="6" t="s">
        <v>568</v>
      </c>
      <c r="Y12" s="6">
        <v>100</v>
      </c>
      <c r="Z12" s="3">
        <v>0</v>
      </c>
      <c r="AA12" s="6">
        <v>100</v>
      </c>
      <c r="AB12" s="6">
        <v>100</v>
      </c>
      <c r="AC12" s="6">
        <v>30</v>
      </c>
      <c r="AD12" s="6">
        <v>100</v>
      </c>
      <c r="AE12" s="14"/>
      <c r="AF12" s="13" t="s">
        <v>33</v>
      </c>
      <c r="AG12" s="10"/>
      <c r="AH12" s="10" t="s">
        <v>1273</v>
      </c>
    </row>
    <row r="13" spans="1:34">
      <c r="A13" s="4">
        <v>2001</v>
      </c>
      <c r="B13" s="14"/>
      <c r="C13" s="12" t="s">
        <v>1073</v>
      </c>
      <c r="D13" s="4">
        <v>2007</v>
      </c>
      <c r="E13" s="4">
        <v>1302</v>
      </c>
      <c r="F13" s="4">
        <v>1102</v>
      </c>
      <c r="G13" s="4">
        <v>1201</v>
      </c>
      <c r="H13" s="4">
        <v>1401</v>
      </c>
      <c r="I13" s="4">
        <v>1502</v>
      </c>
      <c r="J13" s="4">
        <v>1003</v>
      </c>
      <c r="K13" s="4">
        <v>5</v>
      </c>
      <c r="L13" s="4">
        <v>5</v>
      </c>
      <c r="M13" s="4">
        <v>10</v>
      </c>
      <c r="N13" s="4">
        <v>5</v>
      </c>
      <c r="O13" s="4">
        <v>0</v>
      </c>
      <c r="P13" s="10" t="s">
        <v>1281</v>
      </c>
      <c r="Q13" s="4" t="s">
        <v>678</v>
      </c>
      <c r="R13" s="4" t="s">
        <v>679</v>
      </c>
      <c r="S13" s="4" t="s">
        <v>680</v>
      </c>
      <c r="T13" s="4" t="s">
        <v>681</v>
      </c>
      <c r="U13" s="10">
        <v>1901</v>
      </c>
      <c r="V13" s="6" t="s">
        <v>548</v>
      </c>
      <c r="W13" s="4" t="s">
        <v>1074</v>
      </c>
      <c r="X13" s="6" t="s">
        <v>550</v>
      </c>
      <c r="Y13" s="6">
        <v>100</v>
      </c>
      <c r="Z13" s="3">
        <v>0</v>
      </c>
      <c r="AA13" s="6">
        <v>125</v>
      </c>
      <c r="AB13" s="6">
        <v>100</v>
      </c>
      <c r="AC13" s="6">
        <v>30</v>
      </c>
      <c r="AD13" s="6">
        <v>100</v>
      </c>
      <c r="AE13" s="14"/>
      <c r="AF13" s="13" t="s">
        <v>37</v>
      </c>
      <c r="AG13" s="10"/>
      <c r="AH13" s="10" t="s">
        <v>1273</v>
      </c>
    </row>
    <row r="14" spans="1:34">
      <c r="A14" s="4">
        <v>2002</v>
      </c>
      <c r="B14" s="14"/>
      <c r="C14" s="12" t="s">
        <v>1075</v>
      </c>
      <c r="D14" s="4">
        <v>2008</v>
      </c>
      <c r="E14" s="4">
        <v>1302</v>
      </c>
      <c r="F14" s="4">
        <v>1102</v>
      </c>
      <c r="G14" s="4">
        <v>1201</v>
      </c>
      <c r="H14" s="4">
        <v>1401</v>
      </c>
      <c r="I14" s="4">
        <v>1502</v>
      </c>
      <c r="J14" s="4">
        <v>1006</v>
      </c>
      <c r="K14" s="4">
        <v>10</v>
      </c>
      <c r="L14" s="4">
        <v>5</v>
      </c>
      <c r="M14" s="4">
        <v>5</v>
      </c>
      <c r="N14" s="4">
        <v>0</v>
      </c>
      <c r="O14" s="4">
        <v>5</v>
      </c>
      <c r="P14" s="10" t="s">
        <v>1282</v>
      </c>
      <c r="Q14" s="4" t="s">
        <v>682</v>
      </c>
      <c r="R14" s="4" t="s">
        <v>683</v>
      </c>
      <c r="S14" s="4" t="s">
        <v>684</v>
      </c>
      <c r="T14" s="4" t="s">
        <v>685</v>
      </c>
      <c r="U14" s="10">
        <v>1901</v>
      </c>
      <c r="V14" s="6" t="s">
        <v>548</v>
      </c>
      <c r="W14" s="4" t="s">
        <v>1076</v>
      </c>
      <c r="X14" s="6" t="s">
        <v>550</v>
      </c>
      <c r="Y14" s="6">
        <v>100</v>
      </c>
      <c r="Z14" s="3">
        <v>0</v>
      </c>
      <c r="AA14" s="6">
        <v>125</v>
      </c>
      <c r="AB14" s="6">
        <v>100</v>
      </c>
      <c r="AC14" s="6">
        <v>30</v>
      </c>
      <c r="AD14" s="6">
        <v>100</v>
      </c>
      <c r="AE14" s="14"/>
      <c r="AF14" s="13" t="s">
        <v>41</v>
      </c>
      <c r="AG14" s="10"/>
      <c r="AH14" s="10" t="s">
        <v>1273</v>
      </c>
    </row>
    <row r="15" spans="1:34">
      <c r="A15" s="4">
        <v>2003</v>
      </c>
      <c r="B15" s="14"/>
      <c r="C15" s="12" t="s">
        <v>1077</v>
      </c>
      <c r="D15" s="4">
        <v>2009</v>
      </c>
      <c r="E15" s="4">
        <v>1302</v>
      </c>
      <c r="F15" s="4">
        <v>1102</v>
      </c>
      <c r="G15" s="4">
        <v>1201</v>
      </c>
      <c r="H15" s="4">
        <v>1402</v>
      </c>
      <c r="I15" s="4">
        <v>1501</v>
      </c>
      <c r="J15" s="4">
        <v>1023</v>
      </c>
      <c r="K15" s="4">
        <v>5</v>
      </c>
      <c r="L15" s="4">
        <v>10</v>
      </c>
      <c r="M15" s="4">
        <v>5</v>
      </c>
      <c r="N15" s="4">
        <v>0</v>
      </c>
      <c r="O15" s="4">
        <v>5</v>
      </c>
      <c r="P15" s="10" t="s">
        <v>1280</v>
      </c>
      <c r="Q15" s="4" t="s">
        <v>686</v>
      </c>
      <c r="R15" s="4" t="s">
        <v>687</v>
      </c>
      <c r="S15" s="4" t="s">
        <v>688</v>
      </c>
      <c r="T15" s="4" t="s">
        <v>689</v>
      </c>
      <c r="U15" s="10">
        <v>1901</v>
      </c>
      <c r="V15" s="6" t="s">
        <v>548</v>
      </c>
      <c r="W15" s="4" t="s">
        <v>1078</v>
      </c>
      <c r="X15" s="6" t="s">
        <v>550</v>
      </c>
      <c r="Y15" s="6">
        <v>100</v>
      </c>
      <c r="Z15" s="3">
        <v>0</v>
      </c>
      <c r="AA15" s="6">
        <v>125</v>
      </c>
      <c r="AB15" s="6">
        <v>100</v>
      </c>
      <c r="AC15" s="6">
        <v>30</v>
      </c>
      <c r="AD15" s="6">
        <v>100</v>
      </c>
      <c r="AE15" s="14"/>
      <c r="AF15" s="13" t="s">
        <v>45</v>
      </c>
      <c r="AG15" s="10"/>
      <c r="AH15" s="10" t="s">
        <v>1273</v>
      </c>
    </row>
    <row r="16" spans="1:34">
      <c r="A16" s="4">
        <v>2004</v>
      </c>
      <c r="B16" s="14"/>
      <c r="C16" s="12" t="s">
        <v>1079</v>
      </c>
      <c r="D16" s="4">
        <v>2010</v>
      </c>
      <c r="E16" s="4">
        <v>1302</v>
      </c>
      <c r="F16" s="4">
        <v>1102</v>
      </c>
      <c r="G16" s="4">
        <v>1202</v>
      </c>
      <c r="H16" s="4">
        <v>1401</v>
      </c>
      <c r="I16" s="4">
        <v>1502</v>
      </c>
      <c r="J16" s="4">
        <v>1047</v>
      </c>
      <c r="K16" s="4">
        <v>5</v>
      </c>
      <c r="L16" s="4">
        <v>5</v>
      </c>
      <c r="M16" s="4">
        <v>10</v>
      </c>
      <c r="N16" s="4">
        <v>0</v>
      </c>
      <c r="O16" s="4">
        <v>5</v>
      </c>
      <c r="P16" s="10" t="s">
        <v>1280</v>
      </c>
      <c r="Q16" s="4" t="s">
        <v>690</v>
      </c>
      <c r="R16" s="4" t="s">
        <v>691</v>
      </c>
      <c r="S16" s="4" t="s">
        <v>692</v>
      </c>
      <c r="T16" s="4" t="s">
        <v>693</v>
      </c>
      <c r="U16" s="10">
        <v>1901</v>
      </c>
      <c r="V16" s="6" t="s">
        <v>548</v>
      </c>
      <c r="W16" s="4" t="s">
        <v>1080</v>
      </c>
      <c r="X16" s="6" t="s">
        <v>550</v>
      </c>
      <c r="Y16" s="6">
        <v>100</v>
      </c>
      <c r="Z16" s="3">
        <v>0</v>
      </c>
      <c r="AA16" s="6">
        <v>125</v>
      </c>
      <c r="AB16" s="6">
        <v>100</v>
      </c>
      <c r="AC16" s="6">
        <v>30</v>
      </c>
      <c r="AD16" s="6">
        <v>100</v>
      </c>
      <c r="AE16" s="14"/>
      <c r="AF16" s="13" t="s">
        <v>49</v>
      </c>
      <c r="AG16" s="10"/>
      <c r="AH16" s="10" t="s">
        <v>1273</v>
      </c>
    </row>
    <row r="17" spans="1:34">
      <c r="A17" s="4">
        <v>2005</v>
      </c>
      <c r="B17" s="14"/>
      <c r="C17" s="12" t="s">
        <v>1081</v>
      </c>
      <c r="D17" s="4">
        <v>2011</v>
      </c>
      <c r="E17" s="4">
        <v>1302</v>
      </c>
      <c r="F17" s="4">
        <v>1102</v>
      </c>
      <c r="G17" s="4">
        <v>1202</v>
      </c>
      <c r="H17" s="4">
        <v>1402</v>
      </c>
      <c r="I17" s="4">
        <v>1501</v>
      </c>
      <c r="J17" s="4">
        <v>1063</v>
      </c>
      <c r="K17" s="4">
        <v>5</v>
      </c>
      <c r="L17" s="4">
        <v>10</v>
      </c>
      <c r="M17" s="4">
        <v>5</v>
      </c>
      <c r="N17" s="4">
        <v>0</v>
      </c>
      <c r="O17" s="4">
        <v>5</v>
      </c>
      <c r="P17" s="10" t="s">
        <v>1282</v>
      </c>
      <c r="Q17" s="4" t="s">
        <v>694</v>
      </c>
      <c r="R17" s="4" t="s">
        <v>695</v>
      </c>
      <c r="S17" s="4" t="s">
        <v>696</v>
      </c>
      <c r="T17" s="4" t="s">
        <v>697</v>
      </c>
      <c r="U17" s="10">
        <v>1901</v>
      </c>
      <c r="V17" s="6" t="s">
        <v>548</v>
      </c>
      <c r="W17" s="4" t="s">
        <v>1082</v>
      </c>
      <c r="X17" s="6" t="s">
        <v>550</v>
      </c>
      <c r="Y17" s="6">
        <v>100</v>
      </c>
      <c r="Z17" s="3">
        <v>0</v>
      </c>
      <c r="AA17" s="6">
        <v>125</v>
      </c>
      <c r="AB17" s="6">
        <v>100</v>
      </c>
      <c r="AC17" s="6">
        <v>30</v>
      </c>
      <c r="AD17" s="6">
        <v>100</v>
      </c>
      <c r="AE17" s="14"/>
      <c r="AF17" s="13" t="s">
        <v>53</v>
      </c>
      <c r="AG17" s="10"/>
      <c r="AH17" s="10" t="s">
        <v>1273</v>
      </c>
    </row>
    <row r="18" spans="1:34">
      <c r="A18" s="4">
        <v>2006</v>
      </c>
      <c r="B18" s="14"/>
      <c r="C18" s="12" t="s">
        <v>1083</v>
      </c>
      <c r="D18" s="4">
        <v>2012</v>
      </c>
      <c r="E18" s="4">
        <v>1302</v>
      </c>
      <c r="F18" s="4">
        <v>1101</v>
      </c>
      <c r="G18" s="4">
        <v>1203</v>
      </c>
      <c r="H18" s="4">
        <v>1402</v>
      </c>
      <c r="I18" s="4">
        <v>1502</v>
      </c>
      <c r="J18" s="4">
        <v>1067</v>
      </c>
      <c r="K18" s="4">
        <v>10</v>
      </c>
      <c r="L18" s="4">
        <v>5</v>
      </c>
      <c r="M18" s="4">
        <v>5</v>
      </c>
      <c r="N18" s="4">
        <v>5</v>
      </c>
      <c r="O18" s="4">
        <v>0</v>
      </c>
      <c r="P18" s="10" t="s">
        <v>1280</v>
      </c>
      <c r="Q18" s="4" t="s">
        <v>698</v>
      </c>
      <c r="R18" s="4" t="s">
        <v>699</v>
      </c>
      <c r="S18" s="4" t="s">
        <v>700</v>
      </c>
      <c r="T18" s="4" t="s">
        <v>701</v>
      </c>
      <c r="U18" s="10">
        <v>1901</v>
      </c>
      <c r="V18" s="6" t="s">
        <v>548</v>
      </c>
      <c r="W18" s="4" t="s">
        <v>1084</v>
      </c>
      <c r="X18" s="6" t="s">
        <v>550</v>
      </c>
      <c r="Y18" s="6">
        <v>100</v>
      </c>
      <c r="Z18" s="3">
        <v>0</v>
      </c>
      <c r="AA18" s="6">
        <v>125</v>
      </c>
      <c r="AB18" s="6">
        <v>100</v>
      </c>
      <c r="AC18" s="6">
        <v>30</v>
      </c>
      <c r="AD18" s="6">
        <v>100</v>
      </c>
      <c r="AE18" s="14"/>
      <c r="AF18" s="13" t="s">
        <v>57</v>
      </c>
      <c r="AG18" s="10"/>
      <c r="AH18" s="10" t="s">
        <v>1273</v>
      </c>
    </row>
    <row r="19" spans="1:34">
      <c r="A19" s="4">
        <v>2007</v>
      </c>
      <c r="B19" s="14"/>
      <c r="C19" s="12" t="s">
        <v>1085</v>
      </c>
      <c r="D19" s="4">
        <v>2013</v>
      </c>
      <c r="E19" s="4">
        <v>1302</v>
      </c>
      <c r="F19" s="4">
        <v>1101</v>
      </c>
      <c r="G19" s="4">
        <v>1203</v>
      </c>
      <c r="H19" s="4">
        <v>1401</v>
      </c>
      <c r="I19" s="4">
        <v>1502</v>
      </c>
      <c r="J19" s="4">
        <v>1068</v>
      </c>
      <c r="K19" s="4">
        <v>5</v>
      </c>
      <c r="L19" s="4">
        <v>10</v>
      </c>
      <c r="M19" s="4">
        <v>5</v>
      </c>
      <c r="N19" s="4">
        <v>5</v>
      </c>
      <c r="O19" s="4">
        <v>0</v>
      </c>
      <c r="P19" s="10" t="s">
        <v>1280</v>
      </c>
      <c r="Q19" s="4" t="s">
        <v>702</v>
      </c>
      <c r="R19" s="4" t="s">
        <v>703</v>
      </c>
      <c r="S19" s="4" t="s">
        <v>704</v>
      </c>
      <c r="T19" s="4" t="s">
        <v>705</v>
      </c>
      <c r="U19" s="10">
        <v>1901</v>
      </c>
      <c r="V19" s="6" t="s">
        <v>548</v>
      </c>
      <c r="W19" s="4" t="s">
        <v>1086</v>
      </c>
      <c r="X19" s="6" t="s">
        <v>550</v>
      </c>
      <c r="Y19" s="6">
        <v>100</v>
      </c>
      <c r="Z19" s="3">
        <v>0</v>
      </c>
      <c r="AA19" s="6">
        <v>125</v>
      </c>
      <c r="AB19" s="6">
        <v>100</v>
      </c>
      <c r="AC19" s="6">
        <v>30</v>
      </c>
      <c r="AD19" s="6">
        <v>100</v>
      </c>
      <c r="AE19" s="14"/>
      <c r="AF19" s="13" t="s">
        <v>61</v>
      </c>
      <c r="AG19" s="10"/>
      <c r="AH19" s="10" t="s">
        <v>1273</v>
      </c>
    </row>
    <row r="20" spans="1:34">
      <c r="A20" s="4">
        <v>2008</v>
      </c>
      <c r="B20" s="14"/>
      <c r="C20" s="12" t="s">
        <v>1087</v>
      </c>
      <c r="D20" s="4">
        <v>2014</v>
      </c>
      <c r="E20" s="4">
        <v>1302</v>
      </c>
      <c r="F20" s="4">
        <v>1102</v>
      </c>
      <c r="G20" s="4">
        <v>1202</v>
      </c>
      <c r="H20" s="4">
        <v>1401</v>
      </c>
      <c r="I20" s="4">
        <v>1502</v>
      </c>
      <c r="J20" s="4">
        <v>1078</v>
      </c>
      <c r="K20" s="4">
        <v>5</v>
      </c>
      <c r="L20" s="4">
        <v>5</v>
      </c>
      <c r="M20" s="4">
        <v>10</v>
      </c>
      <c r="N20" s="4">
        <v>5</v>
      </c>
      <c r="O20" s="4">
        <v>0</v>
      </c>
      <c r="P20" s="10" t="s">
        <v>1282</v>
      </c>
      <c r="Q20" s="4" t="s">
        <v>706</v>
      </c>
      <c r="R20" s="4" t="s">
        <v>707</v>
      </c>
      <c r="S20" s="4" t="s">
        <v>708</v>
      </c>
      <c r="T20" s="4" t="s">
        <v>709</v>
      </c>
      <c r="U20" s="10">
        <v>1901</v>
      </c>
      <c r="V20" s="6" t="s">
        <v>548</v>
      </c>
      <c r="W20" s="4" t="s">
        <v>1088</v>
      </c>
      <c r="X20" s="6" t="s">
        <v>550</v>
      </c>
      <c r="Y20" s="6">
        <v>100</v>
      </c>
      <c r="Z20" s="3">
        <v>0</v>
      </c>
      <c r="AA20" s="6">
        <v>125</v>
      </c>
      <c r="AB20" s="6">
        <v>100</v>
      </c>
      <c r="AC20" s="6">
        <v>30</v>
      </c>
      <c r="AD20" s="6">
        <v>100</v>
      </c>
      <c r="AE20" s="14"/>
      <c r="AF20" s="13" t="s">
        <v>65</v>
      </c>
      <c r="AG20" s="10"/>
      <c r="AH20" s="10" t="s">
        <v>1273</v>
      </c>
    </row>
    <row r="21" spans="1:34">
      <c r="A21" s="4">
        <v>2009</v>
      </c>
      <c r="B21" s="14"/>
      <c r="C21" s="12" t="s">
        <v>1089</v>
      </c>
      <c r="D21" s="4">
        <v>2015</v>
      </c>
      <c r="E21" s="4">
        <v>1302</v>
      </c>
      <c r="F21" s="4">
        <v>1102</v>
      </c>
      <c r="G21" s="4">
        <v>1201</v>
      </c>
      <c r="H21" s="4">
        <v>1401</v>
      </c>
      <c r="I21" s="4">
        <v>1502</v>
      </c>
      <c r="J21" s="4">
        <v>1083</v>
      </c>
      <c r="K21" s="4">
        <v>5</v>
      </c>
      <c r="L21" s="4">
        <v>10</v>
      </c>
      <c r="M21" s="4">
        <v>5</v>
      </c>
      <c r="N21" s="4">
        <v>5</v>
      </c>
      <c r="O21" s="4">
        <v>0</v>
      </c>
      <c r="P21" s="10" t="s">
        <v>1281</v>
      </c>
      <c r="Q21" s="4" t="s">
        <v>710</v>
      </c>
      <c r="R21" s="4" t="s">
        <v>711</v>
      </c>
      <c r="S21" s="4" t="s">
        <v>712</v>
      </c>
      <c r="T21" s="4" t="s">
        <v>713</v>
      </c>
      <c r="U21" s="10">
        <v>1901</v>
      </c>
      <c r="V21" s="6" t="s">
        <v>548</v>
      </c>
      <c r="W21" s="4" t="s">
        <v>1090</v>
      </c>
      <c r="X21" s="6" t="s">
        <v>550</v>
      </c>
      <c r="Y21" s="6">
        <v>100</v>
      </c>
      <c r="Z21" s="3">
        <v>0</v>
      </c>
      <c r="AA21" s="6">
        <v>125</v>
      </c>
      <c r="AB21" s="6">
        <v>100</v>
      </c>
      <c r="AC21" s="6">
        <v>30</v>
      </c>
      <c r="AD21" s="6">
        <v>100</v>
      </c>
      <c r="AE21" s="14"/>
      <c r="AF21" s="13" t="s">
        <v>69</v>
      </c>
      <c r="AG21" s="10"/>
      <c r="AH21" s="10" t="s">
        <v>1273</v>
      </c>
    </row>
    <row r="22" spans="1:34">
      <c r="A22" s="4">
        <v>2010</v>
      </c>
      <c r="B22" s="14"/>
      <c r="C22" s="12" t="s">
        <v>1091</v>
      </c>
      <c r="D22" s="4">
        <v>2016</v>
      </c>
      <c r="E22" s="4">
        <v>1302</v>
      </c>
      <c r="F22" s="4">
        <v>1102</v>
      </c>
      <c r="G22" s="4">
        <v>1201</v>
      </c>
      <c r="H22" s="4">
        <v>1401</v>
      </c>
      <c r="I22" s="4">
        <v>1502</v>
      </c>
      <c r="J22" s="4">
        <v>1084</v>
      </c>
      <c r="K22" s="4">
        <v>10</v>
      </c>
      <c r="L22" s="4">
        <v>5</v>
      </c>
      <c r="M22" s="4">
        <v>5</v>
      </c>
      <c r="N22" s="4">
        <v>0</v>
      </c>
      <c r="O22" s="4">
        <v>5</v>
      </c>
      <c r="P22" s="10" t="s">
        <v>1282</v>
      </c>
      <c r="Q22" s="4" t="s">
        <v>714</v>
      </c>
      <c r="R22" s="4" t="s">
        <v>715</v>
      </c>
      <c r="S22" s="4" t="s">
        <v>716</v>
      </c>
      <c r="T22" s="4" t="s">
        <v>717</v>
      </c>
      <c r="U22" s="10">
        <v>1901</v>
      </c>
      <c r="V22" s="6" t="s">
        <v>548</v>
      </c>
      <c r="W22" s="4" t="s">
        <v>1092</v>
      </c>
      <c r="X22" s="6" t="s">
        <v>550</v>
      </c>
      <c r="Y22" s="6">
        <v>100</v>
      </c>
      <c r="Z22" s="3">
        <v>0</v>
      </c>
      <c r="AA22" s="6">
        <v>125</v>
      </c>
      <c r="AB22" s="6">
        <v>100</v>
      </c>
      <c r="AC22" s="6">
        <v>30</v>
      </c>
      <c r="AD22" s="6">
        <v>100</v>
      </c>
      <c r="AE22" s="14"/>
      <c r="AF22" s="13" t="s">
        <v>73</v>
      </c>
      <c r="AG22" s="10"/>
      <c r="AH22" s="10" t="s">
        <v>1273</v>
      </c>
    </row>
    <row r="23" spans="1:34">
      <c r="A23" s="4">
        <v>2011</v>
      </c>
      <c r="B23" s="14"/>
      <c r="C23" s="12" t="s">
        <v>1093</v>
      </c>
      <c r="D23" s="4">
        <v>2017</v>
      </c>
      <c r="E23" s="4">
        <v>1302</v>
      </c>
      <c r="F23" s="4">
        <v>1101</v>
      </c>
      <c r="G23" s="4">
        <v>1201</v>
      </c>
      <c r="H23" s="4">
        <v>1401</v>
      </c>
      <c r="I23" s="4">
        <v>1501</v>
      </c>
      <c r="J23" s="4">
        <v>1086</v>
      </c>
      <c r="K23" s="4">
        <v>5</v>
      </c>
      <c r="L23" s="4">
        <v>10</v>
      </c>
      <c r="M23" s="4">
        <v>5</v>
      </c>
      <c r="N23" s="4">
        <v>0</v>
      </c>
      <c r="O23" s="4">
        <v>5</v>
      </c>
      <c r="P23" s="10" t="s">
        <v>1280</v>
      </c>
      <c r="Q23" s="4" t="s">
        <v>718</v>
      </c>
      <c r="R23" s="4" t="s">
        <v>719</v>
      </c>
      <c r="S23" s="4" t="s">
        <v>720</v>
      </c>
      <c r="T23" s="4" t="s">
        <v>721</v>
      </c>
      <c r="U23" s="10">
        <v>1901</v>
      </c>
      <c r="V23" s="6" t="s">
        <v>548</v>
      </c>
      <c r="W23" s="4" t="s">
        <v>1094</v>
      </c>
      <c r="X23" s="6" t="s">
        <v>550</v>
      </c>
      <c r="Y23" s="6">
        <v>100</v>
      </c>
      <c r="Z23" s="3">
        <v>0</v>
      </c>
      <c r="AA23" s="6">
        <v>125</v>
      </c>
      <c r="AB23" s="6">
        <v>100</v>
      </c>
      <c r="AC23" s="6">
        <v>30</v>
      </c>
      <c r="AD23" s="6">
        <v>100</v>
      </c>
      <c r="AE23" s="14"/>
      <c r="AF23" s="13" t="s">
        <v>79</v>
      </c>
      <c r="AG23" s="10"/>
      <c r="AH23" s="10" t="s">
        <v>1273</v>
      </c>
    </row>
    <row r="24" spans="1:34">
      <c r="A24" s="4">
        <v>2012</v>
      </c>
      <c r="B24" s="14"/>
      <c r="C24" s="12" t="s">
        <v>1095</v>
      </c>
      <c r="D24" s="4">
        <v>2018</v>
      </c>
      <c r="E24" s="4">
        <v>1302</v>
      </c>
      <c r="F24" s="4">
        <v>1101</v>
      </c>
      <c r="G24" s="4">
        <v>1203</v>
      </c>
      <c r="H24" s="4">
        <v>1402</v>
      </c>
      <c r="I24" s="4">
        <v>1501</v>
      </c>
      <c r="J24" s="4">
        <v>1089</v>
      </c>
      <c r="K24" s="4">
        <v>5</v>
      </c>
      <c r="L24" s="4">
        <v>5</v>
      </c>
      <c r="M24" s="4">
        <v>10</v>
      </c>
      <c r="N24" s="4">
        <v>0</v>
      </c>
      <c r="O24" s="4">
        <v>5</v>
      </c>
      <c r="P24" s="10" t="s">
        <v>1282</v>
      </c>
      <c r="Q24" s="4" t="s">
        <v>722</v>
      </c>
      <c r="R24" s="4" t="s">
        <v>723</v>
      </c>
      <c r="S24" s="4" t="s">
        <v>724</v>
      </c>
      <c r="T24" s="4" t="s">
        <v>725</v>
      </c>
      <c r="U24" s="10">
        <v>1901</v>
      </c>
      <c r="V24" s="6" t="s">
        <v>548</v>
      </c>
      <c r="W24" s="4" t="s">
        <v>1096</v>
      </c>
      <c r="X24" s="6" t="s">
        <v>550</v>
      </c>
      <c r="Y24" s="6">
        <v>100</v>
      </c>
      <c r="Z24" s="3">
        <v>0</v>
      </c>
      <c r="AA24" s="6">
        <v>125</v>
      </c>
      <c r="AB24" s="6">
        <v>100</v>
      </c>
      <c r="AC24" s="6">
        <v>30</v>
      </c>
      <c r="AD24" s="6">
        <v>100</v>
      </c>
      <c r="AE24" s="14"/>
      <c r="AF24" s="13" t="s">
        <v>83</v>
      </c>
      <c r="AG24" s="10"/>
      <c r="AH24" s="10" t="s">
        <v>1273</v>
      </c>
    </row>
    <row r="25" spans="1:34">
      <c r="A25" s="4">
        <v>2013</v>
      </c>
      <c r="B25" s="14"/>
      <c r="C25" s="12" t="s">
        <v>1097</v>
      </c>
      <c r="D25" s="4">
        <v>2019</v>
      </c>
      <c r="E25" s="4">
        <v>1302</v>
      </c>
      <c r="F25" s="4">
        <v>1102</v>
      </c>
      <c r="G25" s="4">
        <v>1202</v>
      </c>
      <c r="H25" s="4">
        <v>1401</v>
      </c>
      <c r="I25" s="4">
        <v>1502</v>
      </c>
      <c r="J25" s="4">
        <v>1007</v>
      </c>
      <c r="K25" s="4">
        <v>5</v>
      </c>
      <c r="L25" s="4">
        <v>10</v>
      </c>
      <c r="M25" s="4">
        <v>5</v>
      </c>
      <c r="N25" s="4">
        <v>0</v>
      </c>
      <c r="O25" s="4">
        <v>5</v>
      </c>
      <c r="P25" s="10" t="s">
        <v>1280</v>
      </c>
      <c r="Q25" s="4" t="s">
        <v>726</v>
      </c>
      <c r="R25" s="4" t="s">
        <v>727</v>
      </c>
      <c r="S25" s="4" t="s">
        <v>728</v>
      </c>
      <c r="T25" s="4" t="s">
        <v>729</v>
      </c>
      <c r="U25" s="10">
        <v>1901</v>
      </c>
      <c r="V25" s="6" t="s">
        <v>548</v>
      </c>
      <c r="W25" s="4" t="s">
        <v>1098</v>
      </c>
      <c r="X25" s="6" t="s">
        <v>550</v>
      </c>
      <c r="Y25" s="6">
        <v>100</v>
      </c>
      <c r="Z25" s="3">
        <v>0</v>
      </c>
      <c r="AA25" s="6">
        <v>125</v>
      </c>
      <c r="AB25" s="6">
        <v>100</v>
      </c>
      <c r="AC25" s="6">
        <v>30</v>
      </c>
      <c r="AD25" s="6">
        <v>100</v>
      </c>
      <c r="AE25" s="14"/>
      <c r="AF25" s="13" t="s">
        <v>87</v>
      </c>
      <c r="AG25" s="10"/>
      <c r="AH25" s="10" t="s">
        <v>1273</v>
      </c>
    </row>
    <row r="26" spans="1:34">
      <c r="A26" s="4">
        <v>2014</v>
      </c>
      <c r="B26" s="14"/>
      <c r="C26" s="12" t="s">
        <v>1099</v>
      </c>
      <c r="D26" s="4">
        <v>2020</v>
      </c>
      <c r="E26" s="4">
        <v>1302</v>
      </c>
      <c r="F26" s="4">
        <v>1102</v>
      </c>
      <c r="G26" s="4">
        <v>1201</v>
      </c>
      <c r="H26" s="4">
        <v>1402</v>
      </c>
      <c r="I26" s="4">
        <v>1501</v>
      </c>
      <c r="J26" s="4">
        <v>1091</v>
      </c>
      <c r="K26" s="4">
        <v>10</v>
      </c>
      <c r="L26" s="4">
        <v>5</v>
      </c>
      <c r="M26" s="4">
        <v>5</v>
      </c>
      <c r="N26" s="4">
        <v>5</v>
      </c>
      <c r="O26" s="4">
        <v>0</v>
      </c>
      <c r="P26" s="10" t="s">
        <v>1282</v>
      </c>
      <c r="Q26" s="4" t="s">
        <v>730</v>
      </c>
      <c r="R26" s="4" t="s">
        <v>731</v>
      </c>
      <c r="S26" s="4" t="s">
        <v>732</v>
      </c>
      <c r="T26" s="4" t="s">
        <v>733</v>
      </c>
      <c r="U26" s="10">
        <v>1901</v>
      </c>
      <c r="V26" s="6" t="s">
        <v>548</v>
      </c>
      <c r="W26" s="4" t="s">
        <v>1100</v>
      </c>
      <c r="X26" s="6" t="s">
        <v>550</v>
      </c>
      <c r="Y26" s="6">
        <v>100</v>
      </c>
      <c r="Z26" s="3">
        <v>0</v>
      </c>
      <c r="AA26" s="6">
        <v>125</v>
      </c>
      <c r="AB26" s="6">
        <v>100</v>
      </c>
      <c r="AC26" s="6">
        <v>30</v>
      </c>
      <c r="AD26" s="6">
        <v>100</v>
      </c>
      <c r="AE26" s="14"/>
      <c r="AF26" s="13" t="s">
        <v>91</v>
      </c>
      <c r="AG26" s="10"/>
      <c r="AH26" s="10" t="s">
        <v>1273</v>
      </c>
    </row>
    <row r="27" spans="1:34">
      <c r="A27" s="4">
        <v>2015</v>
      </c>
      <c r="B27" s="14"/>
      <c r="C27" s="12" t="s">
        <v>1101</v>
      </c>
      <c r="D27" s="4">
        <v>2021</v>
      </c>
      <c r="E27" s="4">
        <v>1302</v>
      </c>
      <c r="F27" s="4">
        <v>1101</v>
      </c>
      <c r="G27" s="4">
        <v>1202</v>
      </c>
      <c r="H27" s="4">
        <v>1401</v>
      </c>
      <c r="I27" s="4">
        <v>1501</v>
      </c>
      <c r="J27" s="4">
        <v>1060</v>
      </c>
      <c r="K27" s="4">
        <v>5</v>
      </c>
      <c r="L27" s="4">
        <v>10</v>
      </c>
      <c r="M27" s="4">
        <v>5</v>
      </c>
      <c r="N27" s="4">
        <v>5</v>
      </c>
      <c r="O27" s="4">
        <v>0</v>
      </c>
      <c r="P27" s="10" t="s">
        <v>1281</v>
      </c>
      <c r="Q27" s="4" t="s">
        <v>734</v>
      </c>
      <c r="R27" s="4" t="s">
        <v>735</v>
      </c>
      <c r="S27" s="4" t="s">
        <v>736</v>
      </c>
      <c r="T27" s="4" t="s">
        <v>737</v>
      </c>
      <c r="U27" s="10">
        <v>1901</v>
      </c>
      <c r="V27" s="6" t="s">
        <v>548</v>
      </c>
      <c r="W27" s="4" t="s">
        <v>1102</v>
      </c>
      <c r="X27" s="6" t="s">
        <v>550</v>
      </c>
      <c r="Y27" s="6">
        <v>100</v>
      </c>
      <c r="Z27" s="3">
        <v>0</v>
      </c>
      <c r="AA27" s="6">
        <v>125</v>
      </c>
      <c r="AB27" s="6">
        <v>100</v>
      </c>
      <c r="AC27" s="6">
        <v>30</v>
      </c>
      <c r="AD27" s="6">
        <v>100</v>
      </c>
      <c r="AE27" s="14"/>
      <c r="AF27" s="13" t="s">
        <v>95</v>
      </c>
      <c r="AG27" s="10"/>
      <c r="AH27" s="10" t="s">
        <v>1273</v>
      </c>
    </row>
    <row r="28" spans="1:34">
      <c r="A28" s="4">
        <v>3001</v>
      </c>
      <c r="B28" s="14"/>
      <c r="C28" s="12" t="s">
        <v>1103</v>
      </c>
      <c r="D28" s="4">
        <v>2022</v>
      </c>
      <c r="E28" s="4">
        <v>1303</v>
      </c>
      <c r="F28" s="4">
        <v>1102</v>
      </c>
      <c r="G28" s="4">
        <v>1201</v>
      </c>
      <c r="H28" s="4">
        <v>1401</v>
      </c>
      <c r="I28" s="4">
        <v>1502</v>
      </c>
      <c r="J28" s="4">
        <v>1008</v>
      </c>
      <c r="K28" s="4">
        <v>6</v>
      </c>
      <c r="L28" s="4">
        <v>12</v>
      </c>
      <c r="M28" s="4">
        <v>6</v>
      </c>
      <c r="N28" s="4">
        <v>6</v>
      </c>
      <c r="O28" s="4">
        <v>0</v>
      </c>
      <c r="P28" s="10" t="s">
        <v>1280</v>
      </c>
      <c r="Q28" s="4" t="s">
        <v>738</v>
      </c>
      <c r="R28" s="4" t="s">
        <v>739</v>
      </c>
      <c r="S28" s="4" t="s">
        <v>740</v>
      </c>
      <c r="T28" s="4" t="s">
        <v>741</v>
      </c>
      <c r="U28" s="10">
        <v>1901</v>
      </c>
      <c r="V28" s="6" t="s">
        <v>530</v>
      </c>
      <c r="W28" s="4" t="s">
        <v>1104</v>
      </c>
      <c r="X28" s="6" t="s">
        <v>532</v>
      </c>
      <c r="Y28" s="6">
        <v>100</v>
      </c>
      <c r="Z28" s="3">
        <v>0</v>
      </c>
      <c r="AA28" s="6">
        <v>150</v>
      </c>
      <c r="AB28" s="6">
        <v>100</v>
      </c>
      <c r="AC28" s="6">
        <v>30</v>
      </c>
      <c r="AD28" s="6">
        <v>100</v>
      </c>
      <c r="AE28" s="14"/>
      <c r="AF28" s="13" t="s">
        <v>99</v>
      </c>
      <c r="AG28" s="10"/>
      <c r="AH28" s="10" t="s">
        <v>1273</v>
      </c>
    </row>
    <row r="29" spans="1:34">
      <c r="A29" s="4">
        <v>3002</v>
      </c>
      <c r="B29" s="14"/>
      <c r="C29" s="12" t="s">
        <v>1105</v>
      </c>
      <c r="D29" s="4">
        <v>2023</v>
      </c>
      <c r="E29" s="4">
        <v>1303</v>
      </c>
      <c r="F29" s="4">
        <v>1102</v>
      </c>
      <c r="G29" s="4">
        <v>1202</v>
      </c>
      <c r="H29" s="4">
        <v>1401</v>
      </c>
      <c r="I29" s="4">
        <v>1502</v>
      </c>
      <c r="J29" s="4">
        <v>1010</v>
      </c>
      <c r="K29" s="4">
        <v>12</v>
      </c>
      <c r="L29" s="4">
        <v>6</v>
      </c>
      <c r="M29" s="4">
        <v>6</v>
      </c>
      <c r="N29" s="4">
        <v>0</v>
      </c>
      <c r="O29" s="4">
        <v>6</v>
      </c>
      <c r="P29" s="10" t="s">
        <v>1280</v>
      </c>
      <c r="Q29" s="4" t="s">
        <v>742</v>
      </c>
      <c r="R29" s="4" t="s">
        <v>743</v>
      </c>
      <c r="S29" s="4" t="s">
        <v>744</v>
      </c>
      <c r="T29" s="4" t="s">
        <v>745</v>
      </c>
      <c r="U29" s="10">
        <v>1901</v>
      </c>
      <c r="V29" s="6" t="s">
        <v>530</v>
      </c>
      <c r="W29" s="4" t="s">
        <v>1106</v>
      </c>
      <c r="X29" s="6" t="s">
        <v>532</v>
      </c>
      <c r="Y29" s="6">
        <v>100</v>
      </c>
      <c r="Z29" s="3">
        <v>0</v>
      </c>
      <c r="AA29" s="6">
        <v>150</v>
      </c>
      <c r="AB29" s="6">
        <v>100</v>
      </c>
      <c r="AC29" s="6">
        <v>30</v>
      </c>
      <c r="AD29" s="6">
        <v>100</v>
      </c>
      <c r="AE29" s="14"/>
      <c r="AF29" s="13" t="s">
        <v>103</v>
      </c>
      <c r="AG29" s="10"/>
      <c r="AH29" s="10" t="s">
        <v>1273</v>
      </c>
    </row>
    <row r="30" spans="1:34">
      <c r="A30" s="4">
        <v>3003</v>
      </c>
      <c r="B30" s="14"/>
      <c r="C30" s="12" t="s">
        <v>1107</v>
      </c>
      <c r="D30" s="4">
        <v>2024</v>
      </c>
      <c r="E30" s="4">
        <v>1303</v>
      </c>
      <c r="F30" s="4">
        <v>1102</v>
      </c>
      <c r="G30" s="4">
        <v>1201</v>
      </c>
      <c r="H30" s="4">
        <v>1401</v>
      </c>
      <c r="I30" s="4">
        <v>1502</v>
      </c>
      <c r="J30" s="4">
        <v>1011</v>
      </c>
      <c r="K30" s="4">
        <v>6</v>
      </c>
      <c r="L30" s="4">
        <v>12</v>
      </c>
      <c r="M30" s="4">
        <v>6</v>
      </c>
      <c r="N30" s="4">
        <v>0</v>
      </c>
      <c r="O30" s="4">
        <v>6</v>
      </c>
      <c r="P30" s="10" t="s">
        <v>1282</v>
      </c>
      <c r="Q30" s="4" t="s">
        <v>746</v>
      </c>
      <c r="R30" s="4" t="s">
        <v>747</v>
      </c>
      <c r="S30" s="4" t="s">
        <v>748</v>
      </c>
      <c r="T30" s="4" t="s">
        <v>749</v>
      </c>
      <c r="U30" s="10">
        <v>1901</v>
      </c>
      <c r="V30" s="6" t="s">
        <v>530</v>
      </c>
      <c r="W30" s="4" t="s">
        <v>1108</v>
      </c>
      <c r="X30" s="6" t="s">
        <v>532</v>
      </c>
      <c r="Y30" s="6">
        <v>100</v>
      </c>
      <c r="Z30" s="3">
        <v>0</v>
      </c>
      <c r="AA30" s="6">
        <v>150</v>
      </c>
      <c r="AB30" s="6">
        <v>100</v>
      </c>
      <c r="AC30" s="6">
        <v>30</v>
      </c>
      <c r="AD30" s="6">
        <v>100</v>
      </c>
      <c r="AE30" s="14"/>
      <c r="AF30" s="13" t="s">
        <v>107</v>
      </c>
      <c r="AG30" s="10"/>
      <c r="AH30" s="10" t="s">
        <v>1273</v>
      </c>
    </row>
    <row r="31" spans="1:34">
      <c r="A31" s="4">
        <v>3004</v>
      </c>
      <c r="B31" s="14"/>
      <c r="C31" s="12" t="s">
        <v>1109</v>
      </c>
      <c r="D31" s="4">
        <v>2025</v>
      </c>
      <c r="E31" s="4">
        <v>1303</v>
      </c>
      <c r="F31" s="4">
        <v>1102</v>
      </c>
      <c r="G31" s="4">
        <v>1201</v>
      </c>
      <c r="H31" s="4">
        <v>1401</v>
      </c>
      <c r="I31" s="4">
        <v>1502</v>
      </c>
      <c r="J31" s="4">
        <v>1012</v>
      </c>
      <c r="K31" s="4">
        <v>6</v>
      </c>
      <c r="L31" s="4">
        <v>6</v>
      </c>
      <c r="M31" s="4">
        <v>12</v>
      </c>
      <c r="N31" s="4">
        <v>0</v>
      </c>
      <c r="O31" s="4">
        <v>6</v>
      </c>
      <c r="P31" s="10" t="s">
        <v>1280</v>
      </c>
      <c r="Q31" s="4" t="s">
        <v>750</v>
      </c>
      <c r="R31" s="4" t="s">
        <v>751</v>
      </c>
      <c r="S31" s="4" t="s">
        <v>752</v>
      </c>
      <c r="T31" s="4" t="s">
        <v>753</v>
      </c>
      <c r="U31" s="10">
        <v>1901</v>
      </c>
      <c r="V31" s="6" t="s">
        <v>530</v>
      </c>
      <c r="W31" s="4" t="s">
        <v>1110</v>
      </c>
      <c r="X31" s="6" t="s">
        <v>532</v>
      </c>
      <c r="Y31" s="6">
        <v>100</v>
      </c>
      <c r="Z31" s="3">
        <v>0</v>
      </c>
      <c r="AA31" s="6">
        <v>150</v>
      </c>
      <c r="AB31" s="6">
        <v>100</v>
      </c>
      <c r="AC31" s="6">
        <v>30</v>
      </c>
      <c r="AD31" s="6">
        <v>100</v>
      </c>
      <c r="AE31" s="14"/>
      <c r="AF31" s="13" t="s">
        <v>111</v>
      </c>
      <c r="AG31" s="10"/>
      <c r="AH31" s="10" t="s">
        <v>1273</v>
      </c>
    </row>
    <row r="32" spans="1:34">
      <c r="A32" s="4">
        <v>3005</v>
      </c>
      <c r="B32" s="14"/>
      <c r="C32" s="12" t="s">
        <v>1111</v>
      </c>
      <c r="D32" s="4">
        <v>2026</v>
      </c>
      <c r="E32" s="4">
        <v>1303</v>
      </c>
      <c r="F32" s="4">
        <v>1102</v>
      </c>
      <c r="G32" s="4">
        <v>1202</v>
      </c>
      <c r="H32" s="4">
        <v>1402</v>
      </c>
      <c r="I32" s="4">
        <v>1501</v>
      </c>
      <c r="J32" s="4">
        <v>1019</v>
      </c>
      <c r="K32" s="4">
        <v>6</v>
      </c>
      <c r="L32" s="4">
        <v>12</v>
      </c>
      <c r="M32" s="4">
        <v>6</v>
      </c>
      <c r="N32" s="4">
        <v>0</v>
      </c>
      <c r="O32" s="4">
        <v>6</v>
      </c>
      <c r="P32" s="10" t="s">
        <v>1281</v>
      </c>
      <c r="Q32" s="4" t="s">
        <v>754</v>
      </c>
      <c r="R32" s="4" t="s">
        <v>755</v>
      </c>
      <c r="S32" s="4" t="s">
        <v>756</v>
      </c>
      <c r="T32" s="4" t="s">
        <v>757</v>
      </c>
      <c r="U32" s="10">
        <v>1901</v>
      </c>
      <c r="V32" s="6" t="s">
        <v>530</v>
      </c>
      <c r="W32" s="4" t="s">
        <v>1112</v>
      </c>
      <c r="X32" s="6" t="s">
        <v>532</v>
      </c>
      <c r="Y32" s="6">
        <v>100</v>
      </c>
      <c r="Z32" s="3">
        <v>0</v>
      </c>
      <c r="AA32" s="6">
        <v>150</v>
      </c>
      <c r="AB32" s="6">
        <v>100</v>
      </c>
      <c r="AC32" s="6">
        <v>30</v>
      </c>
      <c r="AD32" s="6">
        <v>100</v>
      </c>
      <c r="AE32" s="14"/>
      <c r="AF32" s="13" t="s">
        <v>115</v>
      </c>
      <c r="AG32" s="10"/>
      <c r="AH32" s="10" t="s">
        <v>1273</v>
      </c>
    </row>
    <row r="33" spans="1:34">
      <c r="A33" s="4">
        <v>3006</v>
      </c>
      <c r="B33" s="14"/>
      <c r="C33" s="12" t="s">
        <v>1113</v>
      </c>
      <c r="D33" s="4">
        <v>2027</v>
      </c>
      <c r="E33" s="4">
        <v>1303</v>
      </c>
      <c r="F33" s="4">
        <v>1101</v>
      </c>
      <c r="G33" s="4">
        <v>1202</v>
      </c>
      <c r="H33" s="4">
        <v>1402</v>
      </c>
      <c r="I33" s="4">
        <v>1501</v>
      </c>
      <c r="J33" s="4">
        <v>1056</v>
      </c>
      <c r="K33" s="4">
        <v>12</v>
      </c>
      <c r="L33" s="4">
        <v>6</v>
      </c>
      <c r="M33" s="4">
        <v>6</v>
      </c>
      <c r="N33" s="4">
        <v>6</v>
      </c>
      <c r="O33" s="4">
        <v>0</v>
      </c>
      <c r="P33" s="10" t="s">
        <v>1280</v>
      </c>
      <c r="Q33" s="4" t="s">
        <v>758</v>
      </c>
      <c r="R33" s="4" t="s">
        <v>759</v>
      </c>
      <c r="S33" s="4" t="s">
        <v>760</v>
      </c>
      <c r="T33" s="4" t="s">
        <v>761</v>
      </c>
      <c r="U33" s="10">
        <v>1901</v>
      </c>
      <c r="V33" s="6" t="s">
        <v>530</v>
      </c>
      <c r="W33" s="4" t="s">
        <v>1114</v>
      </c>
      <c r="X33" s="6" t="s">
        <v>532</v>
      </c>
      <c r="Y33" s="6">
        <v>100</v>
      </c>
      <c r="Z33" s="3">
        <v>0</v>
      </c>
      <c r="AA33" s="6">
        <v>150</v>
      </c>
      <c r="AB33" s="6">
        <v>100</v>
      </c>
      <c r="AC33" s="6">
        <v>30</v>
      </c>
      <c r="AD33" s="6">
        <v>100</v>
      </c>
      <c r="AE33" s="14"/>
      <c r="AF33" s="13" t="s">
        <v>119</v>
      </c>
      <c r="AG33" s="10"/>
      <c r="AH33" s="10" t="s">
        <v>1273</v>
      </c>
    </row>
    <row r="34" spans="1:34">
      <c r="A34" s="4">
        <v>3007</v>
      </c>
      <c r="B34" s="14"/>
      <c r="C34" s="12" t="s">
        <v>1115</v>
      </c>
      <c r="D34" s="4">
        <v>2028</v>
      </c>
      <c r="E34" s="4">
        <v>1303</v>
      </c>
      <c r="F34" s="4">
        <v>1102</v>
      </c>
      <c r="G34" s="4">
        <v>1201</v>
      </c>
      <c r="H34" s="4">
        <v>1401</v>
      </c>
      <c r="I34" s="4">
        <v>1502</v>
      </c>
      <c r="J34" s="4">
        <v>1064</v>
      </c>
      <c r="K34" s="4">
        <v>6</v>
      </c>
      <c r="L34" s="4">
        <v>12</v>
      </c>
      <c r="M34" s="4">
        <v>6</v>
      </c>
      <c r="N34" s="4">
        <v>6</v>
      </c>
      <c r="O34" s="4">
        <v>0</v>
      </c>
      <c r="P34" s="10" t="s">
        <v>1281</v>
      </c>
      <c r="Q34" s="4" t="s">
        <v>762</v>
      </c>
      <c r="R34" s="4" t="s">
        <v>763</v>
      </c>
      <c r="S34" s="4" t="s">
        <v>764</v>
      </c>
      <c r="T34" s="4" t="s">
        <v>765</v>
      </c>
      <c r="U34" s="10">
        <v>1901</v>
      </c>
      <c r="V34" s="6" t="s">
        <v>530</v>
      </c>
      <c r="W34" s="4" t="s">
        <v>1116</v>
      </c>
      <c r="X34" s="6" t="s">
        <v>532</v>
      </c>
      <c r="Y34" s="6">
        <v>100</v>
      </c>
      <c r="Z34" s="3">
        <v>0</v>
      </c>
      <c r="AA34" s="6">
        <v>150</v>
      </c>
      <c r="AB34" s="6">
        <v>100</v>
      </c>
      <c r="AC34" s="6">
        <v>30</v>
      </c>
      <c r="AD34" s="6">
        <v>100</v>
      </c>
      <c r="AE34" s="14"/>
      <c r="AF34" s="13" t="s">
        <v>123</v>
      </c>
      <c r="AG34" s="10"/>
      <c r="AH34" s="10" t="s">
        <v>1273</v>
      </c>
    </row>
    <row r="35" spans="1:34">
      <c r="A35" s="4">
        <v>3008</v>
      </c>
      <c r="B35" s="14"/>
      <c r="C35" s="12" t="s">
        <v>1117</v>
      </c>
      <c r="D35" s="4">
        <v>2029</v>
      </c>
      <c r="E35" s="4">
        <v>1303</v>
      </c>
      <c r="F35" s="4">
        <v>1102</v>
      </c>
      <c r="G35" s="4">
        <v>1202</v>
      </c>
      <c r="H35" s="4">
        <v>1402</v>
      </c>
      <c r="I35" s="4">
        <v>1501</v>
      </c>
      <c r="J35" s="4">
        <v>1065</v>
      </c>
      <c r="K35" s="4">
        <v>6</v>
      </c>
      <c r="L35" s="4">
        <v>6</v>
      </c>
      <c r="M35" s="4">
        <v>12</v>
      </c>
      <c r="N35" s="4">
        <v>6</v>
      </c>
      <c r="O35" s="4">
        <v>0</v>
      </c>
      <c r="P35" s="10" t="s">
        <v>1281</v>
      </c>
      <c r="Q35" s="4" t="s">
        <v>766</v>
      </c>
      <c r="R35" s="4" t="s">
        <v>767</v>
      </c>
      <c r="S35" s="4" t="s">
        <v>768</v>
      </c>
      <c r="T35" s="4" t="s">
        <v>769</v>
      </c>
      <c r="U35" s="10">
        <v>1901</v>
      </c>
      <c r="V35" s="6" t="s">
        <v>530</v>
      </c>
      <c r="W35" s="4" t="s">
        <v>1118</v>
      </c>
      <c r="X35" s="6" t="s">
        <v>532</v>
      </c>
      <c r="Y35" s="6">
        <v>100</v>
      </c>
      <c r="Z35" s="3">
        <v>0</v>
      </c>
      <c r="AA35" s="6">
        <v>150</v>
      </c>
      <c r="AB35" s="6">
        <v>100</v>
      </c>
      <c r="AC35" s="6">
        <v>30</v>
      </c>
      <c r="AD35" s="6">
        <v>100</v>
      </c>
      <c r="AE35" s="14"/>
      <c r="AF35" s="13" t="s">
        <v>127</v>
      </c>
      <c r="AG35" s="10"/>
      <c r="AH35" s="10" t="s">
        <v>1273</v>
      </c>
    </row>
    <row r="36" spans="1:34">
      <c r="A36" s="4">
        <v>3009</v>
      </c>
      <c r="B36" s="14"/>
      <c r="C36" s="12" t="s">
        <v>1119</v>
      </c>
      <c r="D36" s="4">
        <v>2030</v>
      </c>
      <c r="E36" s="4">
        <v>1303</v>
      </c>
      <c r="F36" s="4">
        <v>1101</v>
      </c>
      <c r="G36" s="4">
        <v>1202</v>
      </c>
      <c r="H36" s="4">
        <v>1402</v>
      </c>
      <c r="I36" s="4">
        <v>1501</v>
      </c>
      <c r="J36" s="4">
        <v>1071</v>
      </c>
      <c r="K36" s="4">
        <v>6</v>
      </c>
      <c r="L36" s="4">
        <v>12</v>
      </c>
      <c r="M36" s="4">
        <v>6</v>
      </c>
      <c r="N36" s="4">
        <v>6</v>
      </c>
      <c r="O36" s="4">
        <v>0</v>
      </c>
      <c r="P36" s="10" t="s">
        <v>1282</v>
      </c>
      <c r="Q36" s="4" t="s">
        <v>770</v>
      </c>
      <c r="R36" s="4" t="s">
        <v>771</v>
      </c>
      <c r="S36" s="4" t="s">
        <v>772</v>
      </c>
      <c r="T36" s="4" t="s">
        <v>773</v>
      </c>
      <c r="U36" s="10">
        <v>1901</v>
      </c>
      <c r="V36" s="6" t="s">
        <v>530</v>
      </c>
      <c r="W36" s="4" t="s">
        <v>1120</v>
      </c>
      <c r="X36" s="6" t="s">
        <v>532</v>
      </c>
      <c r="Y36" s="6">
        <v>100</v>
      </c>
      <c r="Z36" s="3">
        <v>0</v>
      </c>
      <c r="AA36" s="6">
        <v>150</v>
      </c>
      <c r="AB36" s="6">
        <v>100</v>
      </c>
      <c r="AC36" s="6">
        <v>30</v>
      </c>
      <c r="AD36" s="6">
        <v>100</v>
      </c>
      <c r="AE36" s="14"/>
      <c r="AF36" s="13" t="s">
        <v>131</v>
      </c>
      <c r="AG36" s="10"/>
      <c r="AH36" s="10" t="s">
        <v>1273</v>
      </c>
    </row>
    <row r="37" spans="1:34">
      <c r="A37" s="4">
        <v>3010</v>
      </c>
      <c r="B37" s="14"/>
      <c r="C37" s="12" t="s">
        <v>1121</v>
      </c>
      <c r="D37" s="4">
        <v>2031</v>
      </c>
      <c r="E37" s="4">
        <v>1303</v>
      </c>
      <c r="F37" s="4">
        <v>1102</v>
      </c>
      <c r="G37" s="4">
        <v>1201</v>
      </c>
      <c r="H37" s="4">
        <v>1402</v>
      </c>
      <c r="I37" s="4">
        <v>1502</v>
      </c>
      <c r="J37" s="4">
        <v>1073</v>
      </c>
      <c r="K37" s="4">
        <v>12</v>
      </c>
      <c r="L37" s="4">
        <v>6</v>
      </c>
      <c r="M37" s="4">
        <v>6</v>
      </c>
      <c r="N37" s="4">
        <v>0</v>
      </c>
      <c r="O37" s="4">
        <v>6</v>
      </c>
      <c r="P37" s="10" t="s">
        <v>1282</v>
      </c>
      <c r="Q37" s="4" t="s">
        <v>774</v>
      </c>
      <c r="R37" s="4" t="s">
        <v>775</v>
      </c>
      <c r="S37" s="4" t="s">
        <v>776</v>
      </c>
      <c r="T37" s="4" t="s">
        <v>777</v>
      </c>
      <c r="U37" s="10">
        <v>1901</v>
      </c>
      <c r="V37" s="6" t="s">
        <v>530</v>
      </c>
      <c r="W37" s="4" t="s">
        <v>1122</v>
      </c>
      <c r="X37" s="4" t="s">
        <v>532</v>
      </c>
      <c r="Y37" s="6">
        <v>100</v>
      </c>
      <c r="Z37" s="6">
        <v>0</v>
      </c>
      <c r="AA37" s="6">
        <v>150</v>
      </c>
      <c r="AB37" s="6">
        <v>100</v>
      </c>
      <c r="AC37" s="6">
        <v>30</v>
      </c>
      <c r="AD37" s="6">
        <v>100</v>
      </c>
      <c r="AE37" s="14"/>
      <c r="AF37" s="13" t="s">
        <v>135</v>
      </c>
      <c r="AG37" s="10"/>
      <c r="AH37" s="10" t="s">
        <v>1273</v>
      </c>
    </row>
    <row r="38" spans="1:34">
      <c r="A38" s="4">
        <v>3011</v>
      </c>
      <c r="B38" s="14"/>
      <c r="C38" s="12" t="s">
        <v>1123</v>
      </c>
      <c r="D38" s="4">
        <v>2032</v>
      </c>
      <c r="E38" s="4">
        <v>1303</v>
      </c>
      <c r="F38" s="4">
        <v>1101</v>
      </c>
      <c r="G38" s="4">
        <v>1201</v>
      </c>
      <c r="H38" s="4">
        <v>1401</v>
      </c>
      <c r="I38" s="4">
        <v>1502</v>
      </c>
      <c r="J38" s="4">
        <v>1080</v>
      </c>
      <c r="K38" s="4">
        <v>6</v>
      </c>
      <c r="L38" s="4">
        <v>12</v>
      </c>
      <c r="M38" s="4">
        <v>6</v>
      </c>
      <c r="N38" s="4">
        <v>0</v>
      </c>
      <c r="O38" s="4">
        <v>6</v>
      </c>
      <c r="P38" s="10" t="s">
        <v>1281</v>
      </c>
      <c r="Q38" s="4" t="s">
        <v>778</v>
      </c>
      <c r="R38" s="4" t="s">
        <v>779</v>
      </c>
      <c r="S38" s="4" t="s">
        <v>780</v>
      </c>
      <c r="T38" s="4" t="s">
        <v>781</v>
      </c>
      <c r="U38" s="10">
        <v>1901</v>
      </c>
      <c r="V38" s="6" t="s">
        <v>530</v>
      </c>
      <c r="W38" s="4" t="s">
        <v>1124</v>
      </c>
      <c r="X38" s="4" t="s">
        <v>532</v>
      </c>
      <c r="Y38" s="6">
        <v>100</v>
      </c>
      <c r="Z38" s="6">
        <v>0</v>
      </c>
      <c r="AA38" s="6">
        <v>150</v>
      </c>
      <c r="AB38" s="6">
        <v>100</v>
      </c>
      <c r="AC38" s="6">
        <v>30</v>
      </c>
      <c r="AD38" s="6">
        <v>100</v>
      </c>
      <c r="AE38" s="14"/>
      <c r="AF38" s="13" t="s">
        <v>139</v>
      </c>
      <c r="AG38" s="10"/>
      <c r="AH38" s="10" t="s">
        <v>1273</v>
      </c>
    </row>
    <row r="39" spans="1:34">
      <c r="A39" s="4">
        <v>3012</v>
      </c>
      <c r="B39" s="14"/>
      <c r="C39" s="12" t="s">
        <v>1125</v>
      </c>
      <c r="D39" s="4">
        <v>2033</v>
      </c>
      <c r="E39" s="4">
        <v>1303</v>
      </c>
      <c r="F39" s="4">
        <v>1102</v>
      </c>
      <c r="G39" s="4">
        <v>1201</v>
      </c>
      <c r="H39" s="4">
        <v>1401</v>
      </c>
      <c r="I39" s="4">
        <v>1502</v>
      </c>
      <c r="J39" s="4">
        <v>1085</v>
      </c>
      <c r="K39" s="4">
        <v>6</v>
      </c>
      <c r="L39" s="4">
        <v>6</v>
      </c>
      <c r="M39" s="4">
        <v>12</v>
      </c>
      <c r="N39" s="4">
        <v>0</v>
      </c>
      <c r="O39" s="4">
        <v>6</v>
      </c>
      <c r="P39" s="10" t="s">
        <v>1280</v>
      </c>
      <c r="Q39" s="4" t="s">
        <v>782</v>
      </c>
      <c r="R39" s="4" t="s">
        <v>783</v>
      </c>
      <c r="S39" s="4" t="s">
        <v>784</v>
      </c>
      <c r="T39" s="4" t="s">
        <v>785</v>
      </c>
      <c r="U39" s="10">
        <v>1901</v>
      </c>
      <c r="V39" s="6" t="s">
        <v>530</v>
      </c>
      <c r="W39" s="4" t="s">
        <v>1126</v>
      </c>
      <c r="X39" s="4" t="s">
        <v>532</v>
      </c>
      <c r="Y39" s="6">
        <v>100</v>
      </c>
      <c r="Z39" s="6">
        <v>0</v>
      </c>
      <c r="AA39" s="6">
        <v>150</v>
      </c>
      <c r="AB39" s="6">
        <v>100</v>
      </c>
      <c r="AC39" s="6">
        <v>30</v>
      </c>
      <c r="AD39" s="6">
        <v>100</v>
      </c>
      <c r="AE39" s="14"/>
      <c r="AF39" s="13" t="s">
        <v>143</v>
      </c>
      <c r="AG39" s="10"/>
      <c r="AH39" s="10" t="s">
        <v>1273</v>
      </c>
    </row>
    <row r="40" spans="1:34">
      <c r="A40" s="4">
        <v>3013</v>
      </c>
      <c r="B40" s="14"/>
      <c r="C40" s="12" t="s">
        <v>1127</v>
      </c>
      <c r="D40" s="4">
        <v>2034</v>
      </c>
      <c r="E40" s="4">
        <v>1303</v>
      </c>
      <c r="F40" s="4">
        <v>1101</v>
      </c>
      <c r="G40" s="4">
        <v>1201</v>
      </c>
      <c r="H40" s="4">
        <v>1401</v>
      </c>
      <c r="I40" s="4">
        <v>1501</v>
      </c>
      <c r="J40" s="4">
        <v>1087</v>
      </c>
      <c r="K40" s="4">
        <v>6</v>
      </c>
      <c r="L40" s="4">
        <v>12</v>
      </c>
      <c r="M40" s="4">
        <v>6</v>
      </c>
      <c r="N40" s="4">
        <v>0</v>
      </c>
      <c r="O40" s="4">
        <v>6</v>
      </c>
      <c r="P40" s="10" t="s">
        <v>1282</v>
      </c>
      <c r="Q40" s="4" t="s">
        <v>786</v>
      </c>
      <c r="R40" s="4" t="s">
        <v>787</v>
      </c>
      <c r="S40" s="4" t="s">
        <v>788</v>
      </c>
      <c r="T40" s="4" t="s">
        <v>789</v>
      </c>
      <c r="U40" s="10">
        <v>1901</v>
      </c>
      <c r="V40" s="6" t="s">
        <v>530</v>
      </c>
      <c r="W40" s="4" t="s">
        <v>1128</v>
      </c>
      <c r="X40" s="4" t="s">
        <v>532</v>
      </c>
      <c r="Y40" s="6">
        <v>100</v>
      </c>
      <c r="Z40" s="6">
        <v>0</v>
      </c>
      <c r="AA40" s="6">
        <v>150</v>
      </c>
      <c r="AB40" s="6">
        <v>100</v>
      </c>
      <c r="AC40" s="6">
        <v>30</v>
      </c>
      <c r="AD40" s="6">
        <v>100</v>
      </c>
      <c r="AE40" s="14"/>
      <c r="AF40" s="13" t="s">
        <v>147</v>
      </c>
      <c r="AG40" s="10"/>
      <c r="AH40" s="10" t="s">
        <v>1273</v>
      </c>
    </row>
    <row r="41" spans="1:34">
      <c r="A41" s="4">
        <v>3014</v>
      </c>
      <c r="B41" s="14"/>
      <c r="C41" s="12" t="s">
        <v>1129</v>
      </c>
      <c r="D41" s="4">
        <v>2035</v>
      </c>
      <c r="E41" s="4">
        <v>1303</v>
      </c>
      <c r="F41" s="4">
        <v>1102</v>
      </c>
      <c r="G41" s="4">
        <v>1203</v>
      </c>
      <c r="H41" s="4">
        <v>1401</v>
      </c>
      <c r="I41" s="4">
        <v>1502</v>
      </c>
      <c r="J41" s="4">
        <v>1090</v>
      </c>
      <c r="K41" s="4">
        <v>12</v>
      </c>
      <c r="L41" s="4">
        <v>6</v>
      </c>
      <c r="M41" s="4">
        <v>6</v>
      </c>
      <c r="N41" s="4">
        <v>6</v>
      </c>
      <c r="O41" s="4">
        <v>0</v>
      </c>
      <c r="P41" s="10" t="s">
        <v>1282</v>
      </c>
      <c r="Q41" s="4" t="s">
        <v>790</v>
      </c>
      <c r="R41" s="4" t="s">
        <v>791</v>
      </c>
      <c r="S41" s="4" t="s">
        <v>792</v>
      </c>
      <c r="T41" s="4" t="s">
        <v>793</v>
      </c>
      <c r="U41" s="10">
        <v>1901</v>
      </c>
      <c r="V41" s="6" t="s">
        <v>530</v>
      </c>
      <c r="W41" s="4" t="s">
        <v>1130</v>
      </c>
      <c r="X41" s="4" t="s">
        <v>532</v>
      </c>
      <c r="Y41" s="6">
        <v>100</v>
      </c>
      <c r="Z41" s="6">
        <v>0</v>
      </c>
      <c r="AA41" s="6">
        <v>150</v>
      </c>
      <c r="AB41" s="6">
        <v>100</v>
      </c>
      <c r="AC41" s="6">
        <v>30</v>
      </c>
      <c r="AD41" s="6">
        <v>100</v>
      </c>
      <c r="AE41" s="14"/>
      <c r="AF41" s="13" t="s">
        <v>151</v>
      </c>
      <c r="AG41" s="10"/>
      <c r="AH41" s="10" t="s">
        <v>1273</v>
      </c>
    </row>
    <row r="42" spans="1:34">
      <c r="A42" s="4">
        <v>3015</v>
      </c>
      <c r="B42" s="14"/>
      <c r="C42" s="12" t="s">
        <v>1131</v>
      </c>
      <c r="D42" s="4">
        <v>2036</v>
      </c>
      <c r="E42" s="4">
        <v>1303</v>
      </c>
      <c r="F42" s="4">
        <v>1102</v>
      </c>
      <c r="G42" s="4">
        <v>1201</v>
      </c>
      <c r="H42" s="4">
        <v>1401</v>
      </c>
      <c r="I42" s="4">
        <v>1501</v>
      </c>
      <c r="J42" s="4">
        <v>1088</v>
      </c>
      <c r="K42" s="4">
        <v>6</v>
      </c>
      <c r="L42" s="4">
        <v>12</v>
      </c>
      <c r="M42" s="4">
        <v>6</v>
      </c>
      <c r="N42" s="4">
        <v>6</v>
      </c>
      <c r="O42" s="4">
        <v>0</v>
      </c>
      <c r="P42" s="10" t="s">
        <v>1281</v>
      </c>
      <c r="Q42" s="4" t="s">
        <v>794</v>
      </c>
      <c r="R42" s="4" t="s">
        <v>795</v>
      </c>
      <c r="S42" s="4" t="s">
        <v>796</v>
      </c>
      <c r="T42" s="4" t="s">
        <v>797</v>
      </c>
      <c r="U42" s="10">
        <v>1901</v>
      </c>
      <c r="V42" s="6" t="s">
        <v>530</v>
      </c>
      <c r="W42" s="4" t="s">
        <v>1132</v>
      </c>
      <c r="X42" s="4" t="s">
        <v>532</v>
      </c>
      <c r="Y42" s="6">
        <v>100</v>
      </c>
      <c r="Z42" s="6">
        <v>0</v>
      </c>
      <c r="AA42" s="6">
        <v>150</v>
      </c>
      <c r="AB42" s="6">
        <v>100</v>
      </c>
      <c r="AC42" s="6">
        <v>30</v>
      </c>
      <c r="AD42" s="6">
        <v>100</v>
      </c>
      <c r="AE42" s="14"/>
      <c r="AF42" s="13" t="s">
        <v>155</v>
      </c>
      <c r="AG42" s="10"/>
      <c r="AH42" s="10" t="s">
        <v>1273</v>
      </c>
    </row>
    <row r="43" spans="1:34">
      <c r="A43" s="4">
        <v>3016</v>
      </c>
      <c r="B43" s="14"/>
      <c r="C43" s="12" t="s">
        <v>1133</v>
      </c>
      <c r="D43" s="4">
        <v>2037</v>
      </c>
      <c r="E43" s="4">
        <v>1303</v>
      </c>
      <c r="F43" s="4">
        <v>1101</v>
      </c>
      <c r="G43" s="4">
        <v>1201</v>
      </c>
      <c r="H43" s="4">
        <v>1402</v>
      </c>
      <c r="I43" s="4">
        <v>1502</v>
      </c>
      <c r="J43" s="4">
        <v>1093</v>
      </c>
      <c r="K43" s="4">
        <v>6</v>
      </c>
      <c r="L43" s="4">
        <v>6</v>
      </c>
      <c r="M43" s="4">
        <v>12</v>
      </c>
      <c r="N43" s="4">
        <v>6</v>
      </c>
      <c r="O43" s="4">
        <v>0</v>
      </c>
      <c r="P43" s="10" t="s">
        <v>1282</v>
      </c>
      <c r="Q43" s="4" t="s">
        <v>798</v>
      </c>
      <c r="R43" s="4" t="s">
        <v>799</v>
      </c>
      <c r="S43" s="4" t="s">
        <v>800</v>
      </c>
      <c r="T43" s="4" t="s">
        <v>801</v>
      </c>
      <c r="U43" s="10">
        <v>1901</v>
      </c>
      <c r="V43" s="6" t="s">
        <v>530</v>
      </c>
      <c r="W43" s="4" t="s">
        <v>1134</v>
      </c>
      <c r="X43" s="4" t="s">
        <v>532</v>
      </c>
      <c r="Y43" s="6">
        <v>100</v>
      </c>
      <c r="Z43" s="6">
        <v>0</v>
      </c>
      <c r="AA43" s="6">
        <v>150</v>
      </c>
      <c r="AB43" s="6">
        <v>100</v>
      </c>
      <c r="AC43" s="6">
        <v>30</v>
      </c>
      <c r="AD43" s="6">
        <v>100</v>
      </c>
      <c r="AE43" s="14"/>
      <c r="AF43" s="13" t="s">
        <v>159</v>
      </c>
      <c r="AG43" s="10"/>
      <c r="AH43" s="10" t="s">
        <v>1273</v>
      </c>
    </row>
    <row r="44" spans="1:34">
      <c r="A44" s="4">
        <v>3017</v>
      </c>
      <c r="B44" s="14"/>
      <c r="C44" s="12" t="s">
        <v>1135</v>
      </c>
      <c r="D44" s="4">
        <v>2038</v>
      </c>
      <c r="E44" s="4">
        <v>1303</v>
      </c>
      <c r="F44" s="4">
        <v>1102</v>
      </c>
      <c r="G44" s="4">
        <v>1202</v>
      </c>
      <c r="H44" s="4">
        <v>1401</v>
      </c>
      <c r="I44" s="4">
        <v>1502</v>
      </c>
      <c r="J44" s="4">
        <v>1098</v>
      </c>
      <c r="K44" s="4">
        <v>6</v>
      </c>
      <c r="L44" s="4">
        <v>12</v>
      </c>
      <c r="M44" s="4">
        <v>6</v>
      </c>
      <c r="N44" s="4">
        <v>6</v>
      </c>
      <c r="O44" s="4">
        <v>0</v>
      </c>
      <c r="P44" s="10" t="s">
        <v>1281</v>
      </c>
      <c r="Q44" s="4" t="s">
        <v>802</v>
      </c>
      <c r="R44" s="4" t="s">
        <v>803</v>
      </c>
      <c r="S44" s="4" t="s">
        <v>804</v>
      </c>
      <c r="T44" s="4" t="s">
        <v>805</v>
      </c>
      <c r="U44" s="10">
        <v>1901</v>
      </c>
      <c r="V44" s="6" t="s">
        <v>530</v>
      </c>
      <c r="W44" s="4" t="s">
        <v>1136</v>
      </c>
      <c r="X44" s="4" t="s">
        <v>532</v>
      </c>
      <c r="Y44" s="6">
        <v>100</v>
      </c>
      <c r="Z44" s="6">
        <v>0</v>
      </c>
      <c r="AA44" s="6">
        <v>150</v>
      </c>
      <c r="AB44" s="6">
        <v>100</v>
      </c>
      <c r="AC44" s="6">
        <v>30</v>
      </c>
      <c r="AD44" s="6">
        <v>100</v>
      </c>
      <c r="AE44" s="14"/>
      <c r="AF44" s="13" t="s">
        <v>163</v>
      </c>
      <c r="AG44" s="10"/>
      <c r="AH44" s="10" t="s">
        <v>1273</v>
      </c>
    </row>
    <row r="45" spans="1:34">
      <c r="A45" s="4">
        <v>3018</v>
      </c>
      <c r="B45" s="14"/>
      <c r="C45" s="12" t="s">
        <v>1137</v>
      </c>
      <c r="D45" s="4">
        <v>2039</v>
      </c>
      <c r="E45" s="4">
        <v>1303</v>
      </c>
      <c r="F45" s="4">
        <v>1102</v>
      </c>
      <c r="G45" s="4">
        <v>1203</v>
      </c>
      <c r="H45" s="4">
        <v>1401</v>
      </c>
      <c r="I45" s="4">
        <v>1502</v>
      </c>
      <c r="J45" s="4">
        <v>1100</v>
      </c>
      <c r="K45" s="4">
        <v>12</v>
      </c>
      <c r="L45" s="4">
        <v>6</v>
      </c>
      <c r="M45" s="4">
        <v>6</v>
      </c>
      <c r="N45" s="4">
        <v>0</v>
      </c>
      <c r="O45" s="4">
        <v>6</v>
      </c>
      <c r="P45" s="10" t="s">
        <v>1280</v>
      </c>
      <c r="Q45" s="4" t="s">
        <v>806</v>
      </c>
      <c r="R45" s="4" t="s">
        <v>807</v>
      </c>
      <c r="S45" s="4" t="s">
        <v>808</v>
      </c>
      <c r="T45" s="4" t="s">
        <v>809</v>
      </c>
      <c r="U45" s="10">
        <v>1901</v>
      </c>
      <c r="V45" s="6" t="s">
        <v>530</v>
      </c>
      <c r="W45" s="4" t="s">
        <v>1138</v>
      </c>
      <c r="X45" s="4" t="s">
        <v>532</v>
      </c>
      <c r="Y45" s="6">
        <v>100</v>
      </c>
      <c r="Z45" s="6">
        <v>0</v>
      </c>
      <c r="AA45" s="6">
        <v>150</v>
      </c>
      <c r="AB45" s="6">
        <v>100</v>
      </c>
      <c r="AC45" s="6">
        <v>30</v>
      </c>
      <c r="AD45" s="6">
        <v>100</v>
      </c>
      <c r="AE45" s="14"/>
      <c r="AF45" s="13" t="s">
        <v>167</v>
      </c>
      <c r="AG45" s="10"/>
      <c r="AH45" s="10" t="s">
        <v>1273</v>
      </c>
    </row>
    <row r="46" spans="1:34">
      <c r="A46" s="4">
        <v>4001</v>
      </c>
      <c r="B46" s="14"/>
      <c r="C46" s="12" t="s">
        <v>1139</v>
      </c>
      <c r="D46" s="4">
        <v>2040</v>
      </c>
      <c r="E46" s="4">
        <v>1304</v>
      </c>
      <c r="F46" s="4">
        <v>1101</v>
      </c>
      <c r="G46" s="4">
        <v>1202</v>
      </c>
      <c r="H46" s="4">
        <v>1402</v>
      </c>
      <c r="I46" s="4">
        <v>1501</v>
      </c>
      <c r="J46" s="4">
        <v>1017</v>
      </c>
      <c r="K46" s="4">
        <v>8</v>
      </c>
      <c r="L46" s="4">
        <v>16</v>
      </c>
      <c r="M46" s="4">
        <v>8</v>
      </c>
      <c r="N46" s="4">
        <v>0</v>
      </c>
      <c r="O46" s="4">
        <v>8</v>
      </c>
      <c r="P46" s="10" t="s">
        <v>1280</v>
      </c>
      <c r="Q46" s="4" t="s">
        <v>810</v>
      </c>
      <c r="R46" s="4" t="s">
        <v>811</v>
      </c>
      <c r="S46" s="4" t="s">
        <v>812</v>
      </c>
      <c r="T46" s="4" t="s">
        <v>813</v>
      </c>
      <c r="U46" s="10">
        <v>1901</v>
      </c>
      <c r="V46" s="6" t="s">
        <v>512</v>
      </c>
      <c r="W46" s="4" t="s">
        <v>1140</v>
      </c>
      <c r="X46" s="4" t="s">
        <v>1141</v>
      </c>
      <c r="Y46" s="6">
        <v>100</v>
      </c>
      <c r="Z46" s="6">
        <v>0</v>
      </c>
      <c r="AA46" s="6">
        <v>200</v>
      </c>
      <c r="AB46" s="6">
        <v>100</v>
      </c>
      <c r="AC46" s="6">
        <v>30</v>
      </c>
      <c r="AD46" s="6">
        <v>100</v>
      </c>
      <c r="AE46" s="14"/>
      <c r="AF46" s="13" t="s">
        <v>171</v>
      </c>
      <c r="AG46" s="10"/>
      <c r="AH46" s="10" t="s">
        <v>1273</v>
      </c>
    </row>
    <row r="47" spans="1:34">
      <c r="A47" s="4">
        <v>4002</v>
      </c>
      <c r="B47" s="14"/>
      <c r="C47" s="12" t="s">
        <v>1142</v>
      </c>
      <c r="D47" s="4">
        <v>2041</v>
      </c>
      <c r="E47" s="4">
        <v>1304</v>
      </c>
      <c r="F47" s="4">
        <v>1101</v>
      </c>
      <c r="G47" s="4">
        <v>1202</v>
      </c>
      <c r="H47" s="4">
        <v>1402</v>
      </c>
      <c r="I47" s="4">
        <v>1501</v>
      </c>
      <c r="J47" s="4">
        <v>1022</v>
      </c>
      <c r="K47" s="4">
        <v>16</v>
      </c>
      <c r="L47" s="4">
        <v>8</v>
      </c>
      <c r="M47" s="4">
        <v>8</v>
      </c>
      <c r="N47" s="4">
        <v>0</v>
      </c>
      <c r="O47" s="4">
        <v>8</v>
      </c>
      <c r="P47" s="10" t="s">
        <v>1282</v>
      </c>
      <c r="Q47" s="4" t="s">
        <v>814</v>
      </c>
      <c r="R47" s="4" t="s">
        <v>815</v>
      </c>
      <c r="S47" s="4" t="s">
        <v>816</v>
      </c>
      <c r="T47" s="4" t="s">
        <v>817</v>
      </c>
      <c r="U47" s="10">
        <v>1901</v>
      </c>
      <c r="V47" s="6" t="s">
        <v>512</v>
      </c>
      <c r="W47" s="4" t="s">
        <v>1143</v>
      </c>
      <c r="X47" s="4" t="s">
        <v>1141</v>
      </c>
      <c r="Y47" s="6">
        <v>100</v>
      </c>
      <c r="Z47" s="6">
        <v>0</v>
      </c>
      <c r="AA47" s="6">
        <v>200</v>
      </c>
      <c r="AB47" s="6">
        <v>100</v>
      </c>
      <c r="AC47" s="6">
        <v>30</v>
      </c>
      <c r="AD47" s="6">
        <v>100</v>
      </c>
      <c r="AE47" s="14"/>
      <c r="AF47" s="13" t="s">
        <v>175</v>
      </c>
      <c r="AG47" s="10"/>
      <c r="AH47" s="10" t="s">
        <v>1273</v>
      </c>
    </row>
    <row r="48" spans="1:34">
      <c r="A48" s="4">
        <v>4003</v>
      </c>
      <c r="B48" s="14"/>
      <c r="C48" s="12" t="s">
        <v>1144</v>
      </c>
      <c r="D48" s="4">
        <v>2042</v>
      </c>
      <c r="E48" s="4">
        <v>1304</v>
      </c>
      <c r="F48" s="4">
        <v>1101</v>
      </c>
      <c r="G48" s="4">
        <v>1201</v>
      </c>
      <c r="H48" s="4">
        <v>1401</v>
      </c>
      <c r="I48" s="4">
        <v>1502</v>
      </c>
      <c r="J48" s="4">
        <v>1029</v>
      </c>
      <c r="K48" s="4">
        <v>8</v>
      </c>
      <c r="L48" s="4">
        <v>16</v>
      </c>
      <c r="M48" s="4">
        <v>8</v>
      </c>
      <c r="N48" s="4">
        <v>0</v>
      </c>
      <c r="O48" s="4">
        <v>8</v>
      </c>
      <c r="P48" s="10" t="s">
        <v>1281</v>
      </c>
      <c r="Q48" s="4" t="s">
        <v>818</v>
      </c>
      <c r="R48" s="4" t="s">
        <v>819</v>
      </c>
      <c r="S48" s="4" t="s">
        <v>820</v>
      </c>
      <c r="T48" s="4" t="s">
        <v>821</v>
      </c>
      <c r="U48" s="10">
        <v>1901</v>
      </c>
      <c r="V48" s="6" t="s">
        <v>512</v>
      </c>
      <c r="W48" s="4" t="s">
        <v>1145</v>
      </c>
      <c r="X48" s="4" t="s">
        <v>1141</v>
      </c>
      <c r="Y48" s="6">
        <v>100</v>
      </c>
      <c r="Z48" s="6">
        <v>0</v>
      </c>
      <c r="AA48" s="6">
        <v>200</v>
      </c>
      <c r="AB48" s="6">
        <v>100</v>
      </c>
      <c r="AC48" s="6">
        <v>30</v>
      </c>
      <c r="AD48" s="6">
        <v>100</v>
      </c>
      <c r="AE48" s="14"/>
      <c r="AF48" s="13" t="s">
        <v>179</v>
      </c>
      <c r="AG48" s="10"/>
      <c r="AH48" s="10" t="s">
        <v>1273</v>
      </c>
    </row>
    <row r="49" spans="1:34">
      <c r="A49" s="4">
        <v>4004</v>
      </c>
      <c r="B49" s="14"/>
      <c r="C49" s="12" t="s">
        <v>1146</v>
      </c>
      <c r="D49" s="4">
        <v>2043</v>
      </c>
      <c r="E49" s="4">
        <v>1304</v>
      </c>
      <c r="F49" s="4">
        <v>1102</v>
      </c>
      <c r="G49" s="4">
        <v>1202</v>
      </c>
      <c r="H49" s="4">
        <v>1401</v>
      </c>
      <c r="I49" s="4">
        <v>1502</v>
      </c>
      <c r="J49" s="4">
        <v>1031</v>
      </c>
      <c r="K49" s="4">
        <v>8</v>
      </c>
      <c r="L49" s="4">
        <v>8</v>
      </c>
      <c r="M49" s="4">
        <v>16</v>
      </c>
      <c r="N49" s="4">
        <v>0</v>
      </c>
      <c r="O49" s="4">
        <v>8</v>
      </c>
      <c r="P49" s="10" t="s">
        <v>1280</v>
      </c>
      <c r="Q49" s="4" t="s">
        <v>822</v>
      </c>
      <c r="R49" s="4" t="s">
        <v>823</v>
      </c>
      <c r="S49" s="4" t="s">
        <v>824</v>
      </c>
      <c r="T49" s="4" t="s">
        <v>825</v>
      </c>
      <c r="U49" s="10">
        <v>1901</v>
      </c>
      <c r="V49" s="6" t="s">
        <v>512</v>
      </c>
      <c r="W49" s="4" t="s">
        <v>1147</v>
      </c>
      <c r="X49" s="4" t="s">
        <v>1141</v>
      </c>
      <c r="Y49" s="6" t="s">
        <v>1284</v>
      </c>
      <c r="Z49" s="6">
        <v>0</v>
      </c>
      <c r="AA49" s="6">
        <v>200</v>
      </c>
      <c r="AB49" s="6">
        <v>100</v>
      </c>
      <c r="AC49" s="6">
        <v>30</v>
      </c>
      <c r="AD49" s="6">
        <v>100</v>
      </c>
      <c r="AE49" s="14"/>
      <c r="AF49" s="13" t="s">
        <v>183</v>
      </c>
      <c r="AG49" s="10"/>
      <c r="AH49" s="10" t="s">
        <v>1273</v>
      </c>
    </row>
    <row r="50" spans="1:34">
      <c r="A50" s="4">
        <v>4005</v>
      </c>
      <c r="B50" s="14"/>
      <c r="C50" s="12" t="s">
        <v>1148</v>
      </c>
      <c r="D50" s="4">
        <v>2044</v>
      </c>
      <c r="E50" s="4">
        <v>1304</v>
      </c>
      <c r="F50" s="4">
        <v>1102</v>
      </c>
      <c r="G50" s="4">
        <v>1201</v>
      </c>
      <c r="H50" s="4">
        <v>1402</v>
      </c>
      <c r="I50" s="4">
        <v>1501</v>
      </c>
      <c r="J50" s="4">
        <v>1001</v>
      </c>
      <c r="K50" s="4">
        <v>8</v>
      </c>
      <c r="L50" s="4">
        <v>16</v>
      </c>
      <c r="M50" s="4">
        <v>8</v>
      </c>
      <c r="N50" s="4">
        <v>0</v>
      </c>
      <c r="O50" s="4">
        <v>8</v>
      </c>
      <c r="P50" s="10" t="s">
        <v>1281</v>
      </c>
      <c r="Q50" s="4" t="s">
        <v>1276</v>
      </c>
      <c r="R50" s="4" t="s">
        <v>827</v>
      </c>
      <c r="S50" s="4" t="s">
        <v>828</v>
      </c>
      <c r="T50" s="4" t="s">
        <v>829</v>
      </c>
      <c r="U50" s="10">
        <v>1901</v>
      </c>
      <c r="V50" s="6" t="s">
        <v>512</v>
      </c>
      <c r="W50" s="4" t="s">
        <v>1149</v>
      </c>
      <c r="X50" s="4" t="s">
        <v>1141</v>
      </c>
      <c r="Y50" s="6" t="s">
        <v>1274</v>
      </c>
      <c r="Z50" s="6">
        <v>0</v>
      </c>
      <c r="AA50" s="6">
        <v>200</v>
      </c>
      <c r="AB50" s="6">
        <v>100</v>
      </c>
      <c r="AC50" s="6">
        <v>30</v>
      </c>
      <c r="AD50" s="6">
        <v>100</v>
      </c>
      <c r="AE50" s="14"/>
      <c r="AF50" s="13" t="s">
        <v>187</v>
      </c>
      <c r="AG50" s="10"/>
      <c r="AH50" s="10" t="s">
        <v>1275</v>
      </c>
    </row>
    <row r="51" spans="1:34">
      <c r="A51" s="4">
        <v>4006</v>
      </c>
      <c r="B51" s="14"/>
      <c r="C51" s="12" t="s">
        <v>1150</v>
      </c>
      <c r="D51" s="4">
        <v>2045</v>
      </c>
      <c r="E51" s="4">
        <v>1304</v>
      </c>
      <c r="F51" s="4">
        <v>1102</v>
      </c>
      <c r="G51" s="4">
        <v>1202</v>
      </c>
      <c r="H51" s="4">
        <v>1401</v>
      </c>
      <c r="I51" s="4">
        <v>1502</v>
      </c>
      <c r="J51" s="4">
        <v>1015</v>
      </c>
      <c r="K51" s="4">
        <v>16</v>
      </c>
      <c r="L51" s="4">
        <v>8</v>
      </c>
      <c r="M51" s="4">
        <v>8</v>
      </c>
      <c r="N51" s="4">
        <v>8</v>
      </c>
      <c r="O51" s="4">
        <v>0</v>
      </c>
      <c r="P51" s="10" t="s">
        <v>1282</v>
      </c>
      <c r="Q51" s="4" t="s">
        <v>830</v>
      </c>
      <c r="R51" s="4" t="s">
        <v>831</v>
      </c>
      <c r="S51" s="4" t="s">
        <v>832</v>
      </c>
      <c r="T51" s="4" t="s">
        <v>833</v>
      </c>
      <c r="U51" s="10">
        <v>1901</v>
      </c>
      <c r="V51" s="6" t="s">
        <v>512</v>
      </c>
      <c r="W51" s="4" t="s">
        <v>1151</v>
      </c>
      <c r="X51" s="4" t="s">
        <v>1141</v>
      </c>
      <c r="Y51" s="6">
        <v>100</v>
      </c>
      <c r="Z51" s="6">
        <v>0</v>
      </c>
      <c r="AA51" s="6">
        <v>200</v>
      </c>
      <c r="AB51" s="6">
        <v>100</v>
      </c>
      <c r="AC51" s="6">
        <v>30</v>
      </c>
      <c r="AD51" s="6">
        <v>100</v>
      </c>
      <c r="AE51" s="14"/>
      <c r="AF51" s="13" t="s">
        <v>191</v>
      </c>
      <c r="AG51" s="10"/>
      <c r="AH51" s="10" t="s">
        <v>1273</v>
      </c>
    </row>
    <row r="52" spans="1:34">
      <c r="A52" s="4">
        <v>4007</v>
      </c>
      <c r="B52" s="14"/>
      <c r="C52" s="12" t="s">
        <v>1152</v>
      </c>
      <c r="D52" s="4">
        <v>2046</v>
      </c>
      <c r="E52" s="4">
        <v>1304</v>
      </c>
      <c r="F52" s="4">
        <v>1102</v>
      </c>
      <c r="G52" s="4">
        <v>1201</v>
      </c>
      <c r="H52" s="4">
        <v>1401</v>
      </c>
      <c r="I52" s="4">
        <v>1501</v>
      </c>
      <c r="J52" s="4">
        <v>1016</v>
      </c>
      <c r="K52" s="4">
        <v>8</v>
      </c>
      <c r="L52" s="4">
        <v>16</v>
      </c>
      <c r="M52" s="4">
        <v>8</v>
      </c>
      <c r="N52" s="4">
        <v>8</v>
      </c>
      <c r="O52" s="4">
        <v>0</v>
      </c>
      <c r="P52" s="10" t="s">
        <v>1280</v>
      </c>
      <c r="Q52" s="4" t="s">
        <v>834</v>
      </c>
      <c r="R52" s="4" t="s">
        <v>835</v>
      </c>
      <c r="S52" s="4" t="s">
        <v>836</v>
      </c>
      <c r="T52" s="4" t="s">
        <v>837</v>
      </c>
      <c r="U52" s="10">
        <v>1901</v>
      </c>
      <c r="V52" s="6" t="s">
        <v>512</v>
      </c>
      <c r="W52" s="4" t="s">
        <v>1153</v>
      </c>
      <c r="X52" s="4" t="s">
        <v>1141</v>
      </c>
      <c r="Y52" s="6">
        <v>100</v>
      </c>
      <c r="Z52" s="6">
        <v>0</v>
      </c>
      <c r="AA52" s="6">
        <v>200</v>
      </c>
      <c r="AB52" s="6">
        <v>100</v>
      </c>
      <c r="AC52" s="6">
        <v>30</v>
      </c>
      <c r="AD52" s="6">
        <v>100</v>
      </c>
      <c r="AE52" s="14"/>
      <c r="AF52" s="13" t="s">
        <v>195</v>
      </c>
      <c r="AG52" s="10"/>
      <c r="AH52" s="10" t="s">
        <v>1273</v>
      </c>
    </row>
    <row r="53" spans="1:34">
      <c r="A53" s="4">
        <v>4008</v>
      </c>
      <c r="B53" s="14"/>
      <c r="C53" s="12" t="s">
        <v>1154</v>
      </c>
      <c r="D53" s="4">
        <v>2047</v>
      </c>
      <c r="E53" s="4">
        <v>1304</v>
      </c>
      <c r="F53" s="4">
        <v>1102</v>
      </c>
      <c r="G53" s="4">
        <v>1202</v>
      </c>
      <c r="H53" s="4">
        <v>1401</v>
      </c>
      <c r="I53" s="4">
        <v>1502</v>
      </c>
      <c r="J53" s="4">
        <v>1020</v>
      </c>
      <c r="K53" s="4">
        <v>8</v>
      </c>
      <c r="L53" s="4">
        <v>8</v>
      </c>
      <c r="M53" s="4">
        <v>16</v>
      </c>
      <c r="N53" s="4">
        <v>8</v>
      </c>
      <c r="O53" s="4">
        <v>0</v>
      </c>
      <c r="P53" s="10" t="s">
        <v>1281</v>
      </c>
      <c r="Q53" s="4" t="s">
        <v>1285</v>
      </c>
      <c r="R53" s="4" t="s">
        <v>618</v>
      </c>
      <c r="S53" s="4" t="s">
        <v>839</v>
      </c>
      <c r="T53" s="4" t="s">
        <v>840</v>
      </c>
      <c r="U53" s="10">
        <v>1901</v>
      </c>
      <c r="V53" s="6" t="s">
        <v>512</v>
      </c>
      <c r="W53" s="4" t="s">
        <v>1155</v>
      </c>
      <c r="X53" s="4" t="s">
        <v>1141</v>
      </c>
      <c r="Y53" s="6" t="s">
        <v>1283</v>
      </c>
      <c r="Z53" s="6">
        <v>0</v>
      </c>
      <c r="AA53" s="6">
        <v>200</v>
      </c>
      <c r="AB53" s="6">
        <v>100</v>
      </c>
      <c r="AC53" s="6">
        <v>30</v>
      </c>
      <c r="AD53" s="6">
        <v>100</v>
      </c>
      <c r="AE53" s="14"/>
      <c r="AF53" s="13" t="s">
        <v>199</v>
      </c>
      <c r="AG53" s="10"/>
      <c r="AH53" s="10" t="s">
        <v>1275</v>
      </c>
    </row>
    <row r="54" spans="1:34">
      <c r="A54" s="4">
        <v>4009</v>
      </c>
      <c r="B54" s="14"/>
      <c r="C54" s="12" t="s">
        <v>1156</v>
      </c>
      <c r="D54" s="4">
        <v>2048</v>
      </c>
      <c r="E54" s="4">
        <v>1304</v>
      </c>
      <c r="F54" s="4">
        <v>1102</v>
      </c>
      <c r="G54" s="4">
        <v>1202</v>
      </c>
      <c r="H54" s="4">
        <v>1401</v>
      </c>
      <c r="I54" s="4">
        <v>1501</v>
      </c>
      <c r="J54" s="4">
        <v>1024</v>
      </c>
      <c r="K54" s="4">
        <v>8</v>
      </c>
      <c r="L54" s="4">
        <v>16</v>
      </c>
      <c r="M54" s="4">
        <v>8</v>
      </c>
      <c r="N54" s="4">
        <v>8</v>
      </c>
      <c r="O54" s="4">
        <v>0</v>
      </c>
      <c r="P54" s="10" t="s">
        <v>1282</v>
      </c>
      <c r="Q54" s="4" t="s">
        <v>841</v>
      </c>
      <c r="R54" s="4" t="s">
        <v>842</v>
      </c>
      <c r="S54" s="4" t="s">
        <v>843</v>
      </c>
      <c r="T54" s="4" t="s">
        <v>844</v>
      </c>
      <c r="U54" s="10">
        <v>1901</v>
      </c>
      <c r="V54" s="6" t="s">
        <v>512</v>
      </c>
      <c r="W54" s="4" t="s">
        <v>1157</v>
      </c>
      <c r="X54" s="4" t="s">
        <v>1141</v>
      </c>
      <c r="Y54" s="6">
        <v>100</v>
      </c>
      <c r="Z54" s="6">
        <v>0</v>
      </c>
      <c r="AA54" s="6">
        <v>200</v>
      </c>
      <c r="AB54" s="6">
        <v>100</v>
      </c>
      <c r="AC54" s="6">
        <v>30</v>
      </c>
      <c r="AD54" s="6">
        <v>100</v>
      </c>
      <c r="AE54" s="14"/>
      <c r="AF54" s="13" t="s">
        <v>203</v>
      </c>
      <c r="AG54" s="10"/>
      <c r="AH54" s="10" t="s">
        <v>1273</v>
      </c>
    </row>
    <row r="55" spans="1:34">
      <c r="A55" s="4">
        <v>4010</v>
      </c>
      <c r="B55" s="14"/>
      <c r="C55" s="12" t="s">
        <v>1158</v>
      </c>
      <c r="D55" s="4">
        <v>2049</v>
      </c>
      <c r="E55" s="4">
        <v>1304</v>
      </c>
      <c r="F55" s="4">
        <v>1101</v>
      </c>
      <c r="G55" s="4">
        <v>1201</v>
      </c>
      <c r="H55" s="4">
        <v>1401</v>
      </c>
      <c r="I55" s="4">
        <v>1501</v>
      </c>
      <c r="J55" s="4">
        <v>1025</v>
      </c>
      <c r="K55" s="4">
        <v>16</v>
      </c>
      <c r="L55" s="4">
        <v>8</v>
      </c>
      <c r="M55" s="4">
        <v>8</v>
      </c>
      <c r="N55" s="4">
        <v>0</v>
      </c>
      <c r="O55" s="4">
        <v>8</v>
      </c>
      <c r="P55" s="10" t="s">
        <v>1282</v>
      </c>
      <c r="Q55" s="4" t="s">
        <v>845</v>
      </c>
      <c r="R55" s="4" t="s">
        <v>846</v>
      </c>
      <c r="S55" s="4" t="s">
        <v>847</v>
      </c>
      <c r="T55" s="4" t="s">
        <v>848</v>
      </c>
      <c r="U55" s="10">
        <v>1901</v>
      </c>
      <c r="V55" s="6" t="s">
        <v>512</v>
      </c>
      <c r="W55" s="4" t="s">
        <v>1159</v>
      </c>
      <c r="X55" s="4" t="s">
        <v>1141</v>
      </c>
      <c r="Y55" s="6">
        <v>100</v>
      </c>
      <c r="Z55" s="6">
        <v>0</v>
      </c>
      <c r="AA55" s="6">
        <v>200</v>
      </c>
      <c r="AB55" s="6">
        <v>100</v>
      </c>
      <c r="AC55" s="6">
        <v>30</v>
      </c>
      <c r="AD55" s="6">
        <v>100</v>
      </c>
      <c r="AE55" s="14"/>
      <c r="AF55" s="13" t="s">
        <v>207</v>
      </c>
      <c r="AG55" s="10"/>
      <c r="AH55" s="10" t="s">
        <v>1273</v>
      </c>
    </row>
    <row r="56" spans="1:34">
      <c r="A56" s="4">
        <v>4011</v>
      </c>
      <c r="B56" s="14"/>
      <c r="C56" s="12" t="s">
        <v>1160</v>
      </c>
      <c r="D56" s="4">
        <v>2050</v>
      </c>
      <c r="E56" s="4">
        <v>1304</v>
      </c>
      <c r="F56" s="4">
        <v>1101</v>
      </c>
      <c r="G56" s="4">
        <v>1201</v>
      </c>
      <c r="H56" s="4">
        <v>1402</v>
      </c>
      <c r="I56" s="4">
        <v>1501</v>
      </c>
      <c r="J56" s="4">
        <v>1037</v>
      </c>
      <c r="K56" s="4">
        <v>8</v>
      </c>
      <c r="L56" s="4">
        <v>16</v>
      </c>
      <c r="M56" s="4">
        <v>8</v>
      </c>
      <c r="N56" s="4">
        <v>0</v>
      </c>
      <c r="O56" s="4">
        <v>8</v>
      </c>
      <c r="P56" s="10" t="s">
        <v>1280</v>
      </c>
      <c r="Q56" s="4" t="s">
        <v>849</v>
      </c>
      <c r="R56" s="4" t="s">
        <v>850</v>
      </c>
      <c r="S56" s="4" t="s">
        <v>851</v>
      </c>
      <c r="T56" s="4" t="s">
        <v>852</v>
      </c>
      <c r="U56" s="10">
        <v>1901</v>
      </c>
      <c r="V56" s="6" t="s">
        <v>512</v>
      </c>
      <c r="W56" s="4" t="s">
        <v>1161</v>
      </c>
      <c r="X56" s="4" t="s">
        <v>1141</v>
      </c>
      <c r="Y56" s="6">
        <v>100</v>
      </c>
      <c r="Z56" s="6">
        <v>0</v>
      </c>
      <c r="AA56" s="6">
        <v>200</v>
      </c>
      <c r="AB56" s="6">
        <v>100</v>
      </c>
      <c r="AC56" s="6">
        <v>30</v>
      </c>
      <c r="AD56" s="6">
        <v>100</v>
      </c>
      <c r="AE56" s="14"/>
      <c r="AF56" s="13" t="s">
        <v>211</v>
      </c>
      <c r="AG56" s="10"/>
      <c r="AH56" s="10" t="s">
        <v>1273</v>
      </c>
    </row>
    <row r="57" spans="1:34">
      <c r="A57" s="4">
        <v>4012</v>
      </c>
      <c r="B57" s="14"/>
      <c r="C57" s="12" t="s">
        <v>1162</v>
      </c>
      <c r="D57" s="4">
        <v>2051</v>
      </c>
      <c r="E57" s="4">
        <v>1304</v>
      </c>
      <c r="F57" s="4">
        <v>1102</v>
      </c>
      <c r="G57" s="4">
        <v>1201</v>
      </c>
      <c r="H57" s="4">
        <v>1401</v>
      </c>
      <c r="I57" s="4">
        <v>1501</v>
      </c>
      <c r="J57" s="4">
        <v>1042</v>
      </c>
      <c r="K57" s="4">
        <v>8</v>
      </c>
      <c r="L57" s="4">
        <v>8</v>
      </c>
      <c r="M57" s="4">
        <v>16</v>
      </c>
      <c r="N57" s="4">
        <v>0</v>
      </c>
      <c r="O57" s="4">
        <v>8</v>
      </c>
      <c r="P57" s="10" t="s">
        <v>1281</v>
      </c>
      <c r="Q57" s="4" t="s">
        <v>754</v>
      </c>
      <c r="R57" s="4" t="s">
        <v>853</v>
      </c>
      <c r="S57" s="4" t="s">
        <v>854</v>
      </c>
      <c r="T57" s="4" t="s">
        <v>855</v>
      </c>
      <c r="U57" s="10">
        <v>1901</v>
      </c>
      <c r="V57" s="6" t="s">
        <v>512</v>
      </c>
      <c r="W57" s="4" t="s">
        <v>1163</v>
      </c>
      <c r="X57" s="4" t="s">
        <v>1141</v>
      </c>
      <c r="Y57" s="6">
        <v>100</v>
      </c>
      <c r="Z57" s="6">
        <v>0</v>
      </c>
      <c r="AA57" s="6">
        <v>200</v>
      </c>
      <c r="AB57" s="6">
        <v>100</v>
      </c>
      <c r="AC57" s="6">
        <v>30</v>
      </c>
      <c r="AD57" s="6">
        <v>100</v>
      </c>
      <c r="AE57" s="14"/>
      <c r="AF57" s="13" t="s">
        <v>215</v>
      </c>
      <c r="AG57" s="10"/>
      <c r="AH57" s="10" t="s">
        <v>1273</v>
      </c>
    </row>
    <row r="58" spans="1:34">
      <c r="A58" s="4">
        <v>4013</v>
      </c>
      <c r="B58" s="14"/>
      <c r="C58" s="12" t="s">
        <v>1164</v>
      </c>
      <c r="D58" s="4">
        <v>2052</v>
      </c>
      <c r="E58" s="4">
        <v>1304</v>
      </c>
      <c r="F58" s="4">
        <v>1102</v>
      </c>
      <c r="G58" s="4">
        <v>1201</v>
      </c>
      <c r="H58" s="4">
        <v>1402</v>
      </c>
      <c r="I58" s="4">
        <v>1502</v>
      </c>
      <c r="J58" s="4">
        <v>1044</v>
      </c>
      <c r="K58" s="4">
        <v>8</v>
      </c>
      <c r="L58" s="4">
        <v>16</v>
      </c>
      <c r="M58" s="4">
        <v>8</v>
      </c>
      <c r="N58" s="4">
        <v>0</v>
      </c>
      <c r="O58" s="4">
        <v>8</v>
      </c>
      <c r="P58" s="10" t="s">
        <v>1280</v>
      </c>
      <c r="Q58" s="4" t="s">
        <v>856</v>
      </c>
      <c r="R58" s="4" t="s">
        <v>857</v>
      </c>
      <c r="S58" s="4" t="s">
        <v>858</v>
      </c>
      <c r="T58" s="4" t="s">
        <v>859</v>
      </c>
      <c r="U58" s="10">
        <v>1901</v>
      </c>
      <c r="V58" s="6" t="s">
        <v>512</v>
      </c>
      <c r="W58" s="4" t="s">
        <v>1165</v>
      </c>
      <c r="X58" s="4" t="s">
        <v>1141</v>
      </c>
      <c r="Y58" s="6">
        <v>100</v>
      </c>
      <c r="Z58" s="6">
        <v>0</v>
      </c>
      <c r="AA58" s="6">
        <v>200</v>
      </c>
      <c r="AB58" s="6">
        <v>100</v>
      </c>
      <c r="AC58" s="6">
        <v>30</v>
      </c>
      <c r="AD58" s="6">
        <v>100</v>
      </c>
      <c r="AE58" s="14"/>
      <c r="AF58" s="13" t="s">
        <v>219</v>
      </c>
      <c r="AG58" s="10"/>
      <c r="AH58" s="10" t="s">
        <v>1273</v>
      </c>
    </row>
    <row r="59" spans="1:34">
      <c r="A59" s="4">
        <v>4014</v>
      </c>
      <c r="B59" s="14"/>
      <c r="C59" s="12" t="s">
        <v>1166</v>
      </c>
      <c r="D59" s="4">
        <v>2053</v>
      </c>
      <c r="E59" s="4">
        <v>1304</v>
      </c>
      <c r="F59" s="4">
        <v>1102</v>
      </c>
      <c r="G59" s="4">
        <v>1201</v>
      </c>
      <c r="H59" s="4">
        <v>1401</v>
      </c>
      <c r="I59" s="4">
        <v>1501</v>
      </c>
      <c r="J59" s="4">
        <v>1046</v>
      </c>
      <c r="K59" s="4">
        <v>16</v>
      </c>
      <c r="L59" s="4">
        <v>8</v>
      </c>
      <c r="M59" s="4">
        <v>8</v>
      </c>
      <c r="N59" s="4">
        <v>8</v>
      </c>
      <c r="O59" s="4">
        <v>0</v>
      </c>
      <c r="P59" s="10" t="s">
        <v>1280</v>
      </c>
      <c r="Q59" s="4" t="s">
        <v>860</v>
      </c>
      <c r="R59" s="4" t="s">
        <v>861</v>
      </c>
      <c r="S59" s="4" t="s">
        <v>862</v>
      </c>
      <c r="T59" s="4" t="s">
        <v>863</v>
      </c>
      <c r="U59" s="10">
        <v>1901</v>
      </c>
      <c r="V59" s="6" t="s">
        <v>512</v>
      </c>
      <c r="W59" s="4" t="s">
        <v>1167</v>
      </c>
      <c r="X59" s="4" t="s">
        <v>1141</v>
      </c>
      <c r="Y59" s="6">
        <v>100</v>
      </c>
      <c r="Z59" s="6">
        <v>0</v>
      </c>
      <c r="AA59" s="6">
        <v>200</v>
      </c>
      <c r="AB59" s="6">
        <v>100</v>
      </c>
      <c r="AC59" s="6">
        <v>30</v>
      </c>
      <c r="AD59" s="6">
        <v>100</v>
      </c>
      <c r="AE59" s="14"/>
      <c r="AF59" s="13" t="s">
        <v>223</v>
      </c>
      <c r="AG59" s="10"/>
      <c r="AH59" s="10" t="s">
        <v>1273</v>
      </c>
    </row>
    <row r="60" spans="1:34">
      <c r="A60" s="4">
        <v>4015</v>
      </c>
      <c r="B60" s="14"/>
      <c r="C60" s="12" t="s">
        <v>1168</v>
      </c>
      <c r="D60" s="4">
        <v>2054</v>
      </c>
      <c r="E60" s="4">
        <v>1304</v>
      </c>
      <c r="F60" s="4">
        <v>1101</v>
      </c>
      <c r="G60" s="4">
        <v>1201</v>
      </c>
      <c r="H60" s="4">
        <v>1401</v>
      </c>
      <c r="I60" s="4">
        <v>1502</v>
      </c>
      <c r="J60" s="4">
        <v>1053</v>
      </c>
      <c r="K60" s="4">
        <v>8</v>
      </c>
      <c r="L60" s="4">
        <v>16</v>
      </c>
      <c r="M60" s="4">
        <v>8</v>
      </c>
      <c r="N60" s="4">
        <v>8</v>
      </c>
      <c r="O60" s="4">
        <v>0</v>
      </c>
      <c r="P60" s="10" t="s">
        <v>1280</v>
      </c>
      <c r="Q60" s="4" t="s">
        <v>864</v>
      </c>
      <c r="R60" s="4" t="s">
        <v>865</v>
      </c>
      <c r="S60" s="4" t="s">
        <v>866</v>
      </c>
      <c r="T60" s="4" t="s">
        <v>867</v>
      </c>
      <c r="U60" s="10">
        <v>1901</v>
      </c>
      <c r="V60" s="6" t="s">
        <v>512</v>
      </c>
      <c r="W60" s="4" t="s">
        <v>1169</v>
      </c>
      <c r="X60" s="4" t="s">
        <v>1141</v>
      </c>
      <c r="Y60" s="6">
        <v>100</v>
      </c>
      <c r="Z60" s="6">
        <v>0</v>
      </c>
      <c r="AA60" s="6">
        <v>200</v>
      </c>
      <c r="AB60" s="6">
        <v>100</v>
      </c>
      <c r="AC60" s="6">
        <v>30</v>
      </c>
      <c r="AD60" s="6">
        <v>100</v>
      </c>
      <c r="AE60" s="14"/>
      <c r="AF60" s="13" t="s">
        <v>227</v>
      </c>
      <c r="AG60" s="10"/>
      <c r="AH60" s="10" t="s">
        <v>1273</v>
      </c>
    </row>
    <row r="61" spans="1:34">
      <c r="A61" s="4">
        <v>4016</v>
      </c>
      <c r="B61" s="14"/>
      <c r="C61" s="12" t="s">
        <v>1170</v>
      </c>
      <c r="D61" s="4">
        <v>2055</v>
      </c>
      <c r="E61" s="4">
        <v>1304</v>
      </c>
      <c r="F61" s="4">
        <v>1101</v>
      </c>
      <c r="G61" s="4">
        <v>1201</v>
      </c>
      <c r="H61" s="4">
        <v>1401</v>
      </c>
      <c r="I61" s="4">
        <v>1502</v>
      </c>
      <c r="J61" s="4">
        <v>1058</v>
      </c>
      <c r="K61" s="4">
        <v>8</v>
      </c>
      <c r="L61" s="4">
        <v>8</v>
      </c>
      <c r="M61" s="4">
        <v>16</v>
      </c>
      <c r="N61" s="4">
        <v>8</v>
      </c>
      <c r="O61" s="4">
        <v>0</v>
      </c>
      <c r="P61" s="10" t="s">
        <v>1281</v>
      </c>
      <c r="Q61" s="4" t="s">
        <v>868</v>
      </c>
      <c r="R61" s="4" t="s">
        <v>869</v>
      </c>
      <c r="S61" s="4" t="s">
        <v>870</v>
      </c>
      <c r="T61" s="4" t="s">
        <v>871</v>
      </c>
      <c r="U61" s="10">
        <v>1901</v>
      </c>
      <c r="V61" s="6" t="s">
        <v>512</v>
      </c>
      <c r="W61" s="4" t="s">
        <v>1171</v>
      </c>
      <c r="X61" s="4" t="s">
        <v>1141</v>
      </c>
      <c r="Y61" s="6">
        <v>100</v>
      </c>
      <c r="Z61" s="6">
        <v>0</v>
      </c>
      <c r="AA61" s="6">
        <v>200</v>
      </c>
      <c r="AB61" s="6">
        <v>100</v>
      </c>
      <c r="AC61" s="6">
        <v>30</v>
      </c>
      <c r="AD61" s="6">
        <v>100</v>
      </c>
      <c r="AE61" s="14"/>
      <c r="AF61" s="13" t="s">
        <v>231</v>
      </c>
      <c r="AG61" s="10"/>
      <c r="AH61" s="10" t="s">
        <v>1273</v>
      </c>
    </row>
    <row r="62" spans="1:34">
      <c r="A62" s="4">
        <v>4017</v>
      </c>
      <c r="B62" s="14"/>
      <c r="C62" s="12" t="s">
        <v>1172</v>
      </c>
      <c r="D62" s="4">
        <v>2056</v>
      </c>
      <c r="E62" s="4">
        <v>1304</v>
      </c>
      <c r="F62" s="4">
        <v>1102</v>
      </c>
      <c r="G62" s="4">
        <v>1203</v>
      </c>
      <c r="H62" s="4">
        <v>1402</v>
      </c>
      <c r="I62" s="4">
        <v>1501</v>
      </c>
      <c r="J62" s="4">
        <v>1066</v>
      </c>
      <c r="K62" s="4">
        <v>8</v>
      </c>
      <c r="L62" s="4">
        <v>16</v>
      </c>
      <c r="M62" s="4">
        <v>8</v>
      </c>
      <c r="N62" s="4">
        <v>8</v>
      </c>
      <c r="O62" s="4">
        <v>0</v>
      </c>
      <c r="P62" s="10" t="s">
        <v>1282</v>
      </c>
      <c r="Q62" s="4" t="s">
        <v>872</v>
      </c>
      <c r="R62" s="4" t="s">
        <v>873</v>
      </c>
      <c r="S62" s="4" t="s">
        <v>874</v>
      </c>
      <c r="T62" s="4" t="s">
        <v>875</v>
      </c>
      <c r="U62" s="10">
        <v>1901</v>
      </c>
      <c r="V62" s="6" t="s">
        <v>512</v>
      </c>
      <c r="W62" s="4" t="s">
        <v>1173</v>
      </c>
      <c r="X62" s="4" t="s">
        <v>1141</v>
      </c>
      <c r="Y62" s="6">
        <v>100</v>
      </c>
      <c r="Z62" s="6">
        <v>0</v>
      </c>
      <c r="AA62" s="6">
        <v>200</v>
      </c>
      <c r="AB62" s="6">
        <v>100</v>
      </c>
      <c r="AC62" s="6">
        <v>30</v>
      </c>
      <c r="AD62" s="6">
        <v>100</v>
      </c>
      <c r="AE62" s="14"/>
      <c r="AF62" s="13" t="s">
        <v>235</v>
      </c>
      <c r="AG62" s="10"/>
      <c r="AH62" s="10" t="s">
        <v>1273</v>
      </c>
    </row>
    <row r="63" spans="1:34">
      <c r="A63" s="4">
        <v>4018</v>
      </c>
      <c r="B63" s="14"/>
      <c r="C63" s="12" t="s">
        <v>1174</v>
      </c>
      <c r="D63" s="4">
        <v>2057</v>
      </c>
      <c r="E63" s="4">
        <v>1304</v>
      </c>
      <c r="F63" s="4">
        <v>1102</v>
      </c>
      <c r="G63" s="4">
        <v>1201</v>
      </c>
      <c r="H63" s="4">
        <v>1401</v>
      </c>
      <c r="I63" s="4">
        <v>1502</v>
      </c>
      <c r="J63" s="4">
        <v>1045</v>
      </c>
      <c r="K63" s="4">
        <v>16</v>
      </c>
      <c r="L63" s="4">
        <v>8</v>
      </c>
      <c r="M63" s="4">
        <v>8</v>
      </c>
      <c r="N63" s="4">
        <v>0</v>
      </c>
      <c r="O63" s="4">
        <v>8</v>
      </c>
      <c r="P63" s="10" t="s">
        <v>1280</v>
      </c>
      <c r="Q63" s="4" t="s">
        <v>876</v>
      </c>
      <c r="R63" s="4" t="s">
        <v>877</v>
      </c>
      <c r="S63" s="4" t="s">
        <v>878</v>
      </c>
      <c r="T63" s="4" t="s">
        <v>879</v>
      </c>
      <c r="U63" s="10">
        <v>1901</v>
      </c>
      <c r="V63" s="6" t="s">
        <v>512</v>
      </c>
      <c r="W63" s="4" t="s">
        <v>1175</v>
      </c>
      <c r="X63" s="4" t="s">
        <v>1141</v>
      </c>
      <c r="Y63" s="6">
        <v>100</v>
      </c>
      <c r="Z63" s="6">
        <v>0</v>
      </c>
      <c r="AA63" s="6">
        <v>200</v>
      </c>
      <c r="AB63" s="6">
        <v>100</v>
      </c>
      <c r="AC63" s="6">
        <v>30</v>
      </c>
      <c r="AD63" s="6">
        <v>100</v>
      </c>
      <c r="AE63" s="14"/>
      <c r="AF63" s="13" t="s">
        <v>239</v>
      </c>
      <c r="AG63" s="10"/>
      <c r="AH63" s="10" t="s">
        <v>1273</v>
      </c>
    </row>
    <row r="64" spans="1:34">
      <c r="A64" s="4">
        <v>4019</v>
      </c>
      <c r="B64" s="14"/>
      <c r="C64" s="12" t="s">
        <v>1176</v>
      </c>
      <c r="D64" s="4">
        <v>2058</v>
      </c>
      <c r="E64" s="4">
        <v>1304</v>
      </c>
      <c r="F64" s="4">
        <v>1101</v>
      </c>
      <c r="G64" s="4">
        <v>1201</v>
      </c>
      <c r="H64" s="4">
        <v>1402</v>
      </c>
      <c r="I64" s="4">
        <v>1501</v>
      </c>
      <c r="J64" s="4">
        <v>1081</v>
      </c>
      <c r="K64" s="4">
        <v>8</v>
      </c>
      <c r="L64" s="4">
        <v>16</v>
      </c>
      <c r="M64" s="4">
        <v>8</v>
      </c>
      <c r="N64" s="4">
        <v>0</v>
      </c>
      <c r="O64" s="4">
        <v>8</v>
      </c>
      <c r="P64" s="10" t="s">
        <v>1282</v>
      </c>
      <c r="Q64" s="4" t="s">
        <v>880</v>
      </c>
      <c r="R64" s="4" t="s">
        <v>881</v>
      </c>
      <c r="S64" s="4" t="s">
        <v>882</v>
      </c>
      <c r="T64" s="4" t="s">
        <v>883</v>
      </c>
      <c r="U64" s="10">
        <v>1901</v>
      </c>
      <c r="V64" s="6" t="s">
        <v>512</v>
      </c>
      <c r="W64" s="4" t="s">
        <v>1177</v>
      </c>
      <c r="X64" s="4" t="s">
        <v>1141</v>
      </c>
      <c r="Y64" s="6">
        <v>100</v>
      </c>
      <c r="Z64" s="6">
        <v>0</v>
      </c>
      <c r="AA64" s="6">
        <v>200</v>
      </c>
      <c r="AB64" s="6">
        <v>100</v>
      </c>
      <c r="AC64" s="6">
        <v>30</v>
      </c>
      <c r="AD64" s="6">
        <v>100</v>
      </c>
      <c r="AE64" s="14"/>
      <c r="AF64" s="13" t="s">
        <v>243</v>
      </c>
      <c r="AG64" s="10"/>
      <c r="AH64" s="10" t="s">
        <v>1273</v>
      </c>
    </row>
    <row r="65" spans="1:34">
      <c r="A65" s="4">
        <v>4020</v>
      </c>
      <c r="B65" s="14"/>
      <c r="C65" s="12" t="s">
        <v>1178</v>
      </c>
      <c r="D65" s="4">
        <v>2059</v>
      </c>
      <c r="E65" s="4">
        <v>1304</v>
      </c>
      <c r="F65" s="4">
        <v>1102</v>
      </c>
      <c r="G65" s="4">
        <v>1201</v>
      </c>
      <c r="H65" s="4">
        <v>1401</v>
      </c>
      <c r="I65" s="4">
        <v>1501</v>
      </c>
      <c r="J65" s="4">
        <v>1070</v>
      </c>
      <c r="K65" s="4">
        <v>8</v>
      </c>
      <c r="L65" s="4">
        <v>8</v>
      </c>
      <c r="M65" s="4">
        <v>16</v>
      </c>
      <c r="N65" s="4">
        <v>0</v>
      </c>
      <c r="O65" s="4">
        <v>8</v>
      </c>
      <c r="P65" s="10" t="s">
        <v>1281</v>
      </c>
      <c r="Q65" s="4" t="s">
        <v>884</v>
      </c>
      <c r="R65" s="4" t="s">
        <v>885</v>
      </c>
      <c r="S65" s="4" t="s">
        <v>886</v>
      </c>
      <c r="T65" s="4" t="s">
        <v>887</v>
      </c>
      <c r="U65" s="10">
        <v>1901</v>
      </c>
      <c r="V65" s="6" t="s">
        <v>512</v>
      </c>
      <c r="W65" s="4" t="s">
        <v>1179</v>
      </c>
      <c r="X65" s="4" t="s">
        <v>1141</v>
      </c>
      <c r="Y65" s="6">
        <v>100</v>
      </c>
      <c r="Z65" s="6">
        <v>0</v>
      </c>
      <c r="AA65" s="6">
        <v>200</v>
      </c>
      <c r="AB65" s="6">
        <v>100</v>
      </c>
      <c r="AC65" s="6">
        <v>30</v>
      </c>
      <c r="AD65" s="6">
        <v>100</v>
      </c>
      <c r="AE65" s="14"/>
      <c r="AF65" s="13" t="s">
        <v>247</v>
      </c>
      <c r="AG65" s="10"/>
      <c r="AH65" s="10" t="s">
        <v>1273</v>
      </c>
    </row>
    <row r="66" spans="1:34">
      <c r="A66" s="4">
        <v>4021</v>
      </c>
      <c r="B66" s="14"/>
      <c r="C66" s="12" t="s">
        <v>1180</v>
      </c>
      <c r="D66" s="4">
        <v>2060</v>
      </c>
      <c r="E66" s="4">
        <v>1304</v>
      </c>
      <c r="F66" s="4">
        <v>1102</v>
      </c>
      <c r="G66" s="4">
        <v>1201</v>
      </c>
      <c r="H66" s="4">
        <v>1402</v>
      </c>
      <c r="I66" s="4">
        <v>1502</v>
      </c>
      <c r="J66" s="4">
        <v>1074</v>
      </c>
      <c r="K66" s="4">
        <v>8</v>
      </c>
      <c r="L66" s="4">
        <v>16</v>
      </c>
      <c r="M66" s="4">
        <v>8</v>
      </c>
      <c r="N66" s="4">
        <v>0</v>
      </c>
      <c r="O66" s="4">
        <v>8</v>
      </c>
      <c r="P66" s="10" t="s">
        <v>1282</v>
      </c>
      <c r="Q66" s="4" t="s">
        <v>888</v>
      </c>
      <c r="R66" s="4" t="s">
        <v>889</v>
      </c>
      <c r="S66" s="4" t="s">
        <v>890</v>
      </c>
      <c r="T66" s="4" t="s">
        <v>891</v>
      </c>
      <c r="U66" s="10">
        <v>1901</v>
      </c>
      <c r="V66" s="6" t="s">
        <v>512</v>
      </c>
      <c r="W66" s="4" t="s">
        <v>1181</v>
      </c>
      <c r="X66" s="4" t="s">
        <v>1141</v>
      </c>
      <c r="Y66" s="6">
        <v>100</v>
      </c>
      <c r="Z66" s="6">
        <v>0</v>
      </c>
      <c r="AA66" s="6">
        <v>200</v>
      </c>
      <c r="AB66" s="6">
        <v>100</v>
      </c>
      <c r="AC66" s="6">
        <v>30</v>
      </c>
      <c r="AD66" s="6">
        <v>100</v>
      </c>
      <c r="AE66" s="14"/>
      <c r="AF66" s="13" t="s">
        <v>251</v>
      </c>
      <c r="AG66" s="10"/>
      <c r="AH66" s="10" t="s">
        <v>1273</v>
      </c>
    </row>
    <row r="67" spans="1:34">
      <c r="A67" s="4">
        <v>4022</v>
      </c>
      <c r="B67" s="14"/>
      <c r="C67" s="12" t="s">
        <v>1182</v>
      </c>
      <c r="D67" s="4">
        <v>2061</v>
      </c>
      <c r="E67" s="4">
        <v>1304</v>
      </c>
      <c r="F67" s="4">
        <v>1102</v>
      </c>
      <c r="G67" s="4">
        <v>1201</v>
      </c>
      <c r="H67" s="4">
        <v>1401</v>
      </c>
      <c r="I67" s="4">
        <v>1501</v>
      </c>
      <c r="J67" s="4">
        <v>1075</v>
      </c>
      <c r="K67" s="4">
        <v>16</v>
      </c>
      <c r="L67" s="4">
        <v>8</v>
      </c>
      <c r="M67" s="4">
        <v>8</v>
      </c>
      <c r="N67" s="4">
        <v>8</v>
      </c>
      <c r="O67" s="4">
        <v>0</v>
      </c>
      <c r="P67" s="10" t="s">
        <v>1282</v>
      </c>
      <c r="Q67" s="4" t="s">
        <v>892</v>
      </c>
      <c r="R67" s="4" t="s">
        <v>893</v>
      </c>
      <c r="S67" s="4" t="s">
        <v>894</v>
      </c>
      <c r="T67" s="4" t="s">
        <v>895</v>
      </c>
      <c r="U67" s="10">
        <v>1901</v>
      </c>
      <c r="V67" s="6" t="s">
        <v>512</v>
      </c>
      <c r="W67" s="4" t="s">
        <v>1183</v>
      </c>
      <c r="X67" s="4" t="s">
        <v>1141</v>
      </c>
      <c r="Y67" s="6">
        <v>100</v>
      </c>
      <c r="Z67" s="6">
        <v>0</v>
      </c>
      <c r="AA67" s="6">
        <v>200</v>
      </c>
      <c r="AB67" s="6">
        <v>100</v>
      </c>
      <c r="AC67" s="6">
        <v>30</v>
      </c>
      <c r="AD67" s="6">
        <v>100</v>
      </c>
      <c r="AE67" s="14"/>
      <c r="AF67" s="13" t="s">
        <v>255</v>
      </c>
      <c r="AG67" s="10"/>
      <c r="AH67" s="10" t="s">
        <v>1273</v>
      </c>
    </row>
    <row r="68" spans="1:34">
      <c r="A68" s="4">
        <v>4023</v>
      </c>
      <c r="B68" s="14"/>
      <c r="C68" s="12" t="s">
        <v>1184</v>
      </c>
      <c r="D68" s="4">
        <v>2062</v>
      </c>
      <c r="E68" s="4">
        <v>1304</v>
      </c>
      <c r="F68" s="4">
        <v>1101</v>
      </c>
      <c r="G68" s="4">
        <v>1201</v>
      </c>
      <c r="H68" s="4">
        <v>1402</v>
      </c>
      <c r="I68" s="4">
        <v>1501</v>
      </c>
      <c r="J68" s="4">
        <v>1002</v>
      </c>
      <c r="K68" s="4">
        <v>8</v>
      </c>
      <c r="L68" s="4">
        <v>16</v>
      </c>
      <c r="M68" s="4">
        <v>8</v>
      </c>
      <c r="N68" s="4">
        <v>8</v>
      </c>
      <c r="O68" s="4">
        <v>0</v>
      </c>
      <c r="P68" s="10" t="s">
        <v>1281</v>
      </c>
      <c r="Q68" s="4" t="s">
        <v>896</v>
      </c>
      <c r="R68" s="4" t="s">
        <v>897</v>
      </c>
      <c r="S68" s="4" t="s">
        <v>898</v>
      </c>
      <c r="T68" s="4" t="s">
        <v>899</v>
      </c>
      <c r="U68" s="10">
        <v>1901</v>
      </c>
      <c r="V68" s="6" t="s">
        <v>512</v>
      </c>
      <c r="W68" s="4" t="s">
        <v>1185</v>
      </c>
      <c r="X68" s="4" t="s">
        <v>1141</v>
      </c>
      <c r="Y68" s="6">
        <v>100</v>
      </c>
      <c r="Z68" s="6">
        <v>0</v>
      </c>
      <c r="AA68" s="6">
        <v>200</v>
      </c>
      <c r="AB68" s="6">
        <v>100</v>
      </c>
      <c r="AC68" s="6">
        <v>30</v>
      </c>
      <c r="AD68" s="6">
        <v>100</v>
      </c>
      <c r="AE68" s="14"/>
      <c r="AF68" s="13" t="s">
        <v>259</v>
      </c>
      <c r="AG68" s="10"/>
      <c r="AH68" s="10" t="s">
        <v>1273</v>
      </c>
    </row>
    <row r="69" spans="1:34">
      <c r="A69" s="4">
        <v>4024</v>
      </c>
      <c r="B69" s="14"/>
      <c r="C69" s="12" t="s">
        <v>1186</v>
      </c>
      <c r="D69" s="4">
        <v>2063</v>
      </c>
      <c r="E69" s="4">
        <v>1304</v>
      </c>
      <c r="F69" s="4">
        <v>1102</v>
      </c>
      <c r="G69" s="4">
        <v>1201</v>
      </c>
      <c r="H69" s="4">
        <v>1402</v>
      </c>
      <c r="I69" s="4">
        <v>1502</v>
      </c>
      <c r="J69" s="4">
        <v>1092</v>
      </c>
      <c r="K69" s="4">
        <v>8</v>
      </c>
      <c r="L69" s="4">
        <v>8</v>
      </c>
      <c r="M69" s="4">
        <v>16</v>
      </c>
      <c r="N69" s="4">
        <v>8</v>
      </c>
      <c r="O69" s="4">
        <v>0</v>
      </c>
      <c r="P69" s="10" t="s">
        <v>1280</v>
      </c>
      <c r="Q69" s="4" t="s">
        <v>900</v>
      </c>
      <c r="R69" s="4" t="s">
        <v>901</v>
      </c>
      <c r="S69" s="4" t="s">
        <v>902</v>
      </c>
      <c r="T69" s="4" t="s">
        <v>903</v>
      </c>
      <c r="U69" s="10">
        <v>1901</v>
      </c>
      <c r="V69" s="6" t="s">
        <v>512</v>
      </c>
      <c r="W69" s="4" t="s">
        <v>1187</v>
      </c>
      <c r="X69" s="4" t="s">
        <v>1141</v>
      </c>
      <c r="Y69" s="6">
        <v>100</v>
      </c>
      <c r="Z69" s="6">
        <v>0</v>
      </c>
      <c r="AA69" s="6">
        <v>200</v>
      </c>
      <c r="AB69" s="6">
        <v>100</v>
      </c>
      <c r="AC69" s="6">
        <v>30</v>
      </c>
      <c r="AD69" s="6">
        <v>100</v>
      </c>
      <c r="AE69" s="14"/>
      <c r="AF69" s="13" t="s">
        <v>263</v>
      </c>
      <c r="AG69" s="10"/>
      <c r="AH69" s="10" t="s">
        <v>1273</v>
      </c>
    </row>
    <row r="70" spans="1:34">
      <c r="A70" s="4">
        <v>4025</v>
      </c>
      <c r="B70" s="14"/>
      <c r="C70" s="12" t="s">
        <v>1188</v>
      </c>
      <c r="D70" s="4">
        <v>2064</v>
      </c>
      <c r="E70" s="4">
        <v>1304</v>
      </c>
      <c r="F70" s="4">
        <v>1101</v>
      </c>
      <c r="G70" s="4">
        <v>1201</v>
      </c>
      <c r="H70" s="4">
        <v>1402</v>
      </c>
      <c r="I70" s="4">
        <v>1501</v>
      </c>
      <c r="J70" s="4">
        <v>1052</v>
      </c>
      <c r="K70" s="4">
        <v>8</v>
      </c>
      <c r="L70" s="4">
        <v>16</v>
      </c>
      <c r="M70" s="4">
        <v>8</v>
      </c>
      <c r="N70" s="4">
        <v>8</v>
      </c>
      <c r="O70" s="4">
        <v>0</v>
      </c>
      <c r="P70" s="10" t="s">
        <v>1282</v>
      </c>
      <c r="Q70" s="4" t="s">
        <v>904</v>
      </c>
      <c r="R70" s="4" t="s">
        <v>905</v>
      </c>
      <c r="S70" s="4" t="s">
        <v>906</v>
      </c>
      <c r="T70" s="4" t="s">
        <v>907</v>
      </c>
      <c r="U70" s="10">
        <v>1901</v>
      </c>
      <c r="V70" s="6" t="s">
        <v>512</v>
      </c>
      <c r="W70" s="4" t="s">
        <v>1189</v>
      </c>
      <c r="X70" s="4" t="s">
        <v>1141</v>
      </c>
      <c r="Y70" s="6">
        <v>100</v>
      </c>
      <c r="Z70" s="6">
        <v>0</v>
      </c>
      <c r="AA70" s="6">
        <v>200</v>
      </c>
      <c r="AB70" s="6">
        <v>100</v>
      </c>
      <c r="AC70" s="6">
        <v>30</v>
      </c>
      <c r="AD70" s="6">
        <v>100</v>
      </c>
      <c r="AE70" s="14"/>
      <c r="AF70" s="13" t="s">
        <v>267</v>
      </c>
      <c r="AG70" s="10"/>
      <c r="AH70" s="10" t="s">
        <v>1273</v>
      </c>
    </row>
    <row r="71" spans="1:34">
      <c r="A71" s="4">
        <v>4026</v>
      </c>
      <c r="B71" s="14"/>
      <c r="C71" s="12" t="s">
        <v>1190</v>
      </c>
      <c r="D71" s="4">
        <v>2065</v>
      </c>
      <c r="E71" s="4">
        <v>1304</v>
      </c>
      <c r="F71" s="4">
        <v>1102</v>
      </c>
      <c r="G71" s="4">
        <v>1201</v>
      </c>
      <c r="H71" s="4">
        <v>1401</v>
      </c>
      <c r="I71" s="4">
        <v>1502</v>
      </c>
      <c r="J71" s="4">
        <v>1094</v>
      </c>
      <c r="K71" s="4">
        <v>16</v>
      </c>
      <c r="L71" s="4">
        <v>8</v>
      </c>
      <c r="M71" s="4">
        <v>8</v>
      </c>
      <c r="N71" s="4">
        <v>0</v>
      </c>
      <c r="O71" s="4">
        <v>8</v>
      </c>
      <c r="P71" s="10" t="s">
        <v>1281</v>
      </c>
      <c r="Q71" s="4" t="s">
        <v>908</v>
      </c>
      <c r="R71" s="4" t="s">
        <v>909</v>
      </c>
      <c r="S71" s="4" t="s">
        <v>910</v>
      </c>
      <c r="T71" s="4" t="s">
        <v>911</v>
      </c>
      <c r="U71" s="10">
        <v>1901</v>
      </c>
      <c r="V71" s="6" t="s">
        <v>512</v>
      </c>
      <c r="W71" s="4" t="s">
        <v>1191</v>
      </c>
      <c r="X71" s="4" t="s">
        <v>1141</v>
      </c>
      <c r="Y71" s="6">
        <v>100</v>
      </c>
      <c r="Z71" s="6">
        <v>0</v>
      </c>
      <c r="AA71" s="6">
        <v>200</v>
      </c>
      <c r="AB71" s="6">
        <v>100</v>
      </c>
      <c r="AC71" s="6">
        <v>30</v>
      </c>
      <c r="AD71" s="6">
        <v>100</v>
      </c>
      <c r="AE71" s="14"/>
      <c r="AF71" s="13" t="s">
        <v>271</v>
      </c>
      <c r="AG71" s="10"/>
      <c r="AH71" s="10" t="s">
        <v>1273</v>
      </c>
    </row>
    <row r="72" spans="1:34">
      <c r="A72" s="4">
        <v>4027</v>
      </c>
      <c r="B72" s="14"/>
      <c r="C72" s="12" t="s">
        <v>1192</v>
      </c>
      <c r="D72" s="4">
        <v>2066</v>
      </c>
      <c r="E72" s="4">
        <v>1304</v>
      </c>
      <c r="F72" s="4">
        <v>1101</v>
      </c>
      <c r="G72" s="4">
        <v>1201</v>
      </c>
      <c r="H72" s="4">
        <v>1402</v>
      </c>
      <c r="I72" s="4">
        <v>1501</v>
      </c>
      <c r="J72" s="4">
        <v>1095</v>
      </c>
      <c r="K72" s="4">
        <v>8</v>
      </c>
      <c r="L72" s="4">
        <v>16</v>
      </c>
      <c r="M72" s="4">
        <v>8</v>
      </c>
      <c r="N72" s="4">
        <v>0</v>
      </c>
      <c r="O72" s="4">
        <v>8</v>
      </c>
      <c r="P72" s="10" t="s">
        <v>1280</v>
      </c>
      <c r="Q72" s="4" t="s">
        <v>912</v>
      </c>
      <c r="R72" s="4" t="s">
        <v>913</v>
      </c>
      <c r="S72" s="4" t="s">
        <v>914</v>
      </c>
      <c r="T72" s="4" t="s">
        <v>915</v>
      </c>
      <c r="U72" s="10">
        <v>1901</v>
      </c>
      <c r="V72" s="6" t="s">
        <v>512</v>
      </c>
      <c r="W72" s="4" t="s">
        <v>1193</v>
      </c>
      <c r="X72" s="4" t="s">
        <v>1141</v>
      </c>
      <c r="Y72" s="6">
        <v>100</v>
      </c>
      <c r="Z72" s="6">
        <v>0</v>
      </c>
      <c r="AA72" s="6">
        <v>200</v>
      </c>
      <c r="AB72" s="6">
        <v>100</v>
      </c>
      <c r="AC72" s="6">
        <v>30</v>
      </c>
      <c r="AD72" s="6">
        <v>100</v>
      </c>
      <c r="AE72" s="14"/>
      <c r="AF72" s="13" t="s">
        <v>275</v>
      </c>
      <c r="AG72" s="10"/>
      <c r="AH72" s="10" t="s">
        <v>1273</v>
      </c>
    </row>
    <row r="73" spans="1:34">
      <c r="A73" s="4">
        <v>4028</v>
      </c>
      <c r="B73" s="14"/>
      <c r="C73" s="12" t="s">
        <v>1194</v>
      </c>
      <c r="D73" s="4">
        <v>2067</v>
      </c>
      <c r="E73" s="4">
        <v>1304</v>
      </c>
      <c r="F73" s="4">
        <v>1101</v>
      </c>
      <c r="G73" s="4">
        <v>1203</v>
      </c>
      <c r="H73" s="4">
        <v>1401</v>
      </c>
      <c r="I73" s="4">
        <v>1502</v>
      </c>
      <c r="J73" s="4">
        <v>1096</v>
      </c>
      <c r="K73" s="4">
        <v>8</v>
      </c>
      <c r="L73" s="4">
        <v>8</v>
      </c>
      <c r="M73" s="4">
        <v>16</v>
      </c>
      <c r="N73" s="4">
        <v>0</v>
      </c>
      <c r="O73" s="4">
        <v>8</v>
      </c>
      <c r="P73" s="10" t="s">
        <v>1280</v>
      </c>
      <c r="Q73" s="4" t="s">
        <v>916</v>
      </c>
      <c r="R73" s="4" t="s">
        <v>917</v>
      </c>
      <c r="S73" s="4" t="s">
        <v>918</v>
      </c>
      <c r="T73" s="4" t="s">
        <v>919</v>
      </c>
      <c r="U73" s="10">
        <v>1901</v>
      </c>
      <c r="V73" s="6" t="s">
        <v>512</v>
      </c>
      <c r="W73" s="4" t="s">
        <v>1195</v>
      </c>
      <c r="X73" s="4" t="s">
        <v>1141</v>
      </c>
      <c r="Y73" s="6" t="s">
        <v>1283</v>
      </c>
      <c r="Z73" s="6">
        <v>0</v>
      </c>
      <c r="AA73" s="6">
        <v>200</v>
      </c>
      <c r="AB73" s="6">
        <v>100</v>
      </c>
      <c r="AC73" s="6">
        <v>30</v>
      </c>
      <c r="AD73" s="6">
        <v>100</v>
      </c>
      <c r="AE73" s="14"/>
      <c r="AF73" s="13" t="s">
        <v>279</v>
      </c>
      <c r="AG73" s="10"/>
      <c r="AH73" s="10" t="s">
        <v>1275</v>
      </c>
    </row>
    <row r="74" spans="1:34">
      <c r="A74" s="4">
        <v>4029</v>
      </c>
      <c r="B74" s="14"/>
      <c r="C74" s="12" t="s">
        <v>1196</v>
      </c>
      <c r="D74" s="4">
        <v>2068</v>
      </c>
      <c r="E74" s="4">
        <v>1304</v>
      </c>
      <c r="F74" s="4">
        <v>1102</v>
      </c>
      <c r="G74" s="4">
        <v>1201</v>
      </c>
      <c r="H74" s="4">
        <v>1402</v>
      </c>
      <c r="I74" s="4">
        <v>1501</v>
      </c>
      <c r="J74" s="4">
        <v>1099</v>
      </c>
      <c r="K74" s="4">
        <v>8</v>
      </c>
      <c r="L74" s="4">
        <v>16</v>
      </c>
      <c r="M74" s="4">
        <v>8</v>
      </c>
      <c r="N74" s="4">
        <v>0</v>
      </c>
      <c r="O74" s="4">
        <v>8</v>
      </c>
      <c r="P74" s="10" t="s">
        <v>1281</v>
      </c>
      <c r="Q74" s="4" t="s">
        <v>664</v>
      </c>
      <c r="R74" s="4" t="s">
        <v>920</v>
      </c>
      <c r="S74" s="4" t="s">
        <v>921</v>
      </c>
      <c r="T74" s="4" t="s">
        <v>922</v>
      </c>
      <c r="U74" s="10">
        <v>1901</v>
      </c>
      <c r="V74" s="6" t="s">
        <v>512</v>
      </c>
      <c r="W74" s="4" t="s">
        <v>1197</v>
      </c>
      <c r="X74" s="4" t="s">
        <v>1141</v>
      </c>
      <c r="Y74" s="6">
        <v>100</v>
      </c>
      <c r="Z74" s="6">
        <v>0</v>
      </c>
      <c r="AA74" s="6">
        <v>200</v>
      </c>
      <c r="AB74" s="6">
        <v>100</v>
      </c>
      <c r="AC74" s="6">
        <v>30</v>
      </c>
      <c r="AD74" s="6">
        <v>100</v>
      </c>
      <c r="AE74" s="14"/>
      <c r="AF74" s="13" t="s">
        <v>283</v>
      </c>
      <c r="AG74" s="10"/>
      <c r="AH74" s="10" t="s">
        <v>1273</v>
      </c>
    </row>
    <row r="75" spans="1:34">
      <c r="A75" s="4">
        <v>4030</v>
      </c>
      <c r="B75" s="14"/>
      <c r="C75" s="12" t="s">
        <v>1198</v>
      </c>
      <c r="D75" s="4">
        <v>2069</v>
      </c>
      <c r="E75" s="4">
        <v>1304</v>
      </c>
      <c r="F75" s="4">
        <v>1101</v>
      </c>
      <c r="G75" s="4">
        <v>1202</v>
      </c>
      <c r="H75" s="4">
        <v>1402</v>
      </c>
      <c r="I75" s="4">
        <v>1502</v>
      </c>
      <c r="J75" s="4">
        <v>1062</v>
      </c>
      <c r="K75" s="4">
        <v>16</v>
      </c>
      <c r="L75" s="4">
        <v>8</v>
      </c>
      <c r="M75" s="4">
        <v>8</v>
      </c>
      <c r="N75" s="4">
        <v>8</v>
      </c>
      <c r="O75" s="4">
        <v>0</v>
      </c>
      <c r="P75" s="10" t="s">
        <v>1281</v>
      </c>
      <c r="Q75" s="4" t="s">
        <v>923</v>
      </c>
      <c r="R75" s="4" t="s">
        <v>924</v>
      </c>
      <c r="S75" s="4" t="s">
        <v>925</v>
      </c>
      <c r="T75" s="4" t="s">
        <v>926</v>
      </c>
      <c r="U75" s="10">
        <v>1901</v>
      </c>
      <c r="V75" s="6" t="s">
        <v>512</v>
      </c>
      <c r="W75" s="4" t="s">
        <v>1199</v>
      </c>
      <c r="X75" s="4" t="s">
        <v>1141</v>
      </c>
      <c r="Y75" s="6">
        <v>100</v>
      </c>
      <c r="Z75" s="6">
        <v>0</v>
      </c>
      <c r="AA75" s="6">
        <v>200</v>
      </c>
      <c r="AB75" s="6">
        <v>100</v>
      </c>
      <c r="AC75" s="6">
        <v>30</v>
      </c>
      <c r="AD75" s="6">
        <v>100</v>
      </c>
      <c r="AE75" s="14"/>
      <c r="AF75" s="13" t="s">
        <v>287</v>
      </c>
      <c r="AG75" s="10"/>
      <c r="AH75" s="10" t="s">
        <v>1273</v>
      </c>
    </row>
    <row r="76" spans="1:34">
      <c r="A76" s="4">
        <v>5001</v>
      </c>
      <c r="B76" s="14"/>
      <c r="C76" s="12" t="s">
        <v>1200</v>
      </c>
      <c r="D76" s="4">
        <v>2070</v>
      </c>
      <c r="E76" s="4">
        <v>1305</v>
      </c>
      <c r="F76" s="4">
        <v>1102</v>
      </c>
      <c r="G76" s="4">
        <v>1201</v>
      </c>
      <c r="H76" s="4">
        <v>1402</v>
      </c>
      <c r="I76" s="4">
        <v>1502</v>
      </c>
      <c r="J76" s="4">
        <v>1004</v>
      </c>
      <c r="K76" s="4">
        <v>10</v>
      </c>
      <c r="L76" s="4">
        <v>20</v>
      </c>
      <c r="M76" s="4">
        <v>10</v>
      </c>
      <c r="N76" s="4">
        <v>0</v>
      </c>
      <c r="O76" s="4">
        <v>10</v>
      </c>
      <c r="P76" s="10" t="s">
        <v>1281</v>
      </c>
      <c r="Q76" s="4" t="s">
        <v>927</v>
      </c>
      <c r="R76" s="4" t="s">
        <v>928</v>
      </c>
      <c r="S76" s="4" t="s">
        <v>929</v>
      </c>
      <c r="T76" s="4" t="s">
        <v>930</v>
      </c>
      <c r="U76" s="10">
        <v>1901</v>
      </c>
      <c r="V76" s="6" t="s">
        <v>1201</v>
      </c>
      <c r="W76" s="4" t="s">
        <v>1202</v>
      </c>
      <c r="X76" s="4" t="s">
        <v>530</v>
      </c>
      <c r="Y76" s="6">
        <v>100</v>
      </c>
      <c r="Z76" s="6">
        <v>0</v>
      </c>
      <c r="AA76" s="6">
        <v>250</v>
      </c>
      <c r="AB76" s="6">
        <v>100</v>
      </c>
      <c r="AC76" s="6">
        <v>30</v>
      </c>
      <c r="AD76" s="6">
        <v>100</v>
      </c>
      <c r="AE76" s="14"/>
      <c r="AF76" s="13" t="s">
        <v>291</v>
      </c>
      <c r="AG76" s="10"/>
      <c r="AH76" s="10" t="s">
        <v>1272</v>
      </c>
    </row>
    <row r="77" spans="1:34">
      <c r="A77" s="4">
        <v>5002</v>
      </c>
      <c r="B77" s="14"/>
      <c r="C77" s="12" t="s">
        <v>1203</v>
      </c>
      <c r="D77" s="4">
        <v>2071</v>
      </c>
      <c r="E77" s="4">
        <v>1305</v>
      </c>
      <c r="F77" s="4">
        <v>1102</v>
      </c>
      <c r="G77" s="4">
        <v>1202</v>
      </c>
      <c r="H77" s="4">
        <v>1402</v>
      </c>
      <c r="I77" s="4">
        <v>1501</v>
      </c>
      <c r="J77" s="4">
        <v>1005</v>
      </c>
      <c r="K77" s="4">
        <v>20</v>
      </c>
      <c r="L77" s="4">
        <v>10</v>
      </c>
      <c r="M77" s="4">
        <v>10</v>
      </c>
      <c r="N77" s="4">
        <v>0</v>
      </c>
      <c r="O77" s="4">
        <v>10</v>
      </c>
      <c r="P77" s="10" t="s">
        <v>1282</v>
      </c>
      <c r="Q77" s="4" t="s">
        <v>931</v>
      </c>
      <c r="R77" s="4" t="s">
        <v>932</v>
      </c>
      <c r="S77" s="4" t="s">
        <v>933</v>
      </c>
      <c r="T77" s="4" t="s">
        <v>934</v>
      </c>
      <c r="U77" s="10">
        <v>1901</v>
      </c>
      <c r="V77" s="6" t="s">
        <v>1201</v>
      </c>
      <c r="W77" s="4" t="s">
        <v>1204</v>
      </c>
      <c r="X77" s="4" t="s">
        <v>530</v>
      </c>
      <c r="Y77" s="6">
        <v>100</v>
      </c>
      <c r="Z77" s="6">
        <v>0</v>
      </c>
      <c r="AA77" s="6">
        <v>250</v>
      </c>
      <c r="AB77" s="6">
        <v>100</v>
      </c>
      <c r="AC77" s="6">
        <v>30</v>
      </c>
      <c r="AD77" s="6">
        <v>100</v>
      </c>
      <c r="AE77" s="14"/>
      <c r="AF77" s="13" t="s">
        <v>295</v>
      </c>
      <c r="AG77" s="10"/>
      <c r="AH77" s="10" t="s">
        <v>1272</v>
      </c>
    </row>
    <row r="78" spans="1:34">
      <c r="A78" s="4">
        <v>5003</v>
      </c>
      <c r="B78" s="14"/>
      <c r="C78" s="12" t="s">
        <v>1205</v>
      </c>
      <c r="D78" s="4">
        <v>2072</v>
      </c>
      <c r="E78" s="4">
        <v>1305</v>
      </c>
      <c r="F78" s="4">
        <v>1102</v>
      </c>
      <c r="G78" s="4">
        <v>1201</v>
      </c>
      <c r="H78" s="4">
        <v>1401</v>
      </c>
      <c r="I78" s="4">
        <v>1502</v>
      </c>
      <c r="J78" s="4">
        <v>1009</v>
      </c>
      <c r="K78" s="4">
        <v>10</v>
      </c>
      <c r="L78" s="4">
        <v>20</v>
      </c>
      <c r="M78" s="4">
        <v>10</v>
      </c>
      <c r="N78" s="4">
        <v>0</v>
      </c>
      <c r="O78" s="4">
        <v>10</v>
      </c>
      <c r="P78" s="10" t="s">
        <v>1282</v>
      </c>
      <c r="Q78" s="4" t="s">
        <v>935</v>
      </c>
      <c r="R78" s="4" t="s">
        <v>936</v>
      </c>
      <c r="S78" s="4" t="s">
        <v>937</v>
      </c>
      <c r="T78" s="4" t="s">
        <v>938</v>
      </c>
      <c r="U78" s="10">
        <v>1901</v>
      </c>
      <c r="V78" s="6" t="s">
        <v>1201</v>
      </c>
      <c r="W78" s="4" t="s">
        <v>1206</v>
      </c>
      <c r="X78" s="4" t="s">
        <v>530</v>
      </c>
      <c r="Y78" s="6">
        <v>100</v>
      </c>
      <c r="Z78" s="6">
        <v>0</v>
      </c>
      <c r="AA78" s="6">
        <v>250</v>
      </c>
      <c r="AB78" s="6">
        <v>100</v>
      </c>
      <c r="AC78" s="6">
        <v>30</v>
      </c>
      <c r="AD78" s="6">
        <v>100</v>
      </c>
      <c r="AE78" s="14"/>
      <c r="AF78" s="13" t="s">
        <v>299</v>
      </c>
      <c r="AG78" s="10"/>
      <c r="AH78" s="10" t="s">
        <v>1272</v>
      </c>
    </row>
    <row r="79" spans="1:34">
      <c r="A79" s="4">
        <v>5004</v>
      </c>
      <c r="B79" s="14"/>
      <c r="C79" s="12" t="s">
        <v>1207</v>
      </c>
      <c r="D79" s="4">
        <v>2073</v>
      </c>
      <c r="E79" s="4">
        <v>1305</v>
      </c>
      <c r="F79" s="4">
        <v>1102</v>
      </c>
      <c r="G79" s="4">
        <v>1201</v>
      </c>
      <c r="H79" s="4">
        <v>1402</v>
      </c>
      <c r="I79" s="4">
        <v>1502</v>
      </c>
      <c r="J79" s="4">
        <v>1030</v>
      </c>
      <c r="K79" s="4">
        <v>10</v>
      </c>
      <c r="L79" s="4">
        <v>10</v>
      </c>
      <c r="M79" s="4">
        <v>20</v>
      </c>
      <c r="N79" s="4">
        <v>0</v>
      </c>
      <c r="O79" s="4">
        <v>10</v>
      </c>
      <c r="P79" s="10" t="s">
        <v>1281</v>
      </c>
      <c r="Q79" s="4" t="s">
        <v>939</v>
      </c>
      <c r="R79" s="4" t="s">
        <v>940</v>
      </c>
      <c r="S79" s="4" t="s">
        <v>941</v>
      </c>
      <c r="T79" s="4" t="s">
        <v>942</v>
      </c>
      <c r="U79" s="10">
        <v>1901</v>
      </c>
      <c r="V79" s="6" t="s">
        <v>1201</v>
      </c>
      <c r="W79" s="4" t="s">
        <v>1208</v>
      </c>
      <c r="X79" s="4" t="s">
        <v>530</v>
      </c>
      <c r="Y79" s="6">
        <v>100</v>
      </c>
      <c r="Z79" s="6">
        <v>0</v>
      </c>
      <c r="AA79" s="6">
        <v>250</v>
      </c>
      <c r="AB79" s="6">
        <v>100</v>
      </c>
      <c r="AC79" s="6">
        <v>30</v>
      </c>
      <c r="AD79" s="6">
        <v>100</v>
      </c>
      <c r="AE79" s="14"/>
      <c r="AF79" s="13" t="s">
        <v>303</v>
      </c>
      <c r="AG79" s="10"/>
      <c r="AH79" s="10" t="s">
        <v>1272</v>
      </c>
    </row>
    <row r="80" spans="1:34">
      <c r="A80" s="4">
        <v>5005</v>
      </c>
      <c r="B80" s="14"/>
      <c r="C80" s="12" t="s">
        <v>1209</v>
      </c>
      <c r="D80" s="4">
        <v>2074</v>
      </c>
      <c r="E80" s="4">
        <v>1305</v>
      </c>
      <c r="F80" s="4">
        <v>1102</v>
      </c>
      <c r="G80" s="4">
        <v>1201</v>
      </c>
      <c r="H80" s="4">
        <v>1402</v>
      </c>
      <c r="I80" s="4">
        <v>1502</v>
      </c>
      <c r="J80" s="4">
        <v>1013</v>
      </c>
      <c r="K80" s="4">
        <v>10</v>
      </c>
      <c r="L80" s="4">
        <v>20</v>
      </c>
      <c r="M80" s="4">
        <v>10</v>
      </c>
      <c r="N80" s="4">
        <v>0</v>
      </c>
      <c r="O80" s="4">
        <v>10</v>
      </c>
      <c r="P80" s="10" t="s">
        <v>1280</v>
      </c>
      <c r="Q80" s="4" t="s">
        <v>943</v>
      </c>
      <c r="R80" s="4" t="s">
        <v>944</v>
      </c>
      <c r="S80" s="4" t="s">
        <v>945</v>
      </c>
      <c r="T80" s="4" t="s">
        <v>946</v>
      </c>
      <c r="U80" s="10">
        <v>1901</v>
      </c>
      <c r="V80" s="6" t="s">
        <v>1201</v>
      </c>
      <c r="W80" s="4" t="s">
        <v>1210</v>
      </c>
      <c r="X80" s="4" t="s">
        <v>530</v>
      </c>
      <c r="Y80" s="6">
        <v>100</v>
      </c>
      <c r="Z80" s="6">
        <v>0</v>
      </c>
      <c r="AA80" s="6">
        <v>250</v>
      </c>
      <c r="AB80" s="6">
        <v>100</v>
      </c>
      <c r="AC80" s="6">
        <v>30</v>
      </c>
      <c r="AD80" s="6">
        <v>100</v>
      </c>
      <c r="AE80" s="14"/>
      <c r="AF80" s="13" t="s">
        <v>307</v>
      </c>
      <c r="AG80" s="10"/>
      <c r="AH80" s="10" t="s">
        <v>1272</v>
      </c>
    </row>
    <row r="81" spans="1:34">
      <c r="A81" s="4">
        <v>5006</v>
      </c>
      <c r="B81" s="14"/>
      <c r="C81" s="12" t="s">
        <v>1211</v>
      </c>
      <c r="D81" s="4">
        <v>2075</v>
      </c>
      <c r="E81" s="4">
        <v>1305</v>
      </c>
      <c r="F81" s="4">
        <v>1101</v>
      </c>
      <c r="G81" s="4">
        <v>1201</v>
      </c>
      <c r="H81" s="4">
        <v>1402</v>
      </c>
      <c r="I81" s="4">
        <v>1501</v>
      </c>
      <c r="J81" s="4">
        <v>1018</v>
      </c>
      <c r="K81" s="4">
        <v>20</v>
      </c>
      <c r="L81" s="4">
        <v>10</v>
      </c>
      <c r="M81" s="4">
        <v>10</v>
      </c>
      <c r="N81" s="4">
        <v>10</v>
      </c>
      <c r="O81" s="4">
        <v>0</v>
      </c>
      <c r="P81" s="10" t="s">
        <v>1282</v>
      </c>
      <c r="Q81" s="4" t="s">
        <v>947</v>
      </c>
      <c r="R81" s="4" t="s">
        <v>948</v>
      </c>
      <c r="S81" s="4" t="s">
        <v>949</v>
      </c>
      <c r="T81" s="4" t="s">
        <v>950</v>
      </c>
      <c r="U81" s="10">
        <v>1901</v>
      </c>
      <c r="V81" s="6" t="s">
        <v>1201</v>
      </c>
      <c r="W81" s="4" t="s">
        <v>1212</v>
      </c>
      <c r="X81" s="4" t="s">
        <v>530</v>
      </c>
      <c r="Y81" s="6">
        <v>100</v>
      </c>
      <c r="Z81" s="6">
        <v>0</v>
      </c>
      <c r="AA81" s="6">
        <v>250</v>
      </c>
      <c r="AB81" s="6">
        <v>100</v>
      </c>
      <c r="AC81" s="6">
        <v>30</v>
      </c>
      <c r="AD81" s="6">
        <v>100</v>
      </c>
      <c r="AE81" s="14"/>
      <c r="AF81" s="13" t="s">
        <v>311</v>
      </c>
      <c r="AG81" s="10"/>
      <c r="AH81" s="10" t="s">
        <v>1272</v>
      </c>
    </row>
    <row r="82" spans="1:34">
      <c r="A82" s="4">
        <v>5007</v>
      </c>
      <c r="B82" s="14"/>
      <c r="C82" s="12" t="s">
        <v>1213</v>
      </c>
      <c r="D82" s="4">
        <v>2076</v>
      </c>
      <c r="E82" s="4">
        <v>1305</v>
      </c>
      <c r="F82" s="4">
        <v>1101</v>
      </c>
      <c r="G82" s="4">
        <v>1201</v>
      </c>
      <c r="H82" s="4">
        <v>1402</v>
      </c>
      <c r="I82" s="4">
        <v>1501</v>
      </c>
      <c r="J82" s="4">
        <v>1021</v>
      </c>
      <c r="K82" s="4">
        <v>10</v>
      </c>
      <c r="L82" s="4">
        <v>20</v>
      </c>
      <c r="M82" s="4">
        <v>10</v>
      </c>
      <c r="N82" s="4">
        <v>10</v>
      </c>
      <c r="O82" s="4">
        <v>0</v>
      </c>
      <c r="P82" s="10" t="s">
        <v>1281</v>
      </c>
      <c r="Q82" s="4" t="s">
        <v>951</v>
      </c>
      <c r="R82" s="4" t="s">
        <v>952</v>
      </c>
      <c r="S82" s="4" t="s">
        <v>953</v>
      </c>
      <c r="T82" s="4" t="s">
        <v>954</v>
      </c>
      <c r="U82" s="10">
        <v>1901</v>
      </c>
      <c r="V82" s="6" t="s">
        <v>1201</v>
      </c>
      <c r="W82" s="4" t="s">
        <v>1214</v>
      </c>
      <c r="X82" s="4" t="s">
        <v>530</v>
      </c>
      <c r="Y82" s="6">
        <v>100</v>
      </c>
      <c r="Z82" s="6">
        <v>0</v>
      </c>
      <c r="AA82" s="6">
        <v>250</v>
      </c>
      <c r="AB82" s="6">
        <v>100</v>
      </c>
      <c r="AC82" s="6">
        <v>30</v>
      </c>
      <c r="AD82" s="6">
        <v>100</v>
      </c>
      <c r="AE82" s="14"/>
      <c r="AF82" s="13" t="s">
        <v>315</v>
      </c>
      <c r="AG82" s="10"/>
      <c r="AH82" s="10" t="s">
        <v>1272</v>
      </c>
    </row>
    <row r="83" spans="1:34">
      <c r="A83" s="4">
        <v>5008</v>
      </c>
      <c r="B83" s="14"/>
      <c r="C83" s="12" t="s">
        <v>1215</v>
      </c>
      <c r="D83" s="4">
        <v>2077</v>
      </c>
      <c r="E83" s="4">
        <v>1305</v>
      </c>
      <c r="F83" s="4">
        <v>1102</v>
      </c>
      <c r="G83" s="4">
        <v>1201</v>
      </c>
      <c r="H83" s="4">
        <v>1402</v>
      </c>
      <c r="I83" s="4">
        <v>1502</v>
      </c>
      <c r="J83" s="4">
        <v>1026</v>
      </c>
      <c r="K83" s="4">
        <v>10</v>
      </c>
      <c r="L83" s="4">
        <v>10</v>
      </c>
      <c r="M83" s="4">
        <v>20</v>
      </c>
      <c r="N83" s="4">
        <v>10</v>
      </c>
      <c r="O83" s="4">
        <v>0</v>
      </c>
      <c r="P83" s="10" t="s">
        <v>1282</v>
      </c>
      <c r="Q83" s="4" t="s">
        <v>955</v>
      </c>
      <c r="R83" s="4" t="s">
        <v>956</v>
      </c>
      <c r="S83" s="4" t="s">
        <v>957</v>
      </c>
      <c r="T83" s="4" t="s">
        <v>958</v>
      </c>
      <c r="U83" s="10">
        <v>1901</v>
      </c>
      <c r="V83" s="6" t="s">
        <v>1201</v>
      </c>
      <c r="W83" s="4" t="s">
        <v>1216</v>
      </c>
      <c r="X83" s="4" t="s">
        <v>530</v>
      </c>
      <c r="Y83" s="6">
        <v>100</v>
      </c>
      <c r="Z83" s="6">
        <v>0</v>
      </c>
      <c r="AA83" s="6">
        <v>250</v>
      </c>
      <c r="AB83" s="6">
        <v>100</v>
      </c>
      <c r="AC83" s="6">
        <v>30</v>
      </c>
      <c r="AD83" s="6">
        <v>100</v>
      </c>
      <c r="AE83" s="14"/>
      <c r="AF83" s="13" t="s">
        <v>319</v>
      </c>
      <c r="AG83" s="10"/>
      <c r="AH83" s="10" t="s">
        <v>1272</v>
      </c>
    </row>
    <row r="84" spans="1:34">
      <c r="A84" s="4">
        <v>5009</v>
      </c>
      <c r="B84" s="14"/>
      <c r="C84" s="12" t="s">
        <v>1217</v>
      </c>
      <c r="D84" s="4">
        <v>2078</v>
      </c>
      <c r="E84" s="4">
        <v>1305</v>
      </c>
      <c r="F84" s="4">
        <v>1101</v>
      </c>
      <c r="G84" s="4">
        <v>1201</v>
      </c>
      <c r="H84" s="4">
        <v>1401</v>
      </c>
      <c r="I84" s="4">
        <v>1502</v>
      </c>
      <c r="J84" s="4">
        <v>1028</v>
      </c>
      <c r="K84" s="4">
        <v>10</v>
      </c>
      <c r="L84" s="4">
        <v>20</v>
      </c>
      <c r="M84" s="4">
        <v>10</v>
      </c>
      <c r="N84" s="4">
        <v>10</v>
      </c>
      <c r="O84" s="4">
        <v>0</v>
      </c>
      <c r="P84" s="10" t="s">
        <v>1282</v>
      </c>
      <c r="Q84" s="4" t="s">
        <v>959</v>
      </c>
      <c r="R84" s="4" t="s">
        <v>960</v>
      </c>
      <c r="S84" s="4" t="s">
        <v>961</v>
      </c>
      <c r="T84" s="4" t="s">
        <v>962</v>
      </c>
      <c r="U84" s="10">
        <v>1901</v>
      </c>
      <c r="V84" s="6" t="s">
        <v>1201</v>
      </c>
      <c r="W84" s="4" t="s">
        <v>1218</v>
      </c>
      <c r="X84" s="4" t="s">
        <v>530</v>
      </c>
      <c r="Y84" s="6">
        <v>100</v>
      </c>
      <c r="Z84" s="6">
        <v>0</v>
      </c>
      <c r="AA84" s="6">
        <v>250</v>
      </c>
      <c r="AB84" s="6">
        <v>100</v>
      </c>
      <c r="AC84" s="6">
        <v>30</v>
      </c>
      <c r="AD84" s="6">
        <v>100</v>
      </c>
      <c r="AE84" s="14"/>
      <c r="AF84" s="13" t="s">
        <v>323</v>
      </c>
      <c r="AG84" s="10"/>
      <c r="AH84" s="10" t="s">
        <v>1272</v>
      </c>
    </row>
    <row r="85" spans="1:34">
      <c r="A85" s="4">
        <v>5010</v>
      </c>
      <c r="B85" s="14"/>
      <c r="C85" s="12" t="s">
        <v>1219</v>
      </c>
      <c r="D85" s="4">
        <v>2079</v>
      </c>
      <c r="E85" s="4">
        <v>1305</v>
      </c>
      <c r="F85" s="4">
        <v>1102</v>
      </c>
      <c r="G85" s="4">
        <v>1201</v>
      </c>
      <c r="H85" s="4">
        <v>1402</v>
      </c>
      <c r="I85" s="4">
        <v>1502</v>
      </c>
      <c r="J85" s="4">
        <v>1057</v>
      </c>
      <c r="K85" s="4">
        <v>20</v>
      </c>
      <c r="L85" s="4">
        <v>10</v>
      </c>
      <c r="M85" s="4">
        <v>10</v>
      </c>
      <c r="N85" s="4">
        <v>0</v>
      </c>
      <c r="O85" s="4">
        <v>10</v>
      </c>
      <c r="P85" s="10" t="s">
        <v>1282</v>
      </c>
      <c r="Q85" s="4" t="s">
        <v>963</v>
      </c>
      <c r="R85" s="4" t="s">
        <v>964</v>
      </c>
      <c r="S85" s="4" t="s">
        <v>965</v>
      </c>
      <c r="T85" s="4" t="s">
        <v>966</v>
      </c>
      <c r="U85" s="10">
        <v>1901</v>
      </c>
      <c r="V85" s="6" t="s">
        <v>1201</v>
      </c>
      <c r="W85" s="4" t="s">
        <v>1220</v>
      </c>
      <c r="X85" s="4" t="s">
        <v>530</v>
      </c>
      <c r="Y85" s="6">
        <v>100</v>
      </c>
      <c r="Z85" s="6">
        <v>0</v>
      </c>
      <c r="AA85" s="6">
        <v>250</v>
      </c>
      <c r="AB85" s="6">
        <v>100</v>
      </c>
      <c r="AC85" s="6">
        <v>30</v>
      </c>
      <c r="AD85" s="6">
        <v>100</v>
      </c>
      <c r="AE85" s="14"/>
      <c r="AF85" s="13" t="s">
        <v>327</v>
      </c>
      <c r="AG85" s="10"/>
      <c r="AH85" s="10" t="s">
        <v>1272</v>
      </c>
    </row>
    <row r="86" spans="1:34">
      <c r="A86" s="4">
        <v>5011</v>
      </c>
      <c r="B86" s="14"/>
      <c r="C86" s="12" t="s">
        <v>1221</v>
      </c>
      <c r="D86" s="4">
        <v>2080</v>
      </c>
      <c r="E86" s="4">
        <v>1305</v>
      </c>
      <c r="F86" s="4">
        <v>1102</v>
      </c>
      <c r="G86" s="4">
        <v>1201</v>
      </c>
      <c r="H86" s="4">
        <v>1401</v>
      </c>
      <c r="I86" s="4">
        <v>1502</v>
      </c>
      <c r="J86" s="4">
        <v>1061</v>
      </c>
      <c r="K86" s="4">
        <v>10</v>
      </c>
      <c r="L86" s="4">
        <v>20</v>
      </c>
      <c r="M86" s="4">
        <v>10</v>
      </c>
      <c r="N86" s="4">
        <v>0</v>
      </c>
      <c r="O86" s="4">
        <v>10</v>
      </c>
      <c r="P86" s="10" t="s">
        <v>1281</v>
      </c>
      <c r="Q86" s="4" t="s">
        <v>967</v>
      </c>
      <c r="R86" s="4" t="s">
        <v>968</v>
      </c>
      <c r="S86" s="4" t="s">
        <v>969</v>
      </c>
      <c r="T86" s="4" t="s">
        <v>970</v>
      </c>
      <c r="U86" s="10">
        <v>1901</v>
      </c>
      <c r="V86" s="6" t="s">
        <v>1201</v>
      </c>
      <c r="W86" s="4" t="s">
        <v>1222</v>
      </c>
      <c r="X86" s="4" t="s">
        <v>530</v>
      </c>
      <c r="Y86" s="6">
        <v>100</v>
      </c>
      <c r="Z86" s="6">
        <v>0</v>
      </c>
      <c r="AA86" s="6">
        <v>250</v>
      </c>
      <c r="AB86" s="6">
        <v>100</v>
      </c>
      <c r="AC86" s="6">
        <v>30</v>
      </c>
      <c r="AD86" s="6">
        <v>100</v>
      </c>
      <c r="AE86" s="14"/>
      <c r="AF86" s="13" t="s">
        <v>331</v>
      </c>
      <c r="AG86" s="10"/>
      <c r="AH86" s="10" t="s">
        <v>1272</v>
      </c>
    </row>
    <row r="87" spans="1:34">
      <c r="A87" s="4">
        <v>5012</v>
      </c>
      <c r="B87" s="14"/>
      <c r="C87" s="12" t="s">
        <v>1223</v>
      </c>
      <c r="D87" s="4">
        <v>2081</v>
      </c>
      <c r="E87" s="4">
        <v>1305</v>
      </c>
      <c r="F87" s="4">
        <v>1102</v>
      </c>
      <c r="G87" s="4">
        <v>1202</v>
      </c>
      <c r="H87" s="4">
        <v>1401</v>
      </c>
      <c r="I87" s="4">
        <v>1502</v>
      </c>
      <c r="J87" s="4">
        <v>1076</v>
      </c>
      <c r="K87" s="4">
        <v>10</v>
      </c>
      <c r="L87" s="4">
        <v>10</v>
      </c>
      <c r="M87" s="4">
        <v>20</v>
      </c>
      <c r="N87" s="4">
        <v>0</v>
      </c>
      <c r="O87" s="4">
        <v>10</v>
      </c>
      <c r="P87" s="10" t="s">
        <v>1281</v>
      </c>
      <c r="Q87" s="4" t="s">
        <v>971</v>
      </c>
      <c r="R87" s="4" t="s">
        <v>972</v>
      </c>
      <c r="S87" s="4" t="s">
        <v>973</v>
      </c>
      <c r="T87" s="4" t="s">
        <v>974</v>
      </c>
      <c r="U87" s="10">
        <v>1901</v>
      </c>
      <c r="V87" s="6" t="s">
        <v>1201</v>
      </c>
      <c r="W87" s="4" t="s">
        <v>1224</v>
      </c>
      <c r="X87" s="4" t="s">
        <v>530</v>
      </c>
      <c r="Y87" s="6">
        <v>100</v>
      </c>
      <c r="Z87" s="6">
        <v>0</v>
      </c>
      <c r="AA87" s="6">
        <v>250</v>
      </c>
      <c r="AB87" s="6">
        <v>100</v>
      </c>
      <c r="AC87" s="6">
        <v>30</v>
      </c>
      <c r="AD87" s="6">
        <v>100</v>
      </c>
      <c r="AE87" s="14"/>
      <c r="AF87" s="13" t="s">
        <v>335</v>
      </c>
      <c r="AG87" s="10"/>
      <c r="AH87" s="10" t="s">
        <v>1272</v>
      </c>
    </row>
    <row r="88" spans="1:34">
      <c r="A88" s="4">
        <v>5013</v>
      </c>
      <c r="B88" s="14"/>
      <c r="C88" s="12" t="s">
        <v>1225</v>
      </c>
      <c r="D88" s="4">
        <v>2082</v>
      </c>
      <c r="E88" s="4">
        <v>1305</v>
      </c>
      <c r="F88" s="4">
        <v>1102</v>
      </c>
      <c r="G88" s="4">
        <v>1201</v>
      </c>
      <c r="H88" s="4">
        <v>1401</v>
      </c>
      <c r="I88" s="4">
        <v>1502</v>
      </c>
      <c r="J88" s="4">
        <v>1077</v>
      </c>
      <c r="K88" s="4">
        <v>10</v>
      </c>
      <c r="L88" s="4">
        <v>20</v>
      </c>
      <c r="M88" s="4">
        <v>10</v>
      </c>
      <c r="N88" s="4">
        <v>0</v>
      </c>
      <c r="O88" s="4">
        <v>10</v>
      </c>
      <c r="P88" s="10" t="s">
        <v>1281</v>
      </c>
      <c r="Q88" s="4" t="s">
        <v>975</v>
      </c>
      <c r="R88" s="4" t="s">
        <v>976</v>
      </c>
      <c r="S88" s="4" t="s">
        <v>977</v>
      </c>
      <c r="T88" s="4" t="s">
        <v>978</v>
      </c>
      <c r="U88" s="10">
        <v>1901</v>
      </c>
      <c r="V88" s="6" t="s">
        <v>1201</v>
      </c>
      <c r="W88" s="4" t="s">
        <v>1226</v>
      </c>
      <c r="X88" s="4" t="s">
        <v>530</v>
      </c>
      <c r="Y88" s="6">
        <v>100</v>
      </c>
      <c r="Z88" s="6">
        <v>0</v>
      </c>
      <c r="AA88" s="6">
        <v>250</v>
      </c>
      <c r="AB88" s="6">
        <v>100</v>
      </c>
      <c r="AC88" s="6">
        <v>30</v>
      </c>
      <c r="AD88" s="6">
        <v>100</v>
      </c>
      <c r="AE88" s="14"/>
      <c r="AF88" s="13" t="s">
        <v>339</v>
      </c>
      <c r="AG88" s="10"/>
      <c r="AH88" s="10" t="s">
        <v>1272</v>
      </c>
    </row>
    <row r="89" spans="1:34">
      <c r="A89" s="4">
        <v>5014</v>
      </c>
      <c r="B89" s="14"/>
      <c r="C89" s="12" t="s">
        <v>1227</v>
      </c>
      <c r="D89" s="4">
        <v>2083</v>
      </c>
      <c r="E89" s="4">
        <v>1305</v>
      </c>
      <c r="F89" s="4">
        <v>1102</v>
      </c>
      <c r="G89" s="4">
        <v>1201</v>
      </c>
      <c r="H89" s="4">
        <v>1402</v>
      </c>
      <c r="I89" s="4">
        <v>1501</v>
      </c>
      <c r="J89" s="4">
        <v>1036</v>
      </c>
      <c r="K89" s="4">
        <v>20</v>
      </c>
      <c r="L89" s="4">
        <v>10</v>
      </c>
      <c r="M89" s="4">
        <v>10</v>
      </c>
      <c r="N89" s="4">
        <v>10</v>
      </c>
      <c r="O89" s="4">
        <v>0</v>
      </c>
      <c r="P89" s="10" t="s">
        <v>1280</v>
      </c>
      <c r="Q89" s="4" t="s">
        <v>979</v>
      </c>
      <c r="R89" s="4" t="s">
        <v>980</v>
      </c>
      <c r="S89" s="4" t="s">
        <v>981</v>
      </c>
      <c r="T89" s="4" t="s">
        <v>982</v>
      </c>
      <c r="U89" s="10">
        <v>1901</v>
      </c>
      <c r="V89" s="6" t="s">
        <v>1201</v>
      </c>
      <c r="W89" s="4" t="s">
        <v>1228</v>
      </c>
      <c r="X89" s="4" t="s">
        <v>530</v>
      </c>
      <c r="Y89" s="6">
        <v>100</v>
      </c>
      <c r="Z89" s="6">
        <v>0</v>
      </c>
      <c r="AA89" s="6">
        <v>250</v>
      </c>
      <c r="AB89" s="6">
        <v>100</v>
      </c>
      <c r="AC89" s="6">
        <v>30</v>
      </c>
      <c r="AD89" s="6">
        <v>100</v>
      </c>
      <c r="AE89" s="14"/>
      <c r="AF89" s="13" t="s">
        <v>343</v>
      </c>
      <c r="AG89" s="10"/>
      <c r="AH89" s="10" t="s">
        <v>1272</v>
      </c>
    </row>
    <row r="90" spans="1:34">
      <c r="A90" s="4">
        <v>5015</v>
      </c>
      <c r="B90" s="14"/>
      <c r="C90" s="12" t="s">
        <v>1229</v>
      </c>
      <c r="D90" s="4">
        <v>2084</v>
      </c>
      <c r="E90" s="4">
        <v>1305</v>
      </c>
      <c r="F90" s="4">
        <v>1101</v>
      </c>
      <c r="G90" s="4">
        <v>1201</v>
      </c>
      <c r="H90" s="4">
        <v>1402</v>
      </c>
      <c r="I90" s="4">
        <v>1501</v>
      </c>
      <c r="J90" s="4">
        <v>1038</v>
      </c>
      <c r="K90" s="4">
        <v>10</v>
      </c>
      <c r="L90" s="4">
        <v>20</v>
      </c>
      <c r="M90" s="4">
        <v>10</v>
      </c>
      <c r="N90" s="4">
        <v>10</v>
      </c>
      <c r="O90" s="4">
        <v>0</v>
      </c>
      <c r="P90" s="10" t="s">
        <v>1282</v>
      </c>
      <c r="Q90" s="4" t="s">
        <v>983</v>
      </c>
      <c r="R90" s="4" t="s">
        <v>984</v>
      </c>
      <c r="S90" s="4" t="s">
        <v>985</v>
      </c>
      <c r="T90" s="4" t="s">
        <v>986</v>
      </c>
      <c r="U90" s="10">
        <v>1901</v>
      </c>
      <c r="V90" s="6" t="s">
        <v>1201</v>
      </c>
      <c r="W90" s="4" t="s">
        <v>1230</v>
      </c>
      <c r="X90" s="4" t="s">
        <v>530</v>
      </c>
      <c r="Y90" s="6">
        <v>100</v>
      </c>
      <c r="Z90" s="6">
        <v>0</v>
      </c>
      <c r="AA90" s="6">
        <v>250</v>
      </c>
      <c r="AB90" s="6">
        <v>100</v>
      </c>
      <c r="AC90" s="6">
        <v>30</v>
      </c>
      <c r="AD90" s="6">
        <v>100</v>
      </c>
      <c r="AE90" s="14"/>
      <c r="AF90" s="13" t="s">
        <v>347</v>
      </c>
      <c r="AG90" s="10"/>
      <c r="AH90" s="10" t="s">
        <v>1272</v>
      </c>
    </row>
    <row r="91" spans="1:34">
      <c r="A91" s="4">
        <v>5016</v>
      </c>
      <c r="B91" s="14"/>
      <c r="C91" s="12" t="s">
        <v>1231</v>
      </c>
      <c r="D91" s="4">
        <v>2085</v>
      </c>
      <c r="E91" s="4">
        <v>1305</v>
      </c>
      <c r="F91" s="4">
        <v>1101</v>
      </c>
      <c r="G91" s="4">
        <v>1202</v>
      </c>
      <c r="H91" s="4">
        <v>1401</v>
      </c>
      <c r="I91" s="4">
        <v>1501</v>
      </c>
      <c r="J91" s="4">
        <v>1039</v>
      </c>
      <c r="K91" s="4">
        <v>10</v>
      </c>
      <c r="L91" s="4">
        <v>10</v>
      </c>
      <c r="M91" s="4">
        <v>20</v>
      </c>
      <c r="N91" s="4">
        <v>10</v>
      </c>
      <c r="O91" s="4">
        <v>0</v>
      </c>
      <c r="P91" s="10" t="s">
        <v>1280</v>
      </c>
      <c r="Q91" s="4" t="s">
        <v>987</v>
      </c>
      <c r="R91" s="4" t="s">
        <v>988</v>
      </c>
      <c r="S91" s="4" t="s">
        <v>989</v>
      </c>
      <c r="T91" s="4" t="s">
        <v>990</v>
      </c>
      <c r="U91" s="10">
        <v>1901</v>
      </c>
      <c r="V91" s="6" t="s">
        <v>1201</v>
      </c>
      <c r="W91" s="4" t="s">
        <v>1232</v>
      </c>
      <c r="X91" s="4" t="s">
        <v>530</v>
      </c>
      <c r="Y91" s="6">
        <v>100</v>
      </c>
      <c r="Z91" s="6">
        <v>0</v>
      </c>
      <c r="AA91" s="6">
        <v>250</v>
      </c>
      <c r="AB91" s="6">
        <v>100</v>
      </c>
      <c r="AC91" s="6">
        <v>30</v>
      </c>
      <c r="AD91" s="6">
        <v>100</v>
      </c>
      <c r="AE91" s="14"/>
      <c r="AF91" s="13" t="s">
        <v>351</v>
      </c>
      <c r="AG91" s="10"/>
      <c r="AH91" s="10" t="s">
        <v>1272</v>
      </c>
    </row>
    <row r="92" spans="1:34">
      <c r="A92" s="4">
        <v>5017</v>
      </c>
      <c r="B92" s="14"/>
      <c r="C92" s="12" t="s">
        <v>1233</v>
      </c>
      <c r="D92" s="4">
        <v>2086</v>
      </c>
      <c r="E92" s="4">
        <v>1305</v>
      </c>
      <c r="F92" s="4">
        <v>1102</v>
      </c>
      <c r="G92" s="4">
        <v>1201</v>
      </c>
      <c r="H92" s="4">
        <v>1401</v>
      </c>
      <c r="I92" s="4">
        <v>1502</v>
      </c>
      <c r="J92" s="4">
        <v>1033</v>
      </c>
      <c r="K92" s="4">
        <v>10</v>
      </c>
      <c r="L92" s="4">
        <v>20</v>
      </c>
      <c r="M92" s="4">
        <v>10</v>
      </c>
      <c r="N92" s="4">
        <v>10</v>
      </c>
      <c r="O92" s="4">
        <v>0</v>
      </c>
      <c r="P92" s="10" t="s">
        <v>1282</v>
      </c>
      <c r="Q92" s="4" t="s">
        <v>991</v>
      </c>
      <c r="R92" s="4" t="s">
        <v>992</v>
      </c>
      <c r="S92" s="4" t="s">
        <v>993</v>
      </c>
      <c r="T92" s="4" t="s">
        <v>994</v>
      </c>
      <c r="U92" s="10">
        <v>1901</v>
      </c>
      <c r="V92" s="6" t="s">
        <v>1201</v>
      </c>
      <c r="W92" s="4" t="s">
        <v>1234</v>
      </c>
      <c r="X92" s="4" t="s">
        <v>530</v>
      </c>
      <c r="Y92" s="6">
        <v>100</v>
      </c>
      <c r="Z92" s="6">
        <v>0</v>
      </c>
      <c r="AA92" s="6">
        <v>250</v>
      </c>
      <c r="AB92" s="6">
        <v>100</v>
      </c>
      <c r="AC92" s="6">
        <v>30</v>
      </c>
      <c r="AD92" s="6">
        <v>100</v>
      </c>
      <c r="AE92" s="14"/>
      <c r="AF92" s="13" t="s">
        <v>355</v>
      </c>
      <c r="AG92" s="10"/>
      <c r="AH92" s="10" t="s">
        <v>1272</v>
      </c>
    </row>
    <row r="93" spans="1:34">
      <c r="A93" s="4">
        <v>5018</v>
      </c>
      <c r="B93" s="14"/>
      <c r="C93" s="12" t="s">
        <v>1235</v>
      </c>
      <c r="D93" s="4">
        <v>2087</v>
      </c>
      <c r="E93" s="4">
        <v>1305</v>
      </c>
      <c r="F93" s="4">
        <v>1102</v>
      </c>
      <c r="G93" s="4">
        <v>1202</v>
      </c>
      <c r="H93" s="4">
        <v>1401</v>
      </c>
      <c r="I93" s="4">
        <v>1502</v>
      </c>
      <c r="J93" s="4">
        <v>1032</v>
      </c>
      <c r="K93" s="4">
        <v>20</v>
      </c>
      <c r="L93" s="4">
        <v>10</v>
      </c>
      <c r="M93" s="4">
        <v>10</v>
      </c>
      <c r="N93" s="4">
        <v>0</v>
      </c>
      <c r="O93" s="4">
        <v>10</v>
      </c>
      <c r="P93" s="10" t="s">
        <v>1280</v>
      </c>
      <c r="Q93" s="4" t="s">
        <v>995</v>
      </c>
      <c r="R93" s="4" t="s">
        <v>996</v>
      </c>
      <c r="S93" s="4" t="s">
        <v>997</v>
      </c>
      <c r="T93" s="4" t="s">
        <v>998</v>
      </c>
      <c r="U93" s="10">
        <v>1901</v>
      </c>
      <c r="V93" s="6" t="s">
        <v>1201</v>
      </c>
      <c r="W93" s="4" t="s">
        <v>1236</v>
      </c>
      <c r="X93" s="4" t="s">
        <v>530</v>
      </c>
      <c r="Y93" s="6">
        <v>100</v>
      </c>
      <c r="Z93" s="6">
        <v>0</v>
      </c>
      <c r="AA93" s="6">
        <v>250</v>
      </c>
      <c r="AB93" s="6">
        <v>100</v>
      </c>
      <c r="AC93" s="6">
        <v>30</v>
      </c>
      <c r="AD93" s="6">
        <v>100</v>
      </c>
      <c r="AE93" s="14"/>
      <c r="AF93" s="13" t="s">
        <v>359</v>
      </c>
      <c r="AG93" s="10"/>
      <c r="AH93" s="10" t="s">
        <v>1272</v>
      </c>
    </row>
    <row r="94" spans="1:34">
      <c r="A94" s="4">
        <v>5019</v>
      </c>
      <c r="B94" s="14"/>
      <c r="C94" s="12" t="s">
        <v>1237</v>
      </c>
      <c r="D94" s="4">
        <v>2088</v>
      </c>
      <c r="E94" s="4">
        <v>1305</v>
      </c>
      <c r="F94" s="4">
        <v>1101</v>
      </c>
      <c r="G94" s="4">
        <v>1201</v>
      </c>
      <c r="H94" s="4">
        <v>1402</v>
      </c>
      <c r="I94" s="4">
        <v>1501</v>
      </c>
      <c r="J94" s="4">
        <v>1040</v>
      </c>
      <c r="K94" s="4">
        <v>10</v>
      </c>
      <c r="L94" s="4">
        <v>20</v>
      </c>
      <c r="M94" s="4">
        <v>10</v>
      </c>
      <c r="N94" s="4">
        <v>0</v>
      </c>
      <c r="O94" s="4">
        <v>10</v>
      </c>
      <c r="P94" s="10" t="s">
        <v>1281</v>
      </c>
      <c r="Q94" s="4" t="s">
        <v>999</v>
      </c>
      <c r="R94" s="4" t="s">
        <v>1000</v>
      </c>
      <c r="S94" s="4" t="s">
        <v>1001</v>
      </c>
      <c r="T94" s="4" t="s">
        <v>1002</v>
      </c>
      <c r="U94" s="10">
        <v>1901</v>
      </c>
      <c r="V94" s="6" t="s">
        <v>1201</v>
      </c>
      <c r="W94" s="4" t="s">
        <v>1238</v>
      </c>
      <c r="X94" s="4" t="s">
        <v>530</v>
      </c>
      <c r="Y94" s="6">
        <v>100</v>
      </c>
      <c r="Z94" s="6">
        <v>0</v>
      </c>
      <c r="AA94" s="6">
        <v>250</v>
      </c>
      <c r="AB94" s="6">
        <v>100</v>
      </c>
      <c r="AC94" s="6">
        <v>30</v>
      </c>
      <c r="AD94" s="6">
        <v>100</v>
      </c>
      <c r="AE94" s="14"/>
      <c r="AF94" s="13" t="s">
        <v>363</v>
      </c>
      <c r="AG94" s="10"/>
      <c r="AH94" s="10" t="s">
        <v>1272</v>
      </c>
    </row>
    <row r="95" spans="1:34">
      <c r="A95" s="4">
        <v>5020</v>
      </c>
      <c r="B95" s="14"/>
      <c r="C95" s="12" t="s">
        <v>1239</v>
      </c>
      <c r="D95" s="4">
        <v>2089</v>
      </c>
      <c r="E95" s="4">
        <v>1305</v>
      </c>
      <c r="F95" s="4">
        <v>1101</v>
      </c>
      <c r="G95" s="4">
        <v>1201</v>
      </c>
      <c r="H95" s="4">
        <v>1402</v>
      </c>
      <c r="I95" s="4">
        <v>1501</v>
      </c>
      <c r="J95" s="4">
        <v>1041</v>
      </c>
      <c r="K95" s="4">
        <v>10</v>
      </c>
      <c r="L95" s="4">
        <v>10</v>
      </c>
      <c r="M95" s="4">
        <v>20</v>
      </c>
      <c r="N95" s="4">
        <v>0</v>
      </c>
      <c r="O95" s="4">
        <v>10</v>
      </c>
      <c r="P95" s="10" t="s">
        <v>1281</v>
      </c>
      <c r="Q95" s="4" t="s">
        <v>1003</v>
      </c>
      <c r="R95" s="4" t="s">
        <v>1004</v>
      </c>
      <c r="S95" s="4" t="s">
        <v>1005</v>
      </c>
      <c r="T95" s="4" t="s">
        <v>1006</v>
      </c>
      <c r="U95" s="10">
        <v>1901</v>
      </c>
      <c r="V95" s="6" t="s">
        <v>1201</v>
      </c>
      <c r="W95" s="4" t="s">
        <v>1240</v>
      </c>
      <c r="X95" s="4" t="s">
        <v>530</v>
      </c>
      <c r="Y95" s="6">
        <v>100</v>
      </c>
      <c r="Z95" s="6">
        <v>0</v>
      </c>
      <c r="AA95" s="6">
        <v>250</v>
      </c>
      <c r="AB95" s="6">
        <v>100</v>
      </c>
      <c r="AC95" s="6">
        <v>30</v>
      </c>
      <c r="AD95" s="6">
        <v>100</v>
      </c>
      <c r="AE95" s="14"/>
      <c r="AF95" s="13" t="s">
        <v>367</v>
      </c>
      <c r="AG95" s="10"/>
      <c r="AH95" s="10" t="s">
        <v>1272</v>
      </c>
    </row>
    <row r="96" spans="1:34">
      <c r="A96" s="4">
        <v>5021</v>
      </c>
      <c r="B96" s="14"/>
      <c r="C96" s="12" t="s">
        <v>1241</v>
      </c>
      <c r="D96" s="4">
        <v>2090</v>
      </c>
      <c r="E96" s="4">
        <v>1305</v>
      </c>
      <c r="F96" s="4">
        <v>1102</v>
      </c>
      <c r="G96" s="4">
        <v>1201</v>
      </c>
      <c r="H96" s="4">
        <v>1401</v>
      </c>
      <c r="I96" s="4">
        <v>1501</v>
      </c>
      <c r="J96" s="4">
        <v>1043</v>
      </c>
      <c r="K96" s="4">
        <v>10</v>
      </c>
      <c r="L96" s="4">
        <v>20</v>
      </c>
      <c r="M96" s="4">
        <v>10</v>
      </c>
      <c r="N96" s="4">
        <v>0</v>
      </c>
      <c r="O96" s="4">
        <v>10</v>
      </c>
      <c r="P96" s="10" t="s">
        <v>1282</v>
      </c>
      <c r="Q96" s="4" t="s">
        <v>1007</v>
      </c>
      <c r="R96" s="4" t="s">
        <v>1008</v>
      </c>
      <c r="S96" s="4" t="s">
        <v>1009</v>
      </c>
      <c r="T96" s="4" t="s">
        <v>1010</v>
      </c>
      <c r="U96" s="10">
        <v>1901</v>
      </c>
      <c r="V96" s="6" t="s">
        <v>1201</v>
      </c>
      <c r="W96" s="4" t="s">
        <v>1242</v>
      </c>
      <c r="X96" s="4" t="s">
        <v>530</v>
      </c>
      <c r="Y96" s="6">
        <v>100</v>
      </c>
      <c r="Z96" s="6">
        <v>0</v>
      </c>
      <c r="AA96" s="6">
        <v>250</v>
      </c>
      <c r="AB96" s="6">
        <v>100</v>
      </c>
      <c r="AC96" s="6">
        <v>30</v>
      </c>
      <c r="AD96" s="6">
        <v>100</v>
      </c>
      <c r="AE96" s="14"/>
      <c r="AF96" s="13" t="s">
        <v>371</v>
      </c>
      <c r="AG96" s="10"/>
      <c r="AH96" s="10" t="s">
        <v>1272</v>
      </c>
    </row>
    <row r="97" spans="1:34">
      <c r="A97" s="4">
        <v>5022</v>
      </c>
      <c r="B97" s="14"/>
      <c r="C97" s="12" t="s">
        <v>1243</v>
      </c>
      <c r="D97" s="4">
        <v>2091</v>
      </c>
      <c r="E97" s="4">
        <v>1305</v>
      </c>
      <c r="F97" s="4">
        <v>1102</v>
      </c>
      <c r="G97" s="4">
        <v>1202</v>
      </c>
      <c r="H97" s="4">
        <v>1402</v>
      </c>
      <c r="I97" s="4">
        <v>1501</v>
      </c>
      <c r="J97" s="4">
        <v>1048</v>
      </c>
      <c r="K97" s="4">
        <v>20</v>
      </c>
      <c r="L97" s="4">
        <v>10</v>
      </c>
      <c r="M97" s="4">
        <v>10</v>
      </c>
      <c r="N97" s="4">
        <v>10</v>
      </c>
      <c r="O97" s="4">
        <v>0</v>
      </c>
      <c r="P97" s="10" t="s">
        <v>1280</v>
      </c>
      <c r="Q97" s="4" t="s">
        <v>1011</v>
      </c>
      <c r="R97" s="4" t="s">
        <v>1012</v>
      </c>
      <c r="S97" s="4" t="s">
        <v>1013</v>
      </c>
      <c r="T97" s="4" t="s">
        <v>1014</v>
      </c>
      <c r="U97" s="10">
        <v>1901</v>
      </c>
      <c r="V97" s="6" t="s">
        <v>1201</v>
      </c>
      <c r="W97" s="4" t="s">
        <v>1244</v>
      </c>
      <c r="X97" s="4" t="s">
        <v>530</v>
      </c>
      <c r="Y97" s="6">
        <v>100</v>
      </c>
      <c r="Z97" s="6">
        <v>0</v>
      </c>
      <c r="AA97" s="6">
        <v>250</v>
      </c>
      <c r="AB97" s="6">
        <v>100</v>
      </c>
      <c r="AC97" s="6">
        <v>30</v>
      </c>
      <c r="AD97" s="6">
        <v>100</v>
      </c>
      <c r="AE97" s="14"/>
      <c r="AF97" s="13" t="s">
        <v>375</v>
      </c>
      <c r="AG97" s="10"/>
      <c r="AH97" s="10" t="s">
        <v>1272</v>
      </c>
    </row>
    <row r="98" spans="1:34">
      <c r="A98" s="4">
        <v>5023</v>
      </c>
      <c r="B98" s="14"/>
      <c r="C98" s="12" t="s">
        <v>1245</v>
      </c>
      <c r="D98" s="4">
        <v>2092</v>
      </c>
      <c r="E98" s="4">
        <v>1305</v>
      </c>
      <c r="F98" s="4">
        <v>1101</v>
      </c>
      <c r="G98" s="4">
        <v>1201</v>
      </c>
      <c r="H98" s="4">
        <v>1401</v>
      </c>
      <c r="I98" s="4">
        <v>1502</v>
      </c>
      <c r="J98" s="4">
        <v>1049</v>
      </c>
      <c r="K98" s="4">
        <v>10</v>
      </c>
      <c r="L98" s="4">
        <v>20</v>
      </c>
      <c r="M98" s="4">
        <v>10</v>
      </c>
      <c r="N98" s="4">
        <v>10</v>
      </c>
      <c r="O98" s="4">
        <v>0</v>
      </c>
      <c r="P98" s="10" t="s">
        <v>1281</v>
      </c>
      <c r="Q98" s="4" t="s">
        <v>1015</v>
      </c>
      <c r="R98" s="4" t="s">
        <v>1016</v>
      </c>
      <c r="S98" s="4" t="s">
        <v>1017</v>
      </c>
      <c r="T98" s="4" t="s">
        <v>1018</v>
      </c>
      <c r="U98" s="10">
        <v>1901</v>
      </c>
      <c r="V98" s="6" t="s">
        <v>1201</v>
      </c>
      <c r="W98" s="4" t="s">
        <v>1246</v>
      </c>
      <c r="X98" s="4" t="s">
        <v>530</v>
      </c>
      <c r="Y98" s="6">
        <v>100</v>
      </c>
      <c r="Z98" s="6">
        <v>0</v>
      </c>
      <c r="AA98" s="6">
        <v>250</v>
      </c>
      <c r="AB98" s="6">
        <v>100</v>
      </c>
      <c r="AC98" s="6">
        <v>30</v>
      </c>
      <c r="AD98" s="6">
        <v>100</v>
      </c>
      <c r="AE98" s="14"/>
      <c r="AF98" s="13" t="s">
        <v>379</v>
      </c>
      <c r="AG98" s="10"/>
      <c r="AH98" s="10" t="s">
        <v>1272</v>
      </c>
    </row>
    <row r="99" spans="1:34">
      <c r="A99" s="4">
        <v>5024</v>
      </c>
      <c r="B99" s="14"/>
      <c r="C99" s="12" t="s">
        <v>1247</v>
      </c>
      <c r="D99" s="4">
        <v>2093</v>
      </c>
      <c r="E99" s="4">
        <v>1305</v>
      </c>
      <c r="F99" s="4">
        <v>1101</v>
      </c>
      <c r="G99" s="4">
        <v>1202</v>
      </c>
      <c r="H99" s="4">
        <v>1401</v>
      </c>
      <c r="I99" s="4">
        <v>1501</v>
      </c>
      <c r="J99" s="4">
        <v>1059</v>
      </c>
      <c r="K99" s="4">
        <v>10</v>
      </c>
      <c r="L99" s="4">
        <v>10</v>
      </c>
      <c r="M99" s="4">
        <v>20</v>
      </c>
      <c r="N99" s="4">
        <v>10</v>
      </c>
      <c r="O99" s="4">
        <v>0</v>
      </c>
      <c r="P99" s="10" t="s">
        <v>1282</v>
      </c>
      <c r="Q99" s="4" t="s">
        <v>1019</v>
      </c>
      <c r="R99" s="4" t="s">
        <v>1020</v>
      </c>
      <c r="S99" s="4" t="s">
        <v>1021</v>
      </c>
      <c r="T99" s="4" t="s">
        <v>1022</v>
      </c>
      <c r="U99" s="10">
        <v>1901</v>
      </c>
      <c r="V99" s="6" t="s">
        <v>1201</v>
      </c>
      <c r="W99" s="4" t="s">
        <v>1248</v>
      </c>
      <c r="X99" s="4" t="s">
        <v>530</v>
      </c>
      <c r="Y99" s="6">
        <v>100</v>
      </c>
      <c r="Z99" s="6">
        <v>0</v>
      </c>
      <c r="AA99" s="6">
        <v>250</v>
      </c>
      <c r="AB99" s="6">
        <v>100</v>
      </c>
      <c r="AC99" s="6">
        <v>30</v>
      </c>
      <c r="AD99" s="6">
        <v>100</v>
      </c>
      <c r="AE99" s="14"/>
      <c r="AF99" s="13" t="s">
        <v>383</v>
      </c>
      <c r="AG99" s="10"/>
      <c r="AH99" s="10" t="s">
        <v>1272</v>
      </c>
    </row>
    <row r="100" spans="1:34">
      <c r="A100" s="4">
        <v>5025</v>
      </c>
      <c r="B100" s="14"/>
      <c r="C100" s="12" t="s">
        <v>1249</v>
      </c>
      <c r="D100" s="4">
        <v>2094</v>
      </c>
      <c r="E100" s="4">
        <v>1305</v>
      </c>
      <c r="F100" s="4">
        <v>1101</v>
      </c>
      <c r="G100" s="4">
        <v>1202</v>
      </c>
      <c r="H100" s="4">
        <v>1402</v>
      </c>
      <c r="I100" s="4">
        <v>1501</v>
      </c>
      <c r="J100" s="4">
        <v>1051</v>
      </c>
      <c r="K100" s="4">
        <v>10</v>
      </c>
      <c r="L100" s="4">
        <v>20</v>
      </c>
      <c r="M100" s="4">
        <v>10</v>
      </c>
      <c r="N100" s="4">
        <v>10</v>
      </c>
      <c r="O100" s="4">
        <v>0</v>
      </c>
      <c r="P100" s="10" t="s">
        <v>1281</v>
      </c>
      <c r="Q100" s="4" t="s">
        <v>1023</v>
      </c>
      <c r="R100" s="4" t="s">
        <v>1024</v>
      </c>
      <c r="S100" s="4" t="s">
        <v>1025</v>
      </c>
      <c r="T100" s="4" t="s">
        <v>1026</v>
      </c>
      <c r="U100" s="10">
        <v>1901</v>
      </c>
      <c r="V100" s="6" t="s">
        <v>1201</v>
      </c>
      <c r="W100" s="4" t="s">
        <v>1250</v>
      </c>
      <c r="X100" s="4" t="s">
        <v>530</v>
      </c>
      <c r="Y100" s="6">
        <v>100</v>
      </c>
      <c r="Z100" s="6">
        <v>0</v>
      </c>
      <c r="AA100" s="6">
        <v>250</v>
      </c>
      <c r="AB100" s="6">
        <v>100</v>
      </c>
      <c r="AC100" s="6">
        <v>30</v>
      </c>
      <c r="AD100" s="6">
        <v>100</v>
      </c>
      <c r="AE100" s="14"/>
      <c r="AF100" s="13" t="s">
        <v>387</v>
      </c>
      <c r="AG100" s="10"/>
      <c r="AH100" s="10" t="s">
        <v>1272</v>
      </c>
    </row>
    <row r="101" spans="1:34">
      <c r="A101" s="4">
        <v>5026</v>
      </c>
      <c r="B101" s="14"/>
      <c r="C101" s="12" t="s">
        <v>1251</v>
      </c>
      <c r="D101" s="4">
        <v>2095</v>
      </c>
      <c r="E101" s="4">
        <v>1305</v>
      </c>
      <c r="F101" s="4">
        <v>1102</v>
      </c>
      <c r="G101" s="4">
        <v>1201</v>
      </c>
      <c r="H101" s="4">
        <v>1401</v>
      </c>
      <c r="I101" s="4">
        <v>1502</v>
      </c>
      <c r="J101" s="4">
        <v>1069</v>
      </c>
      <c r="K101" s="4">
        <v>20</v>
      </c>
      <c r="L101" s="4">
        <v>10</v>
      </c>
      <c r="M101" s="4">
        <v>10</v>
      </c>
      <c r="N101" s="4">
        <v>0</v>
      </c>
      <c r="O101" s="4">
        <v>10</v>
      </c>
      <c r="P101" s="10" t="s">
        <v>1280</v>
      </c>
      <c r="Q101" s="4" t="s">
        <v>1027</v>
      </c>
      <c r="R101" s="4" t="s">
        <v>1028</v>
      </c>
      <c r="S101" s="4" t="s">
        <v>1029</v>
      </c>
      <c r="T101" s="4" t="s">
        <v>1030</v>
      </c>
      <c r="U101" s="10">
        <v>1901</v>
      </c>
      <c r="V101" s="6" t="s">
        <v>1201</v>
      </c>
      <c r="W101" s="4" t="s">
        <v>1252</v>
      </c>
      <c r="X101" s="4" t="s">
        <v>530</v>
      </c>
      <c r="Y101" s="6">
        <v>100</v>
      </c>
      <c r="Z101" s="6">
        <v>0</v>
      </c>
      <c r="AA101" s="6">
        <v>250</v>
      </c>
      <c r="AB101" s="6">
        <v>100</v>
      </c>
      <c r="AC101" s="6">
        <v>30</v>
      </c>
      <c r="AD101" s="6">
        <v>100</v>
      </c>
      <c r="AE101" s="14"/>
      <c r="AF101" s="13" t="s">
        <v>391</v>
      </c>
      <c r="AG101" s="10"/>
      <c r="AH101" s="10" t="s">
        <v>1272</v>
      </c>
    </row>
    <row r="102" spans="1:34">
      <c r="A102" s="4">
        <v>5027</v>
      </c>
      <c r="B102" s="14"/>
      <c r="C102" s="12" t="s">
        <v>1253</v>
      </c>
      <c r="D102" s="4">
        <v>2096</v>
      </c>
      <c r="E102" s="4">
        <v>1305</v>
      </c>
      <c r="F102" s="4">
        <v>1101</v>
      </c>
      <c r="G102" s="4">
        <v>1201</v>
      </c>
      <c r="H102" s="4">
        <v>1401</v>
      </c>
      <c r="I102" s="4">
        <v>1501</v>
      </c>
      <c r="J102" s="4">
        <v>1034</v>
      </c>
      <c r="K102" s="4">
        <v>10</v>
      </c>
      <c r="L102" s="4">
        <v>20</v>
      </c>
      <c r="M102" s="4">
        <v>10</v>
      </c>
      <c r="N102" s="4">
        <v>0</v>
      </c>
      <c r="O102" s="4">
        <v>10</v>
      </c>
      <c r="P102" s="10" t="s">
        <v>1282</v>
      </c>
      <c r="Q102" s="4" t="s">
        <v>1031</v>
      </c>
      <c r="R102" s="4" t="s">
        <v>1032</v>
      </c>
      <c r="S102" s="4" t="s">
        <v>1033</v>
      </c>
      <c r="T102" s="4" t="s">
        <v>1034</v>
      </c>
      <c r="U102" s="10">
        <v>1901</v>
      </c>
      <c r="V102" s="6" t="s">
        <v>1201</v>
      </c>
      <c r="W102" s="4" t="s">
        <v>1254</v>
      </c>
      <c r="X102" s="4" t="s">
        <v>530</v>
      </c>
      <c r="Y102" s="6">
        <v>100</v>
      </c>
      <c r="Z102" s="6">
        <v>0</v>
      </c>
      <c r="AA102" s="6">
        <v>250</v>
      </c>
      <c r="AB102" s="6">
        <v>100</v>
      </c>
      <c r="AC102" s="6">
        <v>30</v>
      </c>
      <c r="AD102" s="6">
        <v>100</v>
      </c>
      <c r="AE102" s="14"/>
      <c r="AF102" s="13" t="s">
        <v>395</v>
      </c>
      <c r="AG102" s="10"/>
      <c r="AH102" s="10" t="s">
        <v>1272</v>
      </c>
    </row>
    <row r="103" spans="1:34">
      <c r="A103" s="4">
        <v>5028</v>
      </c>
      <c r="B103" s="14"/>
      <c r="C103" s="12" t="s">
        <v>1286</v>
      </c>
      <c r="D103" s="4">
        <v>2097</v>
      </c>
      <c r="E103" s="4">
        <v>1305</v>
      </c>
      <c r="F103" s="4">
        <v>1101</v>
      </c>
      <c r="G103" s="4">
        <v>1203</v>
      </c>
      <c r="H103" s="4">
        <v>1402</v>
      </c>
      <c r="I103" s="4">
        <v>1501</v>
      </c>
      <c r="J103" s="4">
        <v>1035</v>
      </c>
      <c r="K103" s="4">
        <v>10</v>
      </c>
      <c r="L103" s="4">
        <v>10</v>
      </c>
      <c r="M103" s="4">
        <v>20</v>
      </c>
      <c r="N103" s="4">
        <v>0</v>
      </c>
      <c r="O103" s="4">
        <v>10</v>
      </c>
      <c r="P103" s="10" t="s">
        <v>1280</v>
      </c>
      <c r="Q103" s="4" t="s">
        <v>1035</v>
      </c>
      <c r="R103" s="4" t="s">
        <v>1036</v>
      </c>
      <c r="S103" s="4" t="s">
        <v>1037</v>
      </c>
      <c r="T103" s="4" t="s">
        <v>1038</v>
      </c>
      <c r="U103" s="10">
        <v>1901</v>
      </c>
      <c r="V103" s="6" t="s">
        <v>1201</v>
      </c>
      <c r="W103" s="4" t="s">
        <v>1255</v>
      </c>
      <c r="X103" s="4" t="s">
        <v>530</v>
      </c>
      <c r="Y103" s="6">
        <v>100</v>
      </c>
      <c r="Z103" s="6">
        <v>0</v>
      </c>
      <c r="AA103" s="6">
        <v>250</v>
      </c>
      <c r="AB103" s="6">
        <v>100</v>
      </c>
      <c r="AC103" s="6">
        <v>30</v>
      </c>
      <c r="AD103" s="6">
        <v>100</v>
      </c>
      <c r="AE103" s="14"/>
      <c r="AF103" s="13" t="s">
        <v>399</v>
      </c>
      <c r="AG103" s="10"/>
      <c r="AH103" s="10" t="s">
        <v>1272</v>
      </c>
    </row>
    <row r="104" spans="1:34">
      <c r="A104" s="4">
        <v>5029</v>
      </c>
      <c r="B104" s="14"/>
      <c r="C104" s="12" t="s">
        <v>1256</v>
      </c>
      <c r="D104" s="4">
        <v>2098</v>
      </c>
      <c r="E104" s="4">
        <v>1305</v>
      </c>
      <c r="F104" s="4">
        <v>1102</v>
      </c>
      <c r="G104" s="4">
        <v>1203</v>
      </c>
      <c r="H104" s="4">
        <v>1401</v>
      </c>
      <c r="I104" s="4">
        <v>1502</v>
      </c>
      <c r="J104" s="4">
        <v>1027</v>
      </c>
      <c r="K104" s="4">
        <v>10</v>
      </c>
      <c r="L104" s="4">
        <v>20</v>
      </c>
      <c r="M104" s="4">
        <v>10</v>
      </c>
      <c r="N104" s="4">
        <v>0</v>
      </c>
      <c r="O104" s="4">
        <v>10</v>
      </c>
      <c r="P104" s="10" t="s">
        <v>1281</v>
      </c>
      <c r="Q104" s="4" t="s">
        <v>1039</v>
      </c>
      <c r="R104" s="4" t="s">
        <v>1040</v>
      </c>
      <c r="S104" s="4" t="s">
        <v>1041</v>
      </c>
      <c r="T104" s="4" t="s">
        <v>1042</v>
      </c>
      <c r="U104" s="10">
        <v>1901</v>
      </c>
      <c r="V104" s="6" t="s">
        <v>1201</v>
      </c>
      <c r="W104" s="4" t="s">
        <v>1257</v>
      </c>
      <c r="X104" s="4" t="s">
        <v>530</v>
      </c>
      <c r="Y104" s="6">
        <v>100</v>
      </c>
      <c r="Z104" s="6">
        <v>0</v>
      </c>
      <c r="AA104" s="6">
        <v>250</v>
      </c>
      <c r="AB104" s="6">
        <v>100</v>
      </c>
      <c r="AC104" s="6">
        <v>30</v>
      </c>
      <c r="AD104" s="6">
        <v>100</v>
      </c>
      <c r="AE104" s="14"/>
      <c r="AF104" s="13" t="s">
        <v>403</v>
      </c>
      <c r="AG104" s="10"/>
      <c r="AH104" s="10" t="s">
        <v>1272</v>
      </c>
    </row>
    <row r="105" spans="1:34">
      <c r="A105" s="4">
        <v>5030</v>
      </c>
      <c r="B105" s="14"/>
      <c r="C105" s="12" t="s">
        <v>1258</v>
      </c>
      <c r="D105" s="4">
        <v>2099</v>
      </c>
      <c r="E105" s="4">
        <v>1305</v>
      </c>
      <c r="F105" s="4">
        <v>1102</v>
      </c>
      <c r="G105" s="4">
        <v>1202</v>
      </c>
      <c r="H105" s="4">
        <v>1401</v>
      </c>
      <c r="I105" s="4">
        <v>1502</v>
      </c>
      <c r="J105" s="4">
        <v>1054</v>
      </c>
      <c r="K105" s="4">
        <v>20</v>
      </c>
      <c r="L105" s="4">
        <v>10</v>
      </c>
      <c r="M105" s="4">
        <v>10</v>
      </c>
      <c r="N105" s="4">
        <v>10</v>
      </c>
      <c r="O105" s="4">
        <v>0</v>
      </c>
      <c r="P105" s="10" t="s">
        <v>1281</v>
      </c>
      <c r="Q105" s="4" t="s">
        <v>1043</v>
      </c>
      <c r="R105" s="4" t="s">
        <v>1044</v>
      </c>
      <c r="S105" s="4" t="s">
        <v>1045</v>
      </c>
      <c r="T105" s="4" t="s">
        <v>1046</v>
      </c>
      <c r="U105" s="10">
        <v>1901</v>
      </c>
      <c r="V105" s="6" t="s">
        <v>1201</v>
      </c>
      <c r="W105" s="4" t="s">
        <v>1259</v>
      </c>
      <c r="X105" s="4" t="s">
        <v>530</v>
      </c>
      <c r="Y105" s="6">
        <v>100</v>
      </c>
      <c r="Z105" s="6">
        <v>0</v>
      </c>
      <c r="AA105" s="6">
        <v>250</v>
      </c>
      <c r="AB105" s="6">
        <v>100</v>
      </c>
      <c r="AC105" s="6">
        <v>30</v>
      </c>
      <c r="AD105" s="6">
        <v>100</v>
      </c>
      <c r="AE105" s="14"/>
      <c r="AF105" s="13" t="s">
        <v>407</v>
      </c>
      <c r="AG105" s="10"/>
      <c r="AH105" s="10" t="s">
        <v>1272</v>
      </c>
    </row>
    <row r="106" spans="1:34">
      <c r="A106" s="4">
        <v>5031</v>
      </c>
      <c r="B106" s="14"/>
      <c r="C106" s="12" t="s">
        <v>1260</v>
      </c>
      <c r="D106" s="4">
        <v>2100</v>
      </c>
      <c r="E106" s="4">
        <v>1305</v>
      </c>
      <c r="F106" s="4">
        <v>1102</v>
      </c>
      <c r="G106" s="4">
        <v>1202</v>
      </c>
      <c r="H106" s="4">
        <v>1401</v>
      </c>
      <c r="I106" s="4">
        <v>1501</v>
      </c>
      <c r="J106" s="4">
        <v>1079</v>
      </c>
      <c r="K106" s="4">
        <v>10</v>
      </c>
      <c r="L106" s="4">
        <v>20</v>
      </c>
      <c r="M106" s="4">
        <v>10</v>
      </c>
      <c r="N106" s="4">
        <v>0</v>
      </c>
      <c r="O106" s="4">
        <v>10</v>
      </c>
      <c r="P106" s="10" t="s">
        <v>1282</v>
      </c>
      <c r="Q106" s="4" t="s">
        <v>1047</v>
      </c>
      <c r="R106" s="4" t="s">
        <v>1048</v>
      </c>
      <c r="S106" s="4" t="s">
        <v>1049</v>
      </c>
      <c r="T106" s="4" t="s">
        <v>1050</v>
      </c>
      <c r="U106" s="10">
        <v>1901</v>
      </c>
      <c r="V106" s="6" t="s">
        <v>1201</v>
      </c>
      <c r="W106" s="4" t="s">
        <v>1261</v>
      </c>
      <c r="X106" s="4" t="s">
        <v>530</v>
      </c>
      <c r="Y106" s="6">
        <v>100</v>
      </c>
      <c r="Z106" s="6">
        <v>0</v>
      </c>
      <c r="AA106" s="6">
        <v>250</v>
      </c>
      <c r="AB106" s="6">
        <v>100</v>
      </c>
      <c r="AC106" s="6">
        <v>30</v>
      </c>
      <c r="AD106" s="6">
        <v>100</v>
      </c>
      <c r="AE106" s="14"/>
      <c r="AF106" s="13" t="s">
        <v>411</v>
      </c>
      <c r="AG106" s="10"/>
      <c r="AH106" s="10" t="s">
        <v>1272</v>
      </c>
    </row>
    <row r="107" spans="1:34">
      <c r="A107" s="4">
        <v>5032</v>
      </c>
      <c r="B107" s="14"/>
      <c r="C107" s="12" t="s">
        <v>1262</v>
      </c>
      <c r="D107" s="4">
        <v>2101</v>
      </c>
      <c r="E107" s="4">
        <v>1305</v>
      </c>
      <c r="F107" s="4">
        <v>1101</v>
      </c>
      <c r="G107" s="4">
        <v>1201</v>
      </c>
      <c r="H107" s="4">
        <v>1402</v>
      </c>
      <c r="I107" s="4">
        <v>1501</v>
      </c>
      <c r="J107" s="4">
        <v>1101</v>
      </c>
      <c r="K107" s="4">
        <v>10</v>
      </c>
      <c r="L107" s="4">
        <v>10</v>
      </c>
      <c r="M107" s="4">
        <v>20</v>
      </c>
      <c r="N107" s="4">
        <v>0</v>
      </c>
      <c r="O107" s="4">
        <v>10</v>
      </c>
      <c r="P107" s="10" t="s">
        <v>1280</v>
      </c>
      <c r="Q107" s="4" t="s">
        <v>1051</v>
      </c>
      <c r="R107" s="4" t="s">
        <v>1052</v>
      </c>
      <c r="S107" s="4" t="s">
        <v>1053</v>
      </c>
      <c r="T107" s="4" t="s">
        <v>1054</v>
      </c>
      <c r="U107" s="6">
        <v>1901</v>
      </c>
      <c r="V107" s="6" t="s">
        <v>1201</v>
      </c>
      <c r="W107" s="4" t="s">
        <v>1263</v>
      </c>
      <c r="X107" s="4" t="s">
        <v>530</v>
      </c>
      <c r="Y107" s="6">
        <v>100</v>
      </c>
      <c r="Z107" s="6">
        <v>0</v>
      </c>
      <c r="AA107" s="6">
        <v>250</v>
      </c>
      <c r="AB107" s="6">
        <v>100</v>
      </c>
      <c r="AC107" s="6">
        <v>30</v>
      </c>
      <c r="AD107" s="6">
        <v>100</v>
      </c>
      <c r="AE107" s="14"/>
      <c r="AF107" s="13" t="s">
        <v>413</v>
      </c>
      <c r="AG107" s="10"/>
      <c r="AH107" s="10" t="s">
        <v>1272</v>
      </c>
    </row>
    <row r="108" spans="1:34">
      <c r="A108" s="4">
        <v>5033</v>
      </c>
      <c r="B108" s="14"/>
      <c r="C108" s="12" t="s">
        <v>1264</v>
      </c>
      <c r="D108" s="4">
        <v>2102</v>
      </c>
      <c r="E108" s="4">
        <v>1305</v>
      </c>
      <c r="F108" s="4">
        <v>1102</v>
      </c>
      <c r="G108" s="4">
        <v>1201</v>
      </c>
      <c r="H108" s="4">
        <v>1401</v>
      </c>
      <c r="I108" s="4">
        <v>1502</v>
      </c>
      <c r="J108" s="4">
        <v>1102</v>
      </c>
      <c r="K108" s="4">
        <v>20</v>
      </c>
      <c r="L108" s="4">
        <v>10</v>
      </c>
      <c r="M108" s="4">
        <v>10</v>
      </c>
      <c r="N108" s="4">
        <v>0</v>
      </c>
      <c r="O108" s="4">
        <v>10</v>
      </c>
      <c r="P108" s="10" t="s">
        <v>1281</v>
      </c>
      <c r="Q108" s="4" t="s">
        <v>1003</v>
      </c>
      <c r="R108" s="4" t="s">
        <v>1055</v>
      </c>
      <c r="S108" s="4" t="s">
        <v>1056</v>
      </c>
      <c r="T108" s="4" t="s">
        <v>1057</v>
      </c>
      <c r="U108" s="6">
        <v>1901</v>
      </c>
      <c r="V108" s="6" t="s">
        <v>1201</v>
      </c>
      <c r="W108" s="4" t="s">
        <v>1265</v>
      </c>
      <c r="X108" s="4" t="s">
        <v>530</v>
      </c>
      <c r="Y108" s="6">
        <v>100</v>
      </c>
      <c r="Z108" s="6">
        <v>0</v>
      </c>
      <c r="AA108" s="6">
        <v>250</v>
      </c>
      <c r="AB108" s="6">
        <v>100</v>
      </c>
      <c r="AC108" s="6">
        <v>30</v>
      </c>
      <c r="AD108" s="6">
        <v>100</v>
      </c>
      <c r="AE108" s="14"/>
      <c r="AF108" s="13" t="s">
        <v>415</v>
      </c>
      <c r="AG108" s="10"/>
      <c r="AH108" s="10" t="s">
        <v>1272</v>
      </c>
    </row>
  </sheetData>
  <phoneticPr fontId="1"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4"/>
  <sheetViews>
    <sheetView workbookViewId="0">
      <pane xSplit="3" ySplit="3" topLeftCell="T4" activePane="bottomRight" state="frozen"/>
      <selection pane="topRight" activeCell="D1" sqref="D1"/>
      <selection pane="bottomLeft" activeCell="A4" sqref="A4"/>
      <selection pane="bottomRight" activeCell="V16" sqref="V16"/>
    </sheetView>
  </sheetViews>
  <sheetFormatPr defaultRowHeight="16.5"/>
  <cols>
    <col min="1" max="1" width="9" style="4" customWidth="1"/>
    <col min="2" max="2" width="11.625" style="4" customWidth="1"/>
    <col min="3" max="3" width="12.5" style="4" bestFit="1" customWidth="1"/>
    <col min="4" max="4" width="19.625" style="4" customWidth="1"/>
    <col min="5" max="5" width="10.5" style="4" customWidth="1"/>
    <col min="6" max="6" width="9" style="4" customWidth="1"/>
    <col min="7" max="7" width="9.75" style="4" customWidth="1"/>
    <col min="8" max="8" width="11.625" style="4" customWidth="1"/>
    <col min="9" max="9" width="11.5" style="4" customWidth="1"/>
    <col min="10" max="10" width="10.25" style="4" bestFit="1" customWidth="1"/>
    <col min="11" max="15" width="16.5" style="4" customWidth="1"/>
    <col min="16" max="16" width="26.875" style="4" customWidth="1"/>
    <col min="17" max="17" width="43" style="4" customWidth="1"/>
    <col min="18" max="18" width="51.875" style="4" bestFit="1" customWidth="1"/>
    <col min="19" max="19" width="90.5" style="4" bestFit="1" customWidth="1"/>
    <col min="20" max="20" width="11" style="6" customWidth="1"/>
    <col min="21" max="21" width="16.5" style="6" customWidth="1"/>
    <col min="22" max="22" width="36.125" style="4" bestFit="1" customWidth="1"/>
    <col min="23" max="23" width="16.5" style="4" customWidth="1"/>
    <col min="24" max="28" width="14.5" style="6" customWidth="1"/>
    <col min="29" max="29" width="17.5" style="6" bestFit="1" customWidth="1"/>
    <col min="30" max="30" width="11.125" style="4" bestFit="1" customWidth="1"/>
    <col min="31" max="31" width="9" style="4" customWidth="1"/>
    <col min="32" max="16384" width="9" style="4"/>
  </cols>
  <sheetData>
    <row r="1" spans="1:31">
      <c r="A1" s="2" t="s">
        <v>416</v>
      </c>
      <c r="B1" s="2" t="s">
        <v>417</v>
      </c>
      <c r="C1" s="2" t="s">
        <v>417</v>
      </c>
      <c r="D1" s="2" t="s">
        <v>416</v>
      </c>
      <c r="E1" s="2" t="s">
        <v>416</v>
      </c>
      <c r="F1" s="2" t="s">
        <v>416</v>
      </c>
      <c r="G1" s="2" t="s">
        <v>416</v>
      </c>
      <c r="H1" s="2" t="s">
        <v>416</v>
      </c>
      <c r="I1" s="2" t="s">
        <v>416</v>
      </c>
      <c r="J1" s="2" t="s">
        <v>416</v>
      </c>
      <c r="K1" s="2" t="s">
        <v>416</v>
      </c>
      <c r="L1" s="2" t="s">
        <v>416</v>
      </c>
      <c r="M1" s="2" t="s">
        <v>416</v>
      </c>
      <c r="N1" s="2" t="s">
        <v>416</v>
      </c>
      <c r="O1" s="2" t="s">
        <v>416</v>
      </c>
      <c r="P1" s="2" t="s">
        <v>418</v>
      </c>
      <c r="Q1" s="2" t="s">
        <v>419</v>
      </c>
      <c r="R1" s="2" t="s">
        <v>420</v>
      </c>
      <c r="S1" s="2" t="s">
        <v>421</v>
      </c>
      <c r="T1" s="2" t="s">
        <v>416</v>
      </c>
      <c r="U1" s="8" t="s">
        <v>422</v>
      </c>
      <c r="V1" s="2" t="s">
        <v>423</v>
      </c>
      <c r="W1" s="2" t="s">
        <v>422</v>
      </c>
      <c r="X1" s="2" t="s">
        <v>416</v>
      </c>
      <c r="Y1" s="2" t="s">
        <v>416</v>
      </c>
      <c r="Z1" s="2" t="s">
        <v>416</v>
      </c>
      <c r="AA1" s="2" t="s">
        <v>416</v>
      </c>
      <c r="AB1" s="2" t="s">
        <v>416</v>
      </c>
      <c r="AC1" s="2" t="s">
        <v>416</v>
      </c>
      <c r="AD1" s="2" t="s">
        <v>417</v>
      </c>
      <c r="AE1" s="2" t="s">
        <v>417</v>
      </c>
    </row>
    <row r="2" spans="1:31" s="5" customFormat="1" ht="115.5">
      <c r="A2" s="2" t="s">
        <v>424</v>
      </c>
      <c r="B2" s="2" t="s">
        <v>1</v>
      </c>
      <c r="C2" s="2" t="s">
        <v>425</v>
      </c>
      <c r="D2" s="2" t="s">
        <v>426</v>
      </c>
      <c r="E2" s="2" t="s">
        <v>427</v>
      </c>
      <c r="F2" s="2" t="s">
        <v>428</v>
      </c>
      <c r="G2" s="2" t="s">
        <v>429</v>
      </c>
      <c r="H2" s="2" t="s">
        <v>430</v>
      </c>
      <c r="I2" s="2" t="s">
        <v>431</v>
      </c>
      <c r="J2" s="2" t="s">
        <v>432</v>
      </c>
      <c r="K2" s="2" t="s">
        <v>433</v>
      </c>
      <c r="L2" s="2" t="s">
        <v>434</v>
      </c>
      <c r="M2" s="2" t="s">
        <v>435</v>
      </c>
      <c r="N2" s="2" t="s">
        <v>436</v>
      </c>
      <c r="O2" s="2" t="s">
        <v>437</v>
      </c>
      <c r="P2" s="2" t="s">
        <v>438</v>
      </c>
      <c r="Q2" s="2" t="s">
        <v>439</v>
      </c>
      <c r="R2" s="2" t="s">
        <v>440</v>
      </c>
      <c r="S2" s="2" t="s">
        <v>441</v>
      </c>
      <c r="T2" s="2" t="s">
        <v>442</v>
      </c>
      <c r="U2" s="8" t="s">
        <v>443</v>
      </c>
      <c r="V2" s="2" t="s">
        <v>444</v>
      </c>
      <c r="W2" s="2" t="s">
        <v>445</v>
      </c>
      <c r="X2" s="2" t="s">
        <v>446</v>
      </c>
      <c r="Y2" s="2" t="s">
        <v>447</v>
      </c>
      <c r="Z2" s="2" t="s">
        <v>25</v>
      </c>
      <c r="AA2" s="2" t="s">
        <v>448</v>
      </c>
      <c r="AB2" s="2" t="s">
        <v>449</v>
      </c>
      <c r="AC2" s="2" t="s">
        <v>450</v>
      </c>
      <c r="AD2" s="2" t="s">
        <v>451</v>
      </c>
      <c r="AE2" s="2" t="s">
        <v>452</v>
      </c>
    </row>
    <row r="3" spans="1:31">
      <c r="A3" s="2" t="s">
        <v>453</v>
      </c>
      <c r="B3" s="2" t="s">
        <v>454</v>
      </c>
      <c r="C3" s="2" t="s">
        <v>455</v>
      </c>
      <c r="D3" s="2" t="s">
        <v>456</v>
      </c>
      <c r="E3" s="2" t="s">
        <v>457</v>
      </c>
      <c r="F3" s="2" t="s">
        <v>458</v>
      </c>
      <c r="G3" s="2" t="s">
        <v>459</v>
      </c>
      <c r="H3" s="2" t="s">
        <v>460</v>
      </c>
      <c r="I3" s="2" t="s">
        <v>461</v>
      </c>
      <c r="J3" s="2" t="s">
        <v>462</v>
      </c>
      <c r="K3" s="2" t="s">
        <v>463</v>
      </c>
      <c r="L3" s="2" t="s">
        <v>464</v>
      </c>
      <c r="M3" s="2" t="s">
        <v>465</v>
      </c>
      <c r="N3" s="2" t="s">
        <v>466</v>
      </c>
      <c r="O3" s="2" t="s">
        <v>467</v>
      </c>
      <c r="P3" s="2" t="s">
        <v>468</v>
      </c>
      <c r="Q3" s="2" t="s">
        <v>469</v>
      </c>
      <c r="R3" s="2" t="s">
        <v>470</v>
      </c>
      <c r="S3" s="2" t="s">
        <v>471</v>
      </c>
      <c r="T3" s="2" t="s">
        <v>472</v>
      </c>
      <c r="U3" s="8" t="s">
        <v>473</v>
      </c>
      <c r="V3" s="2" t="s">
        <v>474</v>
      </c>
      <c r="W3" s="2" t="s">
        <v>475</v>
      </c>
      <c r="X3" s="2" t="s">
        <v>476</v>
      </c>
      <c r="Y3" s="2" t="s">
        <v>477</v>
      </c>
      <c r="Z3" s="2" t="s">
        <v>478</v>
      </c>
      <c r="AA3" s="2" t="s">
        <v>479</v>
      </c>
      <c r="AB3" s="2" t="s">
        <v>480</v>
      </c>
      <c r="AC3" s="2" t="s">
        <v>481</v>
      </c>
      <c r="AD3" s="2" t="s">
        <v>482</v>
      </c>
      <c r="AE3" s="2" t="s">
        <v>483</v>
      </c>
    </row>
    <row r="4" spans="1:31" s="3" customFormat="1">
      <c r="A4" s="3">
        <v>9999</v>
      </c>
      <c r="B4" s="3" t="s">
        <v>484</v>
      </c>
      <c r="C4" s="3" t="s">
        <v>485</v>
      </c>
      <c r="D4" s="3">
        <v>0</v>
      </c>
      <c r="E4" s="3">
        <v>0</v>
      </c>
      <c r="F4" s="3">
        <v>0</v>
      </c>
      <c r="G4" s="3">
        <v>0</v>
      </c>
      <c r="H4" s="3">
        <v>0</v>
      </c>
      <c r="I4" s="3">
        <v>0</v>
      </c>
      <c r="J4" s="3">
        <v>9999</v>
      </c>
      <c r="K4" s="3">
        <v>0</v>
      </c>
      <c r="L4" s="3">
        <v>0</v>
      </c>
      <c r="M4" s="3">
        <v>0</v>
      </c>
      <c r="N4" s="3">
        <v>0</v>
      </c>
      <c r="O4" s="3">
        <v>0</v>
      </c>
      <c r="P4" s="3">
        <v>0</v>
      </c>
      <c r="Q4" s="3">
        <v>0</v>
      </c>
      <c r="R4" s="3">
        <v>0</v>
      </c>
      <c r="S4" s="3">
        <v>0</v>
      </c>
      <c r="T4" s="3">
        <v>0</v>
      </c>
      <c r="U4" s="9">
        <v>0</v>
      </c>
      <c r="V4" s="3">
        <v>0</v>
      </c>
      <c r="W4" s="3">
        <v>0</v>
      </c>
      <c r="X4" s="3">
        <v>0</v>
      </c>
      <c r="Y4" s="3">
        <v>0</v>
      </c>
      <c r="Z4" s="3">
        <v>0</v>
      </c>
      <c r="AA4" s="3">
        <v>0</v>
      </c>
      <c r="AB4" s="3">
        <v>0</v>
      </c>
      <c r="AC4" s="3">
        <v>0</v>
      </c>
      <c r="AD4" s="3">
        <v>0</v>
      </c>
      <c r="AE4" s="3" t="s">
        <v>485</v>
      </c>
    </row>
    <row r="5" spans="1:31">
      <c r="A5" s="4">
        <v>1001</v>
      </c>
      <c r="B5" s="4" t="s">
        <v>176</v>
      </c>
      <c r="C5" s="4" t="s">
        <v>176</v>
      </c>
      <c r="D5" s="4">
        <f>A5+1000</f>
        <v>2001</v>
      </c>
      <c r="E5" s="4">
        <v>1305</v>
      </c>
      <c r="F5" s="4">
        <v>1101</v>
      </c>
      <c r="G5" s="4">
        <v>1201</v>
      </c>
      <c r="H5" s="4">
        <v>1401</v>
      </c>
      <c r="I5" s="4">
        <v>1502</v>
      </c>
      <c r="J5" s="4">
        <f>A5</f>
        <v>1001</v>
      </c>
      <c r="K5" s="4">
        <v>10</v>
      </c>
      <c r="L5" s="4">
        <v>10</v>
      </c>
      <c r="M5" s="4">
        <v>20</v>
      </c>
      <c r="N5" s="4">
        <v>0</v>
      </c>
      <c r="O5" s="4">
        <v>10</v>
      </c>
      <c r="P5" s="4" t="s">
        <v>486</v>
      </c>
      <c r="Q5" s="7" t="s">
        <v>487</v>
      </c>
      <c r="R5" s="4" t="s">
        <v>488</v>
      </c>
      <c r="S5" s="4" t="s">
        <v>489</v>
      </c>
      <c r="T5" s="6" t="s">
        <v>490</v>
      </c>
      <c r="U5" s="6" t="s">
        <v>491</v>
      </c>
      <c r="V5" s="4" t="s">
        <v>492</v>
      </c>
      <c r="W5" s="6" t="s">
        <v>493</v>
      </c>
      <c r="X5" s="6" t="s">
        <v>494</v>
      </c>
      <c r="Y5" s="3">
        <v>0</v>
      </c>
      <c r="Z5" s="6" t="s">
        <v>495</v>
      </c>
      <c r="AA5" s="6" t="s">
        <v>494</v>
      </c>
      <c r="AB5" s="6" t="s">
        <v>496</v>
      </c>
      <c r="AC5" s="6" t="s">
        <v>494</v>
      </c>
      <c r="AD5" s="4">
        <v>0</v>
      </c>
      <c r="AE5" s="4" t="s">
        <v>497</v>
      </c>
    </row>
    <row r="6" spans="1:31">
      <c r="A6" s="4">
        <v>1002</v>
      </c>
      <c r="B6" s="4" t="s">
        <v>498</v>
      </c>
      <c r="C6" s="4" t="s">
        <v>498</v>
      </c>
      <c r="D6" s="4">
        <f t="shared" ref="D6:D34" si="0">A6+1000</f>
        <v>2002</v>
      </c>
      <c r="E6" s="4">
        <v>1305</v>
      </c>
      <c r="F6" s="4">
        <v>1102</v>
      </c>
      <c r="G6" s="4">
        <v>1201</v>
      </c>
      <c r="H6" s="4">
        <v>1402</v>
      </c>
      <c r="I6" s="4">
        <v>1501</v>
      </c>
      <c r="J6" s="4">
        <f t="shared" ref="J6:J34" si="1">A6</f>
        <v>1002</v>
      </c>
      <c r="K6" s="4">
        <v>10</v>
      </c>
      <c r="L6" s="4">
        <v>20</v>
      </c>
      <c r="M6" s="4">
        <v>10</v>
      </c>
      <c r="N6" s="4">
        <v>0</v>
      </c>
      <c r="O6" s="4">
        <v>10</v>
      </c>
      <c r="P6" s="4" t="s">
        <v>486</v>
      </c>
      <c r="Q6" s="4" t="s">
        <v>499</v>
      </c>
      <c r="R6" s="4" t="s">
        <v>500</v>
      </c>
      <c r="S6" s="4" t="s">
        <v>501</v>
      </c>
      <c r="T6" s="6" t="s">
        <v>490</v>
      </c>
      <c r="U6" s="6" t="s">
        <v>491</v>
      </c>
      <c r="V6" s="4" t="s">
        <v>502</v>
      </c>
      <c r="W6" s="6" t="s">
        <v>493</v>
      </c>
      <c r="X6" s="6" t="s">
        <v>494</v>
      </c>
      <c r="Y6" s="3">
        <v>0</v>
      </c>
      <c r="Z6" s="6" t="s">
        <v>495</v>
      </c>
      <c r="AA6" s="6" t="s">
        <v>494</v>
      </c>
      <c r="AB6" s="6" t="s">
        <v>496</v>
      </c>
      <c r="AC6" s="6" t="s">
        <v>494</v>
      </c>
      <c r="AD6" s="4">
        <v>0</v>
      </c>
      <c r="AE6" s="4" t="s">
        <v>503</v>
      </c>
    </row>
    <row r="7" spans="1:31">
      <c r="A7" s="4">
        <v>1003</v>
      </c>
      <c r="B7" s="4" t="s">
        <v>400</v>
      </c>
      <c r="C7" s="4" t="s">
        <v>400</v>
      </c>
      <c r="D7" s="4">
        <f t="shared" si="0"/>
        <v>2003</v>
      </c>
      <c r="E7" s="4">
        <v>1305</v>
      </c>
      <c r="F7" s="4">
        <v>1102</v>
      </c>
      <c r="G7" s="4">
        <v>1203</v>
      </c>
      <c r="H7" s="4">
        <v>1401</v>
      </c>
      <c r="I7" s="4">
        <v>1502</v>
      </c>
      <c r="J7" s="4">
        <f t="shared" si="1"/>
        <v>1003</v>
      </c>
      <c r="K7" s="4">
        <v>20</v>
      </c>
      <c r="L7" s="4">
        <v>10</v>
      </c>
      <c r="M7" s="4">
        <v>10</v>
      </c>
      <c r="N7" s="4">
        <v>10</v>
      </c>
      <c r="O7" s="4">
        <v>0</v>
      </c>
      <c r="P7" s="4" t="s">
        <v>486</v>
      </c>
      <c r="Q7" s="4" t="s">
        <v>504</v>
      </c>
      <c r="R7" s="4" t="s">
        <v>505</v>
      </c>
      <c r="S7" s="4" t="s">
        <v>506</v>
      </c>
      <c r="T7" s="6" t="s">
        <v>490</v>
      </c>
      <c r="U7" s="6" t="s">
        <v>491</v>
      </c>
      <c r="V7" s="4" t="s">
        <v>507</v>
      </c>
      <c r="W7" s="6" t="s">
        <v>493</v>
      </c>
      <c r="X7" s="6" t="s">
        <v>494</v>
      </c>
      <c r="Y7" s="3">
        <v>0</v>
      </c>
      <c r="Z7" s="6" t="s">
        <v>495</v>
      </c>
      <c r="AA7" s="6" t="s">
        <v>494</v>
      </c>
      <c r="AB7" s="6" t="s">
        <v>496</v>
      </c>
      <c r="AC7" s="6" t="s">
        <v>494</v>
      </c>
      <c r="AD7" s="4">
        <v>0</v>
      </c>
      <c r="AE7" s="4" t="s">
        <v>508</v>
      </c>
    </row>
    <row r="8" spans="1:31">
      <c r="A8" s="4">
        <v>1004</v>
      </c>
      <c r="B8" s="4" t="s">
        <v>344</v>
      </c>
      <c r="C8" s="4" t="s">
        <v>344</v>
      </c>
      <c r="D8" s="4">
        <f t="shared" si="0"/>
        <v>2004</v>
      </c>
      <c r="E8" s="4">
        <v>1304</v>
      </c>
      <c r="F8" s="4">
        <v>1101</v>
      </c>
      <c r="G8" s="4">
        <v>1201</v>
      </c>
      <c r="H8" s="4">
        <v>1402</v>
      </c>
      <c r="I8" s="4">
        <v>1501</v>
      </c>
      <c r="J8" s="4">
        <f t="shared" si="1"/>
        <v>1004</v>
      </c>
      <c r="K8" s="4">
        <v>8</v>
      </c>
      <c r="L8" s="4">
        <v>16</v>
      </c>
      <c r="M8" s="4">
        <v>8</v>
      </c>
      <c r="N8" s="4">
        <v>8</v>
      </c>
      <c r="O8" s="4">
        <v>0</v>
      </c>
      <c r="P8" s="4" t="s">
        <v>486</v>
      </c>
      <c r="Q8" s="4" t="s">
        <v>509</v>
      </c>
      <c r="R8" s="4" t="s">
        <v>510</v>
      </c>
      <c r="S8" s="4" t="s">
        <v>511</v>
      </c>
      <c r="T8" s="6" t="s">
        <v>490</v>
      </c>
      <c r="U8" s="6" t="s">
        <v>512</v>
      </c>
      <c r="V8" s="4" t="s">
        <v>513</v>
      </c>
      <c r="W8" s="6" t="s">
        <v>514</v>
      </c>
      <c r="X8" s="6" t="s">
        <v>494</v>
      </c>
      <c r="Y8" s="3">
        <v>0</v>
      </c>
      <c r="Z8" s="6" t="s">
        <v>515</v>
      </c>
      <c r="AA8" s="6" t="s">
        <v>494</v>
      </c>
      <c r="AB8" s="6" t="s">
        <v>496</v>
      </c>
      <c r="AC8" s="6" t="s">
        <v>494</v>
      </c>
      <c r="AD8" s="4">
        <v>0</v>
      </c>
      <c r="AE8" s="4" t="s">
        <v>516</v>
      </c>
    </row>
    <row r="9" spans="1:31">
      <c r="A9" s="4">
        <v>1005</v>
      </c>
      <c r="B9" s="4" t="s">
        <v>46</v>
      </c>
      <c r="C9" s="4" t="s">
        <v>46</v>
      </c>
      <c r="D9" s="4">
        <f t="shared" si="0"/>
        <v>2005</v>
      </c>
      <c r="E9" s="4">
        <v>1304</v>
      </c>
      <c r="F9" s="4">
        <v>1102</v>
      </c>
      <c r="G9" s="4">
        <v>1202</v>
      </c>
      <c r="H9" s="4">
        <v>1401</v>
      </c>
      <c r="I9" s="4">
        <v>1502</v>
      </c>
      <c r="J9" s="4">
        <f t="shared" si="1"/>
        <v>1005</v>
      </c>
      <c r="K9" s="4">
        <v>8</v>
      </c>
      <c r="L9" s="4">
        <v>8</v>
      </c>
      <c r="M9" s="4">
        <v>16</v>
      </c>
      <c r="N9" s="4">
        <v>0</v>
      </c>
      <c r="O9" s="4">
        <v>8</v>
      </c>
      <c r="P9" s="4" t="s">
        <v>486</v>
      </c>
      <c r="Q9" s="4" t="s">
        <v>517</v>
      </c>
      <c r="R9" s="4" t="s">
        <v>518</v>
      </c>
      <c r="S9" s="4" t="s">
        <v>519</v>
      </c>
      <c r="T9" s="6" t="s">
        <v>490</v>
      </c>
      <c r="U9" s="6" t="s">
        <v>512</v>
      </c>
      <c r="V9" s="4" t="s">
        <v>520</v>
      </c>
      <c r="W9" s="6" t="s">
        <v>514</v>
      </c>
      <c r="X9" s="6" t="s">
        <v>494</v>
      </c>
      <c r="Y9" s="3">
        <v>0</v>
      </c>
      <c r="Z9" s="6" t="s">
        <v>515</v>
      </c>
      <c r="AA9" s="6" t="s">
        <v>494</v>
      </c>
      <c r="AB9" s="6" t="s">
        <v>496</v>
      </c>
      <c r="AC9" s="6" t="s">
        <v>494</v>
      </c>
      <c r="AD9" s="4">
        <v>0</v>
      </c>
      <c r="AE9" s="4" t="s">
        <v>521</v>
      </c>
    </row>
    <row r="10" spans="1:31">
      <c r="A10" s="4">
        <v>1006</v>
      </c>
      <c r="B10" s="4" t="s">
        <v>58</v>
      </c>
      <c r="C10" s="4" t="s">
        <v>58</v>
      </c>
      <c r="D10" s="4">
        <f t="shared" si="0"/>
        <v>2006</v>
      </c>
      <c r="E10" s="4">
        <v>1304</v>
      </c>
      <c r="F10" s="4">
        <v>1101</v>
      </c>
      <c r="G10" s="4">
        <v>1203</v>
      </c>
      <c r="H10" s="4">
        <v>1401</v>
      </c>
      <c r="I10" s="4">
        <v>1502</v>
      </c>
      <c r="J10" s="4">
        <f t="shared" si="1"/>
        <v>1006</v>
      </c>
      <c r="K10" s="4">
        <v>16</v>
      </c>
      <c r="L10" s="4">
        <v>8</v>
      </c>
      <c r="M10" s="4">
        <v>8</v>
      </c>
      <c r="N10" s="4">
        <v>8</v>
      </c>
      <c r="O10" s="4">
        <v>0</v>
      </c>
      <c r="P10" s="4" t="s">
        <v>486</v>
      </c>
      <c r="Q10" s="4" t="s">
        <v>522</v>
      </c>
      <c r="R10" s="4" t="s">
        <v>523</v>
      </c>
      <c r="S10" s="4" t="s">
        <v>524</v>
      </c>
      <c r="T10" s="6" t="s">
        <v>490</v>
      </c>
      <c r="U10" s="6" t="s">
        <v>512</v>
      </c>
      <c r="V10" s="4" t="s">
        <v>525</v>
      </c>
      <c r="W10" s="6" t="s">
        <v>514</v>
      </c>
      <c r="X10" s="6" t="s">
        <v>494</v>
      </c>
      <c r="Y10" s="3">
        <v>0</v>
      </c>
      <c r="Z10" s="6" t="s">
        <v>515</v>
      </c>
      <c r="AA10" s="6" t="s">
        <v>494</v>
      </c>
      <c r="AB10" s="6" t="s">
        <v>496</v>
      </c>
      <c r="AC10" s="6" t="s">
        <v>494</v>
      </c>
      <c r="AD10" s="4">
        <v>0</v>
      </c>
      <c r="AE10" s="4" t="s">
        <v>526</v>
      </c>
    </row>
    <row r="11" spans="1:31">
      <c r="A11" s="4">
        <v>1007</v>
      </c>
      <c r="B11" s="4" t="s">
        <v>70</v>
      </c>
      <c r="C11" s="4" t="s">
        <v>70</v>
      </c>
      <c r="D11" s="4">
        <f t="shared" si="0"/>
        <v>2007</v>
      </c>
      <c r="E11" s="4">
        <v>1303</v>
      </c>
      <c r="F11" s="4">
        <v>1102</v>
      </c>
      <c r="G11" s="4">
        <v>1201</v>
      </c>
      <c r="H11" s="4">
        <v>1401</v>
      </c>
      <c r="I11" s="4">
        <v>1502</v>
      </c>
      <c r="J11" s="4">
        <f t="shared" si="1"/>
        <v>1007</v>
      </c>
      <c r="K11" s="4">
        <v>6</v>
      </c>
      <c r="L11" s="4">
        <v>12</v>
      </c>
      <c r="M11" s="4">
        <v>6</v>
      </c>
      <c r="N11" s="4">
        <v>0</v>
      </c>
      <c r="O11" s="4">
        <v>6</v>
      </c>
      <c r="P11" s="4" t="s">
        <v>486</v>
      </c>
      <c r="Q11" s="4" t="s">
        <v>527</v>
      </c>
      <c r="R11" s="4" t="s">
        <v>528</v>
      </c>
      <c r="S11" s="4" t="s">
        <v>529</v>
      </c>
      <c r="T11" s="6" t="s">
        <v>490</v>
      </c>
      <c r="U11" s="6" t="s">
        <v>530</v>
      </c>
      <c r="V11" s="4" t="s">
        <v>531</v>
      </c>
      <c r="W11" s="6" t="s">
        <v>532</v>
      </c>
      <c r="X11" s="6" t="s">
        <v>494</v>
      </c>
      <c r="Y11" s="3">
        <v>0</v>
      </c>
      <c r="Z11" s="6" t="s">
        <v>496</v>
      </c>
      <c r="AA11" s="6" t="s">
        <v>494</v>
      </c>
      <c r="AB11" s="6" t="s">
        <v>496</v>
      </c>
      <c r="AC11" s="6" t="s">
        <v>494</v>
      </c>
      <c r="AD11" s="4">
        <v>0</v>
      </c>
      <c r="AE11" s="4" t="s">
        <v>533</v>
      </c>
    </row>
    <row r="12" spans="1:31">
      <c r="A12" s="4">
        <v>1008</v>
      </c>
      <c r="B12" s="4" t="s">
        <v>534</v>
      </c>
      <c r="C12" s="4" t="s">
        <v>534</v>
      </c>
      <c r="D12" s="4">
        <f t="shared" si="0"/>
        <v>2008</v>
      </c>
      <c r="E12" s="4">
        <v>1303</v>
      </c>
      <c r="F12" s="4">
        <v>1101</v>
      </c>
      <c r="G12" s="4">
        <v>1202</v>
      </c>
      <c r="H12" s="4">
        <v>1402</v>
      </c>
      <c r="I12" s="4">
        <v>1501</v>
      </c>
      <c r="J12" s="4">
        <f t="shared" si="1"/>
        <v>1008</v>
      </c>
      <c r="K12" s="4">
        <v>12</v>
      </c>
      <c r="L12" s="4">
        <v>6</v>
      </c>
      <c r="M12" s="4">
        <v>6</v>
      </c>
      <c r="N12" s="4">
        <v>6</v>
      </c>
      <c r="O12" s="4">
        <v>0</v>
      </c>
      <c r="P12" s="4" t="s">
        <v>486</v>
      </c>
      <c r="Q12" s="4" t="s">
        <v>535</v>
      </c>
      <c r="R12" s="4" t="s">
        <v>536</v>
      </c>
      <c r="S12" s="4" t="s">
        <v>537</v>
      </c>
      <c r="T12" s="6" t="s">
        <v>490</v>
      </c>
      <c r="U12" s="6" t="s">
        <v>530</v>
      </c>
      <c r="V12" s="4" t="s">
        <v>538</v>
      </c>
      <c r="W12" s="6" t="s">
        <v>532</v>
      </c>
      <c r="X12" s="6" t="s">
        <v>494</v>
      </c>
      <c r="Y12" s="3">
        <v>0</v>
      </c>
      <c r="Z12" s="6" t="s">
        <v>496</v>
      </c>
      <c r="AA12" s="6" t="s">
        <v>494</v>
      </c>
      <c r="AB12" s="6" t="s">
        <v>496</v>
      </c>
      <c r="AC12" s="6" t="s">
        <v>494</v>
      </c>
      <c r="AD12" s="4">
        <v>0</v>
      </c>
      <c r="AE12" s="4" t="s">
        <v>539</v>
      </c>
    </row>
    <row r="13" spans="1:31">
      <c r="A13" s="4">
        <v>1009</v>
      </c>
      <c r="B13" s="4" t="s">
        <v>26</v>
      </c>
      <c r="C13" s="4" t="s">
        <v>26</v>
      </c>
      <c r="D13" s="4">
        <f t="shared" si="0"/>
        <v>2009</v>
      </c>
      <c r="E13" s="4">
        <v>1303</v>
      </c>
      <c r="F13" s="4">
        <v>1101</v>
      </c>
      <c r="G13" s="4">
        <v>1203</v>
      </c>
      <c r="H13" s="4">
        <v>1402</v>
      </c>
      <c r="I13" s="4">
        <v>1501</v>
      </c>
      <c r="J13" s="4">
        <f t="shared" si="1"/>
        <v>1009</v>
      </c>
      <c r="K13" s="4">
        <v>6</v>
      </c>
      <c r="L13" s="4">
        <v>6</v>
      </c>
      <c r="M13" s="4">
        <v>12</v>
      </c>
      <c r="N13" s="4">
        <v>0</v>
      </c>
      <c r="O13" s="4">
        <v>6</v>
      </c>
      <c r="P13" s="4" t="s">
        <v>486</v>
      </c>
      <c r="Q13" s="4" t="s">
        <v>540</v>
      </c>
      <c r="R13" s="4" t="s">
        <v>541</v>
      </c>
      <c r="S13" s="4" t="s">
        <v>542</v>
      </c>
      <c r="T13" s="6" t="s">
        <v>490</v>
      </c>
      <c r="U13" s="6" t="s">
        <v>530</v>
      </c>
      <c r="V13" s="4" t="s">
        <v>543</v>
      </c>
      <c r="W13" s="6" t="s">
        <v>532</v>
      </c>
      <c r="X13" s="6" t="s">
        <v>494</v>
      </c>
      <c r="Y13" s="3">
        <v>0</v>
      </c>
      <c r="Z13" s="6" t="s">
        <v>496</v>
      </c>
      <c r="AA13" s="6" t="s">
        <v>494</v>
      </c>
      <c r="AB13" s="6" t="s">
        <v>496</v>
      </c>
      <c r="AC13" s="6" t="s">
        <v>494</v>
      </c>
      <c r="AD13" s="4">
        <v>0</v>
      </c>
      <c r="AE13" s="4" t="s">
        <v>544</v>
      </c>
    </row>
    <row r="14" spans="1:31">
      <c r="A14" s="4">
        <v>1010</v>
      </c>
      <c r="B14" s="4" t="s">
        <v>260</v>
      </c>
      <c r="C14" s="4" t="s">
        <v>260</v>
      </c>
      <c r="D14" s="4">
        <f t="shared" si="0"/>
        <v>2010</v>
      </c>
      <c r="E14" s="4">
        <v>1302</v>
      </c>
      <c r="F14" s="4">
        <v>1102</v>
      </c>
      <c r="G14" s="4">
        <v>1201</v>
      </c>
      <c r="H14" s="4">
        <v>1402</v>
      </c>
      <c r="I14" s="4">
        <v>1502</v>
      </c>
      <c r="J14" s="4">
        <f t="shared" si="1"/>
        <v>1010</v>
      </c>
      <c r="K14" s="4">
        <v>10</v>
      </c>
      <c r="L14" s="4">
        <v>5</v>
      </c>
      <c r="M14" s="4">
        <v>5</v>
      </c>
      <c r="N14" s="4">
        <v>5</v>
      </c>
      <c r="O14" s="4">
        <v>0</v>
      </c>
      <c r="P14" s="4" t="s">
        <v>486</v>
      </c>
      <c r="Q14" s="4" t="s">
        <v>545</v>
      </c>
      <c r="R14" s="4" t="s">
        <v>546</v>
      </c>
      <c r="S14" s="4" t="s">
        <v>547</v>
      </c>
      <c r="T14" s="6" t="s">
        <v>490</v>
      </c>
      <c r="U14" s="6" t="s">
        <v>548</v>
      </c>
      <c r="V14" s="4" t="s">
        <v>549</v>
      </c>
      <c r="W14" s="6" t="s">
        <v>550</v>
      </c>
      <c r="X14" s="6" t="s">
        <v>494</v>
      </c>
      <c r="Y14" s="3">
        <v>0</v>
      </c>
      <c r="Z14" s="6" t="s">
        <v>551</v>
      </c>
      <c r="AA14" s="6" t="s">
        <v>494</v>
      </c>
      <c r="AB14" s="6" t="s">
        <v>496</v>
      </c>
      <c r="AC14" s="6" t="s">
        <v>494</v>
      </c>
      <c r="AD14" s="4">
        <v>0</v>
      </c>
      <c r="AE14" s="4" t="s">
        <v>552</v>
      </c>
    </row>
    <row r="15" spans="1:31">
      <c r="A15" s="4">
        <v>1011</v>
      </c>
      <c r="B15" s="4" t="s">
        <v>268</v>
      </c>
      <c r="C15" s="4" t="s">
        <v>268</v>
      </c>
      <c r="D15" s="4">
        <f t="shared" si="0"/>
        <v>2011</v>
      </c>
      <c r="E15" s="4">
        <v>1302</v>
      </c>
      <c r="F15" s="4">
        <v>1102</v>
      </c>
      <c r="G15" s="4">
        <v>1201</v>
      </c>
      <c r="H15" s="4">
        <v>1401</v>
      </c>
      <c r="I15" s="4">
        <v>1502</v>
      </c>
      <c r="J15" s="4">
        <f t="shared" si="1"/>
        <v>1011</v>
      </c>
      <c r="K15" s="4">
        <v>5</v>
      </c>
      <c r="L15" s="4">
        <v>10</v>
      </c>
      <c r="M15" s="4">
        <v>5</v>
      </c>
      <c r="N15" s="4">
        <v>0</v>
      </c>
      <c r="O15" s="4">
        <v>5</v>
      </c>
      <c r="P15" s="4" t="s">
        <v>486</v>
      </c>
      <c r="Q15" s="4" t="s">
        <v>553</v>
      </c>
      <c r="R15" s="4" t="s">
        <v>554</v>
      </c>
      <c r="S15" s="4" t="s">
        <v>555</v>
      </c>
      <c r="T15" s="6" t="s">
        <v>490</v>
      </c>
      <c r="U15" s="6" t="s">
        <v>548</v>
      </c>
      <c r="V15" s="4" t="s">
        <v>556</v>
      </c>
      <c r="W15" s="6" t="s">
        <v>550</v>
      </c>
      <c r="X15" s="6" t="s">
        <v>494</v>
      </c>
      <c r="Y15" s="3">
        <v>0</v>
      </c>
      <c r="Z15" s="6" t="s">
        <v>551</v>
      </c>
      <c r="AA15" s="6" t="s">
        <v>494</v>
      </c>
      <c r="AB15" s="6" t="s">
        <v>496</v>
      </c>
      <c r="AC15" s="6" t="s">
        <v>494</v>
      </c>
      <c r="AD15" s="4">
        <v>0</v>
      </c>
      <c r="AE15" s="4" t="s">
        <v>557</v>
      </c>
    </row>
    <row r="16" spans="1:31">
      <c r="A16" s="4">
        <v>1012</v>
      </c>
      <c r="B16" s="4" t="s">
        <v>396</v>
      </c>
      <c r="C16" s="4" t="s">
        <v>396</v>
      </c>
      <c r="D16" s="4">
        <f t="shared" si="0"/>
        <v>2012</v>
      </c>
      <c r="E16" s="4">
        <v>1302</v>
      </c>
      <c r="F16" s="4">
        <v>1101</v>
      </c>
      <c r="G16" s="4">
        <v>1203</v>
      </c>
      <c r="H16" s="4">
        <v>1402</v>
      </c>
      <c r="I16" s="4">
        <v>1501</v>
      </c>
      <c r="J16" s="4">
        <f t="shared" si="1"/>
        <v>1012</v>
      </c>
      <c r="K16" s="4">
        <v>5</v>
      </c>
      <c r="L16" s="4">
        <v>5</v>
      </c>
      <c r="M16" s="4">
        <v>10</v>
      </c>
      <c r="N16" s="4">
        <v>0</v>
      </c>
      <c r="O16" s="4">
        <v>5</v>
      </c>
      <c r="P16" s="4" t="s">
        <v>486</v>
      </c>
      <c r="Q16" s="4" t="s">
        <v>558</v>
      </c>
      <c r="R16" s="4" t="s">
        <v>559</v>
      </c>
      <c r="S16" s="4" t="s">
        <v>560</v>
      </c>
      <c r="T16" s="6" t="s">
        <v>490</v>
      </c>
      <c r="U16" s="6" t="s">
        <v>548</v>
      </c>
      <c r="V16" s="4" t="s">
        <v>561</v>
      </c>
      <c r="W16" s="6" t="s">
        <v>550</v>
      </c>
      <c r="X16" s="6" t="s">
        <v>494</v>
      </c>
      <c r="Y16" s="3">
        <v>0</v>
      </c>
      <c r="Z16" s="6" t="s">
        <v>551</v>
      </c>
      <c r="AA16" s="6" t="s">
        <v>494</v>
      </c>
      <c r="AB16" s="6" t="s">
        <v>496</v>
      </c>
      <c r="AC16" s="6" t="s">
        <v>494</v>
      </c>
      <c r="AD16" s="4">
        <v>0</v>
      </c>
      <c r="AE16" s="4" t="s">
        <v>562</v>
      </c>
    </row>
    <row r="17" spans="1:31">
      <c r="A17" s="4">
        <v>1013</v>
      </c>
      <c r="B17" s="4" t="s">
        <v>30</v>
      </c>
      <c r="C17" s="4" t="s">
        <v>30</v>
      </c>
      <c r="D17" s="4">
        <f t="shared" si="0"/>
        <v>2013</v>
      </c>
      <c r="E17" s="4">
        <v>1301</v>
      </c>
      <c r="F17" s="4">
        <v>1101</v>
      </c>
      <c r="G17" s="4">
        <v>1202</v>
      </c>
      <c r="H17" s="4">
        <v>1402</v>
      </c>
      <c r="I17" s="4">
        <v>1501</v>
      </c>
      <c r="J17" s="4">
        <f t="shared" si="1"/>
        <v>1013</v>
      </c>
      <c r="K17" s="4">
        <v>8</v>
      </c>
      <c r="L17" s="4">
        <v>4</v>
      </c>
      <c r="M17" s="4">
        <v>4</v>
      </c>
      <c r="N17" s="4">
        <v>4</v>
      </c>
      <c r="O17" s="4">
        <v>0</v>
      </c>
      <c r="P17" s="4" t="s">
        <v>486</v>
      </c>
      <c r="Q17" s="4" t="s">
        <v>563</v>
      </c>
      <c r="R17" s="4" t="s">
        <v>564</v>
      </c>
      <c r="S17" s="4" t="s">
        <v>565</v>
      </c>
      <c r="T17" s="6" t="s">
        <v>490</v>
      </c>
      <c r="U17" s="6" t="s">
        <v>566</v>
      </c>
      <c r="V17" s="4" t="s">
        <v>567</v>
      </c>
      <c r="W17" s="6" t="s">
        <v>568</v>
      </c>
      <c r="X17" s="6" t="s">
        <v>494</v>
      </c>
      <c r="Y17" s="3">
        <v>0</v>
      </c>
      <c r="Z17" s="6" t="s">
        <v>569</v>
      </c>
      <c r="AA17" s="6" t="s">
        <v>494</v>
      </c>
      <c r="AB17" s="6" t="s">
        <v>496</v>
      </c>
      <c r="AC17" s="6" t="s">
        <v>494</v>
      </c>
      <c r="AD17" s="4">
        <v>0</v>
      </c>
      <c r="AE17" s="4" t="s">
        <v>570</v>
      </c>
    </row>
    <row r="18" spans="1:31">
      <c r="A18" s="4">
        <v>1014</v>
      </c>
      <c r="B18" s="4" t="s">
        <v>280</v>
      </c>
      <c r="C18" s="4" t="s">
        <v>280</v>
      </c>
      <c r="D18" s="4">
        <f t="shared" si="0"/>
        <v>2014</v>
      </c>
      <c r="E18" s="4">
        <v>1301</v>
      </c>
      <c r="F18" s="4">
        <v>1102</v>
      </c>
      <c r="G18" s="4">
        <v>1201</v>
      </c>
      <c r="H18" s="4">
        <v>1402</v>
      </c>
      <c r="I18" s="4">
        <v>1501</v>
      </c>
      <c r="J18" s="4">
        <f t="shared" si="1"/>
        <v>1014</v>
      </c>
      <c r="K18" s="4">
        <v>4</v>
      </c>
      <c r="L18" s="4">
        <v>8</v>
      </c>
      <c r="M18" s="4">
        <v>4</v>
      </c>
      <c r="N18" s="4">
        <v>0</v>
      </c>
      <c r="O18" s="4">
        <v>4</v>
      </c>
      <c r="P18" s="4" t="s">
        <v>486</v>
      </c>
      <c r="Q18" s="4" t="s">
        <v>571</v>
      </c>
      <c r="R18" s="4" t="s">
        <v>572</v>
      </c>
      <c r="S18" s="4" t="s">
        <v>573</v>
      </c>
      <c r="T18" s="6" t="s">
        <v>490</v>
      </c>
      <c r="U18" s="6" t="s">
        <v>566</v>
      </c>
      <c r="V18" s="4" t="s">
        <v>574</v>
      </c>
      <c r="W18" s="6" t="s">
        <v>568</v>
      </c>
      <c r="X18" s="6" t="s">
        <v>494</v>
      </c>
      <c r="Y18" s="3">
        <v>0</v>
      </c>
      <c r="Z18" s="6" t="s">
        <v>569</v>
      </c>
      <c r="AA18" s="6" t="s">
        <v>494</v>
      </c>
      <c r="AB18" s="6" t="s">
        <v>496</v>
      </c>
      <c r="AC18" s="6" t="s">
        <v>494</v>
      </c>
      <c r="AD18" s="4">
        <v>0</v>
      </c>
      <c r="AE18" s="4" t="s">
        <v>575</v>
      </c>
    </row>
    <row r="19" spans="1:31">
      <c r="A19" s="4">
        <v>1015</v>
      </c>
      <c r="B19" s="4" t="s">
        <v>164</v>
      </c>
      <c r="C19" s="4" t="s">
        <v>164</v>
      </c>
      <c r="D19" s="4">
        <f t="shared" si="0"/>
        <v>2015</v>
      </c>
      <c r="E19" s="4">
        <v>1301</v>
      </c>
      <c r="F19" s="4">
        <v>1102</v>
      </c>
      <c r="G19" s="4">
        <v>1203</v>
      </c>
      <c r="H19" s="4">
        <v>1401</v>
      </c>
      <c r="I19" s="4">
        <v>1502</v>
      </c>
      <c r="J19" s="4">
        <f t="shared" si="1"/>
        <v>1015</v>
      </c>
      <c r="K19" s="4">
        <v>4</v>
      </c>
      <c r="L19" s="4">
        <v>4</v>
      </c>
      <c r="M19" s="4">
        <v>8</v>
      </c>
      <c r="N19" s="4">
        <v>4</v>
      </c>
      <c r="O19" s="4">
        <v>0</v>
      </c>
      <c r="P19" s="4" t="s">
        <v>486</v>
      </c>
      <c r="Q19" s="4" t="s">
        <v>576</v>
      </c>
      <c r="R19" s="4" t="s">
        <v>577</v>
      </c>
      <c r="S19" s="4" t="s">
        <v>578</v>
      </c>
      <c r="T19" s="6" t="s">
        <v>490</v>
      </c>
      <c r="U19" s="6" t="s">
        <v>566</v>
      </c>
      <c r="V19" s="4" t="s">
        <v>579</v>
      </c>
      <c r="W19" s="6" t="s">
        <v>568</v>
      </c>
      <c r="X19" s="6" t="s">
        <v>494</v>
      </c>
      <c r="Y19" s="3">
        <v>0</v>
      </c>
      <c r="Z19" s="6" t="s">
        <v>569</v>
      </c>
      <c r="AA19" s="6" t="s">
        <v>494</v>
      </c>
      <c r="AB19" s="6" t="s">
        <v>496</v>
      </c>
      <c r="AC19" s="6" t="s">
        <v>494</v>
      </c>
      <c r="AD19" s="4">
        <v>0</v>
      </c>
      <c r="AE19" s="4" t="s">
        <v>580</v>
      </c>
    </row>
    <row r="20" spans="1:31">
      <c r="A20" s="4">
        <v>1016</v>
      </c>
      <c r="B20" s="4" t="s">
        <v>581</v>
      </c>
      <c r="C20" s="4" t="s">
        <v>581</v>
      </c>
      <c r="D20" s="4">
        <f t="shared" si="0"/>
        <v>2016</v>
      </c>
      <c r="E20" s="4">
        <v>1305</v>
      </c>
      <c r="F20" s="4">
        <v>1101</v>
      </c>
      <c r="G20" s="4">
        <v>1202</v>
      </c>
      <c r="H20" s="4">
        <v>1402</v>
      </c>
      <c r="I20" s="4">
        <v>1501</v>
      </c>
      <c r="J20" s="4">
        <f t="shared" si="1"/>
        <v>1016</v>
      </c>
      <c r="K20" s="4">
        <v>10</v>
      </c>
      <c r="L20" s="4">
        <v>20</v>
      </c>
      <c r="M20" s="4">
        <v>10</v>
      </c>
      <c r="N20" s="4">
        <v>0</v>
      </c>
      <c r="O20" s="4">
        <v>10</v>
      </c>
      <c r="P20" s="4" t="s">
        <v>486</v>
      </c>
      <c r="Q20" s="4" t="s">
        <v>582</v>
      </c>
      <c r="R20" s="4" t="s">
        <v>583</v>
      </c>
      <c r="S20" s="4" t="s">
        <v>584</v>
      </c>
      <c r="T20" s="6" t="s">
        <v>490</v>
      </c>
      <c r="U20" s="6" t="s">
        <v>491</v>
      </c>
      <c r="V20" s="4" t="s">
        <v>585</v>
      </c>
      <c r="W20" s="6" t="s">
        <v>493</v>
      </c>
      <c r="X20" s="6" t="s">
        <v>494</v>
      </c>
      <c r="Y20" s="3">
        <v>0</v>
      </c>
      <c r="Z20" s="6" t="s">
        <v>495</v>
      </c>
      <c r="AA20" s="6" t="s">
        <v>494</v>
      </c>
      <c r="AB20" s="6" t="s">
        <v>496</v>
      </c>
      <c r="AC20" s="6" t="s">
        <v>494</v>
      </c>
      <c r="AD20" s="4">
        <v>0</v>
      </c>
      <c r="AE20" s="4" t="s">
        <v>586</v>
      </c>
    </row>
    <row r="21" spans="1:31">
      <c r="A21" s="4">
        <v>1017</v>
      </c>
      <c r="B21" s="4" t="s">
        <v>587</v>
      </c>
      <c r="C21" s="4" t="s">
        <v>587</v>
      </c>
      <c r="D21" s="4">
        <f t="shared" si="0"/>
        <v>2017</v>
      </c>
      <c r="E21" s="4">
        <v>1305</v>
      </c>
      <c r="F21" s="4">
        <v>1102</v>
      </c>
      <c r="G21" s="4">
        <v>1202</v>
      </c>
      <c r="H21" s="4">
        <v>1401</v>
      </c>
      <c r="I21" s="4">
        <v>1501</v>
      </c>
      <c r="J21" s="4">
        <f t="shared" si="1"/>
        <v>1017</v>
      </c>
      <c r="K21" s="4">
        <v>20</v>
      </c>
      <c r="L21" s="4">
        <v>10</v>
      </c>
      <c r="M21" s="4">
        <v>10</v>
      </c>
      <c r="N21" s="4">
        <v>0</v>
      </c>
      <c r="O21" s="4">
        <v>10</v>
      </c>
      <c r="P21" s="4" t="s">
        <v>486</v>
      </c>
      <c r="Q21" s="4" t="s">
        <v>588</v>
      </c>
      <c r="R21" s="4" t="s">
        <v>589</v>
      </c>
      <c r="S21" s="4" t="s">
        <v>590</v>
      </c>
      <c r="T21" s="6" t="s">
        <v>490</v>
      </c>
      <c r="U21" s="6" t="s">
        <v>491</v>
      </c>
      <c r="V21" s="4" t="s">
        <v>591</v>
      </c>
      <c r="W21" s="6" t="s">
        <v>493</v>
      </c>
      <c r="X21" s="6" t="s">
        <v>494</v>
      </c>
      <c r="Y21" s="3">
        <v>0</v>
      </c>
      <c r="Z21" s="6" t="s">
        <v>495</v>
      </c>
      <c r="AA21" s="6" t="s">
        <v>494</v>
      </c>
      <c r="AB21" s="6" t="s">
        <v>496</v>
      </c>
      <c r="AC21" s="6" t="s">
        <v>494</v>
      </c>
      <c r="AD21" s="4">
        <v>0</v>
      </c>
      <c r="AE21" s="4" t="s">
        <v>592</v>
      </c>
    </row>
    <row r="22" spans="1:31">
      <c r="A22" s="4">
        <v>1018</v>
      </c>
      <c r="B22" s="4" t="s">
        <v>304</v>
      </c>
      <c r="C22" s="4" t="s">
        <v>304</v>
      </c>
      <c r="D22" s="4">
        <f t="shared" si="0"/>
        <v>2018</v>
      </c>
      <c r="E22" s="4">
        <v>1305</v>
      </c>
      <c r="F22" s="4">
        <v>1102</v>
      </c>
      <c r="G22" s="4">
        <v>1201</v>
      </c>
      <c r="H22" s="4">
        <v>1402</v>
      </c>
      <c r="I22" s="4">
        <v>1502</v>
      </c>
      <c r="J22" s="4">
        <f t="shared" si="1"/>
        <v>1018</v>
      </c>
      <c r="K22" s="4">
        <v>10</v>
      </c>
      <c r="L22" s="4">
        <v>10</v>
      </c>
      <c r="M22" s="4">
        <v>20</v>
      </c>
      <c r="N22" s="4">
        <v>10</v>
      </c>
      <c r="O22" s="4">
        <v>0</v>
      </c>
      <c r="P22" s="4" t="s">
        <v>486</v>
      </c>
      <c r="Q22" s="4" t="s">
        <v>593</v>
      </c>
      <c r="R22" s="4" t="s">
        <v>594</v>
      </c>
      <c r="S22" s="4" t="s">
        <v>595</v>
      </c>
      <c r="T22" s="6" t="s">
        <v>490</v>
      </c>
      <c r="U22" s="6" t="s">
        <v>491</v>
      </c>
      <c r="V22" s="4" t="s">
        <v>596</v>
      </c>
      <c r="W22" s="6" t="s">
        <v>493</v>
      </c>
      <c r="X22" s="6" t="s">
        <v>494</v>
      </c>
      <c r="Y22" s="3">
        <v>0</v>
      </c>
      <c r="Z22" s="6" t="s">
        <v>495</v>
      </c>
      <c r="AA22" s="6" t="s">
        <v>494</v>
      </c>
      <c r="AB22" s="6" t="s">
        <v>496</v>
      </c>
      <c r="AC22" s="6" t="s">
        <v>494</v>
      </c>
      <c r="AD22" s="4">
        <v>0</v>
      </c>
      <c r="AE22" s="4" t="s">
        <v>597</v>
      </c>
    </row>
    <row r="23" spans="1:31">
      <c r="A23" s="4">
        <v>1019</v>
      </c>
      <c r="B23" s="4" t="s">
        <v>232</v>
      </c>
      <c r="C23" s="4" t="s">
        <v>232</v>
      </c>
      <c r="D23" s="4">
        <f t="shared" si="0"/>
        <v>2019</v>
      </c>
      <c r="E23" s="4">
        <v>1304</v>
      </c>
      <c r="F23" s="4">
        <v>1102</v>
      </c>
      <c r="G23" s="4">
        <v>1203</v>
      </c>
      <c r="H23" s="4">
        <v>1402</v>
      </c>
      <c r="I23" s="4">
        <v>1501</v>
      </c>
      <c r="J23" s="4">
        <f t="shared" si="1"/>
        <v>1019</v>
      </c>
      <c r="K23" s="4">
        <v>8</v>
      </c>
      <c r="L23" s="4">
        <v>16</v>
      </c>
      <c r="M23" s="4">
        <v>8</v>
      </c>
      <c r="N23" s="4">
        <v>0</v>
      </c>
      <c r="O23" s="4">
        <v>8</v>
      </c>
      <c r="P23" s="4" t="s">
        <v>486</v>
      </c>
      <c r="Q23" s="4" t="s">
        <v>598</v>
      </c>
      <c r="R23" s="4" t="s">
        <v>599</v>
      </c>
      <c r="S23" s="4" t="s">
        <v>600</v>
      </c>
      <c r="T23" s="6" t="s">
        <v>490</v>
      </c>
      <c r="U23" s="6" t="s">
        <v>512</v>
      </c>
      <c r="V23" s="4" t="s">
        <v>601</v>
      </c>
      <c r="W23" s="6" t="s">
        <v>514</v>
      </c>
      <c r="X23" s="6" t="s">
        <v>494</v>
      </c>
      <c r="Y23" s="3">
        <v>0</v>
      </c>
      <c r="Z23" s="6" t="s">
        <v>515</v>
      </c>
      <c r="AA23" s="6" t="s">
        <v>494</v>
      </c>
      <c r="AB23" s="6" t="s">
        <v>496</v>
      </c>
      <c r="AC23" s="6" t="s">
        <v>494</v>
      </c>
      <c r="AD23" s="4">
        <v>0</v>
      </c>
      <c r="AE23" s="4" t="s">
        <v>602</v>
      </c>
    </row>
    <row r="24" spans="1:31">
      <c r="A24" s="4">
        <v>1020</v>
      </c>
      <c r="B24" s="4" t="s">
        <v>216</v>
      </c>
      <c r="C24" s="4" t="s">
        <v>216</v>
      </c>
      <c r="D24" s="4">
        <f t="shared" si="0"/>
        <v>2020</v>
      </c>
      <c r="E24" s="4">
        <v>1304</v>
      </c>
      <c r="F24" s="4">
        <v>1102</v>
      </c>
      <c r="G24" s="4">
        <v>1201</v>
      </c>
      <c r="H24" s="4">
        <v>1402</v>
      </c>
      <c r="I24" s="4">
        <v>1502</v>
      </c>
      <c r="J24" s="4">
        <f t="shared" si="1"/>
        <v>1020</v>
      </c>
      <c r="K24" s="4">
        <v>8</v>
      </c>
      <c r="L24" s="4">
        <v>8</v>
      </c>
      <c r="M24" s="4">
        <v>16</v>
      </c>
      <c r="N24" s="4">
        <v>8</v>
      </c>
      <c r="O24" s="4">
        <v>0</v>
      </c>
      <c r="P24" s="4" t="s">
        <v>486</v>
      </c>
      <c r="Q24" s="4" t="s">
        <v>603</v>
      </c>
      <c r="R24" s="4" t="s">
        <v>604</v>
      </c>
      <c r="S24" s="4" t="s">
        <v>605</v>
      </c>
      <c r="T24" s="6" t="s">
        <v>490</v>
      </c>
      <c r="U24" s="6" t="s">
        <v>512</v>
      </c>
      <c r="V24" s="4" t="s">
        <v>606</v>
      </c>
      <c r="W24" s="6" t="s">
        <v>514</v>
      </c>
      <c r="X24" s="6" t="s">
        <v>494</v>
      </c>
      <c r="Y24" s="3">
        <v>0</v>
      </c>
      <c r="Z24" s="6" t="s">
        <v>515</v>
      </c>
      <c r="AA24" s="6" t="s">
        <v>494</v>
      </c>
      <c r="AB24" s="6" t="s">
        <v>496</v>
      </c>
      <c r="AC24" s="6" t="s">
        <v>494</v>
      </c>
      <c r="AD24" s="4">
        <v>0</v>
      </c>
      <c r="AE24" s="4" t="s">
        <v>607</v>
      </c>
    </row>
    <row r="25" spans="1:31">
      <c r="A25" s="4">
        <v>1021</v>
      </c>
      <c r="B25" s="4" t="s">
        <v>380</v>
      </c>
      <c r="C25" s="4" t="s">
        <v>380</v>
      </c>
      <c r="D25" s="4">
        <f t="shared" si="0"/>
        <v>2021</v>
      </c>
      <c r="E25" s="4">
        <v>1304</v>
      </c>
      <c r="F25" s="4">
        <v>1101</v>
      </c>
      <c r="G25" s="4">
        <v>1202</v>
      </c>
      <c r="H25" s="4">
        <v>1401</v>
      </c>
      <c r="I25" s="4">
        <v>1501</v>
      </c>
      <c r="J25" s="4">
        <f t="shared" si="1"/>
        <v>1021</v>
      </c>
      <c r="K25" s="4">
        <v>16</v>
      </c>
      <c r="L25" s="4">
        <v>8</v>
      </c>
      <c r="M25" s="4">
        <v>8</v>
      </c>
      <c r="N25" s="4">
        <v>0</v>
      </c>
      <c r="O25" s="4">
        <v>8</v>
      </c>
      <c r="P25" s="4" t="s">
        <v>486</v>
      </c>
      <c r="Q25" s="4" t="s">
        <v>608</v>
      </c>
      <c r="R25" s="4" t="s">
        <v>609</v>
      </c>
      <c r="S25" s="4" t="s">
        <v>610</v>
      </c>
      <c r="T25" s="6" t="s">
        <v>490</v>
      </c>
      <c r="U25" s="6" t="s">
        <v>512</v>
      </c>
      <c r="V25" s="4" t="s">
        <v>611</v>
      </c>
      <c r="W25" s="6" t="s">
        <v>514</v>
      </c>
      <c r="X25" s="6" t="s">
        <v>494</v>
      </c>
      <c r="Y25" s="3">
        <v>0</v>
      </c>
      <c r="Z25" s="6" t="s">
        <v>515</v>
      </c>
      <c r="AA25" s="6" t="s">
        <v>494</v>
      </c>
      <c r="AB25" s="6" t="s">
        <v>496</v>
      </c>
      <c r="AC25" s="6" t="s">
        <v>494</v>
      </c>
      <c r="AD25" s="4">
        <v>0</v>
      </c>
      <c r="AE25" s="4" t="s">
        <v>612</v>
      </c>
    </row>
    <row r="26" spans="1:31">
      <c r="A26" s="4">
        <v>1022</v>
      </c>
      <c r="B26" s="4" t="s">
        <v>248</v>
      </c>
      <c r="C26" s="4" t="s">
        <v>248</v>
      </c>
      <c r="D26" s="4">
        <f t="shared" si="0"/>
        <v>2022</v>
      </c>
      <c r="E26" s="4">
        <v>1303</v>
      </c>
      <c r="F26" s="4">
        <v>1102</v>
      </c>
      <c r="G26" s="4">
        <v>1201</v>
      </c>
      <c r="H26" s="4">
        <v>1402</v>
      </c>
      <c r="I26" s="4">
        <v>1502</v>
      </c>
      <c r="J26" s="4">
        <f t="shared" si="1"/>
        <v>1022</v>
      </c>
      <c r="K26" s="4">
        <v>6</v>
      </c>
      <c r="L26" s="4">
        <v>12</v>
      </c>
      <c r="M26" s="4">
        <v>6</v>
      </c>
      <c r="N26" s="4">
        <v>6</v>
      </c>
      <c r="O26" s="4">
        <v>0</v>
      </c>
      <c r="P26" s="4" t="s">
        <v>486</v>
      </c>
      <c r="Q26" s="4" t="s">
        <v>613</v>
      </c>
      <c r="R26" s="4" t="s">
        <v>614</v>
      </c>
      <c r="S26" s="4" t="s">
        <v>615</v>
      </c>
      <c r="T26" s="6" t="s">
        <v>490</v>
      </c>
      <c r="U26" s="6" t="s">
        <v>530</v>
      </c>
      <c r="V26" s="4" t="s">
        <v>616</v>
      </c>
      <c r="W26" s="6" t="s">
        <v>532</v>
      </c>
      <c r="X26" s="6" t="s">
        <v>494</v>
      </c>
      <c r="Y26" s="3">
        <v>0</v>
      </c>
      <c r="Z26" s="6" t="s">
        <v>496</v>
      </c>
      <c r="AA26" s="6" t="s">
        <v>494</v>
      </c>
      <c r="AB26" s="6" t="s">
        <v>496</v>
      </c>
      <c r="AC26" s="6" t="s">
        <v>494</v>
      </c>
      <c r="AD26" s="4">
        <v>0</v>
      </c>
      <c r="AE26" s="4" t="s">
        <v>617</v>
      </c>
    </row>
    <row r="27" spans="1:31">
      <c r="A27" s="4">
        <v>1023</v>
      </c>
      <c r="B27" s="4" t="s">
        <v>62</v>
      </c>
      <c r="C27" s="4" t="s">
        <v>62</v>
      </c>
      <c r="D27" s="4">
        <f t="shared" si="0"/>
        <v>2023</v>
      </c>
      <c r="E27" s="4">
        <v>1303</v>
      </c>
      <c r="F27" s="4">
        <v>1102</v>
      </c>
      <c r="G27" s="4">
        <v>1202</v>
      </c>
      <c r="H27" s="4">
        <v>1401</v>
      </c>
      <c r="I27" s="4">
        <v>1502</v>
      </c>
      <c r="J27" s="4">
        <f t="shared" si="1"/>
        <v>1023</v>
      </c>
      <c r="K27" s="4">
        <v>12</v>
      </c>
      <c r="L27" s="4">
        <v>6</v>
      </c>
      <c r="M27" s="4">
        <v>6</v>
      </c>
      <c r="N27" s="4">
        <v>0</v>
      </c>
      <c r="O27" s="4">
        <v>6</v>
      </c>
      <c r="P27" s="4" t="s">
        <v>486</v>
      </c>
      <c r="Q27" s="4" t="s">
        <v>618</v>
      </c>
      <c r="R27" s="4" t="s">
        <v>619</v>
      </c>
      <c r="S27" s="4" t="s">
        <v>620</v>
      </c>
      <c r="T27" s="6" t="s">
        <v>490</v>
      </c>
      <c r="U27" s="6" t="s">
        <v>530</v>
      </c>
      <c r="V27" s="4" t="s">
        <v>621</v>
      </c>
      <c r="W27" s="6" t="s">
        <v>532</v>
      </c>
      <c r="X27" s="6" t="s">
        <v>494</v>
      </c>
      <c r="Y27" s="3">
        <v>0</v>
      </c>
      <c r="Z27" s="6" t="s">
        <v>496</v>
      </c>
      <c r="AA27" s="6" t="s">
        <v>494</v>
      </c>
      <c r="AB27" s="6" t="s">
        <v>496</v>
      </c>
      <c r="AC27" s="6" t="s">
        <v>494</v>
      </c>
      <c r="AD27" s="4">
        <v>0</v>
      </c>
      <c r="AE27" s="4" t="s">
        <v>622</v>
      </c>
    </row>
    <row r="28" spans="1:31">
      <c r="A28" s="4">
        <v>1024</v>
      </c>
      <c r="B28" s="4" t="s">
        <v>256</v>
      </c>
      <c r="C28" s="4" t="s">
        <v>256</v>
      </c>
      <c r="D28" s="4">
        <f t="shared" si="0"/>
        <v>2024</v>
      </c>
      <c r="E28" s="4">
        <v>1303</v>
      </c>
      <c r="F28" s="4">
        <v>1101</v>
      </c>
      <c r="G28" s="4">
        <v>1201</v>
      </c>
      <c r="H28" s="4">
        <v>1402</v>
      </c>
      <c r="I28" s="4">
        <v>1501</v>
      </c>
      <c r="J28" s="4">
        <f t="shared" si="1"/>
        <v>1024</v>
      </c>
      <c r="K28" s="4">
        <v>6</v>
      </c>
      <c r="L28" s="4">
        <v>6</v>
      </c>
      <c r="M28" s="4">
        <v>12</v>
      </c>
      <c r="N28" s="4">
        <v>6</v>
      </c>
      <c r="O28" s="4">
        <v>0</v>
      </c>
      <c r="P28" s="4" t="s">
        <v>486</v>
      </c>
      <c r="Q28" s="4" t="s">
        <v>623</v>
      </c>
      <c r="R28" s="4" t="s">
        <v>624</v>
      </c>
      <c r="S28" s="4" t="s">
        <v>625</v>
      </c>
      <c r="T28" s="6" t="s">
        <v>490</v>
      </c>
      <c r="U28" s="6" t="s">
        <v>530</v>
      </c>
      <c r="V28" s="4" t="s">
        <v>626</v>
      </c>
      <c r="W28" s="6" t="s">
        <v>532</v>
      </c>
      <c r="X28" s="6" t="s">
        <v>494</v>
      </c>
      <c r="Y28" s="3">
        <v>0</v>
      </c>
      <c r="Z28" s="6" t="s">
        <v>496</v>
      </c>
      <c r="AA28" s="6" t="s">
        <v>494</v>
      </c>
      <c r="AB28" s="6" t="s">
        <v>496</v>
      </c>
      <c r="AC28" s="6" t="s">
        <v>494</v>
      </c>
      <c r="AD28" s="4">
        <v>0</v>
      </c>
      <c r="AE28" s="4" t="s">
        <v>627</v>
      </c>
    </row>
    <row r="29" spans="1:31">
      <c r="A29" s="4">
        <v>1025</v>
      </c>
      <c r="B29" s="4" t="s">
        <v>88</v>
      </c>
      <c r="C29" s="4" t="s">
        <v>88</v>
      </c>
      <c r="D29" s="4">
        <f t="shared" si="0"/>
        <v>2025</v>
      </c>
      <c r="E29" s="4">
        <v>1302</v>
      </c>
      <c r="F29" s="4">
        <v>1102</v>
      </c>
      <c r="G29" s="4">
        <v>1201</v>
      </c>
      <c r="H29" s="4">
        <v>1402</v>
      </c>
      <c r="I29" s="4">
        <v>1501</v>
      </c>
      <c r="J29" s="4">
        <f t="shared" si="1"/>
        <v>1025</v>
      </c>
      <c r="K29" s="4">
        <v>10</v>
      </c>
      <c r="L29" s="4">
        <v>5</v>
      </c>
      <c r="M29" s="4">
        <v>5</v>
      </c>
      <c r="N29" s="4">
        <v>0</v>
      </c>
      <c r="O29" s="4">
        <v>5</v>
      </c>
      <c r="P29" s="4" t="s">
        <v>486</v>
      </c>
      <c r="Q29" s="4" t="s">
        <v>628</v>
      </c>
      <c r="R29" s="4" t="s">
        <v>629</v>
      </c>
      <c r="S29" s="4" t="s">
        <v>630</v>
      </c>
      <c r="T29" s="6" t="s">
        <v>490</v>
      </c>
      <c r="U29" s="6" t="s">
        <v>548</v>
      </c>
      <c r="V29" s="4" t="s">
        <v>631</v>
      </c>
      <c r="W29" s="6" t="s">
        <v>550</v>
      </c>
      <c r="X29" s="6" t="s">
        <v>494</v>
      </c>
      <c r="Y29" s="3">
        <v>0</v>
      </c>
      <c r="Z29" s="6" t="s">
        <v>551</v>
      </c>
      <c r="AA29" s="6" t="s">
        <v>494</v>
      </c>
      <c r="AB29" s="6" t="s">
        <v>496</v>
      </c>
      <c r="AC29" s="6" t="s">
        <v>494</v>
      </c>
      <c r="AD29" s="4">
        <v>0</v>
      </c>
      <c r="AE29" s="4" t="s">
        <v>632</v>
      </c>
    </row>
    <row r="30" spans="1:31">
      <c r="A30" s="4">
        <v>1026</v>
      </c>
      <c r="B30" s="4" t="s">
        <v>156</v>
      </c>
      <c r="C30" s="4" t="s">
        <v>156</v>
      </c>
      <c r="D30" s="4">
        <f t="shared" si="0"/>
        <v>2026</v>
      </c>
      <c r="E30" s="4">
        <v>1302</v>
      </c>
      <c r="F30" s="4">
        <v>1101</v>
      </c>
      <c r="G30" s="4">
        <v>1201</v>
      </c>
      <c r="H30" s="4">
        <v>1402</v>
      </c>
      <c r="I30" s="4">
        <v>1502</v>
      </c>
      <c r="J30" s="4">
        <f t="shared" si="1"/>
        <v>1026</v>
      </c>
      <c r="K30" s="4">
        <v>5</v>
      </c>
      <c r="L30" s="4">
        <v>10</v>
      </c>
      <c r="M30" s="4">
        <v>5</v>
      </c>
      <c r="N30" s="4">
        <v>5</v>
      </c>
      <c r="O30" s="4">
        <v>0</v>
      </c>
      <c r="P30" s="4" t="s">
        <v>486</v>
      </c>
      <c r="Q30" s="4" t="s">
        <v>633</v>
      </c>
      <c r="R30" s="4" t="s">
        <v>634</v>
      </c>
      <c r="S30" s="4" t="s">
        <v>635</v>
      </c>
      <c r="T30" s="6" t="s">
        <v>490</v>
      </c>
      <c r="U30" s="6" t="s">
        <v>548</v>
      </c>
      <c r="V30" s="4" t="s">
        <v>636</v>
      </c>
      <c r="W30" s="6" t="s">
        <v>550</v>
      </c>
      <c r="X30" s="6" t="s">
        <v>494</v>
      </c>
      <c r="Y30" s="3">
        <v>0</v>
      </c>
      <c r="Z30" s="6" t="s">
        <v>551</v>
      </c>
      <c r="AA30" s="6" t="s">
        <v>494</v>
      </c>
      <c r="AB30" s="6" t="s">
        <v>496</v>
      </c>
      <c r="AC30" s="6" t="s">
        <v>494</v>
      </c>
      <c r="AD30" s="4">
        <v>0</v>
      </c>
      <c r="AE30" s="4" t="s">
        <v>637</v>
      </c>
    </row>
    <row r="31" spans="1:31">
      <c r="A31" s="4">
        <v>1027</v>
      </c>
      <c r="B31" s="4" t="s">
        <v>264</v>
      </c>
      <c r="C31" s="4" t="s">
        <v>264</v>
      </c>
      <c r="D31" s="4">
        <f t="shared" si="0"/>
        <v>2027</v>
      </c>
      <c r="E31" s="4">
        <v>1302</v>
      </c>
      <c r="F31" s="4">
        <v>1101</v>
      </c>
      <c r="G31" s="4">
        <v>1201</v>
      </c>
      <c r="H31" s="4">
        <v>1402</v>
      </c>
      <c r="I31" s="4">
        <v>1501</v>
      </c>
      <c r="J31" s="4">
        <f t="shared" si="1"/>
        <v>1027</v>
      </c>
      <c r="K31" s="4">
        <v>5</v>
      </c>
      <c r="L31" s="4">
        <v>5</v>
      </c>
      <c r="M31" s="4">
        <v>10</v>
      </c>
      <c r="N31" s="4">
        <v>5</v>
      </c>
      <c r="O31" s="4">
        <v>0</v>
      </c>
      <c r="P31" s="4" t="s">
        <v>486</v>
      </c>
      <c r="Q31" s="4" t="s">
        <v>638</v>
      </c>
      <c r="R31" s="4" t="s">
        <v>639</v>
      </c>
      <c r="S31" s="4" t="s">
        <v>640</v>
      </c>
      <c r="T31" s="6" t="s">
        <v>490</v>
      </c>
      <c r="U31" s="6" t="s">
        <v>548</v>
      </c>
      <c r="V31" s="4" t="s">
        <v>641</v>
      </c>
      <c r="W31" s="6" t="s">
        <v>550</v>
      </c>
      <c r="X31" s="6" t="s">
        <v>494</v>
      </c>
      <c r="Y31" s="3">
        <v>0</v>
      </c>
      <c r="Z31" s="6" t="s">
        <v>551</v>
      </c>
      <c r="AA31" s="6" t="s">
        <v>494</v>
      </c>
      <c r="AB31" s="6" t="s">
        <v>496</v>
      </c>
      <c r="AC31" s="6" t="s">
        <v>494</v>
      </c>
      <c r="AD31" s="4">
        <v>0</v>
      </c>
      <c r="AE31" s="4" t="s">
        <v>642</v>
      </c>
    </row>
    <row r="32" spans="1:31">
      <c r="A32" s="4">
        <v>1028</v>
      </c>
      <c r="B32" s="4" t="s">
        <v>272</v>
      </c>
      <c r="C32" s="4" t="s">
        <v>272</v>
      </c>
      <c r="D32" s="4">
        <f t="shared" si="0"/>
        <v>2028</v>
      </c>
      <c r="E32" s="4">
        <v>1302</v>
      </c>
      <c r="F32" s="4">
        <v>1101</v>
      </c>
      <c r="G32" s="4">
        <v>1201</v>
      </c>
      <c r="H32" s="4">
        <v>1402</v>
      </c>
      <c r="I32" s="4">
        <v>1501</v>
      </c>
      <c r="J32" s="4">
        <f t="shared" si="1"/>
        <v>1028</v>
      </c>
      <c r="K32" s="4">
        <v>5</v>
      </c>
      <c r="L32" s="4">
        <v>10</v>
      </c>
      <c r="M32" s="4">
        <v>5</v>
      </c>
      <c r="N32" s="4">
        <v>0</v>
      </c>
      <c r="O32" s="4">
        <v>5</v>
      </c>
      <c r="P32" s="4" t="s">
        <v>486</v>
      </c>
      <c r="Q32" s="4" t="s">
        <v>643</v>
      </c>
      <c r="R32" s="4" t="s">
        <v>644</v>
      </c>
      <c r="S32" s="4" t="s">
        <v>645</v>
      </c>
      <c r="T32" s="6" t="s">
        <v>490</v>
      </c>
      <c r="U32" s="6" t="s">
        <v>548</v>
      </c>
      <c r="V32" s="4" t="s">
        <v>646</v>
      </c>
      <c r="W32" s="6" t="s">
        <v>550</v>
      </c>
      <c r="X32" s="6" t="s">
        <v>494</v>
      </c>
      <c r="Y32" s="3">
        <v>0</v>
      </c>
      <c r="Z32" s="6" t="s">
        <v>551</v>
      </c>
      <c r="AA32" s="6" t="s">
        <v>494</v>
      </c>
      <c r="AB32" s="6" t="s">
        <v>496</v>
      </c>
      <c r="AC32" s="6" t="s">
        <v>494</v>
      </c>
      <c r="AD32" s="4">
        <v>0</v>
      </c>
      <c r="AE32" s="4" t="s">
        <v>647</v>
      </c>
    </row>
    <row r="33" spans="1:31">
      <c r="A33" s="4">
        <v>1029</v>
      </c>
      <c r="B33" s="4" t="s">
        <v>276</v>
      </c>
      <c r="C33" s="4" t="s">
        <v>276</v>
      </c>
      <c r="D33" s="4">
        <f t="shared" si="0"/>
        <v>2029</v>
      </c>
      <c r="E33" s="4">
        <v>1302</v>
      </c>
      <c r="F33" s="4">
        <v>1101</v>
      </c>
      <c r="G33" s="4">
        <v>1203</v>
      </c>
      <c r="H33" s="4">
        <v>1401</v>
      </c>
      <c r="I33" s="4">
        <v>1502</v>
      </c>
      <c r="J33" s="4">
        <f t="shared" si="1"/>
        <v>1029</v>
      </c>
      <c r="K33" s="4">
        <v>10</v>
      </c>
      <c r="L33" s="4">
        <v>5</v>
      </c>
      <c r="M33" s="4">
        <v>5</v>
      </c>
      <c r="N33" s="4">
        <v>0</v>
      </c>
      <c r="O33" s="4">
        <v>5</v>
      </c>
      <c r="P33" s="4" t="s">
        <v>486</v>
      </c>
      <c r="Q33" s="4" t="s">
        <v>648</v>
      </c>
      <c r="R33" s="4" t="s">
        <v>649</v>
      </c>
      <c r="S33" s="4" t="s">
        <v>650</v>
      </c>
      <c r="T33" s="6" t="s">
        <v>490</v>
      </c>
      <c r="U33" s="6" t="s">
        <v>548</v>
      </c>
      <c r="V33" s="4" t="s">
        <v>651</v>
      </c>
      <c r="W33" s="6" t="s">
        <v>550</v>
      </c>
      <c r="X33" s="6" t="s">
        <v>494</v>
      </c>
      <c r="Y33" s="3">
        <v>0</v>
      </c>
      <c r="Z33" s="6" t="s">
        <v>551</v>
      </c>
      <c r="AA33" s="6" t="s">
        <v>494</v>
      </c>
      <c r="AB33" s="6" t="s">
        <v>496</v>
      </c>
      <c r="AC33" s="6" t="s">
        <v>494</v>
      </c>
      <c r="AD33" s="4">
        <v>0</v>
      </c>
      <c r="AE33" s="4" t="s">
        <v>652</v>
      </c>
    </row>
    <row r="34" spans="1:31">
      <c r="A34" s="4">
        <v>1030</v>
      </c>
      <c r="B34" s="4" t="s">
        <v>160</v>
      </c>
      <c r="C34" s="4" t="s">
        <v>160</v>
      </c>
      <c r="D34" s="4">
        <f t="shared" si="0"/>
        <v>2030</v>
      </c>
      <c r="E34" s="4">
        <v>1301</v>
      </c>
      <c r="F34" s="4">
        <v>1102</v>
      </c>
      <c r="G34" s="4">
        <v>1202</v>
      </c>
      <c r="H34" s="4">
        <v>1401</v>
      </c>
      <c r="I34" s="4">
        <v>1502</v>
      </c>
      <c r="J34" s="4">
        <f t="shared" si="1"/>
        <v>1030</v>
      </c>
      <c r="K34" s="4">
        <v>4</v>
      </c>
      <c r="L34" s="4">
        <v>8</v>
      </c>
      <c r="M34" s="4">
        <v>4</v>
      </c>
      <c r="N34" s="4">
        <v>4</v>
      </c>
      <c r="O34" s="4">
        <v>0</v>
      </c>
      <c r="P34" s="4" t="s">
        <v>486</v>
      </c>
      <c r="Q34" s="4" t="s">
        <v>653</v>
      </c>
      <c r="R34" s="4" t="s">
        <v>654</v>
      </c>
      <c r="S34" s="4" t="s">
        <v>655</v>
      </c>
      <c r="T34" s="6" t="s">
        <v>490</v>
      </c>
      <c r="U34" s="6" t="s">
        <v>566</v>
      </c>
      <c r="V34" s="4" t="s">
        <v>656</v>
      </c>
      <c r="W34" s="6" t="s">
        <v>568</v>
      </c>
      <c r="X34" s="6" t="s">
        <v>494</v>
      </c>
      <c r="Y34" s="3">
        <v>0</v>
      </c>
      <c r="Z34" s="6" t="s">
        <v>569</v>
      </c>
      <c r="AA34" s="6" t="s">
        <v>494</v>
      </c>
      <c r="AB34" s="6" t="s">
        <v>496</v>
      </c>
      <c r="AC34" s="6" t="s">
        <v>494</v>
      </c>
      <c r="AD34" s="4">
        <v>0</v>
      </c>
      <c r="AE34" s="4" t="s">
        <v>657</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5"/>
  <sheetViews>
    <sheetView workbookViewId="0">
      <pane xSplit="3" ySplit="3" topLeftCell="V4" activePane="bottomRight" state="frozen"/>
      <selection pane="topRight" activeCell="D1" sqref="D1"/>
      <selection pane="bottomLeft" activeCell="A4" sqref="A4"/>
      <selection pane="bottomRight" activeCell="AF10" sqref="AF10"/>
    </sheetView>
  </sheetViews>
  <sheetFormatPr defaultRowHeight="16.5"/>
  <cols>
    <col min="1" max="1" width="9" style="4" customWidth="1"/>
    <col min="2" max="2" width="11.625" style="4" customWidth="1"/>
    <col min="3" max="3" width="12.5" style="4" bestFit="1" customWidth="1"/>
    <col min="4" max="4" width="19.625" style="4" customWidth="1"/>
    <col min="5" max="5" width="10.5" style="4" customWidth="1"/>
    <col min="6" max="6" width="9" style="4" customWidth="1"/>
    <col min="7" max="7" width="9.75" style="4" customWidth="1"/>
    <col min="8" max="8" width="11.625" style="4" customWidth="1"/>
    <col min="9" max="9" width="11.5" style="4" customWidth="1"/>
    <col min="10" max="10" width="10.25" style="4" bestFit="1" customWidth="1"/>
    <col min="11" max="15" width="16.5" style="4" customWidth="1"/>
    <col min="16" max="16" width="26.875" style="4" customWidth="1"/>
    <col min="17" max="17" width="43" style="4" customWidth="1"/>
    <col min="18" max="18" width="51.875" style="4" bestFit="1" customWidth="1"/>
    <col min="19" max="19" width="90.5" style="4" bestFit="1" customWidth="1"/>
    <col min="20" max="20" width="11" style="6" customWidth="1"/>
    <col min="21" max="21" width="16.5" style="6" customWidth="1"/>
    <col min="22" max="22" width="36.125" style="4" bestFit="1" customWidth="1"/>
    <col min="23" max="23" width="16.5" style="4" customWidth="1"/>
    <col min="24" max="28" width="14.5" style="6" customWidth="1"/>
    <col min="29" max="29" width="17.5" style="6" bestFit="1" customWidth="1"/>
    <col min="30" max="30" width="11.125" style="4" bestFit="1" customWidth="1"/>
    <col min="31" max="31" width="9" style="4" customWidth="1"/>
    <col min="32" max="33" width="13.25" style="10" bestFit="1" customWidth="1"/>
    <col min="34" max="16384" width="9" style="4"/>
  </cols>
  <sheetData>
    <row r="1" spans="1:33">
      <c r="A1" s="2" t="s">
        <v>416</v>
      </c>
      <c r="B1" s="2" t="s">
        <v>417</v>
      </c>
      <c r="C1" s="2" t="s">
        <v>417</v>
      </c>
      <c r="D1" s="2" t="s">
        <v>416</v>
      </c>
      <c r="E1" s="2" t="s">
        <v>416</v>
      </c>
      <c r="F1" s="2" t="s">
        <v>416</v>
      </c>
      <c r="G1" s="2" t="s">
        <v>416</v>
      </c>
      <c r="H1" s="2" t="s">
        <v>416</v>
      </c>
      <c r="I1" s="2" t="s">
        <v>416</v>
      </c>
      <c r="J1" s="2" t="s">
        <v>416</v>
      </c>
      <c r="K1" s="2" t="s">
        <v>416</v>
      </c>
      <c r="L1" s="2" t="s">
        <v>416</v>
      </c>
      <c r="M1" s="2" t="s">
        <v>416</v>
      </c>
      <c r="N1" s="2" t="s">
        <v>416</v>
      </c>
      <c r="O1" s="2" t="s">
        <v>416</v>
      </c>
      <c r="P1" s="2" t="s">
        <v>418</v>
      </c>
      <c r="Q1" s="2" t="s">
        <v>419</v>
      </c>
      <c r="R1" s="2" t="s">
        <v>420</v>
      </c>
      <c r="S1" s="2" t="s">
        <v>421</v>
      </c>
      <c r="T1" s="2" t="s">
        <v>416</v>
      </c>
      <c r="U1" s="8" t="s">
        <v>422</v>
      </c>
      <c r="V1" s="2" t="s">
        <v>423</v>
      </c>
      <c r="W1" s="2" t="s">
        <v>422</v>
      </c>
      <c r="X1" s="2" t="s">
        <v>416</v>
      </c>
      <c r="Y1" s="2" t="s">
        <v>416</v>
      </c>
      <c r="Z1" s="2" t="s">
        <v>416</v>
      </c>
      <c r="AA1" s="2" t="s">
        <v>416</v>
      </c>
      <c r="AB1" s="2" t="s">
        <v>416</v>
      </c>
      <c r="AC1" s="2" t="s">
        <v>416</v>
      </c>
      <c r="AD1" s="2" t="s">
        <v>417</v>
      </c>
      <c r="AE1" s="2" t="s">
        <v>417</v>
      </c>
      <c r="AF1" s="2" t="s">
        <v>1266</v>
      </c>
      <c r="AG1" s="2" t="s">
        <v>1266</v>
      </c>
    </row>
    <row r="2" spans="1:33" s="5" customFormat="1" ht="115.5">
      <c r="A2" s="2" t="s">
        <v>424</v>
      </c>
      <c r="B2" s="2" t="s">
        <v>1</v>
      </c>
      <c r="C2" s="2" t="s">
        <v>425</v>
      </c>
      <c r="D2" s="2" t="s">
        <v>426</v>
      </c>
      <c r="E2" s="2" t="s">
        <v>427</v>
      </c>
      <c r="F2" s="2" t="s">
        <v>428</v>
      </c>
      <c r="G2" s="2" t="s">
        <v>429</v>
      </c>
      <c r="H2" s="2" t="s">
        <v>430</v>
      </c>
      <c r="I2" s="2" t="s">
        <v>431</v>
      </c>
      <c r="J2" s="2" t="s">
        <v>432</v>
      </c>
      <c r="K2" s="2" t="s">
        <v>433</v>
      </c>
      <c r="L2" s="2" t="s">
        <v>434</v>
      </c>
      <c r="M2" s="2" t="s">
        <v>435</v>
      </c>
      <c r="N2" s="2" t="s">
        <v>436</v>
      </c>
      <c r="O2" s="2" t="s">
        <v>437</v>
      </c>
      <c r="P2" s="2" t="s">
        <v>438</v>
      </c>
      <c r="Q2" s="2" t="s">
        <v>439</v>
      </c>
      <c r="R2" s="2" t="s">
        <v>440</v>
      </c>
      <c r="S2" s="2" t="s">
        <v>441</v>
      </c>
      <c r="T2" s="2" t="s">
        <v>442</v>
      </c>
      <c r="U2" s="8" t="s">
        <v>443</v>
      </c>
      <c r="V2" s="2" t="s">
        <v>444</v>
      </c>
      <c r="W2" s="2" t="s">
        <v>445</v>
      </c>
      <c r="X2" s="2" t="s">
        <v>446</v>
      </c>
      <c r="Y2" s="2" t="s">
        <v>447</v>
      </c>
      <c r="Z2" s="2" t="s">
        <v>25</v>
      </c>
      <c r="AA2" s="2" t="s">
        <v>448</v>
      </c>
      <c r="AB2" s="2" t="s">
        <v>449</v>
      </c>
      <c r="AC2" s="2" t="s">
        <v>450</v>
      </c>
      <c r="AD2" s="2" t="s">
        <v>451</v>
      </c>
      <c r="AE2" s="2" t="s">
        <v>452</v>
      </c>
      <c r="AF2" s="2" t="s">
        <v>1267</v>
      </c>
      <c r="AG2" s="2" t="s">
        <v>1267</v>
      </c>
    </row>
    <row r="3" spans="1:33">
      <c r="A3" s="2" t="s">
        <v>453</v>
      </c>
      <c r="B3" s="2" t="s">
        <v>454</v>
      </c>
      <c r="C3" s="2" t="s">
        <v>455</v>
      </c>
      <c r="D3" s="2" t="s">
        <v>456</v>
      </c>
      <c r="E3" s="2" t="s">
        <v>457</v>
      </c>
      <c r="F3" s="2" t="s">
        <v>458</v>
      </c>
      <c r="G3" s="2" t="s">
        <v>459</v>
      </c>
      <c r="H3" s="2" t="s">
        <v>460</v>
      </c>
      <c r="I3" s="2" t="s">
        <v>461</v>
      </c>
      <c r="J3" s="2" t="s">
        <v>462</v>
      </c>
      <c r="K3" s="2" t="s">
        <v>463</v>
      </c>
      <c r="L3" s="2" t="s">
        <v>464</v>
      </c>
      <c r="M3" s="2" t="s">
        <v>465</v>
      </c>
      <c r="N3" s="2" t="s">
        <v>466</v>
      </c>
      <c r="O3" s="2" t="s">
        <v>467</v>
      </c>
      <c r="P3" s="2" t="s">
        <v>468</v>
      </c>
      <c r="Q3" s="2" t="s">
        <v>469</v>
      </c>
      <c r="R3" s="2" t="s">
        <v>470</v>
      </c>
      <c r="S3" s="2" t="s">
        <v>471</v>
      </c>
      <c r="T3" s="2" t="s">
        <v>472</v>
      </c>
      <c r="U3" s="8" t="s">
        <v>473</v>
      </c>
      <c r="V3" s="2" t="s">
        <v>474</v>
      </c>
      <c r="W3" s="2" t="s">
        <v>475</v>
      </c>
      <c r="X3" s="2" t="s">
        <v>476</v>
      </c>
      <c r="Y3" s="2" t="s">
        <v>477</v>
      </c>
      <c r="Z3" s="2" t="s">
        <v>478</v>
      </c>
      <c r="AA3" s="2" t="s">
        <v>479</v>
      </c>
      <c r="AB3" s="2" t="s">
        <v>480</v>
      </c>
      <c r="AC3" s="2" t="s">
        <v>481</v>
      </c>
      <c r="AD3" s="2" t="s">
        <v>482</v>
      </c>
      <c r="AE3" s="2" t="s">
        <v>483</v>
      </c>
      <c r="AF3" s="2" t="s">
        <v>1268</v>
      </c>
      <c r="AG3" s="2" t="s">
        <v>1269</v>
      </c>
    </row>
    <row r="4" spans="1:33">
      <c r="A4" s="4">
        <v>1001</v>
      </c>
      <c r="B4" s="4" t="str">
        <f>VLOOKUP(C4,数据!$S:$V,2,0)</f>
        <v>Zachary Quinto</v>
      </c>
      <c r="C4" s="4" t="s">
        <v>4</v>
      </c>
      <c r="D4" s="4">
        <v>2001</v>
      </c>
      <c r="E4" s="10">
        <v>1301</v>
      </c>
      <c r="F4" s="4">
        <v>1102</v>
      </c>
      <c r="G4" s="4">
        <v>1201</v>
      </c>
      <c r="H4" s="4">
        <v>1401</v>
      </c>
      <c r="I4" s="4">
        <v>1502</v>
      </c>
      <c r="J4" s="4">
        <v>1014</v>
      </c>
      <c r="K4" s="4">
        <v>4</v>
      </c>
      <c r="L4" s="4">
        <v>4</v>
      </c>
      <c r="M4" s="4">
        <v>8</v>
      </c>
      <c r="N4" s="4">
        <v>0</v>
      </c>
      <c r="O4" s="4">
        <v>4</v>
      </c>
      <c r="P4" s="4" t="s">
        <v>658</v>
      </c>
      <c r="Q4" s="7" t="s">
        <v>563</v>
      </c>
      <c r="R4" s="4" t="s">
        <v>659</v>
      </c>
      <c r="S4" s="4" t="s">
        <v>660</v>
      </c>
      <c r="T4" s="10">
        <v>1901</v>
      </c>
      <c r="U4" s="10" t="str">
        <f>"6:"&amp;VLOOKUP(E4,数据!$G$12:$L$18,2,0)</f>
        <v>6:500</v>
      </c>
      <c r="V4" s="4" t="str">
        <f>"7"&amp;RIGHT(D4,3)&amp;":"&amp;VLOOKUP(E4,数据!$G$12:$L$18,3,0)&amp;";"&amp;VLOOKUP(G4,数据!$G$24:$H$27,2,0)&amp;":"&amp;VLOOKUP(E4,数据!$G$12:$L$18,4,0)</f>
        <v>7001:10;6102:60</v>
      </c>
      <c r="W4" s="10" t="str">
        <f>"6:"&amp;VLOOKUP(E4,数据!$G$12:$L$18,5,0)</f>
        <v>6:50</v>
      </c>
      <c r="X4" s="10">
        <v>100</v>
      </c>
      <c r="Y4" s="3">
        <v>0</v>
      </c>
      <c r="Z4" s="10">
        <f>VLOOKUP(E4,数据!$G$12:$L$18,6,0)</f>
        <v>100</v>
      </c>
      <c r="AA4" s="10">
        <v>100</v>
      </c>
      <c r="AB4" s="10">
        <v>30</v>
      </c>
      <c r="AC4" s="10">
        <v>100</v>
      </c>
      <c r="AD4" s="4" t="str">
        <f>VLOOKUP(C4,数据!$S:$V,3,0)</f>
        <v>A pretty nice guy but often is a little blunt and abrupt on first meeting. But once you get to know him, you can tell he does have empathy for others.</v>
      </c>
      <c r="AE4" s="4" t="str">
        <f>VLOOKUP(C4,数据!$S:$V,4,0)</f>
        <v>出于某种神秘的原因，他跟人打招呼时都会用一个很奇怪的手势。更奇怪的是，这个手势并不是每个人都能做的出来…</v>
      </c>
      <c r="AF4" s="10" t="s">
        <v>1270</v>
      </c>
      <c r="AG4" s="10" t="s">
        <v>1270</v>
      </c>
    </row>
    <row r="5" spans="1:33">
      <c r="A5" s="4">
        <v>1002</v>
      </c>
      <c r="B5" s="4" t="str">
        <f>VLOOKUP(C5,数据!$S:$V,2,0)</f>
        <v>Charlie Hunnam</v>
      </c>
      <c r="C5" s="4" t="s">
        <v>8</v>
      </c>
      <c r="D5" s="4">
        <v>2002</v>
      </c>
      <c r="E5" s="10">
        <v>1301</v>
      </c>
      <c r="F5" s="4">
        <v>1102</v>
      </c>
      <c r="G5" s="4">
        <v>1202</v>
      </c>
      <c r="H5" s="4">
        <v>1402</v>
      </c>
      <c r="I5" s="4">
        <v>1501</v>
      </c>
      <c r="J5" s="4">
        <v>1050</v>
      </c>
      <c r="K5" s="4">
        <v>4</v>
      </c>
      <c r="L5" s="4">
        <v>8</v>
      </c>
      <c r="M5" s="4">
        <v>4</v>
      </c>
      <c r="N5" s="4">
        <v>0</v>
      </c>
      <c r="O5" s="4">
        <v>4</v>
      </c>
      <c r="P5" s="4" t="s">
        <v>661</v>
      </c>
      <c r="Q5" s="4" t="s">
        <v>653</v>
      </c>
      <c r="R5" s="4" t="s">
        <v>662</v>
      </c>
      <c r="S5" s="4" t="s">
        <v>663</v>
      </c>
      <c r="T5" s="10">
        <v>1901</v>
      </c>
      <c r="U5" s="10" t="str">
        <f>"6:"&amp;VLOOKUP(E5,数据!$G$12:$L$18,2,0)</f>
        <v>6:500</v>
      </c>
      <c r="V5" s="4" t="str">
        <f>"7"&amp;RIGHT(D5,3)&amp;":"&amp;VLOOKUP(E5,数据!$G$12:$L$18,3,0)&amp;";"&amp;VLOOKUP(G5,数据!$G$24:$H$27,2,0)&amp;":"&amp;VLOOKUP(E5,数据!$G$12:$L$18,4,0)</f>
        <v>7002:10;6108:60</v>
      </c>
      <c r="W5" s="10" t="str">
        <f>"6:"&amp;VLOOKUP(E5,数据!$G$12:$L$18,5,0)</f>
        <v>6:50</v>
      </c>
      <c r="X5" s="10">
        <v>100</v>
      </c>
      <c r="Y5" s="3">
        <v>0</v>
      </c>
      <c r="Z5" s="10">
        <f>VLOOKUP(E5,数据!$G$12:$L$18,6,0)</f>
        <v>100</v>
      </c>
      <c r="AA5" s="10">
        <v>100</v>
      </c>
      <c r="AB5" s="10">
        <v>30</v>
      </c>
      <c r="AC5" s="10">
        <v>100</v>
      </c>
      <c r="AD5" s="4" t="str">
        <f>VLOOKUP(C5,数据!$S:$V,3,0)</f>
        <v>He grew up as the son a biker gang member. He was able to travel with his dad and see the country eventually developing an affinity for speaking to people in bars and storytelling. When he finally decided to start his own life, he turned away from the motorcycles and headed to film to continue telling stories.</v>
      </c>
      <c r="AE5" s="4" t="str">
        <f>VLOOKUP(C5,数据!$S:$V,4,0)</f>
        <v>“路过的男孩哟，你掉的是这把金剑呢，还是这把银剑呢？”“不，我掉的是一把咖喱棒！“这段对话被路过的星探听到了，十分欣赏他的诚实，就把他带回了公司。不过，事情好像并没有这么简单…</v>
      </c>
      <c r="AF5" s="10" t="s">
        <v>1270</v>
      </c>
      <c r="AG5" s="10" t="s">
        <v>1270</v>
      </c>
    </row>
    <row r="6" spans="1:33">
      <c r="A6" s="4">
        <v>1003</v>
      </c>
      <c r="B6" s="4" t="str">
        <f>VLOOKUP(C6,数据!$S:$V,2,0)</f>
        <v>Jim Parsons</v>
      </c>
      <c r="C6" s="4" t="s">
        <v>12</v>
      </c>
      <c r="D6" s="4">
        <v>2003</v>
      </c>
      <c r="E6" s="10">
        <v>1301</v>
      </c>
      <c r="F6" s="4">
        <v>1102</v>
      </c>
      <c r="G6" s="4">
        <v>1201</v>
      </c>
      <c r="H6" s="4">
        <v>1401</v>
      </c>
      <c r="I6" s="4">
        <v>1501</v>
      </c>
      <c r="J6" s="4">
        <v>1072</v>
      </c>
      <c r="K6" s="4">
        <v>8</v>
      </c>
      <c r="L6" s="4">
        <v>4</v>
      </c>
      <c r="M6" s="4">
        <v>4</v>
      </c>
      <c r="N6" s="4">
        <v>0</v>
      </c>
      <c r="O6" s="4">
        <v>4</v>
      </c>
      <c r="P6" s="4" t="s">
        <v>664</v>
      </c>
      <c r="Q6" s="4" t="s">
        <v>665</v>
      </c>
      <c r="R6" s="4" t="s">
        <v>666</v>
      </c>
      <c r="S6" s="4" t="s">
        <v>667</v>
      </c>
      <c r="T6" s="10">
        <v>1901</v>
      </c>
      <c r="U6" s="10" t="str">
        <f>"6:"&amp;VLOOKUP(E6,数据!$G$12:$L$18,2,0)</f>
        <v>6:500</v>
      </c>
      <c r="V6" s="4" t="str">
        <f>"7"&amp;RIGHT(D6,3)&amp;":"&amp;VLOOKUP(E6,数据!$G$12:$L$18,3,0)&amp;";"&amp;VLOOKUP(G6,数据!$G$24:$H$27,2,0)&amp;":"&amp;VLOOKUP(E6,数据!$G$12:$L$18,4,0)</f>
        <v>7003:10;6102:60</v>
      </c>
      <c r="W6" s="10" t="str">
        <f>"6:"&amp;VLOOKUP(E6,数据!$G$12:$L$18,5,0)</f>
        <v>6:50</v>
      </c>
      <c r="X6" s="10">
        <v>100</v>
      </c>
      <c r="Y6" s="3">
        <v>0</v>
      </c>
      <c r="Z6" s="10">
        <f>VLOOKUP(E6,数据!$G$12:$L$18,6,0)</f>
        <v>100</v>
      </c>
      <c r="AA6" s="10">
        <v>100</v>
      </c>
      <c r="AB6" s="10">
        <v>30</v>
      </c>
      <c r="AC6" s="10">
        <v>100</v>
      </c>
      <c r="AD6" s="4" t="str">
        <f>VLOOKUP(C6,数据!$S:$V,3,0)</f>
        <v>A boy genius that became a biophysicist before he turned 18. Despite his sheer intellect in the biophysics field, he wanted to bring some recognition to the field outside of science. He though becoming an actor was the best way to get in touch with the general populace,</v>
      </c>
      <c r="AE6" s="4" t="str">
        <f>VLOOKUP(C6,数据!$S:$V,4,0)</f>
        <v>智商跟情商成反比的他至今已经成功气走了19个室友了，目测受害人数还要持续增加。但他本人似乎完全没有自觉，让经纪人也颇为无奈。</v>
      </c>
      <c r="AF6" s="10" t="s">
        <v>1270</v>
      </c>
      <c r="AG6" s="10" t="s">
        <v>1270</v>
      </c>
    </row>
    <row r="7" spans="1:33">
      <c r="A7" s="4">
        <v>1004</v>
      </c>
      <c r="B7" s="4" t="str">
        <f>VLOOKUP(C7,数据!$S:$V,2,0)</f>
        <v>Jean Reno</v>
      </c>
      <c r="C7" s="4" t="s">
        <v>16</v>
      </c>
      <c r="D7" s="4">
        <v>2004</v>
      </c>
      <c r="E7" s="10">
        <v>1301</v>
      </c>
      <c r="F7" s="4">
        <v>1102</v>
      </c>
      <c r="G7" s="4">
        <v>1202</v>
      </c>
      <c r="H7" s="4">
        <v>1401</v>
      </c>
      <c r="I7" s="4">
        <v>1502</v>
      </c>
      <c r="J7" s="4">
        <v>1082</v>
      </c>
      <c r="K7" s="4">
        <v>4</v>
      </c>
      <c r="L7" s="4">
        <v>8</v>
      </c>
      <c r="M7" s="4">
        <v>4</v>
      </c>
      <c r="N7" s="4">
        <v>4</v>
      </c>
      <c r="O7" s="4">
        <v>0</v>
      </c>
      <c r="P7" s="4" t="s">
        <v>668</v>
      </c>
      <c r="Q7" s="4" t="s">
        <v>669</v>
      </c>
      <c r="R7" s="4" t="s">
        <v>670</v>
      </c>
      <c r="S7" s="4" t="s">
        <v>671</v>
      </c>
      <c r="T7" s="10">
        <v>1901</v>
      </c>
      <c r="U7" s="10" t="str">
        <f>"6:"&amp;VLOOKUP(E7,数据!$G$12:$L$18,2,0)</f>
        <v>6:500</v>
      </c>
      <c r="V7" s="4" t="str">
        <f>"7"&amp;RIGHT(D7,3)&amp;":"&amp;VLOOKUP(E7,数据!$G$12:$L$18,3,0)&amp;";"&amp;VLOOKUP(G7,数据!$G$24:$H$27,2,0)&amp;":"&amp;VLOOKUP(E7,数据!$G$12:$L$18,4,0)</f>
        <v>7004:10;6108:60</v>
      </c>
      <c r="W7" s="10" t="str">
        <f>"6:"&amp;VLOOKUP(E7,数据!$G$12:$L$18,5,0)</f>
        <v>6:50</v>
      </c>
      <c r="X7" s="10">
        <v>100</v>
      </c>
      <c r="Y7" s="3">
        <v>0</v>
      </c>
      <c r="Z7" s="10">
        <f>VLOOKUP(E7,数据!$G$12:$L$18,6,0)</f>
        <v>100</v>
      </c>
      <c r="AA7" s="10">
        <v>100</v>
      </c>
      <c r="AB7" s="10">
        <v>30</v>
      </c>
      <c r="AC7" s="10">
        <v>100</v>
      </c>
      <c r="AD7" s="4" t="str">
        <f>VLOOKUP(C7,数据!$S:$V,3,0)</f>
        <v>A tall man, he was often cast in roles that he didn't necessarily want to play but made his acting count. His work ethic ensured he got more work and eventually had a few big hits that put him in people's memories forever.</v>
      </c>
      <c r="AE7" s="4" t="str">
        <f>VLOOKUP(C7,数据!$S:$V,4,0)</f>
        <v>天生体温比正常人高的他在冬天非常受欢迎，大家都知道这个演员不太冷。但是到了夏天…看着大家都对他避之不及，还是感觉有点可怜呢~</v>
      </c>
      <c r="AF7" s="10" t="s">
        <v>1270</v>
      </c>
      <c r="AG7" s="10" t="s">
        <v>1270</v>
      </c>
    </row>
    <row r="8" spans="1:33">
      <c r="A8" s="4">
        <v>1005</v>
      </c>
      <c r="B8" s="4" t="str">
        <f>VLOOKUP(C8,数据!$S:$V,2,0)</f>
        <v>Zhang Ziyi</v>
      </c>
      <c r="C8" s="4" t="s">
        <v>26</v>
      </c>
      <c r="D8" s="4">
        <v>2005</v>
      </c>
      <c r="E8" s="10">
        <v>1301</v>
      </c>
      <c r="F8" s="4">
        <v>1101</v>
      </c>
      <c r="G8" s="4">
        <v>1203</v>
      </c>
      <c r="H8" s="4">
        <v>1402</v>
      </c>
      <c r="I8" s="4">
        <v>1501</v>
      </c>
      <c r="J8" s="4">
        <v>1055</v>
      </c>
      <c r="K8" s="4">
        <v>4</v>
      </c>
      <c r="L8" s="4">
        <v>4</v>
      </c>
      <c r="M8" s="4">
        <v>8</v>
      </c>
      <c r="N8" s="4">
        <v>4</v>
      </c>
      <c r="O8" s="4">
        <v>0</v>
      </c>
      <c r="P8" s="4" t="s">
        <v>672</v>
      </c>
      <c r="Q8" s="4" t="s">
        <v>648</v>
      </c>
      <c r="R8" s="4" t="s">
        <v>673</v>
      </c>
      <c r="S8" s="4" t="s">
        <v>674</v>
      </c>
      <c r="T8" s="10">
        <v>1901</v>
      </c>
      <c r="U8" s="10" t="str">
        <f>"6:"&amp;VLOOKUP(E8,数据!$G$12:$L$18,2,0)</f>
        <v>6:500</v>
      </c>
      <c r="V8" s="4" t="str">
        <f>"7"&amp;RIGHT(D8,3)&amp;":"&amp;VLOOKUP(E8,数据!$G$12:$L$18,3,0)&amp;";"&amp;VLOOKUP(G8,数据!$G$24:$H$27,2,0)&amp;":"&amp;VLOOKUP(E8,数据!$G$12:$L$18,4,0)</f>
        <v>7005:10;6103:60</v>
      </c>
      <c r="W8" s="10" t="str">
        <f>"6:"&amp;VLOOKUP(E8,数据!$G$12:$L$18,5,0)</f>
        <v>6:50</v>
      </c>
      <c r="X8" s="10">
        <v>100</v>
      </c>
      <c r="Y8" s="3">
        <v>0</v>
      </c>
      <c r="Z8" s="10">
        <f>VLOOKUP(E8,数据!$G$12:$L$18,6,0)</f>
        <v>100</v>
      </c>
      <c r="AA8" s="10">
        <v>100</v>
      </c>
      <c r="AB8" s="10">
        <v>30</v>
      </c>
      <c r="AC8" s="10">
        <v>100</v>
      </c>
      <c r="AD8" s="4" t="str">
        <f>VLOOKUP(C8,数据!$S:$V,3,0)</f>
        <v>A girl who grew up writing her memoirs in a notebook after growing up in an abusive household. She learned that she had a way with words and that writing them down are not the only way to express them. She got into acting and now express her memoirs on screen.</v>
      </c>
      <c r="AE8" s="4" t="str">
        <f>VLOOKUP(C8,数据!$S:$V,4,0)</f>
        <v>在拍过多部电影之后，突然发现自己的真实兴趣，其实是写回忆录？不过据本人说拍电影可以为回忆录增加素材，所以目前并没有退出演艺事业的打算。</v>
      </c>
      <c r="AF8" s="10" t="s">
        <v>1270</v>
      </c>
      <c r="AG8" s="10" t="s">
        <v>1270</v>
      </c>
    </row>
    <row r="9" spans="1:33">
      <c r="A9" s="4">
        <v>1006</v>
      </c>
      <c r="B9" s="4" t="str">
        <f>VLOOKUP(C9,数据!$S:$V,2,0)</f>
        <v>Hayley Atwell</v>
      </c>
      <c r="C9" s="4" t="s">
        <v>30</v>
      </c>
      <c r="D9" s="4">
        <v>2006</v>
      </c>
      <c r="E9" s="10">
        <v>1301</v>
      </c>
      <c r="F9" s="4">
        <v>1101</v>
      </c>
      <c r="G9" s="4">
        <v>1202</v>
      </c>
      <c r="H9" s="4">
        <v>1402</v>
      </c>
      <c r="I9" s="4">
        <v>1501</v>
      </c>
      <c r="J9" s="4">
        <v>1097</v>
      </c>
      <c r="K9" s="4">
        <v>4</v>
      </c>
      <c r="L9" s="4">
        <v>8</v>
      </c>
      <c r="M9" s="4">
        <v>4</v>
      </c>
      <c r="N9" s="4">
        <v>0</v>
      </c>
      <c r="O9" s="4">
        <v>4</v>
      </c>
      <c r="P9" s="4" t="s">
        <v>675</v>
      </c>
      <c r="Q9" s="4" t="s">
        <v>628</v>
      </c>
      <c r="R9" s="4" t="s">
        <v>676</v>
      </c>
      <c r="S9" s="4" t="s">
        <v>677</v>
      </c>
      <c r="T9" s="10">
        <v>1901</v>
      </c>
      <c r="U9" s="10" t="str">
        <f>"6:"&amp;VLOOKUP(E9,数据!$G$12:$L$18,2,0)</f>
        <v>6:500</v>
      </c>
      <c r="V9" s="4" t="str">
        <f>"7"&amp;RIGHT(D9,3)&amp;":"&amp;VLOOKUP(E9,数据!$G$12:$L$18,3,0)&amp;";"&amp;VLOOKUP(G9,数据!$G$24:$H$27,2,0)&amp;":"&amp;VLOOKUP(E9,数据!$G$12:$L$18,4,0)</f>
        <v>7006:10;6108:60</v>
      </c>
      <c r="W9" s="10" t="str">
        <f>"6:"&amp;VLOOKUP(E9,数据!$G$12:$L$18,5,0)</f>
        <v>6:50</v>
      </c>
      <c r="X9" s="10">
        <v>100</v>
      </c>
      <c r="Y9" s="3">
        <v>0</v>
      </c>
      <c r="Z9" s="10">
        <f>VLOOKUP(E9,数据!$G$12:$L$18,6,0)</f>
        <v>100</v>
      </c>
      <c r="AA9" s="10">
        <v>100</v>
      </c>
      <c r="AB9" s="10">
        <v>30</v>
      </c>
      <c r="AC9" s="10">
        <v>100</v>
      </c>
      <c r="AD9" s="4" t="str">
        <f>VLOOKUP(C9,数据!$S:$V,3,0)</f>
        <v>A tough actress with a prowess for stunts and acrobatic moves. She makes complicated moves look easy and can take down a man two times her size in less than 5 seconds.</v>
      </c>
      <c r="AE9" s="4" t="str">
        <f>VLOOKUP(C9,数据!$S:$V,4,0)</f>
        <v>大家都觉得打架是件跟优雅沾不上边的事，她用自己的表演给了所有人一个不同的答案：打架，也可以不失优雅。</v>
      </c>
      <c r="AF9" s="10" t="s">
        <v>1270</v>
      </c>
      <c r="AG9" s="10" t="s">
        <v>1270</v>
      </c>
    </row>
    <row r="10" spans="1:33">
      <c r="A10" s="4">
        <v>2001</v>
      </c>
      <c r="B10" s="4" t="str">
        <f>VLOOKUP(C10,数据!$S:$V,2,0)</f>
        <v>Tom Hanks</v>
      </c>
      <c r="C10" s="4" t="s">
        <v>34</v>
      </c>
      <c r="D10" s="4">
        <v>2007</v>
      </c>
      <c r="E10" s="10">
        <v>1302</v>
      </c>
      <c r="F10" s="4">
        <v>1102</v>
      </c>
      <c r="G10" s="4">
        <v>1201</v>
      </c>
      <c r="H10" s="4">
        <v>1401</v>
      </c>
      <c r="I10" s="4">
        <v>1502</v>
      </c>
      <c r="J10" s="4">
        <v>1003</v>
      </c>
      <c r="K10" s="4">
        <v>5</v>
      </c>
      <c r="L10" s="4">
        <v>5</v>
      </c>
      <c r="M10" s="4">
        <v>10</v>
      </c>
      <c r="N10" s="4">
        <v>5</v>
      </c>
      <c r="O10" s="4">
        <v>0</v>
      </c>
      <c r="P10" s="4" t="s">
        <v>678</v>
      </c>
      <c r="Q10" s="4" t="s">
        <v>679</v>
      </c>
      <c r="R10" s="4" t="s">
        <v>680</v>
      </c>
      <c r="S10" s="4" t="s">
        <v>681</v>
      </c>
      <c r="T10" s="10">
        <v>1901</v>
      </c>
      <c r="U10" s="10" t="str">
        <f>"6:"&amp;VLOOKUP(E10,数据!$G$12:$L$18,2,0)</f>
        <v>6:1000</v>
      </c>
      <c r="V10" s="4" t="str">
        <f>"7"&amp;RIGHT(D10,3)&amp;":"&amp;VLOOKUP(E10,数据!$G$12:$L$18,3,0)&amp;";"&amp;VLOOKUP(G10,数据!$G$24:$H$27,2,0)&amp;":"&amp;VLOOKUP(E10,数据!$G$12:$L$18,4,0)</f>
        <v>7007:20;6102:100</v>
      </c>
      <c r="W10" s="10" t="str">
        <f>"6:"&amp;VLOOKUP(E10,数据!$G$12:$L$18,5,0)</f>
        <v>6:100</v>
      </c>
      <c r="X10" s="10">
        <v>100</v>
      </c>
      <c r="Y10" s="3">
        <v>0</v>
      </c>
      <c r="Z10" s="10">
        <f>VLOOKUP(E10,数据!$G$12:$L$18,6,0)</f>
        <v>125</v>
      </c>
      <c r="AA10" s="10">
        <v>100</v>
      </c>
      <c r="AB10" s="10">
        <v>30</v>
      </c>
      <c r="AC10" s="10">
        <v>100</v>
      </c>
      <c r="AD10" s="4" t="str">
        <f>VLOOKUP(C10,数据!$S:$V,3,0)</f>
        <v>Known as one of the nicest and kindest man in Hollywood. Not a method actor but one of the best of the best. He will convince you  that he is any character he takes on, regardless if that's a hobo on an island, a CIA operator or just a man looking for love with a woman.</v>
      </c>
      <c r="AE10" s="4" t="str">
        <f>VLOOKUP(C10,数据!$S:$V,4,0)</f>
        <v>“我曾经也是个冒险者，我去越南流过血，我在中国打过球，我还见过总统，拿过奖章，开过公司，玩过乐队，本来我的冒险会继续下去，直到…直到我尝过了这盒巧克力。所以，要来一块吗？”</v>
      </c>
      <c r="AF10" s="10" t="s">
        <v>1270</v>
      </c>
      <c r="AG10" s="10" t="s">
        <v>1270</v>
      </c>
    </row>
    <row r="11" spans="1:33">
      <c r="A11" s="4">
        <v>2002</v>
      </c>
      <c r="B11" s="4" t="str">
        <f>VLOOKUP(C11,数据!$S:$V,2,0)</f>
        <v>Harrison Ford</v>
      </c>
      <c r="C11" s="4" t="s">
        <v>38</v>
      </c>
      <c r="D11" s="4">
        <v>2008</v>
      </c>
      <c r="E11" s="10">
        <v>1302</v>
      </c>
      <c r="F11" s="4">
        <v>1102</v>
      </c>
      <c r="G11" s="4">
        <v>1201</v>
      </c>
      <c r="H11" s="4">
        <v>1401</v>
      </c>
      <c r="I11" s="4">
        <v>1502</v>
      </c>
      <c r="J11" s="4">
        <v>1006</v>
      </c>
      <c r="K11" s="4">
        <v>10</v>
      </c>
      <c r="L11" s="4">
        <v>5</v>
      </c>
      <c r="M11" s="4">
        <v>5</v>
      </c>
      <c r="N11" s="4">
        <v>0</v>
      </c>
      <c r="O11" s="4">
        <v>5</v>
      </c>
      <c r="P11" s="4" t="s">
        <v>682</v>
      </c>
      <c r="Q11" s="4" t="s">
        <v>683</v>
      </c>
      <c r="R11" s="4" t="s">
        <v>684</v>
      </c>
      <c r="S11" s="4" t="s">
        <v>685</v>
      </c>
      <c r="T11" s="10">
        <v>1901</v>
      </c>
      <c r="U11" s="10" t="str">
        <f>"6:"&amp;VLOOKUP(E11,数据!$G$12:$L$18,2,0)</f>
        <v>6:1000</v>
      </c>
      <c r="V11" s="4" t="str">
        <f>"7"&amp;RIGHT(D11,3)&amp;":"&amp;VLOOKUP(E11,数据!$G$12:$L$18,3,0)&amp;";"&amp;VLOOKUP(G11,数据!$G$24:$H$27,2,0)&amp;":"&amp;VLOOKUP(E11,数据!$G$12:$L$18,4,0)</f>
        <v>7008:20;6102:100</v>
      </c>
      <c r="W11" s="10" t="str">
        <f>"6:"&amp;VLOOKUP(E11,数据!$G$12:$L$18,5,0)</f>
        <v>6:100</v>
      </c>
      <c r="X11" s="10">
        <v>100</v>
      </c>
      <c r="Y11" s="3">
        <v>0</v>
      </c>
      <c r="Z11" s="10">
        <f>VLOOKUP(E11,数据!$G$12:$L$18,6,0)</f>
        <v>125</v>
      </c>
      <c r="AA11" s="10">
        <v>100</v>
      </c>
      <c r="AB11" s="10">
        <v>30</v>
      </c>
      <c r="AC11" s="10">
        <v>100</v>
      </c>
      <c r="AD11" s="4" t="str">
        <f>VLOOKUP(C11,数据!$S:$V,3,0)</f>
        <v>If you're a lady looking for a gruff but classy man - he's your man. He takes roles that need to be tough in most situations but able to show his soft or romantic side in at least one or two scenes. Even as he's matured, his resume hasn't changed.</v>
      </c>
      <c r="AE11" s="4" t="str">
        <f>VLOOKUP(C11,数据!$S:$V,4,0)</f>
        <v>身为某商业舰队舰长的他却几乎不怎么管自己的舰队，沉迷接片无法自拔。大家一度十分疑惑他的舰队究竟如何经营下去的，直到看见了他的助理日渐变高的发际线…</v>
      </c>
      <c r="AF11" s="10" t="s">
        <v>1270</v>
      </c>
      <c r="AG11" s="10" t="s">
        <v>1270</v>
      </c>
    </row>
    <row r="12" spans="1:33">
      <c r="A12" s="4">
        <v>2003</v>
      </c>
      <c r="B12" s="4" t="str">
        <f>VLOOKUP(C12,数据!$S:$V,2,0)</f>
        <v>Justin Timberlake</v>
      </c>
      <c r="C12" s="4" t="s">
        <v>42</v>
      </c>
      <c r="D12" s="4">
        <v>2009</v>
      </c>
      <c r="E12" s="10">
        <v>1302</v>
      </c>
      <c r="F12" s="4">
        <v>1102</v>
      </c>
      <c r="G12" s="4">
        <v>1201</v>
      </c>
      <c r="H12" s="4">
        <v>1402</v>
      </c>
      <c r="I12" s="4">
        <v>1501</v>
      </c>
      <c r="J12" s="4">
        <v>1023</v>
      </c>
      <c r="K12" s="4">
        <v>5</v>
      </c>
      <c r="L12" s="4">
        <v>10</v>
      </c>
      <c r="M12" s="4">
        <v>5</v>
      </c>
      <c r="N12" s="4">
        <v>0</v>
      </c>
      <c r="O12" s="4">
        <v>5</v>
      </c>
      <c r="P12" s="4" t="s">
        <v>686</v>
      </c>
      <c r="Q12" s="4" t="s">
        <v>687</v>
      </c>
      <c r="R12" s="4" t="s">
        <v>688</v>
      </c>
      <c r="S12" s="4" t="s">
        <v>689</v>
      </c>
      <c r="T12" s="10">
        <v>1901</v>
      </c>
      <c r="U12" s="10" t="str">
        <f>"6:"&amp;VLOOKUP(E12,数据!$G$12:$L$18,2,0)</f>
        <v>6:1000</v>
      </c>
      <c r="V12" s="4" t="str">
        <f>"7"&amp;RIGHT(D12,3)&amp;":"&amp;VLOOKUP(E12,数据!$G$12:$L$18,3,0)&amp;";"&amp;VLOOKUP(G12,数据!$G$24:$H$27,2,0)&amp;":"&amp;VLOOKUP(E12,数据!$G$12:$L$18,4,0)</f>
        <v>7009:20;6102:100</v>
      </c>
      <c r="W12" s="10" t="str">
        <f>"6:"&amp;VLOOKUP(E12,数据!$G$12:$L$18,5,0)</f>
        <v>6:100</v>
      </c>
      <c r="X12" s="10">
        <v>100</v>
      </c>
      <c r="Y12" s="3">
        <v>0</v>
      </c>
      <c r="Z12" s="10">
        <f>VLOOKUP(E12,数据!$G$12:$L$18,6,0)</f>
        <v>125</v>
      </c>
      <c r="AA12" s="10">
        <v>100</v>
      </c>
      <c r="AB12" s="10">
        <v>30</v>
      </c>
      <c r="AC12" s="10">
        <v>100</v>
      </c>
      <c r="AD12" s="4" t="str">
        <f>VLOOKUP(C12,数据!$S:$V,3,0)</f>
        <v>A singer turned actor. Many people thought it would be a terrible choice but he's proved them all wrong. He's not going to win Best Actor anytime soon but he does know how to bring out the emotions in the characters he plays.</v>
      </c>
      <c r="AE12" s="4" t="str">
        <f>VLOOKUP(C12,数据!$S:$V,4,0)</f>
        <v>如果说有的人就是得到上天厚爱的，那么他绝对算一个。唱歌唱腻了拍电影，电影拍腻了开公司，公司管烦了最终成家晋级奶爸…真·人生赢家。</v>
      </c>
      <c r="AF12" s="10" t="s">
        <v>1270</v>
      </c>
      <c r="AG12" s="10" t="s">
        <v>1270</v>
      </c>
    </row>
    <row r="13" spans="1:33">
      <c r="A13" s="4">
        <v>2004</v>
      </c>
      <c r="B13" s="4" t="str">
        <f>VLOOKUP(C13,数据!$S:$V,2,0)</f>
        <v>Mads Mikkelsen</v>
      </c>
      <c r="C13" s="4" t="s">
        <v>46</v>
      </c>
      <c r="D13" s="4">
        <v>2010</v>
      </c>
      <c r="E13" s="10">
        <v>1302</v>
      </c>
      <c r="F13" s="4">
        <v>1102</v>
      </c>
      <c r="G13" s="4">
        <v>1202</v>
      </c>
      <c r="H13" s="4">
        <v>1401</v>
      </c>
      <c r="I13" s="4">
        <v>1502</v>
      </c>
      <c r="J13" s="4">
        <v>1047</v>
      </c>
      <c r="K13" s="4">
        <v>5</v>
      </c>
      <c r="L13" s="4">
        <v>5</v>
      </c>
      <c r="M13" s="4">
        <v>10</v>
      </c>
      <c r="N13" s="4">
        <v>0</v>
      </c>
      <c r="O13" s="4">
        <v>5</v>
      </c>
      <c r="P13" s="4" t="s">
        <v>690</v>
      </c>
      <c r="Q13" s="4" t="s">
        <v>691</v>
      </c>
      <c r="R13" s="4" t="s">
        <v>692</v>
      </c>
      <c r="S13" s="4" t="s">
        <v>693</v>
      </c>
      <c r="T13" s="10">
        <v>1901</v>
      </c>
      <c r="U13" s="10" t="str">
        <f>"6:"&amp;VLOOKUP(E13,数据!$G$12:$L$18,2,0)</f>
        <v>6:1000</v>
      </c>
      <c r="V13" s="4" t="str">
        <f>"7"&amp;RIGHT(D13,3)&amp;":"&amp;VLOOKUP(E13,数据!$G$12:$L$18,3,0)&amp;";"&amp;VLOOKUP(G13,数据!$G$24:$H$27,2,0)&amp;":"&amp;VLOOKUP(E13,数据!$G$12:$L$18,4,0)</f>
        <v>7010:20;6108:100</v>
      </c>
      <c r="W13" s="10" t="str">
        <f>"6:"&amp;VLOOKUP(E13,数据!$G$12:$L$18,5,0)</f>
        <v>6:100</v>
      </c>
      <c r="X13" s="10">
        <v>100</v>
      </c>
      <c r="Y13" s="3">
        <v>0</v>
      </c>
      <c r="Z13" s="10">
        <f>VLOOKUP(E13,数据!$G$12:$L$18,6,0)</f>
        <v>125</v>
      </c>
      <c r="AA13" s="10">
        <v>100</v>
      </c>
      <c r="AB13" s="10">
        <v>30</v>
      </c>
      <c r="AC13" s="10">
        <v>100</v>
      </c>
      <c r="AD13" s="4" t="str">
        <f>VLOOKUP(C13,数据!$S:$V,3,0)</f>
        <v>He got bored of the teaching life and moved into theater after starting his school's theater club. Ever the perfectionist, he eventually that into an acting career. With his intense character actor roles, he his single handedly revived the Danish acting industry.</v>
      </c>
      <c r="AE13" s="4" t="str">
        <f>VLOOKUP(C13,数据!$S:$V,4,0)</f>
        <v>美食节目主持人，每次做饭和吃东西的时候都能活生生把人看饿，看向观众的每个眼神里都写着："你看起来很好吃。“…咦，怎么感觉后背有点冷？</v>
      </c>
      <c r="AF13" s="10" t="s">
        <v>1270</v>
      </c>
      <c r="AG13" s="10" t="s">
        <v>1270</v>
      </c>
    </row>
    <row r="14" spans="1:33">
      <c r="A14" s="4">
        <v>2005</v>
      </c>
      <c r="B14" s="4" t="str">
        <f>VLOOKUP(C14,数据!$S:$V,2,0)</f>
        <v>Jude Law</v>
      </c>
      <c r="C14" s="4" t="s">
        <v>50</v>
      </c>
      <c r="D14" s="4">
        <v>2011</v>
      </c>
      <c r="E14" s="10">
        <v>1302</v>
      </c>
      <c r="F14" s="4">
        <v>1102</v>
      </c>
      <c r="G14" s="4">
        <v>1202</v>
      </c>
      <c r="H14" s="4">
        <v>1402</v>
      </c>
      <c r="I14" s="4">
        <v>1501</v>
      </c>
      <c r="J14" s="4">
        <v>1063</v>
      </c>
      <c r="K14" s="4">
        <v>5</v>
      </c>
      <c r="L14" s="4">
        <v>10</v>
      </c>
      <c r="M14" s="4">
        <v>5</v>
      </c>
      <c r="N14" s="4">
        <v>0</v>
      </c>
      <c r="O14" s="4">
        <v>5</v>
      </c>
      <c r="P14" s="4" t="s">
        <v>694</v>
      </c>
      <c r="Q14" s="4" t="s">
        <v>695</v>
      </c>
      <c r="R14" s="4" t="s">
        <v>696</v>
      </c>
      <c r="S14" s="4" t="s">
        <v>697</v>
      </c>
      <c r="T14" s="10">
        <v>1901</v>
      </c>
      <c r="U14" s="10" t="str">
        <f>"6:"&amp;VLOOKUP(E14,数据!$G$12:$L$18,2,0)</f>
        <v>6:1000</v>
      </c>
      <c r="V14" s="4" t="str">
        <f>"7"&amp;RIGHT(D14,3)&amp;":"&amp;VLOOKUP(E14,数据!$G$12:$L$18,3,0)&amp;";"&amp;VLOOKUP(G14,数据!$G$24:$H$27,2,0)&amp;":"&amp;VLOOKUP(E14,数据!$G$12:$L$18,4,0)</f>
        <v>7011:20;6108:100</v>
      </c>
      <c r="W14" s="10" t="str">
        <f>"6:"&amp;VLOOKUP(E14,数据!$G$12:$L$18,5,0)</f>
        <v>6:100</v>
      </c>
      <c r="X14" s="10">
        <v>100</v>
      </c>
      <c r="Y14" s="3">
        <v>0</v>
      </c>
      <c r="Z14" s="10">
        <f>VLOOKUP(E14,数据!$G$12:$L$18,6,0)</f>
        <v>125</v>
      </c>
      <c r="AA14" s="10">
        <v>100</v>
      </c>
      <c r="AB14" s="10">
        <v>30</v>
      </c>
      <c r="AC14" s="10">
        <v>100</v>
      </c>
      <c r="AD14" s="4" t="str">
        <f>VLOOKUP(C14,数据!$S:$V,3,0)</f>
        <v>An actor that has starred in over a hundred movies despite only being a young adult. His good looks and sexy accent has captured the minds and hearts of many. He's quietly known as the king of rom-com.</v>
      </c>
      <c r="AE14" s="4" t="str">
        <f>VLOOKUP(C14,数据!$S:$V,4,0)</f>
        <v>深夜的房间里，他伏在桌子上睡着了，亮着的电脑显示屏上还显示着搜索记录：“拯救发际线哪家强“。</v>
      </c>
      <c r="AF14" s="10" t="s">
        <v>1270</v>
      </c>
      <c r="AG14" s="10" t="s">
        <v>1270</v>
      </c>
    </row>
    <row r="15" spans="1:33">
      <c r="A15" s="4">
        <v>2006</v>
      </c>
      <c r="B15" s="4" t="str">
        <f>VLOOKUP(C15,数据!$S:$V,2,0)</f>
        <v>Maggie Cheung</v>
      </c>
      <c r="C15" s="4" t="s">
        <v>54</v>
      </c>
      <c r="D15" s="4">
        <v>2012</v>
      </c>
      <c r="E15" s="10">
        <v>1302</v>
      </c>
      <c r="F15" s="4">
        <v>1101</v>
      </c>
      <c r="G15" s="4">
        <v>1203</v>
      </c>
      <c r="H15" s="4">
        <v>1402</v>
      </c>
      <c r="I15" s="4">
        <v>1502</v>
      </c>
      <c r="J15" s="4">
        <v>1067</v>
      </c>
      <c r="K15" s="4">
        <v>10</v>
      </c>
      <c r="L15" s="4">
        <v>5</v>
      </c>
      <c r="M15" s="4">
        <v>5</v>
      </c>
      <c r="N15" s="4">
        <v>5</v>
      </c>
      <c r="O15" s="4">
        <v>0</v>
      </c>
      <c r="P15" s="4" t="s">
        <v>698</v>
      </c>
      <c r="Q15" s="4" t="s">
        <v>699</v>
      </c>
      <c r="R15" s="4" t="s">
        <v>700</v>
      </c>
      <c r="S15" s="4" t="s">
        <v>701</v>
      </c>
      <c r="T15" s="10">
        <v>1901</v>
      </c>
      <c r="U15" s="10" t="str">
        <f>"6:"&amp;VLOOKUP(E15,数据!$G$12:$L$18,2,0)</f>
        <v>6:1000</v>
      </c>
      <c r="V15" s="4" t="str">
        <f>"7"&amp;RIGHT(D15,3)&amp;":"&amp;VLOOKUP(E15,数据!$G$12:$L$18,3,0)&amp;";"&amp;VLOOKUP(G15,数据!$G$24:$H$27,2,0)&amp;":"&amp;VLOOKUP(E15,数据!$G$12:$L$18,4,0)</f>
        <v>7012:20;6103:100</v>
      </c>
      <c r="W15" s="10" t="str">
        <f>"6:"&amp;VLOOKUP(E15,数据!$G$12:$L$18,5,0)</f>
        <v>6:100</v>
      </c>
      <c r="X15" s="10">
        <v>100</v>
      </c>
      <c r="Y15" s="3">
        <v>0</v>
      </c>
      <c r="Z15" s="10">
        <f>VLOOKUP(E15,数据!$G$12:$L$18,6,0)</f>
        <v>125</v>
      </c>
      <c r="AA15" s="10">
        <v>100</v>
      </c>
      <c r="AB15" s="10">
        <v>30</v>
      </c>
      <c r="AC15" s="10">
        <v>100</v>
      </c>
      <c r="AD15" s="4" t="str">
        <f>VLOOKUP(C15,数据!$S:$V,3,0)</f>
        <v>One of the few actresses who have acted to try and reach something inside herself instead for the fans. Of course, she still loves her fans but she wanted to express love unfelt by acting them out deeply and truly in film.</v>
      </c>
      <c r="AE15" s="4" t="str">
        <f>VLOOKUP(C15,数据!$S:$V,4,0)</f>
        <v>她本人认为旗袍是自己的幸运装，也因此只要一有机会就一定会在自己接拍的电影中穿上旗袍。久而久之让人一看到她就想到她穿旗袍的样子，她实际上穿了什么反倒没有人在意了…</v>
      </c>
      <c r="AF15" s="10" t="s">
        <v>1270</v>
      </c>
      <c r="AG15" s="10" t="s">
        <v>1270</v>
      </c>
    </row>
    <row r="16" spans="1:33">
      <c r="A16" s="4">
        <v>2007</v>
      </c>
      <c r="B16" s="4" t="str">
        <f>VLOOKUP(C16,数据!$S:$V,2,0)</f>
        <v>Gong Li</v>
      </c>
      <c r="C16" s="4" t="s">
        <v>58</v>
      </c>
      <c r="D16" s="4">
        <v>2013</v>
      </c>
      <c r="E16" s="10">
        <v>1302</v>
      </c>
      <c r="F16" s="4">
        <v>1101</v>
      </c>
      <c r="G16" s="4">
        <v>1203</v>
      </c>
      <c r="H16" s="4">
        <v>1401</v>
      </c>
      <c r="I16" s="4">
        <v>1502</v>
      </c>
      <c r="J16" s="4">
        <v>1068</v>
      </c>
      <c r="K16" s="4">
        <v>5</v>
      </c>
      <c r="L16" s="4">
        <v>10</v>
      </c>
      <c r="M16" s="4">
        <v>5</v>
      </c>
      <c r="N16" s="4">
        <v>5</v>
      </c>
      <c r="O16" s="4">
        <v>0</v>
      </c>
      <c r="P16" s="4" t="s">
        <v>702</v>
      </c>
      <c r="Q16" s="4" t="s">
        <v>703</v>
      </c>
      <c r="R16" s="4" t="s">
        <v>704</v>
      </c>
      <c r="S16" s="4" t="s">
        <v>705</v>
      </c>
      <c r="T16" s="10">
        <v>1901</v>
      </c>
      <c r="U16" s="10" t="str">
        <f>"6:"&amp;VLOOKUP(E16,数据!$G$12:$L$18,2,0)</f>
        <v>6:1000</v>
      </c>
      <c r="V16" s="4" t="str">
        <f>"7"&amp;RIGHT(D16,3)&amp;":"&amp;VLOOKUP(E16,数据!$G$12:$L$18,3,0)&amp;";"&amp;VLOOKUP(G16,数据!$G$24:$H$27,2,0)&amp;":"&amp;VLOOKUP(E16,数据!$G$12:$L$18,4,0)</f>
        <v>7013:20;6103:100</v>
      </c>
      <c r="W16" s="10" t="str">
        <f>"6:"&amp;VLOOKUP(E16,数据!$G$12:$L$18,5,0)</f>
        <v>6:100</v>
      </c>
      <c r="X16" s="10">
        <v>100</v>
      </c>
      <c r="Y16" s="3">
        <v>0</v>
      </c>
      <c r="Z16" s="10">
        <f>VLOOKUP(E16,数据!$G$12:$L$18,6,0)</f>
        <v>125</v>
      </c>
      <c r="AA16" s="10">
        <v>100</v>
      </c>
      <c r="AB16" s="10">
        <v>30</v>
      </c>
      <c r="AC16" s="10">
        <v>100</v>
      </c>
      <c r="AD16" s="4" t="str">
        <f>VLOOKUP(C16,数据!$S:$V,3,0)</f>
        <v>Her favorite color is read and is quite apparent from the films she's starred in. She is one of the few asian actresses who has bridged the divide between cultures and fully accepted in films that are specific to each culture.</v>
      </c>
      <c r="AE16" s="4" t="str">
        <f>VLOOKUP(C16,数据!$S:$V,4,0)</f>
        <v>走到哪里都能把脚下踩的地面变成红毯一般的存在，所以经常被邀请参与各种舞会的暖场嘉宾…</v>
      </c>
      <c r="AF16" s="10" t="s">
        <v>1270</v>
      </c>
      <c r="AG16" s="10" t="s">
        <v>1270</v>
      </c>
    </row>
    <row r="17" spans="1:33">
      <c r="A17" s="4">
        <v>2008</v>
      </c>
      <c r="B17" s="4" t="str">
        <f>VLOOKUP(C17,数据!$S:$V,2,0)</f>
        <v>Jason Statham</v>
      </c>
      <c r="C17" s="4" t="s">
        <v>62</v>
      </c>
      <c r="D17" s="4">
        <v>2014</v>
      </c>
      <c r="E17" s="10">
        <v>1302</v>
      </c>
      <c r="F17" s="4">
        <v>1102</v>
      </c>
      <c r="G17" s="4">
        <v>1202</v>
      </c>
      <c r="H17" s="4">
        <v>1401</v>
      </c>
      <c r="I17" s="4">
        <v>1502</v>
      </c>
      <c r="J17" s="4">
        <v>1078</v>
      </c>
      <c r="K17" s="4">
        <v>5</v>
      </c>
      <c r="L17" s="4">
        <v>5</v>
      </c>
      <c r="M17" s="4">
        <v>10</v>
      </c>
      <c r="N17" s="4">
        <v>5</v>
      </c>
      <c r="O17" s="4">
        <v>0</v>
      </c>
      <c r="P17" s="4" t="s">
        <v>706</v>
      </c>
      <c r="Q17" s="4" t="s">
        <v>707</v>
      </c>
      <c r="R17" s="4" t="s">
        <v>708</v>
      </c>
      <c r="S17" s="4" t="s">
        <v>709</v>
      </c>
      <c r="T17" s="10">
        <v>1901</v>
      </c>
      <c r="U17" s="10" t="str">
        <f>"6:"&amp;VLOOKUP(E17,数据!$G$12:$L$18,2,0)</f>
        <v>6:1000</v>
      </c>
      <c r="V17" s="4" t="str">
        <f>"7"&amp;RIGHT(D17,3)&amp;":"&amp;VLOOKUP(E17,数据!$G$12:$L$18,3,0)&amp;";"&amp;VLOOKUP(G17,数据!$G$24:$H$27,2,0)&amp;":"&amp;VLOOKUP(E17,数据!$G$12:$L$18,4,0)</f>
        <v>7014:20;6108:100</v>
      </c>
      <c r="W17" s="10" t="str">
        <f>"6:"&amp;VLOOKUP(E17,数据!$G$12:$L$18,5,0)</f>
        <v>6:100</v>
      </c>
      <c r="X17" s="10">
        <v>100</v>
      </c>
      <c r="Y17" s="3">
        <v>0</v>
      </c>
      <c r="Z17" s="10">
        <f>VLOOKUP(E17,数据!$G$12:$L$18,6,0)</f>
        <v>125</v>
      </c>
      <c r="AA17" s="10">
        <v>100</v>
      </c>
      <c r="AB17" s="10">
        <v>30</v>
      </c>
      <c r="AC17" s="10">
        <v>100</v>
      </c>
      <c r="AD17" s="4" t="str">
        <f>VLOOKUP(C17,数据!$S:$V,3,0)</f>
        <v>Despite his badass persona, he actually started out doing something much more gentile and sleek. He was an Olympic butterfly swimmer who quit he profession after winning his first medal. Now he embraces the badass in him to kick everyone and anyone's ass in whatever film he stars in.</v>
      </c>
      <c r="AE17" s="4" t="str">
        <f>VLOOKUP(C17,数据!$S:$V,4,0)</f>
        <v>虽然经常有人拿他的光头取乐，他从不介意，只是淡淡的说：“想一想，不秃头你能变强吗？”</v>
      </c>
      <c r="AF17" s="10" t="s">
        <v>1270</v>
      </c>
      <c r="AG17" s="10" t="s">
        <v>1270</v>
      </c>
    </row>
    <row r="18" spans="1:33">
      <c r="A18" s="4">
        <v>2009</v>
      </c>
      <c r="B18" s="4" t="str">
        <f>VLOOKUP(C18,数据!$S:$V,2,0)</f>
        <v>Adam Sandler</v>
      </c>
      <c r="C18" s="4" t="s">
        <v>66</v>
      </c>
      <c r="D18" s="4">
        <v>2015</v>
      </c>
      <c r="E18" s="10">
        <v>1302</v>
      </c>
      <c r="F18" s="4">
        <v>1102</v>
      </c>
      <c r="G18" s="4">
        <v>1201</v>
      </c>
      <c r="H18" s="4">
        <v>1401</v>
      </c>
      <c r="I18" s="4">
        <v>1502</v>
      </c>
      <c r="J18" s="4">
        <v>1083</v>
      </c>
      <c r="K18" s="4">
        <v>5</v>
      </c>
      <c r="L18" s="4">
        <v>10</v>
      </c>
      <c r="M18" s="4">
        <v>5</v>
      </c>
      <c r="N18" s="4">
        <v>5</v>
      </c>
      <c r="O18" s="4">
        <v>0</v>
      </c>
      <c r="P18" s="4" t="s">
        <v>710</v>
      </c>
      <c r="Q18" s="4" t="s">
        <v>711</v>
      </c>
      <c r="R18" s="4" t="s">
        <v>712</v>
      </c>
      <c r="S18" s="4" t="s">
        <v>713</v>
      </c>
      <c r="T18" s="10">
        <v>1901</v>
      </c>
      <c r="U18" s="10" t="str">
        <f>"6:"&amp;VLOOKUP(E18,数据!$G$12:$L$18,2,0)</f>
        <v>6:1000</v>
      </c>
      <c r="V18" s="4" t="str">
        <f>"7"&amp;RIGHT(D18,3)&amp;":"&amp;VLOOKUP(E18,数据!$G$12:$L$18,3,0)&amp;";"&amp;VLOOKUP(G18,数据!$G$24:$H$27,2,0)&amp;":"&amp;VLOOKUP(E18,数据!$G$12:$L$18,4,0)</f>
        <v>7015:20;6102:100</v>
      </c>
      <c r="W18" s="10" t="str">
        <f>"6:"&amp;VLOOKUP(E18,数据!$G$12:$L$18,5,0)</f>
        <v>6:100</v>
      </c>
      <c r="X18" s="10">
        <v>100</v>
      </c>
      <c r="Y18" s="3">
        <v>0</v>
      </c>
      <c r="Z18" s="10">
        <f>VLOOKUP(E18,数据!$G$12:$L$18,6,0)</f>
        <v>125</v>
      </c>
      <c r="AA18" s="10">
        <v>100</v>
      </c>
      <c r="AB18" s="10">
        <v>30</v>
      </c>
      <c r="AC18" s="10">
        <v>100</v>
      </c>
      <c r="AD18" s="4" t="str">
        <f>VLOOKUP(C18,数据!$S:$V,3,0)</f>
        <v>An extreme goofball, he knows how to make people laugh regardless of how it happens. Some people can't stand him but they know they're going to laugh when they watch him on screen. One of the industry's comic legends.</v>
      </c>
      <c r="AE18" s="4" t="str">
        <f>VLOOKUP(C18,数据!$S:$V,4,0)</f>
        <v>非常高产的喜剧演员，基本只要有他在的片都不缺笑点，虽然大家都不清楚到底是因为他本身脸长得让人看了就想笑还是因为他的演技…不过不要在意细节，毕竟做人嘛，最重要的是开心。</v>
      </c>
      <c r="AF18" s="10" t="s">
        <v>1270</v>
      </c>
      <c r="AG18" s="10" t="s">
        <v>1270</v>
      </c>
    </row>
    <row r="19" spans="1:33">
      <c r="A19" s="4">
        <v>2010</v>
      </c>
      <c r="B19" s="4" t="str">
        <f>VLOOKUP(C19,数据!$S:$V,2,0)</f>
        <v>Nicolas Cage</v>
      </c>
      <c r="C19" s="4" t="s">
        <v>70</v>
      </c>
      <c r="D19" s="4">
        <v>2016</v>
      </c>
      <c r="E19" s="10">
        <v>1302</v>
      </c>
      <c r="F19" s="4">
        <v>1102</v>
      </c>
      <c r="G19" s="4">
        <v>1201</v>
      </c>
      <c r="H19" s="4">
        <v>1401</v>
      </c>
      <c r="I19" s="4">
        <v>1502</v>
      </c>
      <c r="J19" s="4">
        <v>1084</v>
      </c>
      <c r="K19" s="4">
        <v>10</v>
      </c>
      <c r="L19" s="4">
        <v>5</v>
      </c>
      <c r="M19" s="4">
        <v>5</v>
      </c>
      <c r="N19" s="4">
        <v>0</v>
      </c>
      <c r="O19" s="4">
        <v>5</v>
      </c>
      <c r="P19" s="4" t="s">
        <v>714</v>
      </c>
      <c r="Q19" s="4" t="s">
        <v>715</v>
      </c>
      <c r="R19" s="4" t="s">
        <v>716</v>
      </c>
      <c r="S19" s="4" t="s">
        <v>717</v>
      </c>
      <c r="T19" s="10">
        <v>1901</v>
      </c>
      <c r="U19" s="10" t="str">
        <f>"6:"&amp;VLOOKUP(E19,数据!$G$12:$L$18,2,0)</f>
        <v>6:1000</v>
      </c>
      <c r="V19" s="4" t="str">
        <f>"7"&amp;RIGHT(D19,3)&amp;":"&amp;VLOOKUP(E19,数据!$G$12:$L$18,3,0)&amp;";"&amp;VLOOKUP(G19,数据!$G$24:$H$27,2,0)&amp;":"&amp;VLOOKUP(E19,数据!$G$12:$L$18,4,0)</f>
        <v>7016:20;6102:100</v>
      </c>
      <c r="W19" s="10" t="str">
        <f>"6:"&amp;VLOOKUP(E19,数据!$G$12:$L$18,5,0)</f>
        <v>6:100</v>
      </c>
      <c r="X19" s="10">
        <v>100</v>
      </c>
      <c r="Y19" s="3">
        <v>0</v>
      </c>
      <c r="Z19" s="10">
        <f>VLOOKUP(E19,数据!$G$12:$L$18,6,0)</f>
        <v>125</v>
      </c>
      <c r="AA19" s="10">
        <v>100</v>
      </c>
      <c r="AB19" s="10">
        <v>30</v>
      </c>
      <c r="AC19" s="10">
        <v>100</v>
      </c>
      <c r="AD19" s="4" t="str">
        <f>VLOOKUP(C19,数据!$S:$V,3,0)</f>
        <v>An actor who honestly doesn't care about winning an Oskar. He just loves acting. He'll star in everything and anything and is not ashamed of it. You may not like the movie as a whole but you'll love him in it.</v>
      </c>
      <c r="AE19" s="4" t="str">
        <f>VLOOKUP(C19,数据!$S:$V,4,0)</f>
        <v>一般演员的理想都是能拿到小金人，但他剑走偏锋，以包揽各种金酸梅，金扫帚为己任。俗话说，拍烂片不难，难的是拍的每一部都是烂片…</v>
      </c>
      <c r="AF19" s="10" t="s">
        <v>1270</v>
      </c>
      <c r="AG19" s="10" t="s">
        <v>1270</v>
      </c>
    </row>
    <row r="20" spans="1:33">
      <c r="A20" s="4">
        <v>2011</v>
      </c>
      <c r="B20" s="4" t="str">
        <f>VLOOKUP(C20,数据!$S:$V,2,0)</f>
        <v>Rooney Mara</v>
      </c>
      <c r="C20" s="4" t="s">
        <v>76</v>
      </c>
      <c r="D20" s="4">
        <v>2017</v>
      </c>
      <c r="E20" s="10">
        <v>1302</v>
      </c>
      <c r="F20" s="4">
        <v>1101</v>
      </c>
      <c r="G20" s="4">
        <v>1201</v>
      </c>
      <c r="H20" s="4">
        <v>1401</v>
      </c>
      <c r="I20" s="4">
        <v>1501</v>
      </c>
      <c r="J20" s="4">
        <v>1086</v>
      </c>
      <c r="K20" s="4">
        <v>5</v>
      </c>
      <c r="L20" s="4">
        <v>10</v>
      </c>
      <c r="M20" s="4">
        <v>5</v>
      </c>
      <c r="N20" s="4">
        <v>0</v>
      </c>
      <c r="O20" s="4">
        <v>5</v>
      </c>
      <c r="P20" s="4" t="s">
        <v>718</v>
      </c>
      <c r="Q20" s="4" t="s">
        <v>719</v>
      </c>
      <c r="R20" s="4" t="s">
        <v>720</v>
      </c>
      <c r="S20" s="4" t="s">
        <v>721</v>
      </c>
      <c r="T20" s="10">
        <v>1901</v>
      </c>
      <c r="U20" s="10" t="str">
        <f>"6:"&amp;VLOOKUP(E20,数据!$G$12:$L$18,2,0)</f>
        <v>6:1000</v>
      </c>
      <c r="V20" s="4" t="str">
        <f>"7"&amp;RIGHT(D20,3)&amp;":"&amp;VLOOKUP(E20,数据!$G$12:$L$18,3,0)&amp;";"&amp;VLOOKUP(G20,数据!$G$24:$H$27,2,0)&amp;":"&amp;VLOOKUP(E20,数据!$G$12:$L$18,4,0)</f>
        <v>7017:20;6102:100</v>
      </c>
      <c r="W20" s="10" t="str">
        <f>"6:"&amp;VLOOKUP(E20,数据!$G$12:$L$18,5,0)</f>
        <v>6:100</v>
      </c>
      <c r="X20" s="10">
        <v>100</v>
      </c>
      <c r="Y20" s="3">
        <v>0</v>
      </c>
      <c r="Z20" s="10">
        <f>VLOOKUP(E20,数据!$G$12:$L$18,6,0)</f>
        <v>125</v>
      </c>
      <c r="AA20" s="10">
        <v>100</v>
      </c>
      <c r="AB20" s="10">
        <v>30</v>
      </c>
      <c r="AC20" s="10">
        <v>100</v>
      </c>
      <c r="AD20" s="4" t="str">
        <f>VLOOKUP(C20,数据!$S:$V,3,0)</f>
        <v>A rebellious, punk girl, she decided to run away from home to act. Covered in tattoos, it took a few tries before someone gave her the chance but now was solidified her hold in the industry. She still prefers to act in indie movies but has the talent to be mainstream actress.</v>
      </c>
      <c r="AE20" s="4" t="str">
        <f>VLOOKUP(C20,数据!$S:$V,4,0)</f>
        <v>上一秒还是满身刺青桀骜不驯的朋克女孩，下一秒就可以变成人畜无害楚楚可怜的弱气少女，让人不由得惊叹她的演技，正所谓“你要哪种美，我全都可以给”。</v>
      </c>
      <c r="AF20" s="10" t="s">
        <v>1270</v>
      </c>
      <c r="AG20" s="10" t="s">
        <v>1270</v>
      </c>
    </row>
    <row r="21" spans="1:33">
      <c r="A21" s="4">
        <v>2012</v>
      </c>
      <c r="B21" s="4" t="str">
        <f>VLOOKUP(C21,数据!$S:$V,2,0)</f>
        <v>Tao Okamoto</v>
      </c>
      <c r="C21" s="4" t="s">
        <v>80</v>
      </c>
      <c r="D21" s="4">
        <v>2018</v>
      </c>
      <c r="E21" s="10">
        <v>1302</v>
      </c>
      <c r="F21" s="4">
        <v>1101</v>
      </c>
      <c r="G21" s="4">
        <v>1203</v>
      </c>
      <c r="H21" s="4">
        <v>1402</v>
      </c>
      <c r="I21" s="4">
        <v>1501</v>
      </c>
      <c r="J21" s="4">
        <v>1089</v>
      </c>
      <c r="K21" s="4">
        <v>5</v>
      </c>
      <c r="L21" s="4">
        <v>5</v>
      </c>
      <c r="M21" s="4">
        <v>10</v>
      </c>
      <c r="N21" s="4">
        <v>0</v>
      </c>
      <c r="O21" s="4">
        <v>5</v>
      </c>
      <c r="P21" s="4" t="s">
        <v>722</v>
      </c>
      <c r="Q21" s="4" t="s">
        <v>723</v>
      </c>
      <c r="R21" s="4" t="s">
        <v>724</v>
      </c>
      <c r="S21" s="4" t="s">
        <v>725</v>
      </c>
      <c r="T21" s="10">
        <v>1901</v>
      </c>
      <c r="U21" s="10" t="str">
        <f>"6:"&amp;VLOOKUP(E21,数据!$G$12:$L$18,2,0)</f>
        <v>6:1000</v>
      </c>
      <c r="V21" s="4" t="str">
        <f>"7"&amp;RIGHT(D21,3)&amp;":"&amp;VLOOKUP(E21,数据!$G$12:$L$18,3,0)&amp;";"&amp;VLOOKUP(G21,数据!$G$24:$H$27,2,0)&amp;":"&amp;VLOOKUP(E21,数据!$G$12:$L$18,4,0)</f>
        <v>7018:20;6103:100</v>
      </c>
      <c r="W21" s="10" t="str">
        <f>"6:"&amp;VLOOKUP(E21,数据!$G$12:$L$18,5,0)</f>
        <v>6:100</v>
      </c>
      <c r="X21" s="10">
        <v>100</v>
      </c>
      <c r="Y21" s="3">
        <v>0</v>
      </c>
      <c r="Z21" s="10">
        <f>VLOOKUP(E21,数据!$G$12:$L$18,6,0)</f>
        <v>125</v>
      </c>
      <c r="AA21" s="10">
        <v>100</v>
      </c>
      <c r="AB21" s="10">
        <v>30</v>
      </c>
      <c r="AC21" s="10">
        <v>100</v>
      </c>
      <c r="AD21" s="4" t="str">
        <f>VLOOKUP(C21,数据!$S:$V,3,0)</f>
        <v>She started her career as a model in Japan but really wanted to do something more active with her life. She turned to acting and decided she would specialize in roles where she can show her athletic prowess.</v>
      </c>
      <c r="AE21" s="4" t="str">
        <f>VLOOKUP(C21,数据!$S:$V,4,0)</f>
        <v>虽然她本人一再重申她日常生活中不会从和服袖口里刷刷刷飞出一排苦无，但是不知道为什么粉丝都执着的相信她只是想隐藏实力…</v>
      </c>
      <c r="AF21" s="10" t="s">
        <v>1270</v>
      </c>
      <c r="AG21" s="10" t="s">
        <v>1270</v>
      </c>
    </row>
    <row r="22" spans="1:33">
      <c r="A22" s="4">
        <v>2013</v>
      </c>
      <c r="B22" s="4" t="str">
        <f>VLOOKUP(C22,数据!$S:$V,2,0)</f>
        <v>Darth Vader</v>
      </c>
      <c r="C22" s="4" t="s">
        <v>84</v>
      </c>
      <c r="D22" s="4">
        <v>2019</v>
      </c>
      <c r="E22" s="10">
        <v>1302</v>
      </c>
      <c r="F22" s="4">
        <v>1102</v>
      </c>
      <c r="G22" s="4">
        <v>1202</v>
      </c>
      <c r="H22" s="4">
        <v>1401</v>
      </c>
      <c r="I22" s="4">
        <v>1502</v>
      </c>
      <c r="J22" s="4">
        <v>1007</v>
      </c>
      <c r="K22" s="4">
        <v>5</v>
      </c>
      <c r="L22" s="4">
        <v>10</v>
      </c>
      <c r="M22" s="4">
        <v>5</v>
      </c>
      <c r="N22" s="4">
        <v>0</v>
      </c>
      <c r="O22" s="4">
        <v>5</v>
      </c>
      <c r="P22" s="4" t="s">
        <v>726</v>
      </c>
      <c r="Q22" s="4" t="s">
        <v>727</v>
      </c>
      <c r="R22" s="4" t="s">
        <v>728</v>
      </c>
      <c r="S22" s="4" t="s">
        <v>729</v>
      </c>
      <c r="T22" s="10">
        <v>1901</v>
      </c>
      <c r="U22" s="10" t="str">
        <f>"6:"&amp;VLOOKUP(E22,数据!$G$12:$L$18,2,0)</f>
        <v>6:1000</v>
      </c>
      <c r="V22" s="4" t="str">
        <f>"7"&amp;RIGHT(D22,3)&amp;":"&amp;VLOOKUP(E22,数据!$G$12:$L$18,3,0)&amp;";"&amp;VLOOKUP(G22,数据!$G$24:$H$27,2,0)&amp;":"&amp;VLOOKUP(E22,数据!$G$12:$L$18,4,0)</f>
        <v>7019:20;6108:100</v>
      </c>
      <c r="W22" s="10" t="str">
        <f>"6:"&amp;VLOOKUP(E22,数据!$G$12:$L$18,5,0)</f>
        <v>6:100</v>
      </c>
      <c r="X22" s="10">
        <v>100</v>
      </c>
      <c r="Y22" s="3">
        <v>0</v>
      </c>
      <c r="Z22" s="10">
        <f>VLOOKUP(E22,数据!$G$12:$L$18,6,0)</f>
        <v>125</v>
      </c>
      <c r="AA22" s="10">
        <v>100</v>
      </c>
      <c r="AB22" s="10">
        <v>30</v>
      </c>
      <c r="AC22" s="10">
        <v>100</v>
      </c>
      <c r="AD22" s="4" t="str">
        <f>VLOOKUP(C22,数据!$S:$V,3,0)</f>
        <v>A very misunderstood man. He's the traditional family man, only trying to do what's best for family and country. But his stubbornness and insistence on wearing a mask often get him in trouble.</v>
      </c>
      <c r="AE22" s="4" t="str">
        <f>VLOOKUP(C22,数据!$S:$V,4,0)</f>
        <v>由于去学校给自己的孩子送盒饭时通过大喇叭大喊一声“我是你爸！“而莫名走红，从而被星探发掘。</v>
      </c>
      <c r="AF22" s="10" t="s">
        <v>1270</v>
      </c>
      <c r="AG22" s="10" t="s">
        <v>1270</v>
      </c>
    </row>
    <row r="23" spans="1:33">
      <c r="A23" s="4">
        <v>2014</v>
      </c>
      <c r="B23" s="4" t="str">
        <f>VLOOKUP(C23,数据!$S:$V,2,0)</f>
        <v>Tye Sheridan</v>
      </c>
      <c r="C23" s="4" t="s">
        <v>88</v>
      </c>
      <c r="D23" s="4">
        <v>2020</v>
      </c>
      <c r="E23" s="10">
        <v>1302</v>
      </c>
      <c r="F23" s="4">
        <v>1102</v>
      </c>
      <c r="G23" s="4">
        <v>1201</v>
      </c>
      <c r="H23" s="4">
        <v>1402</v>
      </c>
      <c r="I23" s="4">
        <v>1501</v>
      </c>
      <c r="J23" s="4">
        <v>1091</v>
      </c>
      <c r="K23" s="4">
        <v>10</v>
      </c>
      <c r="L23" s="4">
        <v>5</v>
      </c>
      <c r="M23" s="4">
        <v>5</v>
      </c>
      <c r="N23" s="4">
        <v>5</v>
      </c>
      <c r="O23" s="4">
        <v>0</v>
      </c>
      <c r="P23" s="4" t="s">
        <v>730</v>
      </c>
      <c r="Q23" s="4" t="s">
        <v>731</v>
      </c>
      <c r="R23" s="4" t="s">
        <v>732</v>
      </c>
      <c r="S23" s="4" t="s">
        <v>733</v>
      </c>
      <c r="T23" s="10">
        <v>1901</v>
      </c>
      <c r="U23" s="10" t="str">
        <f>"6:"&amp;VLOOKUP(E23,数据!$G$12:$L$18,2,0)</f>
        <v>6:1000</v>
      </c>
      <c r="V23" s="4" t="str">
        <f>"7"&amp;RIGHT(D23,3)&amp;":"&amp;VLOOKUP(E23,数据!$G$12:$L$18,3,0)&amp;";"&amp;VLOOKUP(G23,数据!$G$24:$H$27,2,0)&amp;":"&amp;VLOOKUP(E23,数据!$G$12:$L$18,4,0)</f>
        <v>7020:20;6102:100</v>
      </c>
      <c r="W23" s="10" t="str">
        <f>"6:"&amp;VLOOKUP(E23,数据!$G$12:$L$18,5,0)</f>
        <v>6:100</v>
      </c>
      <c r="X23" s="10">
        <v>100</v>
      </c>
      <c r="Y23" s="3">
        <v>0</v>
      </c>
      <c r="Z23" s="10">
        <f>VLOOKUP(E23,数据!$G$12:$L$18,6,0)</f>
        <v>125</v>
      </c>
      <c r="AA23" s="10">
        <v>100</v>
      </c>
      <c r="AB23" s="10">
        <v>30</v>
      </c>
      <c r="AC23" s="10">
        <v>100</v>
      </c>
      <c r="AD23" s="4" t="str">
        <f>VLOOKUP(C23,数据!$S:$V,3,0)</f>
        <v>As a kid, he was an avid gamer and mostly ignored life and friends to hide in his own world. But after a friend forced him back out into the world, he discovered his fear of the world was silly and actually was pretty good at connecting with people. He turned to cosplay and is now acting part-time.</v>
      </c>
      <c r="AE23" s="4" t="str">
        <f>VLOOKUP(C23,数据!$S:$V,4,0)</f>
        <v>原本只是一个喜欢打游戏的普通少年，突然某一天发现了某游戏内的彩蛋，从此一发不可收拾，每玩一个游戏都一定要把游戏内所有彩蛋全找出来，被人称为“彩蛋猎人”。在把所有现存游戏彩蛋都挖掘完之后，他把目光转移到了电影上面…</v>
      </c>
      <c r="AF23" s="10" t="s">
        <v>1270</v>
      </c>
      <c r="AG23" s="10" t="s">
        <v>1270</v>
      </c>
    </row>
    <row r="24" spans="1:33">
      <c r="A24" s="4">
        <v>2015</v>
      </c>
      <c r="B24" s="4" t="str">
        <f>VLOOKUP(C24,数据!$S:$V,2,0)</f>
        <v>Eva Green</v>
      </c>
      <c r="C24" s="4" t="s">
        <v>92</v>
      </c>
      <c r="D24" s="4">
        <v>2021</v>
      </c>
      <c r="E24" s="10">
        <v>1302</v>
      </c>
      <c r="F24" s="4">
        <v>1101</v>
      </c>
      <c r="G24" s="4">
        <v>1202</v>
      </c>
      <c r="H24" s="4">
        <v>1401</v>
      </c>
      <c r="I24" s="4">
        <v>1501</v>
      </c>
      <c r="J24" s="4">
        <v>1060</v>
      </c>
      <c r="K24" s="4">
        <v>5</v>
      </c>
      <c r="L24" s="4">
        <v>10</v>
      </c>
      <c r="M24" s="4">
        <v>5</v>
      </c>
      <c r="N24" s="4">
        <v>5</v>
      </c>
      <c r="O24" s="4">
        <v>0</v>
      </c>
      <c r="P24" s="4" t="s">
        <v>734</v>
      </c>
      <c r="Q24" s="4" t="s">
        <v>735</v>
      </c>
      <c r="R24" s="4" t="s">
        <v>736</v>
      </c>
      <c r="S24" s="4" t="s">
        <v>737</v>
      </c>
      <c r="T24" s="10">
        <v>1901</v>
      </c>
      <c r="U24" s="10" t="str">
        <f>"6:"&amp;VLOOKUP(E24,数据!$G$12:$L$18,2,0)</f>
        <v>6:1000</v>
      </c>
      <c r="V24" s="4" t="str">
        <f>"7"&amp;RIGHT(D24,3)&amp;":"&amp;VLOOKUP(E24,数据!$G$12:$L$18,3,0)&amp;";"&amp;VLOOKUP(G24,数据!$G$24:$H$27,2,0)&amp;":"&amp;VLOOKUP(E24,数据!$G$12:$L$18,4,0)</f>
        <v>7021:20;6108:100</v>
      </c>
      <c r="W24" s="10" t="str">
        <f>"6:"&amp;VLOOKUP(E24,数据!$G$12:$L$18,5,0)</f>
        <v>6:100</v>
      </c>
      <c r="X24" s="10">
        <v>100</v>
      </c>
      <c r="Y24" s="3">
        <v>0</v>
      </c>
      <c r="Z24" s="10">
        <f>VLOOKUP(E24,数据!$G$12:$L$18,6,0)</f>
        <v>125</v>
      </c>
      <c r="AA24" s="10">
        <v>100</v>
      </c>
      <c r="AB24" s="10">
        <v>30</v>
      </c>
      <c r="AC24" s="10">
        <v>100</v>
      </c>
      <c r="AD24" s="4" t="str">
        <f>VLOOKUP(C24,数据!$S:$V,3,0)</f>
        <v>Usually described as punk because of the way she chooses to dress, she is actually is quite low-key and non-provocative. She chooses roles she likes and sticks with those.</v>
      </c>
      <c r="AE24" s="4" t="str">
        <f>VLOOKUP(C24,数据!$S:$V,4,0)</f>
        <v>满身朋克气息的她私底下其实很容易害羞，但是内心越害羞她的表情反而会越挑衅，所以一直以来都被人当做朋克公主，本人似乎已经放弃解释了…</v>
      </c>
      <c r="AF24" s="10" t="s">
        <v>1270</v>
      </c>
      <c r="AG24" s="10" t="s">
        <v>1270</v>
      </c>
    </row>
    <row r="25" spans="1:33">
      <c r="A25" s="4">
        <v>3001</v>
      </c>
      <c r="B25" s="4" t="str">
        <f>VLOOKUP(C25,数据!$S:$V,2,0)</f>
        <v>Arnold Schwarzenegger</v>
      </c>
      <c r="C25" s="4" t="s">
        <v>96</v>
      </c>
      <c r="D25" s="4">
        <v>2022</v>
      </c>
      <c r="E25" s="10">
        <v>1303</v>
      </c>
      <c r="F25" s="4">
        <v>1102</v>
      </c>
      <c r="G25" s="4">
        <v>1201</v>
      </c>
      <c r="H25" s="4">
        <v>1401</v>
      </c>
      <c r="I25" s="4">
        <v>1502</v>
      </c>
      <c r="J25" s="4">
        <v>1008</v>
      </c>
      <c r="K25" s="4">
        <v>6</v>
      </c>
      <c r="L25" s="4">
        <v>12</v>
      </c>
      <c r="M25" s="4">
        <v>6</v>
      </c>
      <c r="N25" s="4">
        <v>6</v>
      </c>
      <c r="O25" s="4">
        <v>0</v>
      </c>
      <c r="P25" s="4" t="s">
        <v>738</v>
      </c>
      <c r="Q25" s="4" t="s">
        <v>739</v>
      </c>
      <c r="R25" s="4" t="s">
        <v>740</v>
      </c>
      <c r="S25" s="4" t="s">
        <v>741</v>
      </c>
      <c r="T25" s="10">
        <v>1901</v>
      </c>
      <c r="U25" s="10" t="str">
        <f>"6:"&amp;VLOOKUP(E25,数据!$G$12:$L$18,2,0)</f>
        <v>6:2000</v>
      </c>
      <c r="V25" s="4" t="str">
        <f>"7"&amp;RIGHT(D25,3)&amp;":"&amp;VLOOKUP(E25,数据!$G$12:$L$18,3,0)&amp;";"&amp;VLOOKUP(G25,数据!$G$24:$H$27,2,0)&amp;":"&amp;VLOOKUP(E25,数据!$G$12:$L$18,4,0)</f>
        <v>7022:30;6102:500</v>
      </c>
      <c r="W25" s="10" t="str">
        <f>"6:"&amp;VLOOKUP(E25,数据!$G$12:$L$18,5,0)</f>
        <v>6:200</v>
      </c>
      <c r="X25" s="10">
        <v>100</v>
      </c>
      <c r="Y25" s="3">
        <v>0</v>
      </c>
      <c r="Z25" s="10">
        <f>VLOOKUP(E25,数据!$G$12:$L$18,6,0)</f>
        <v>150</v>
      </c>
      <c r="AA25" s="10">
        <v>100</v>
      </c>
      <c r="AB25" s="10">
        <v>30</v>
      </c>
      <c r="AC25" s="10">
        <v>100</v>
      </c>
      <c r="AD25" s="4" t="str">
        <f>VLOOKUP(C25,数据!$S:$V,3,0)</f>
        <v xml:space="preserve">Once the top bodybuilder in the entire world, he began acting despite his rough German accent. His sheer strength and camera presence has propelled him into the top of stardom. He also aspires to have a political career. </v>
      </c>
      <c r="AE25" s="4" t="str">
        <f>VLOOKUP(C25,数据!$S:$V,4,0)</f>
        <v>机甲爱好者，常年喜欢穿着Cos服出现在公众视线中，一次突发奇想去竞选市长并且成功当选之后，成为了某问答网站的当红大V，日常谢邀回答“从演员变成市长是一种怎样的体验”相关问题。</v>
      </c>
      <c r="AF25" s="10" t="s">
        <v>1270</v>
      </c>
      <c r="AG25" s="10" t="s">
        <v>1270</v>
      </c>
    </row>
    <row r="26" spans="1:33">
      <c r="A26" s="4">
        <v>3002</v>
      </c>
      <c r="B26" s="4" t="str">
        <f>VLOOKUP(C26,数据!$S:$V,2,0)</f>
        <v>Charlie Chaplin</v>
      </c>
      <c r="C26" s="4" t="s">
        <v>100</v>
      </c>
      <c r="D26" s="4">
        <v>2023</v>
      </c>
      <c r="E26" s="10">
        <v>1303</v>
      </c>
      <c r="F26" s="4">
        <v>1102</v>
      </c>
      <c r="G26" s="4">
        <v>1202</v>
      </c>
      <c r="H26" s="4">
        <v>1401</v>
      </c>
      <c r="I26" s="4">
        <v>1502</v>
      </c>
      <c r="J26" s="4">
        <v>1010</v>
      </c>
      <c r="K26" s="4">
        <v>12</v>
      </c>
      <c r="L26" s="4">
        <v>6</v>
      </c>
      <c r="M26" s="4">
        <v>6</v>
      </c>
      <c r="N26" s="4">
        <v>0</v>
      </c>
      <c r="O26" s="4">
        <v>6</v>
      </c>
      <c r="P26" s="4" t="s">
        <v>742</v>
      </c>
      <c r="Q26" s="4" t="s">
        <v>743</v>
      </c>
      <c r="R26" s="4" t="s">
        <v>744</v>
      </c>
      <c r="S26" s="4" t="s">
        <v>745</v>
      </c>
      <c r="T26" s="10">
        <v>1901</v>
      </c>
      <c r="U26" s="10" t="str">
        <f>"6:"&amp;VLOOKUP(E26,数据!$G$12:$L$18,2,0)</f>
        <v>6:2000</v>
      </c>
      <c r="V26" s="4" t="str">
        <f>"7"&amp;RIGHT(D26,3)&amp;":"&amp;VLOOKUP(E26,数据!$G$12:$L$18,3,0)&amp;";"&amp;VLOOKUP(G26,数据!$G$24:$H$27,2,0)&amp;":"&amp;VLOOKUP(E26,数据!$G$12:$L$18,4,0)</f>
        <v>7023:30;6108:500</v>
      </c>
      <c r="W26" s="10" t="str">
        <f>"6:"&amp;VLOOKUP(E26,数据!$G$12:$L$18,5,0)</f>
        <v>6:200</v>
      </c>
      <c r="X26" s="10">
        <v>100</v>
      </c>
      <c r="Y26" s="3">
        <v>0</v>
      </c>
      <c r="Z26" s="10">
        <f>VLOOKUP(E26,数据!$G$12:$L$18,6,0)</f>
        <v>150</v>
      </c>
      <c r="AA26" s="10">
        <v>100</v>
      </c>
      <c r="AB26" s="10">
        <v>30</v>
      </c>
      <c r="AC26" s="10">
        <v>100</v>
      </c>
      <c r="AD26" s="4" t="str">
        <f>VLOOKUP(C26,数据!$S:$V,3,0)</f>
        <v>Always a man of class, he likes his top hat and cane for outside travel. Quite contrary to his outward appearance, he often lends to humor to get his point across instead of serious conversation.</v>
      </c>
      <c r="AE26" s="4" t="str">
        <f>VLOOKUP(C26,数据!$S:$V,4,0)</f>
        <v>肥裤子、高筒帽、小胡子、大头鞋，再加上一根从来都不舍得离手的拐杖，他相信自己一定能够凭精心准备的这套装束成为喜剧之王。一切都已准备妥当，只差有人上门来找他拍片了…</v>
      </c>
      <c r="AF26" s="10" t="s">
        <v>1270</v>
      </c>
      <c r="AG26" s="10" t="s">
        <v>1270</v>
      </c>
    </row>
    <row r="27" spans="1:33">
      <c r="A27" s="4">
        <v>3003</v>
      </c>
      <c r="B27" s="4" t="str">
        <f>VLOOKUP(C27,数据!$S:$V,2,0)</f>
        <v>Marlon Brando</v>
      </c>
      <c r="C27" s="4" t="s">
        <v>104</v>
      </c>
      <c r="D27" s="4">
        <v>2024</v>
      </c>
      <c r="E27" s="10">
        <v>1303</v>
      </c>
      <c r="F27" s="4">
        <v>1102</v>
      </c>
      <c r="G27" s="4">
        <v>1201</v>
      </c>
      <c r="H27" s="4">
        <v>1401</v>
      </c>
      <c r="I27" s="4">
        <v>1502</v>
      </c>
      <c r="J27" s="4">
        <v>1011</v>
      </c>
      <c r="K27" s="4">
        <v>6</v>
      </c>
      <c r="L27" s="4">
        <v>12</v>
      </c>
      <c r="M27" s="4">
        <v>6</v>
      </c>
      <c r="N27" s="4">
        <v>0</v>
      </c>
      <c r="O27" s="4">
        <v>6</v>
      </c>
      <c r="P27" s="4" t="s">
        <v>746</v>
      </c>
      <c r="Q27" s="4" t="s">
        <v>747</v>
      </c>
      <c r="R27" s="4" t="s">
        <v>748</v>
      </c>
      <c r="S27" s="4" t="s">
        <v>749</v>
      </c>
      <c r="T27" s="10">
        <v>1901</v>
      </c>
      <c r="U27" s="10" t="str">
        <f>"6:"&amp;VLOOKUP(E27,数据!$G$12:$L$18,2,0)</f>
        <v>6:2000</v>
      </c>
      <c r="V27" s="4" t="str">
        <f>"7"&amp;RIGHT(D27,3)&amp;":"&amp;VLOOKUP(E27,数据!$G$12:$L$18,3,0)&amp;";"&amp;VLOOKUP(G27,数据!$G$24:$H$27,2,0)&amp;":"&amp;VLOOKUP(E27,数据!$G$12:$L$18,4,0)</f>
        <v>7024:30;6102:500</v>
      </c>
      <c r="W27" s="10" t="str">
        <f>"6:"&amp;VLOOKUP(E27,数据!$G$12:$L$18,5,0)</f>
        <v>6:200</v>
      </c>
      <c r="X27" s="10">
        <v>100</v>
      </c>
      <c r="Y27" s="3">
        <v>0</v>
      </c>
      <c r="Z27" s="10">
        <f>VLOOKUP(E27,数据!$G$12:$L$18,6,0)</f>
        <v>150</v>
      </c>
      <c r="AA27" s="10">
        <v>100</v>
      </c>
      <c r="AB27" s="10">
        <v>30</v>
      </c>
      <c r="AC27" s="10">
        <v>100</v>
      </c>
      <c r="AD27" s="4" t="str">
        <f>VLOOKUP(C27,数据!$S:$V,3,0)</f>
        <v>One of the most well-known actors of all time. You might call him the don of all actors. When his fame started to drop, however, instead of quitting he focused on pushing for human rights across the world. Now he only acts in select roles.</v>
      </c>
      <c r="AE27" s="4" t="str">
        <f>VLOOKUP(C27,数据!$S:$V,4,0)</f>
        <v>“你养猫吗？”这是他对采访他的记者说的第一句话。得到了肯定回答后，他满意的笑了：“很好。不把猫当家人一样照顾的男人，根本算不上是个真正的男人。”</v>
      </c>
      <c r="AF27" s="10" t="s">
        <v>1270</v>
      </c>
      <c r="AG27" s="10" t="s">
        <v>1270</v>
      </c>
    </row>
    <row r="28" spans="1:33">
      <c r="A28" s="4">
        <v>3004</v>
      </c>
      <c r="B28" s="4" t="str">
        <f>VLOOKUP(C28,数据!$S:$V,2,0)</f>
        <v>Morgan Freeman</v>
      </c>
      <c r="C28" s="4" t="s">
        <v>108</v>
      </c>
      <c r="D28" s="4">
        <v>2025</v>
      </c>
      <c r="E28" s="10">
        <v>1303</v>
      </c>
      <c r="F28" s="4">
        <v>1102</v>
      </c>
      <c r="G28" s="4">
        <v>1201</v>
      </c>
      <c r="H28" s="4">
        <v>1401</v>
      </c>
      <c r="I28" s="4">
        <v>1502</v>
      </c>
      <c r="J28" s="4">
        <v>1012</v>
      </c>
      <c r="K28" s="4">
        <v>6</v>
      </c>
      <c r="L28" s="4">
        <v>6</v>
      </c>
      <c r="M28" s="4">
        <v>12</v>
      </c>
      <c r="N28" s="4">
        <v>0</v>
      </c>
      <c r="O28" s="4">
        <v>6</v>
      </c>
      <c r="P28" s="4" t="s">
        <v>750</v>
      </c>
      <c r="Q28" s="4" t="s">
        <v>751</v>
      </c>
      <c r="R28" s="4" t="s">
        <v>752</v>
      </c>
      <c r="S28" s="4" t="s">
        <v>753</v>
      </c>
      <c r="T28" s="10">
        <v>1901</v>
      </c>
      <c r="U28" s="10" t="str">
        <f>"6:"&amp;VLOOKUP(E28,数据!$G$12:$L$18,2,0)</f>
        <v>6:2000</v>
      </c>
      <c r="V28" s="4" t="str">
        <f>"7"&amp;RIGHT(D28,3)&amp;":"&amp;VLOOKUP(E28,数据!$G$12:$L$18,3,0)&amp;";"&amp;VLOOKUP(G28,数据!$G$24:$H$27,2,0)&amp;":"&amp;VLOOKUP(E28,数据!$G$12:$L$18,4,0)</f>
        <v>7025:30;6102:500</v>
      </c>
      <c r="W28" s="10" t="str">
        <f>"6:"&amp;VLOOKUP(E28,数据!$G$12:$L$18,5,0)</f>
        <v>6:200</v>
      </c>
      <c r="X28" s="10">
        <v>100</v>
      </c>
      <c r="Y28" s="3">
        <v>0</v>
      </c>
      <c r="Z28" s="10">
        <f>VLOOKUP(E28,数据!$G$12:$L$18,6,0)</f>
        <v>150</v>
      </c>
      <c r="AA28" s="10">
        <v>100</v>
      </c>
      <c r="AB28" s="10">
        <v>30</v>
      </c>
      <c r="AC28" s="10">
        <v>100</v>
      </c>
      <c r="AD28" s="4" t="str">
        <f>VLOOKUP(C28,数据!$S:$V,3,0)</f>
        <v>His voice is the syrup-y goodness of a god narrating your life. Of course this is not his only good quality - his acting is also superb. But if you are one of the few who doesn't enjoy his movies, you can at least appreciate the smoothness of his voice.</v>
      </c>
      <c r="AE28" s="4" t="str">
        <f>VLOOKUP(C28,数据!$S:$V,4,0)</f>
        <v>在进入演艺圈之前他靠着混入各种婚庆典礼骗吃骗喝维持生活，直到某一天被一对新人误当成司仪被迫主持了一场婚礼，结果惊为天人——“我感觉好像上帝本人对我说话了一样！”新人激动的表示。从那以后他顺利被发掘走上了演艺道路，只是不管演什么，人们都会发出惊叹：“Oh,my god!"</v>
      </c>
      <c r="AF28" s="10" t="s">
        <v>1270</v>
      </c>
      <c r="AG28" s="10" t="s">
        <v>1270</v>
      </c>
    </row>
    <row r="29" spans="1:33">
      <c r="A29" s="4">
        <v>3005</v>
      </c>
      <c r="B29" s="4" t="str">
        <f>VLOOKUP(C29,数据!$S:$V,2,0)</f>
        <v>James McAvoy</v>
      </c>
      <c r="C29" s="4" t="s">
        <v>112</v>
      </c>
      <c r="D29" s="4">
        <v>2026</v>
      </c>
      <c r="E29" s="10">
        <v>1303</v>
      </c>
      <c r="F29" s="4">
        <v>1102</v>
      </c>
      <c r="G29" s="4">
        <v>1202</v>
      </c>
      <c r="H29" s="4">
        <v>1402</v>
      </c>
      <c r="I29" s="4">
        <v>1501</v>
      </c>
      <c r="J29" s="4">
        <v>1019</v>
      </c>
      <c r="K29" s="4">
        <v>6</v>
      </c>
      <c r="L29" s="4">
        <v>12</v>
      </c>
      <c r="M29" s="4">
        <v>6</v>
      </c>
      <c r="N29" s="4">
        <v>0</v>
      </c>
      <c r="O29" s="4">
        <v>6</v>
      </c>
      <c r="P29" s="4" t="s">
        <v>754</v>
      </c>
      <c r="Q29" s="4" t="s">
        <v>755</v>
      </c>
      <c r="R29" s="4" t="s">
        <v>756</v>
      </c>
      <c r="S29" s="4" t="s">
        <v>757</v>
      </c>
      <c r="T29" s="10">
        <v>1901</v>
      </c>
      <c r="U29" s="10" t="str">
        <f>"6:"&amp;VLOOKUP(E29,数据!$G$12:$L$18,2,0)</f>
        <v>6:2000</v>
      </c>
      <c r="V29" s="4" t="str">
        <f>"7"&amp;RIGHT(D29,3)&amp;":"&amp;VLOOKUP(E29,数据!$G$12:$L$18,3,0)&amp;";"&amp;VLOOKUP(G29,数据!$G$24:$H$27,2,0)&amp;":"&amp;VLOOKUP(E29,数据!$G$12:$L$18,4,0)</f>
        <v>7026:30;6108:500</v>
      </c>
      <c r="W29" s="10" t="str">
        <f>"6:"&amp;VLOOKUP(E29,数据!$G$12:$L$18,5,0)</f>
        <v>6:200</v>
      </c>
      <c r="X29" s="10">
        <v>100</v>
      </c>
      <c r="Y29" s="3">
        <v>0</v>
      </c>
      <c r="Z29" s="10">
        <f>VLOOKUP(E29,数据!$G$12:$L$18,6,0)</f>
        <v>150</v>
      </c>
      <c r="AA29" s="10">
        <v>100</v>
      </c>
      <c r="AB29" s="10">
        <v>30</v>
      </c>
      <c r="AC29" s="10">
        <v>100</v>
      </c>
      <c r="AD29" s="4" t="str">
        <f>VLOOKUP(C29,数据!$S:$V,3,0)</f>
        <v>A model turned actor - he is a little narcissistic. He turned to acting once he got enough attention from the media. He now mostly takes dramatic roles to ensure he keeps his reputation intact.</v>
      </c>
      <c r="AE29" s="4" t="str">
        <f>VLOOKUP(C29,数据!$S:$V,4,0)</f>
        <v>被演艺事业耽误了的模特儿，曾经拿过选美比赛第一名，这个光辉过往被粉丝们津津乐道。但是当你问他到底是哪个地方的第一名时，得到的回答通常是“过去的辉煌不必再提。”</v>
      </c>
      <c r="AF29" s="10" t="s">
        <v>1270</v>
      </c>
      <c r="AG29" s="10" t="s">
        <v>1270</v>
      </c>
    </row>
    <row r="30" spans="1:33">
      <c r="A30" s="4">
        <v>3006</v>
      </c>
      <c r="B30" s="4" t="str">
        <f>VLOOKUP(C30,数据!$S:$V,2,0)</f>
        <v>Sophie Marceau</v>
      </c>
      <c r="C30" s="4" t="s">
        <v>116</v>
      </c>
      <c r="D30" s="4">
        <v>2027</v>
      </c>
      <c r="E30" s="10">
        <v>1303</v>
      </c>
      <c r="F30" s="4">
        <v>1101</v>
      </c>
      <c r="G30" s="4">
        <v>1202</v>
      </c>
      <c r="H30" s="4">
        <v>1402</v>
      </c>
      <c r="I30" s="4">
        <v>1501</v>
      </c>
      <c r="J30" s="4">
        <v>1056</v>
      </c>
      <c r="K30" s="4">
        <v>12</v>
      </c>
      <c r="L30" s="4">
        <v>6</v>
      </c>
      <c r="M30" s="4">
        <v>6</v>
      </c>
      <c r="N30" s="4">
        <v>6</v>
      </c>
      <c r="O30" s="4">
        <v>0</v>
      </c>
      <c r="P30" s="4" t="s">
        <v>758</v>
      </c>
      <c r="Q30" s="4" t="s">
        <v>759</v>
      </c>
      <c r="R30" s="4" t="s">
        <v>760</v>
      </c>
      <c r="S30" s="4" t="s">
        <v>761</v>
      </c>
      <c r="T30" s="10">
        <v>1901</v>
      </c>
      <c r="U30" s="10" t="str">
        <f>"6:"&amp;VLOOKUP(E30,数据!$G$12:$L$18,2,0)</f>
        <v>6:2000</v>
      </c>
      <c r="V30" s="4" t="str">
        <f>"7"&amp;RIGHT(D30,3)&amp;":"&amp;VLOOKUP(E30,数据!$G$12:$L$18,3,0)&amp;";"&amp;VLOOKUP(G30,数据!$G$24:$H$27,2,0)&amp;":"&amp;VLOOKUP(E30,数据!$G$12:$L$18,4,0)</f>
        <v>7027:30;6108:500</v>
      </c>
      <c r="W30" s="10" t="str">
        <f>"6:"&amp;VLOOKUP(E30,数据!$G$12:$L$18,5,0)</f>
        <v>6:200</v>
      </c>
      <c r="X30" s="10">
        <v>100</v>
      </c>
      <c r="Y30" s="3">
        <v>0</v>
      </c>
      <c r="Z30" s="10">
        <f>VLOOKUP(E30,数据!$G$12:$L$18,6,0)</f>
        <v>150</v>
      </c>
      <c r="AA30" s="10">
        <v>100</v>
      </c>
      <c r="AB30" s="10">
        <v>30</v>
      </c>
      <c r="AC30" s="10">
        <v>100</v>
      </c>
      <c r="AD30" s="4" t="str">
        <f>VLOOKUP(C30,数据!$S:$V,3,0)</f>
        <v>She was an instant hit after co-starring in a French indie film. She rode the rollercoaster up very quickly and found herself in a limelight that she couldn't handle. She took a break from acting for a good many years to experience other aspects of life but is now ready to break back into the scene.</v>
      </c>
      <c r="AE30" s="4" t="str">
        <f>VLOOKUP(C30,数据!$S:$V,4,0)</f>
        <v>清澈忧郁的眼睛，青春甜美的笑容，从容不迫的气质，一举一动都是满满的法式风情的她让无数影迷为之着迷，也因此收获了“法国玫瑰”之名。</v>
      </c>
      <c r="AF30" s="10" t="s">
        <v>1270</v>
      </c>
      <c r="AG30" s="10" t="s">
        <v>1270</v>
      </c>
    </row>
    <row r="31" spans="1:33">
      <c r="A31" s="4">
        <v>3007</v>
      </c>
      <c r="B31" s="4" t="str">
        <f>VLOOKUP(C31,数据!$S:$V,2,0)</f>
        <v>Robin Williams</v>
      </c>
      <c r="C31" s="4" t="s">
        <v>120</v>
      </c>
      <c r="D31" s="4">
        <v>2028</v>
      </c>
      <c r="E31" s="10">
        <v>1303</v>
      </c>
      <c r="F31" s="4">
        <v>1102</v>
      </c>
      <c r="G31" s="4">
        <v>1201</v>
      </c>
      <c r="H31" s="4">
        <v>1401</v>
      </c>
      <c r="I31" s="4">
        <v>1502</v>
      </c>
      <c r="J31" s="4">
        <v>1064</v>
      </c>
      <c r="K31" s="4">
        <v>6</v>
      </c>
      <c r="L31" s="4">
        <v>12</v>
      </c>
      <c r="M31" s="4">
        <v>6</v>
      </c>
      <c r="N31" s="4">
        <v>6</v>
      </c>
      <c r="O31" s="4">
        <v>0</v>
      </c>
      <c r="P31" s="4" t="s">
        <v>762</v>
      </c>
      <c r="Q31" s="4" t="s">
        <v>763</v>
      </c>
      <c r="R31" s="4" t="s">
        <v>764</v>
      </c>
      <c r="S31" s="4" t="s">
        <v>765</v>
      </c>
      <c r="T31" s="10">
        <v>1901</v>
      </c>
      <c r="U31" s="10" t="str">
        <f>"6:"&amp;VLOOKUP(E31,数据!$G$12:$L$18,2,0)</f>
        <v>6:2000</v>
      </c>
      <c r="V31" s="4" t="str">
        <f>"7"&amp;RIGHT(D31,3)&amp;":"&amp;VLOOKUP(E31,数据!$G$12:$L$18,3,0)&amp;";"&amp;VLOOKUP(G31,数据!$G$24:$H$27,2,0)&amp;":"&amp;VLOOKUP(E31,数据!$G$12:$L$18,4,0)</f>
        <v>7028:30;6102:500</v>
      </c>
      <c r="W31" s="10" t="str">
        <f>"6:"&amp;VLOOKUP(E31,数据!$G$12:$L$18,5,0)</f>
        <v>6:200</v>
      </c>
      <c r="X31" s="10">
        <v>100</v>
      </c>
      <c r="Y31" s="3">
        <v>0</v>
      </c>
      <c r="Z31" s="10">
        <f>VLOOKUP(E31,数据!$G$12:$L$18,6,0)</f>
        <v>150</v>
      </c>
      <c r="AA31" s="10">
        <v>100</v>
      </c>
      <c r="AB31" s="10">
        <v>30</v>
      </c>
      <c r="AC31" s="10">
        <v>100</v>
      </c>
      <c r="AD31" s="4" t="str">
        <f>VLOOKUP(C31,数据!$S:$V,3,0)</f>
        <v>He was born a comedian and never lost that sense of humor through life. He constantly teaches us to take life just seriously enough but never too much. He has ended playing the role of teachers and comedic roles in almost all his films to help hit us where it matters without being too blatant.</v>
      </c>
      <c r="AE31" s="4" t="str">
        <f>VLOOKUP(C31,数据!$S:$V,4,0)</f>
        <v>慈眉善目的他浑身散发着一股“班主任”的气质，虽然本人并不是教师，可是从邻里街坊到街边摊贩见到他第一反应就是“老师好”，一方面深感苦恼，但另一方面也让他在扮演老师类型的角色时可以浑然天成，以至于大家都搞不清是他演技精湛还是纯粹本色出演…</v>
      </c>
      <c r="AF31" s="10" t="s">
        <v>1270</v>
      </c>
      <c r="AG31" s="10" t="s">
        <v>1270</v>
      </c>
    </row>
    <row r="32" spans="1:33">
      <c r="A32" s="4">
        <v>3008</v>
      </c>
      <c r="B32" s="4" t="str">
        <f>VLOOKUP(C32,数据!$S:$V,2,0)</f>
        <v>Hugh Grant</v>
      </c>
      <c r="C32" s="4" t="s">
        <v>124</v>
      </c>
      <c r="D32" s="4">
        <v>2029</v>
      </c>
      <c r="E32" s="10">
        <v>1303</v>
      </c>
      <c r="F32" s="4">
        <v>1102</v>
      </c>
      <c r="G32" s="4">
        <v>1202</v>
      </c>
      <c r="H32" s="4">
        <v>1402</v>
      </c>
      <c r="I32" s="4">
        <v>1501</v>
      </c>
      <c r="J32" s="4">
        <v>1065</v>
      </c>
      <c r="K32" s="4">
        <v>6</v>
      </c>
      <c r="L32" s="4">
        <v>6</v>
      </c>
      <c r="M32" s="4">
        <v>12</v>
      </c>
      <c r="N32" s="4">
        <v>6</v>
      </c>
      <c r="O32" s="4">
        <v>0</v>
      </c>
      <c r="P32" s="4" t="s">
        <v>766</v>
      </c>
      <c r="Q32" s="4" t="s">
        <v>767</v>
      </c>
      <c r="R32" s="4" t="s">
        <v>768</v>
      </c>
      <c r="S32" s="4" t="s">
        <v>769</v>
      </c>
      <c r="T32" s="10">
        <v>1901</v>
      </c>
      <c r="U32" s="10" t="str">
        <f>"6:"&amp;VLOOKUP(E32,数据!$G$12:$L$18,2,0)</f>
        <v>6:2000</v>
      </c>
      <c r="V32" s="4" t="str">
        <f>"7"&amp;RIGHT(D32,3)&amp;":"&amp;VLOOKUP(E32,数据!$G$12:$L$18,3,0)&amp;";"&amp;VLOOKUP(G32,数据!$G$24:$H$27,2,0)&amp;":"&amp;VLOOKUP(E32,数据!$G$12:$L$18,4,0)</f>
        <v>7029:30;6108:500</v>
      </c>
      <c r="W32" s="10" t="str">
        <f>"6:"&amp;VLOOKUP(E32,数据!$G$12:$L$18,5,0)</f>
        <v>6:200</v>
      </c>
      <c r="X32" s="10">
        <v>100</v>
      </c>
      <c r="Y32" s="3">
        <v>0</v>
      </c>
      <c r="Z32" s="10">
        <f>VLOOKUP(E32,数据!$G$12:$L$18,6,0)</f>
        <v>150</v>
      </c>
      <c r="AA32" s="10">
        <v>100</v>
      </c>
      <c r="AB32" s="10">
        <v>30</v>
      </c>
      <c r="AC32" s="10">
        <v>100</v>
      </c>
      <c r="AD32" s="4" t="str">
        <f>VLOOKUP(C32,数据!$S:$V,3,0)</f>
        <v>A pretty boy who had most of his early life handed to him on a silver spoon. When he decided to be an actor, his family disowned him and he had to learn how to make a living on his own. His personal rise to maturity is carried over in his film, often playing the deeply romantic lead that needs to get over himself.</v>
      </c>
      <c r="AE32" s="4" t="str">
        <f>VLOOKUP(C32,数据!$S:$V,4,0)</f>
        <v>原本是个普通的书店老板的他一次无意中卷入了特殊事件而被人报复，失去了自己赖以为生的书店，陷入迷茫的他某天在街边眺望夕阳思考人生时被星探发现，事实证明广大女性观众对他的颓废英伦范非常买账，这也决定了他的角色基本都是大众情人的类型...</v>
      </c>
      <c r="AF32" s="10" t="s">
        <v>1270</v>
      </c>
      <c r="AG32" s="10" t="s">
        <v>1270</v>
      </c>
    </row>
    <row r="33" spans="1:33">
      <c r="A33" s="4">
        <v>3009</v>
      </c>
      <c r="B33" s="4" t="str">
        <f>VLOOKUP(C33,数据!$S:$V,2,0)</f>
        <v>Natalie Dormer</v>
      </c>
      <c r="C33" s="4" t="s">
        <v>128</v>
      </c>
      <c r="D33" s="4">
        <v>2030</v>
      </c>
      <c r="E33" s="10">
        <v>1303</v>
      </c>
      <c r="F33" s="4">
        <v>1101</v>
      </c>
      <c r="G33" s="4">
        <v>1202</v>
      </c>
      <c r="H33" s="4">
        <v>1402</v>
      </c>
      <c r="I33" s="4">
        <v>1501</v>
      </c>
      <c r="J33" s="4">
        <v>1071</v>
      </c>
      <c r="K33" s="4">
        <v>6</v>
      </c>
      <c r="L33" s="4">
        <v>12</v>
      </c>
      <c r="M33" s="4">
        <v>6</v>
      </c>
      <c r="N33" s="4">
        <v>6</v>
      </c>
      <c r="O33" s="4">
        <v>0</v>
      </c>
      <c r="P33" s="4" t="s">
        <v>770</v>
      </c>
      <c r="Q33" s="4" t="s">
        <v>771</v>
      </c>
      <c r="R33" s="4" t="s">
        <v>772</v>
      </c>
      <c r="S33" s="4" t="s">
        <v>773</v>
      </c>
      <c r="T33" s="10">
        <v>1901</v>
      </c>
      <c r="U33" s="10" t="str">
        <f>"6:"&amp;VLOOKUP(E33,数据!$G$12:$L$18,2,0)</f>
        <v>6:2000</v>
      </c>
      <c r="V33" s="4" t="str">
        <f>"7"&amp;RIGHT(D33,3)&amp;":"&amp;VLOOKUP(E33,数据!$G$12:$L$18,3,0)&amp;";"&amp;VLOOKUP(G33,数据!$G$24:$H$27,2,0)&amp;":"&amp;VLOOKUP(E33,数据!$G$12:$L$18,4,0)</f>
        <v>7030:30;6108:500</v>
      </c>
      <c r="W33" s="10" t="str">
        <f>"6:"&amp;VLOOKUP(E33,数据!$G$12:$L$18,5,0)</f>
        <v>6:200</v>
      </c>
      <c r="X33" s="10">
        <v>100</v>
      </c>
      <c r="Y33" s="3">
        <v>0</v>
      </c>
      <c r="Z33" s="10">
        <f>VLOOKUP(E33,数据!$G$12:$L$18,6,0)</f>
        <v>150</v>
      </c>
      <c r="AA33" s="10">
        <v>100</v>
      </c>
      <c r="AB33" s="10">
        <v>30</v>
      </c>
      <c r="AC33" s="10">
        <v>100</v>
      </c>
      <c r="AD33" s="4" t="str">
        <f>VLOOKUP(C33,数据!$S:$V,3,0)</f>
        <v>A smoldering specimen of a woman. She plays women with attitude and prefers to play in fantasy genres where she can let her imagination run wild with the characters. She doesn't even shy away from voice acting in video games. The nerd's classic game babe.</v>
      </c>
      <c r="AE33" s="4" t="str">
        <f>VLOOKUP(C33,数据!$S:$V,4,0)</f>
        <v>她成名的契机是一部魔幻古装剧，导演非常聪明的选择了有着一双狐狸一般的魅惑眼睛的她来出演女主角，然而…可能是因为剧组经费不够了，在她说完“皇上，臣妾真的只是只白狐啊~”之后，出现在镜头里的，是一只吐着舌头微笑的萨摩耶…</v>
      </c>
      <c r="AF33" s="10" t="s">
        <v>1270</v>
      </c>
      <c r="AG33" s="10" t="s">
        <v>1270</v>
      </c>
    </row>
    <row r="34" spans="1:33">
      <c r="A34" s="4">
        <v>3010</v>
      </c>
      <c r="B34" s="4" t="str">
        <f>VLOOKUP(C34,数据!$S:$V,2,0)</f>
        <v>Jake Gyllenhaal</v>
      </c>
      <c r="C34" s="4" t="s">
        <v>132</v>
      </c>
      <c r="D34" s="4">
        <v>2031</v>
      </c>
      <c r="E34" s="10">
        <v>1303</v>
      </c>
      <c r="F34" s="4">
        <v>1102</v>
      </c>
      <c r="G34" s="4">
        <v>1201</v>
      </c>
      <c r="H34" s="4">
        <v>1402</v>
      </c>
      <c r="I34" s="4">
        <v>1502</v>
      </c>
      <c r="J34" s="4">
        <v>1073</v>
      </c>
      <c r="K34" s="4">
        <v>12</v>
      </c>
      <c r="L34" s="4">
        <v>6</v>
      </c>
      <c r="M34" s="4">
        <v>6</v>
      </c>
      <c r="N34" s="4">
        <v>0</v>
      </c>
      <c r="O34" s="4">
        <v>6</v>
      </c>
      <c r="P34" s="4" t="s">
        <v>774</v>
      </c>
      <c r="Q34" s="4" t="s">
        <v>775</v>
      </c>
      <c r="R34" s="4" t="s">
        <v>776</v>
      </c>
      <c r="S34" s="4" t="s">
        <v>777</v>
      </c>
      <c r="T34" s="10">
        <v>1901</v>
      </c>
      <c r="U34" s="10" t="str">
        <f>"6:"&amp;VLOOKUP(E34,数据!$G$12:$L$18,2,0)</f>
        <v>6:2000</v>
      </c>
      <c r="V34" s="4" t="str">
        <f>"7"&amp;RIGHT(D34,3)&amp;":"&amp;VLOOKUP(E34,数据!$G$12:$L$18,3,0)&amp;";"&amp;VLOOKUP(G34,数据!$G$24:$H$27,2,0)&amp;":"&amp;VLOOKUP(E34,数据!$G$12:$L$18,4,0)</f>
        <v>7031:30;6102:500</v>
      </c>
      <c r="W34" s="10" t="str">
        <f>"6:"&amp;VLOOKUP(E34,数据!$G$12:$L$18,5,0)</f>
        <v>6:200</v>
      </c>
      <c r="X34" s="10">
        <v>100</v>
      </c>
      <c r="Y34" s="3">
        <v>0</v>
      </c>
      <c r="Z34" s="10">
        <f>VLOOKUP(E34,数据!$G$12:$L$18,6,0)</f>
        <v>150</v>
      </c>
      <c r="AA34" s="10">
        <v>100</v>
      </c>
      <c r="AB34" s="10">
        <v>30</v>
      </c>
      <c r="AC34" s="10">
        <v>100</v>
      </c>
      <c r="AD34" s="4" t="str">
        <f>VLOOKUP(C34,数据!$S:$V,3,0)</f>
        <v xml:space="preserve">He's got dark and full eyebrows to go with his matching brown puppy eyes. He was stolen the hearts of many a female fan. There is a rumor that he hides himself on a mountain somewhere to get away from all the attention. </v>
      </c>
      <c r="AE34" s="4" t="str">
        <f>VLOOKUP(C34,数据!$S:$V,4,0)</f>
        <v>浓眉大眼的他虽然在各种影片里都出演迷倒万千少女的痴情形象，但不知为何，粉丝中总是流传着他宇宙第一深柜的传言…</v>
      </c>
      <c r="AF34" s="10" t="s">
        <v>1270</v>
      </c>
      <c r="AG34" s="10" t="s">
        <v>1270</v>
      </c>
    </row>
    <row r="35" spans="1:33">
      <c r="A35" s="4">
        <v>3011</v>
      </c>
      <c r="B35" s="4" t="str">
        <f>VLOOKUP(C35,数据!$S:$V,2,0)</f>
        <v>Robin Wright</v>
      </c>
      <c r="C35" s="4" t="s">
        <v>136</v>
      </c>
      <c r="D35" s="4">
        <v>2032</v>
      </c>
      <c r="E35" s="10">
        <v>1303</v>
      </c>
      <c r="F35" s="4">
        <v>1101</v>
      </c>
      <c r="G35" s="4">
        <v>1201</v>
      </c>
      <c r="H35" s="4">
        <v>1401</v>
      </c>
      <c r="I35" s="4">
        <v>1502</v>
      </c>
      <c r="J35" s="4">
        <v>1080</v>
      </c>
      <c r="K35" s="4">
        <v>6</v>
      </c>
      <c r="L35" s="4">
        <v>12</v>
      </c>
      <c r="M35" s="4">
        <v>6</v>
      </c>
      <c r="N35" s="4">
        <v>0</v>
      </c>
      <c r="O35" s="4">
        <v>6</v>
      </c>
      <c r="P35" s="4" t="s">
        <v>778</v>
      </c>
      <c r="Q35" s="4" t="s">
        <v>779</v>
      </c>
      <c r="R35" s="4" t="s">
        <v>780</v>
      </c>
      <c r="S35" s="4" t="s">
        <v>781</v>
      </c>
      <c r="T35" s="10">
        <v>1901</v>
      </c>
      <c r="U35" s="10" t="str">
        <f>"6:"&amp;VLOOKUP(E35,数据!$G$12:$L$18,2,0)</f>
        <v>6:2000</v>
      </c>
      <c r="V35" s="4" t="str">
        <f>"7"&amp;RIGHT(D35,3)&amp;":"&amp;VLOOKUP(E35,数据!$G$12:$L$18,3,0)&amp;";"&amp;VLOOKUP(G35,数据!$G$24:$H$27,2,0)&amp;":"&amp;VLOOKUP(E35,数据!$G$12:$L$18,4,0)</f>
        <v>7032:30;6102:500</v>
      </c>
      <c r="W35" s="10" t="str">
        <f>"6:"&amp;VLOOKUP(E35,数据!$G$12:$L$18,5,0)</f>
        <v>6:200</v>
      </c>
      <c r="X35" s="10">
        <v>100</v>
      </c>
      <c r="Y35" s="3">
        <v>0</v>
      </c>
      <c r="Z35" s="10">
        <f>VLOOKUP(E35,数据!$G$12:$L$18,6,0)</f>
        <v>150</v>
      </c>
      <c r="AA35" s="10">
        <v>100</v>
      </c>
      <c r="AB35" s="10">
        <v>30</v>
      </c>
      <c r="AC35" s="10">
        <v>100</v>
      </c>
      <c r="AD35" s="4" t="str">
        <f>VLOOKUP(C35,数据!$S:$V,3,0)</f>
        <v>She started out as a sweet girl, matured into a sophisticated women then transformed into an ice queen. How did this happen? Sometimes life gives you lemons. Watch her movies and you'll see the transformations as she progresses through the stages of her life.</v>
      </c>
      <c r="AE35" s="4" t="str">
        <f>VLOOKUP(C35,数据!$S:$V,4,0)</f>
        <v>从长发飘飘的邻家女孩，变成精明成熟的高冷女王需要多少年？在息影十多年之后重归影坛的她迎来了自己事业的第二春，想知道女王是如何炼成的吗？买张电影票吧，就现在。</v>
      </c>
      <c r="AF35" s="10" t="s">
        <v>1270</v>
      </c>
      <c r="AG35" s="10" t="s">
        <v>1270</v>
      </c>
    </row>
    <row r="36" spans="1:33">
      <c r="A36" s="4">
        <v>3012</v>
      </c>
      <c r="B36" s="4" t="str">
        <f>VLOOKUP(C36,数据!$S:$V,2,0)</f>
        <v>Richard  Gere</v>
      </c>
      <c r="C36" s="4" t="s">
        <v>140</v>
      </c>
      <c r="D36" s="4">
        <v>2033</v>
      </c>
      <c r="E36" s="10">
        <v>1303</v>
      </c>
      <c r="F36" s="4">
        <v>1102</v>
      </c>
      <c r="G36" s="4">
        <v>1201</v>
      </c>
      <c r="H36" s="4">
        <v>1401</v>
      </c>
      <c r="I36" s="4">
        <v>1502</v>
      </c>
      <c r="J36" s="4">
        <v>1085</v>
      </c>
      <c r="K36" s="4">
        <v>6</v>
      </c>
      <c r="L36" s="4">
        <v>6</v>
      </c>
      <c r="M36" s="4">
        <v>12</v>
      </c>
      <c r="N36" s="4">
        <v>0</v>
      </c>
      <c r="O36" s="4">
        <v>6</v>
      </c>
      <c r="P36" s="4" t="s">
        <v>782</v>
      </c>
      <c r="Q36" s="4" t="s">
        <v>783</v>
      </c>
      <c r="R36" s="4" t="s">
        <v>784</v>
      </c>
      <c r="S36" s="4" t="s">
        <v>785</v>
      </c>
      <c r="T36" s="10">
        <v>1901</v>
      </c>
      <c r="U36" s="10" t="str">
        <f>"6:"&amp;VLOOKUP(E36,数据!$G$12:$L$18,2,0)</f>
        <v>6:2000</v>
      </c>
      <c r="V36" s="4" t="str">
        <f>"7"&amp;RIGHT(D36,3)&amp;":"&amp;VLOOKUP(E36,数据!$G$12:$L$18,3,0)&amp;";"&amp;VLOOKUP(G36,数据!$G$24:$H$27,2,0)&amp;":"&amp;VLOOKUP(E36,数据!$G$12:$L$18,4,0)</f>
        <v>7033:30;6102:500</v>
      </c>
      <c r="W36" s="10" t="str">
        <f>"6:"&amp;VLOOKUP(E36,数据!$G$12:$L$18,5,0)</f>
        <v>6:200</v>
      </c>
      <c r="X36" s="10">
        <v>100</v>
      </c>
      <c r="Y36" s="3">
        <v>0</v>
      </c>
      <c r="Z36" s="10">
        <f>VLOOKUP(E36,数据!$G$12:$L$18,6,0)</f>
        <v>150</v>
      </c>
      <c r="AA36" s="10">
        <v>100</v>
      </c>
      <c r="AB36" s="10">
        <v>30</v>
      </c>
      <c r="AC36" s="10">
        <v>100</v>
      </c>
      <c r="AD36" s="4" t="str">
        <f>VLOOKUP(C36,数据!$S:$V,3,0)</f>
        <v>Always the intellectual, he always appealed to the sapiosexuals out there. But he's also got kind eyes and a kind heart and can make your heart melt. His magic works on canines too.</v>
      </c>
      <c r="AE36" s="4" t="str">
        <f>VLOOKUP(C36,数据!$S:$V,4,0)</f>
        <v>爱狗人士，坚定的狗派，常年在各大论坛与猫派展开辩论赛，但是私下里其实会偷偷的喂自家楼下的流浪猫…</v>
      </c>
      <c r="AF36" s="10" t="s">
        <v>1270</v>
      </c>
      <c r="AG36" s="10" t="s">
        <v>1270</v>
      </c>
    </row>
    <row r="37" spans="1:33">
      <c r="A37" s="4">
        <v>3013</v>
      </c>
      <c r="B37" s="4" t="str">
        <f>VLOOKUP(C37,数据!$S:$V,2,0)</f>
        <v>Hilary Swank</v>
      </c>
      <c r="C37" s="4" t="s">
        <v>144</v>
      </c>
      <c r="D37" s="4">
        <v>2034</v>
      </c>
      <c r="E37" s="10">
        <v>1303</v>
      </c>
      <c r="F37" s="4">
        <v>1101</v>
      </c>
      <c r="G37" s="4">
        <v>1201</v>
      </c>
      <c r="H37" s="4">
        <v>1401</v>
      </c>
      <c r="I37" s="4">
        <v>1501</v>
      </c>
      <c r="J37" s="4">
        <v>1087</v>
      </c>
      <c r="K37" s="4">
        <v>6</v>
      </c>
      <c r="L37" s="4">
        <v>12</v>
      </c>
      <c r="M37" s="4">
        <v>6</v>
      </c>
      <c r="N37" s="4">
        <v>0</v>
      </c>
      <c r="O37" s="4">
        <v>6</v>
      </c>
      <c r="P37" s="4" t="s">
        <v>786</v>
      </c>
      <c r="Q37" s="4" t="s">
        <v>787</v>
      </c>
      <c r="R37" s="4" t="s">
        <v>788</v>
      </c>
      <c r="S37" s="4" t="s">
        <v>789</v>
      </c>
      <c r="T37" s="10">
        <v>1901</v>
      </c>
      <c r="U37" s="10" t="str">
        <f>"6:"&amp;VLOOKUP(E37,数据!$G$12:$L$18,2,0)</f>
        <v>6:2000</v>
      </c>
      <c r="V37" s="4" t="str">
        <f>"7"&amp;RIGHT(D37,3)&amp;":"&amp;VLOOKUP(E37,数据!$G$12:$L$18,3,0)&amp;";"&amp;VLOOKUP(G37,数据!$G$24:$H$27,2,0)&amp;":"&amp;VLOOKUP(E37,数据!$G$12:$L$18,4,0)</f>
        <v>7034:30;6102:500</v>
      </c>
      <c r="W37" s="10" t="str">
        <f>"6:"&amp;VLOOKUP(E37,数据!$G$12:$L$18,5,0)</f>
        <v>6:200</v>
      </c>
      <c r="X37" s="10">
        <v>100</v>
      </c>
      <c r="Y37" s="3">
        <v>0</v>
      </c>
      <c r="Z37" s="10">
        <f>VLOOKUP(E37,数据!$G$12:$L$18,6,0)</f>
        <v>150</v>
      </c>
      <c r="AA37" s="10">
        <v>100</v>
      </c>
      <c r="AB37" s="10">
        <v>30</v>
      </c>
      <c r="AC37" s="10">
        <v>100</v>
      </c>
      <c r="AD37" s="4" t="str">
        <f>VLOOKUP(C37,数据!$S:$V,3,0)</f>
        <v>She was always tough and could handle herself in any situation. She carried that with her into her acting career and selected roles where she could put that to good use. But don't worry, apart from punching people in the face she also has a soft side and will put her life on hold to chase love.</v>
      </c>
      <c r="AE37" s="4" t="str">
        <f>VLOOKUP(C37,数据!$S:$V,4,0)</f>
        <v>出生于普通家庭的她可以说是“麻雀变凤凰”的真人典范，虽然童年贫困，但她内心想要当一个演员的梦想从未褪色。这一刻，是见证影后诞生的时刻。</v>
      </c>
      <c r="AF37" s="10" t="s">
        <v>1270</v>
      </c>
      <c r="AG37" s="10" t="s">
        <v>1270</v>
      </c>
    </row>
    <row r="38" spans="1:33">
      <c r="A38" s="4">
        <v>3014</v>
      </c>
      <c r="B38" s="4" t="str">
        <f>VLOOKUP(C38,数据!$S:$V,2,0)</f>
        <v>Kitano Takeshi</v>
      </c>
      <c r="C38" s="4" t="s">
        <v>148</v>
      </c>
      <c r="D38" s="4">
        <v>2035</v>
      </c>
      <c r="E38" s="10">
        <v>1303</v>
      </c>
      <c r="F38" s="4">
        <v>1102</v>
      </c>
      <c r="G38" s="4">
        <v>1203</v>
      </c>
      <c r="H38" s="4">
        <v>1401</v>
      </c>
      <c r="I38" s="4">
        <v>1502</v>
      </c>
      <c r="J38" s="4">
        <v>1090</v>
      </c>
      <c r="K38" s="4">
        <v>12</v>
      </c>
      <c r="L38" s="4">
        <v>6</v>
      </c>
      <c r="M38" s="4">
        <v>6</v>
      </c>
      <c r="N38" s="4">
        <v>6</v>
      </c>
      <c r="O38" s="4">
        <v>0</v>
      </c>
      <c r="P38" s="4" t="s">
        <v>790</v>
      </c>
      <c r="Q38" s="4" t="s">
        <v>791</v>
      </c>
      <c r="R38" s="4" t="s">
        <v>792</v>
      </c>
      <c r="S38" s="4" t="s">
        <v>793</v>
      </c>
      <c r="T38" s="10">
        <v>1901</v>
      </c>
      <c r="U38" s="10" t="str">
        <f>"6:"&amp;VLOOKUP(E38,数据!$G$12:$L$18,2,0)</f>
        <v>6:2000</v>
      </c>
      <c r="V38" s="4" t="str">
        <f>"7"&amp;RIGHT(D38,3)&amp;":"&amp;VLOOKUP(E38,数据!$G$12:$L$18,3,0)&amp;";"&amp;VLOOKUP(G38,数据!$G$24:$H$27,2,0)&amp;":"&amp;VLOOKUP(E38,数据!$G$12:$L$18,4,0)</f>
        <v>7035:30;6103:500</v>
      </c>
      <c r="W38" s="10" t="str">
        <f>"6:"&amp;VLOOKUP(E38,数据!$G$12:$L$18,5,0)</f>
        <v>6:200</v>
      </c>
      <c r="X38" s="10">
        <v>100</v>
      </c>
      <c r="Y38" s="3">
        <v>0</v>
      </c>
      <c r="Z38" s="10">
        <f>VLOOKUP(E38,数据!$G$12:$L$18,6,0)</f>
        <v>150</v>
      </c>
      <c r="AA38" s="10">
        <v>100</v>
      </c>
      <c r="AB38" s="10">
        <v>30</v>
      </c>
      <c r="AC38" s="10">
        <v>100</v>
      </c>
      <c r="AD38" s="4" t="str">
        <f>VLOOKUP(C38,数据!$S:$V,3,0)</f>
        <v>Always a man to push things to the happy side of life, even the dark subjects, he has always found himself in comedic roles. However, when the time calls, he can also tap into the darkness and give a powerfully dark performance.</v>
      </c>
      <c r="AE38" s="4" t="str">
        <f>VLOOKUP(C38,数据!$S:$V,4,0)</f>
        <v>“不会说相声的出租车司机不是好的高中老师，就像演不了小清新片的演员不是真正的暴力美学爱好者。”</v>
      </c>
      <c r="AF38" s="10" t="s">
        <v>1270</v>
      </c>
      <c r="AG38" s="10" t="s">
        <v>1270</v>
      </c>
    </row>
    <row r="39" spans="1:33">
      <c r="A39" s="4">
        <v>3015</v>
      </c>
      <c r="B39" s="4" t="str">
        <f>VLOOKUP(C39,数据!$S:$V,2,0)</f>
        <v>Daniel Kaluuya</v>
      </c>
      <c r="C39" s="4" t="s">
        <v>152</v>
      </c>
      <c r="D39" s="4">
        <v>2036</v>
      </c>
      <c r="E39" s="10">
        <v>1303</v>
      </c>
      <c r="F39" s="4">
        <v>1102</v>
      </c>
      <c r="G39" s="4">
        <v>1201</v>
      </c>
      <c r="H39" s="4">
        <v>1401</v>
      </c>
      <c r="I39" s="4">
        <v>1501</v>
      </c>
      <c r="J39" s="4">
        <v>1088</v>
      </c>
      <c r="K39" s="4">
        <v>6</v>
      </c>
      <c r="L39" s="4">
        <v>12</v>
      </c>
      <c r="M39" s="4">
        <v>6</v>
      </c>
      <c r="N39" s="4">
        <v>6</v>
      </c>
      <c r="O39" s="4">
        <v>0</v>
      </c>
      <c r="P39" s="4" t="s">
        <v>794</v>
      </c>
      <c r="Q39" s="4" t="s">
        <v>795</v>
      </c>
      <c r="R39" s="4" t="s">
        <v>796</v>
      </c>
      <c r="S39" s="4" t="s">
        <v>797</v>
      </c>
      <c r="T39" s="10">
        <v>1901</v>
      </c>
      <c r="U39" s="10" t="str">
        <f>"6:"&amp;VLOOKUP(E39,数据!$G$12:$L$18,2,0)</f>
        <v>6:2000</v>
      </c>
      <c r="V39" s="4" t="str">
        <f>"7"&amp;RIGHT(D39,3)&amp;":"&amp;VLOOKUP(E39,数据!$G$12:$L$18,3,0)&amp;";"&amp;VLOOKUP(G39,数据!$G$24:$H$27,2,0)&amp;":"&amp;VLOOKUP(E39,数据!$G$12:$L$18,4,0)</f>
        <v>7036:30;6102:500</v>
      </c>
      <c r="W39" s="10" t="str">
        <f>"6:"&amp;VLOOKUP(E39,数据!$G$12:$L$18,5,0)</f>
        <v>6:200</v>
      </c>
      <c r="X39" s="10">
        <v>100</v>
      </c>
      <c r="Y39" s="3">
        <v>0</v>
      </c>
      <c r="Z39" s="10">
        <f>VLOOKUP(E39,数据!$G$12:$L$18,6,0)</f>
        <v>150</v>
      </c>
      <c r="AA39" s="10">
        <v>100</v>
      </c>
      <c r="AB39" s="10">
        <v>30</v>
      </c>
      <c r="AC39" s="10">
        <v>100</v>
      </c>
      <c r="AD39" s="4" t="str">
        <f>VLOOKUP(C39,数据!$S:$V,3,0)</f>
        <v>He had a breakout performance as a man pulled into a KKK conspiracy based on a real-life experience of something that happened to him in real life. Now he's got movies lined up, he just needs to decide what kind of role he wants to develop into.</v>
      </c>
      <c r="AE39" s="4" t="str">
        <f>VLOOKUP(C39,数据!$S:$V,4,0)</f>
        <v>本来想向自己交往已久的女友求婚，却在见女友父母时被对方嫌弃自己无车无房无户口，一气之下抛下豪言状语决定要成为全世界著名的大明星，经过多方周转，他成功的成为了公司的签约（替身）演员。</v>
      </c>
      <c r="AF39" s="10" t="s">
        <v>1270</v>
      </c>
      <c r="AG39" s="10" t="s">
        <v>1270</v>
      </c>
    </row>
    <row r="40" spans="1:33">
      <c r="A40" s="4">
        <v>3016</v>
      </c>
      <c r="B40" s="4" t="str">
        <f>VLOOKUP(C40,数据!$S:$V,2,0)</f>
        <v>Sarah Paulson</v>
      </c>
      <c r="C40" s="4" t="s">
        <v>156</v>
      </c>
      <c r="D40" s="4">
        <v>2037</v>
      </c>
      <c r="E40" s="10">
        <v>1303</v>
      </c>
      <c r="F40" s="4">
        <v>1101</v>
      </c>
      <c r="G40" s="4">
        <v>1201</v>
      </c>
      <c r="H40" s="4">
        <v>1402</v>
      </c>
      <c r="I40" s="4">
        <v>1502</v>
      </c>
      <c r="J40" s="4">
        <v>1093</v>
      </c>
      <c r="K40" s="4">
        <v>6</v>
      </c>
      <c r="L40" s="4">
        <v>6</v>
      </c>
      <c r="M40" s="4">
        <v>12</v>
      </c>
      <c r="N40" s="4">
        <v>6</v>
      </c>
      <c r="O40" s="4">
        <v>0</v>
      </c>
      <c r="P40" s="4" t="s">
        <v>798</v>
      </c>
      <c r="Q40" s="4" t="s">
        <v>799</v>
      </c>
      <c r="R40" s="4" t="s">
        <v>800</v>
      </c>
      <c r="S40" s="4" t="s">
        <v>801</v>
      </c>
      <c r="T40" s="10">
        <v>1901</v>
      </c>
      <c r="U40" s="10" t="str">
        <f>"6:"&amp;VLOOKUP(E40,数据!$G$12:$L$18,2,0)</f>
        <v>6:2000</v>
      </c>
      <c r="V40" s="4" t="str">
        <f>"7"&amp;RIGHT(D40,3)&amp;":"&amp;VLOOKUP(E40,数据!$G$12:$L$18,3,0)&amp;";"&amp;VLOOKUP(G40,数据!$G$24:$H$27,2,0)&amp;":"&amp;VLOOKUP(E40,数据!$G$12:$L$18,4,0)</f>
        <v>7037:30;6102:500</v>
      </c>
      <c r="W40" s="10" t="str">
        <f>"6:"&amp;VLOOKUP(E40,数据!$G$12:$L$18,5,0)</f>
        <v>6:200</v>
      </c>
      <c r="X40" s="10">
        <v>100</v>
      </c>
      <c r="Y40" s="3">
        <v>0</v>
      </c>
      <c r="Z40" s="10">
        <f>VLOOKUP(E40,数据!$G$12:$L$18,6,0)</f>
        <v>150</v>
      </c>
      <c r="AA40" s="10">
        <v>100</v>
      </c>
      <c r="AB40" s="10">
        <v>30</v>
      </c>
      <c r="AC40" s="10">
        <v>100</v>
      </c>
      <c r="AD40" s="4" t="str">
        <f>VLOOKUP(C40,数据!$S:$V,3,0)</f>
        <v>She started as a tv actress turned to romantic comedy. But when the drama behind the scenes got too much for her she turned to Broadway and spent many years singing. Having grown and matured she is now ready to act in some more heavier roles equipped with much thicker skin.</v>
      </c>
      <c r="AE40" s="4" t="str">
        <f>VLOOKUP(C40,数据!$S:$V,4,0)</f>
        <v>嗯…虽然她一直很努力，但是不知为什么，就是一直红不起来。甚至有人在某知名问答网站提问“为什么她火不起来？”不过本人心态非常平和，甚至经常给高票回答点赞。</v>
      </c>
      <c r="AF40" s="10" t="s">
        <v>1270</v>
      </c>
      <c r="AG40" s="10" t="s">
        <v>1270</v>
      </c>
    </row>
    <row r="41" spans="1:33">
      <c r="A41" s="4">
        <v>3017</v>
      </c>
      <c r="B41" s="4" t="str">
        <f>VLOOKUP(C41,数据!$S:$V,2,0)</f>
        <v>Javier Bardem</v>
      </c>
      <c r="C41" s="4" t="s">
        <v>160</v>
      </c>
      <c r="D41" s="4">
        <v>2038</v>
      </c>
      <c r="E41" s="10">
        <v>1303</v>
      </c>
      <c r="F41" s="4">
        <v>1102</v>
      </c>
      <c r="G41" s="4">
        <v>1202</v>
      </c>
      <c r="H41" s="4">
        <v>1401</v>
      </c>
      <c r="I41" s="4">
        <v>1502</v>
      </c>
      <c r="J41" s="4">
        <v>1098</v>
      </c>
      <c r="K41" s="4">
        <v>6</v>
      </c>
      <c r="L41" s="4">
        <v>12</v>
      </c>
      <c r="M41" s="4">
        <v>6</v>
      </c>
      <c r="N41" s="4">
        <v>6</v>
      </c>
      <c r="O41" s="4">
        <v>0</v>
      </c>
      <c r="P41" s="4" t="s">
        <v>802</v>
      </c>
      <c r="Q41" s="4" t="s">
        <v>803</v>
      </c>
      <c r="R41" s="4" t="s">
        <v>804</v>
      </c>
      <c r="S41" s="4" t="s">
        <v>805</v>
      </c>
      <c r="T41" s="10">
        <v>1901</v>
      </c>
      <c r="U41" s="10" t="str">
        <f>"6:"&amp;VLOOKUP(E41,数据!$G$12:$L$18,2,0)</f>
        <v>6:2000</v>
      </c>
      <c r="V41" s="4" t="str">
        <f>"7"&amp;RIGHT(D41,3)&amp;":"&amp;VLOOKUP(E41,数据!$G$12:$L$18,3,0)&amp;";"&amp;VLOOKUP(G41,数据!$G$24:$H$27,2,0)&amp;":"&amp;VLOOKUP(E41,数据!$G$12:$L$18,4,0)</f>
        <v>7038:30;6108:500</v>
      </c>
      <c r="W41" s="10" t="str">
        <f>"6:"&amp;VLOOKUP(E41,数据!$G$12:$L$18,5,0)</f>
        <v>6:200</v>
      </c>
      <c r="X41" s="10">
        <v>100</v>
      </c>
      <c r="Y41" s="3">
        <v>0</v>
      </c>
      <c r="Z41" s="10">
        <f>VLOOKUP(E41,数据!$G$12:$L$18,6,0)</f>
        <v>150</v>
      </c>
      <c r="AA41" s="10">
        <v>100</v>
      </c>
      <c r="AB41" s="10">
        <v>30</v>
      </c>
      <c r="AC41" s="10">
        <v>100</v>
      </c>
      <c r="AD41" s="4" t="str">
        <f>VLOOKUP(C41,数据!$S:$V,3,0)</f>
        <v>Even as a child, he had a tough exterior and people often were unable to see the soft side of him. This eventually led to him playing the villain in most of his films. He's still trying to get a more romantic role but damn is he good at being a villain.</v>
      </c>
      <c r="AE41" s="4" t="str">
        <f>VLOOKUP(C41,数据!$S:$V,4,0)</f>
        <v>自从在一次斗牛表演中险些重伤之后他看透了人生，决定开始一份不那么危险的工作——当一名演员。充满异域风情的外表让他被星探一眼相中，顺利转型。</v>
      </c>
      <c r="AF41" s="10" t="s">
        <v>1270</v>
      </c>
      <c r="AG41" s="10" t="s">
        <v>1270</v>
      </c>
    </row>
    <row r="42" spans="1:33">
      <c r="A42" s="4">
        <v>3018</v>
      </c>
      <c r="B42" s="4" t="str">
        <f>VLOOKUP(C42,数据!$S:$V,2,0)</f>
        <v>Gong Yoo</v>
      </c>
      <c r="C42" s="4" t="s">
        <v>164</v>
      </c>
      <c r="D42" s="4">
        <v>2039</v>
      </c>
      <c r="E42" s="10">
        <v>1303</v>
      </c>
      <c r="F42" s="4">
        <v>1102</v>
      </c>
      <c r="G42" s="4">
        <v>1203</v>
      </c>
      <c r="H42" s="4">
        <v>1401</v>
      </c>
      <c r="I42" s="4">
        <v>1502</v>
      </c>
      <c r="J42" s="4">
        <v>1100</v>
      </c>
      <c r="K42" s="4">
        <v>12</v>
      </c>
      <c r="L42" s="4">
        <v>6</v>
      </c>
      <c r="M42" s="4">
        <v>6</v>
      </c>
      <c r="N42" s="4">
        <v>0</v>
      </c>
      <c r="O42" s="4">
        <v>6</v>
      </c>
      <c r="P42" s="4" t="s">
        <v>806</v>
      </c>
      <c r="Q42" s="4" t="s">
        <v>807</v>
      </c>
      <c r="R42" s="4" t="s">
        <v>808</v>
      </c>
      <c r="S42" s="4" t="s">
        <v>809</v>
      </c>
      <c r="T42" s="10">
        <v>1901</v>
      </c>
      <c r="U42" s="10" t="str">
        <f>"6:"&amp;VLOOKUP(E42,数据!$G$12:$L$18,2,0)</f>
        <v>6:2000</v>
      </c>
      <c r="V42" s="4" t="str">
        <f>"7"&amp;RIGHT(D42,3)&amp;":"&amp;VLOOKUP(E42,数据!$G$12:$L$18,3,0)&amp;";"&amp;VLOOKUP(G42,数据!$G$24:$H$27,2,0)&amp;":"&amp;VLOOKUP(E42,数据!$G$12:$L$18,4,0)</f>
        <v>7039:30;6103:500</v>
      </c>
      <c r="W42" s="10" t="str">
        <f>"6:"&amp;VLOOKUP(E42,数据!$G$12:$L$18,5,0)</f>
        <v>6:200</v>
      </c>
      <c r="X42" s="10">
        <v>100</v>
      </c>
      <c r="Y42" s="3">
        <v>0</v>
      </c>
      <c r="Z42" s="10">
        <f>VLOOKUP(E42,数据!$G$12:$L$18,6,0)</f>
        <v>150</v>
      </c>
      <c r="AA42" s="10">
        <v>100</v>
      </c>
      <c r="AB42" s="10">
        <v>30</v>
      </c>
      <c r="AC42" s="10">
        <v>100</v>
      </c>
      <c r="AD42" s="4" t="str">
        <f>VLOOKUP(C42,数据!$S:$V,3,0)</f>
        <v>He made his debut as a tv show sweetheart but after a few modeling gigs, his fans saw that he had a tough and buff side of him as well. After his fans pushed for him to act in a hardcore movie, he decided he had to fulfill those wishes. His first his was fighting the dead on a train armed only with his fists.</v>
      </c>
      <c r="AE42" s="4" t="str">
        <f>VLOOKUP(C42,数据!$S:$V,4,0)</f>
        <v>“你说我一个普通人，吃着火锅唱着歌，牵着女儿上了车，怎么就遇到丧尸爆发了呢？但是乘客们都说，就决定你来拉仇恨。“ 在出演完一部丧尸片之后他的这段台词被网友拿来疯狂造句，他也因此而走红。</v>
      </c>
      <c r="AF42" s="10" t="s">
        <v>1270</v>
      </c>
      <c r="AG42" s="10" t="s">
        <v>1270</v>
      </c>
    </row>
    <row r="43" spans="1:33">
      <c r="A43" s="4">
        <v>4001</v>
      </c>
      <c r="B43" s="4" t="str">
        <f>VLOOKUP(C43,数据!$S:$V,2,0)</f>
        <v>Audrey Hepburn</v>
      </c>
      <c r="C43" s="4" t="s">
        <v>168</v>
      </c>
      <c r="D43" s="4">
        <v>2040</v>
      </c>
      <c r="E43" s="10">
        <v>1304</v>
      </c>
      <c r="F43" s="4">
        <v>1101</v>
      </c>
      <c r="G43" s="4">
        <v>1202</v>
      </c>
      <c r="H43" s="4">
        <v>1402</v>
      </c>
      <c r="I43" s="4">
        <v>1501</v>
      </c>
      <c r="J43" s="4">
        <v>1017</v>
      </c>
      <c r="K43" s="4">
        <v>8</v>
      </c>
      <c r="L43" s="4">
        <v>16</v>
      </c>
      <c r="M43" s="4">
        <v>8</v>
      </c>
      <c r="N43" s="4">
        <v>0</v>
      </c>
      <c r="O43" s="4">
        <v>8</v>
      </c>
      <c r="P43" s="4" t="s">
        <v>810</v>
      </c>
      <c r="Q43" s="4" t="s">
        <v>811</v>
      </c>
      <c r="R43" s="4" t="s">
        <v>812</v>
      </c>
      <c r="S43" s="4" t="s">
        <v>813</v>
      </c>
      <c r="T43" s="10">
        <v>1901</v>
      </c>
      <c r="U43" s="10" t="str">
        <f>"6:"&amp;VLOOKUP(E43,数据!$G$12:$L$18,2,0)</f>
        <v>6:15000</v>
      </c>
      <c r="V43" s="4" t="str">
        <f>"7"&amp;RIGHT(D43,3)&amp;":"&amp;VLOOKUP(E43,数据!$G$12:$L$18,3,0)&amp;";"&amp;VLOOKUP(G43,数据!$G$24:$H$27,2,0)&amp;":"&amp;VLOOKUP(E43,数据!$G$12:$L$18,4,0)</f>
        <v>7040:40;6108:1500</v>
      </c>
      <c r="W43" s="10" t="str">
        <f>"6:"&amp;VLOOKUP(E43,数据!$G$12:$L$18,5,0)</f>
        <v>6:800</v>
      </c>
      <c r="X43" s="10">
        <v>100</v>
      </c>
      <c r="Y43" s="3">
        <v>0</v>
      </c>
      <c r="Z43" s="10">
        <f>VLOOKUP(E43,数据!$G$12:$L$18,6,0)</f>
        <v>200</v>
      </c>
      <c r="AA43" s="10">
        <v>100</v>
      </c>
      <c r="AB43" s="10">
        <v>30</v>
      </c>
      <c r="AC43" s="10">
        <v>100</v>
      </c>
      <c r="AD43" s="4" t="str">
        <f>VLOOKUP(C43,数据!$S:$V,3,0)</f>
        <v>She has won almost every award possible and wants to keep pushing forward. She spends her days trying to balance her humanitarian work while also acting in great films. We hear she's a great fan of breakfast but not so into dinner.</v>
      </c>
      <c r="AE43" s="4" t="str">
        <f>VLOOKUP(C43,数据!$S:$V,4,0)</f>
        <v>如果说橱窗购物有发明人，那大概就是她了——每天最喜欢的就是妆容精致的对着珠宝店橱窗吃早餐，还因此而邂逅了白马王子，把自己活成了万千少女的梦想。</v>
      </c>
      <c r="AF43" s="10" t="s">
        <v>1270</v>
      </c>
      <c r="AG43" s="10" t="s">
        <v>1270</v>
      </c>
    </row>
    <row r="44" spans="1:33">
      <c r="A44" s="4">
        <v>4002</v>
      </c>
      <c r="B44" s="4" t="str">
        <f>VLOOKUP(C44,数据!$S:$V,2,0)</f>
        <v>Marion Cotillard</v>
      </c>
      <c r="C44" s="4" t="s">
        <v>172</v>
      </c>
      <c r="D44" s="4">
        <v>2041</v>
      </c>
      <c r="E44" s="10">
        <v>1304</v>
      </c>
      <c r="F44" s="4">
        <v>1101</v>
      </c>
      <c r="G44" s="4">
        <v>1202</v>
      </c>
      <c r="H44" s="4">
        <v>1402</v>
      </c>
      <c r="I44" s="4">
        <v>1501</v>
      </c>
      <c r="J44" s="4">
        <v>1022</v>
      </c>
      <c r="K44" s="4">
        <v>16</v>
      </c>
      <c r="L44" s="4">
        <v>8</v>
      </c>
      <c r="M44" s="4">
        <v>8</v>
      </c>
      <c r="N44" s="4">
        <v>0</v>
      </c>
      <c r="O44" s="4">
        <v>8</v>
      </c>
      <c r="P44" s="4" t="s">
        <v>814</v>
      </c>
      <c r="Q44" s="4" t="s">
        <v>815</v>
      </c>
      <c r="R44" s="4" t="s">
        <v>816</v>
      </c>
      <c r="S44" s="4" t="s">
        <v>817</v>
      </c>
      <c r="T44" s="10">
        <v>1901</v>
      </c>
      <c r="U44" s="10" t="str">
        <f>"6:"&amp;VLOOKUP(E44,数据!$G$12:$L$18,2,0)</f>
        <v>6:15000</v>
      </c>
      <c r="V44" s="4" t="str">
        <f>"7"&amp;RIGHT(D44,3)&amp;":"&amp;VLOOKUP(E44,数据!$G$12:$L$18,3,0)&amp;";"&amp;VLOOKUP(G44,数据!$G$24:$H$27,2,0)&amp;":"&amp;VLOOKUP(E44,数据!$G$12:$L$18,4,0)</f>
        <v>7041:40;6108:1500</v>
      </c>
      <c r="W44" s="10" t="str">
        <f>"6:"&amp;VLOOKUP(E44,数据!$G$12:$L$18,5,0)</f>
        <v>6:800</v>
      </c>
      <c r="X44" s="10">
        <v>100</v>
      </c>
      <c r="Y44" s="3">
        <v>0</v>
      </c>
      <c r="Z44" s="10">
        <f>VLOOKUP(E44,数据!$G$12:$L$18,6,0)</f>
        <v>200</v>
      </c>
      <c r="AA44" s="10">
        <v>100</v>
      </c>
      <c r="AB44" s="10">
        <v>30</v>
      </c>
      <c r="AC44" s="10">
        <v>100</v>
      </c>
      <c r="AD44" s="4" t="str">
        <f>VLOOKUP(C44,数据!$S:$V,3,0)</f>
        <v>Coming from French roots, she has brought her unique taste to her acting, winning the hearts of millions with the emotion she exudes. It doesn't matter if you're from the ghetto or from a triplex in the city, she'll get your attention.</v>
      </c>
      <c r="AE44" s="4" t="str">
        <f>VLOOKUP(C44,数据!$S:$V,4,0)</f>
        <v>女神典范，上到民风淳朴高潭市的守护者下到幼年丧母的小正太都难以抵挡她的魅力。听说最近她充分发挥自己的优势去当了一名女间谍...</v>
      </c>
      <c r="AF44" s="10" t="s">
        <v>1270</v>
      </c>
      <c r="AG44" s="10" t="s">
        <v>1270</v>
      </c>
    </row>
    <row r="45" spans="1:33">
      <c r="A45" s="4">
        <v>4003</v>
      </c>
      <c r="B45" s="4" t="str">
        <f>VLOOKUP(C45,数据!$S:$V,2,0)</f>
        <v>Angelina Jolie</v>
      </c>
      <c r="C45" s="4" t="s">
        <v>176</v>
      </c>
      <c r="D45" s="4">
        <v>2042</v>
      </c>
      <c r="E45" s="10">
        <v>1304</v>
      </c>
      <c r="F45" s="4">
        <v>1101</v>
      </c>
      <c r="G45" s="4">
        <v>1201</v>
      </c>
      <c r="H45" s="4">
        <v>1401</v>
      </c>
      <c r="I45" s="4">
        <v>1502</v>
      </c>
      <c r="J45" s="4">
        <v>1029</v>
      </c>
      <c r="K45" s="4">
        <v>8</v>
      </c>
      <c r="L45" s="4">
        <v>16</v>
      </c>
      <c r="M45" s="4">
        <v>8</v>
      </c>
      <c r="N45" s="4">
        <v>0</v>
      </c>
      <c r="O45" s="4">
        <v>8</v>
      </c>
      <c r="P45" s="4" t="s">
        <v>818</v>
      </c>
      <c r="Q45" s="4" t="s">
        <v>819</v>
      </c>
      <c r="R45" s="4" t="s">
        <v>820</v>
      </c>
      <c r="S45" s="4" t="s">
        <v>821</v>
      </c>
      <c r="T45" s="10">
        <v>1901</v>
      </c>
      <c r="U45" s="10" t="str">
        <f>"6:"&amp;VLOOKUP(E45,数据!$G$12:$L$18,2,0)</f>
        <v>6:15000</v>
      </c>
      <c r="V45" s="4" t="str">
        <f>"7"&amp;RIGHT(D45,3)&amp;":"&amp;VLOOKUP(E45,数据!$G$12:$L$18,3,0)&amp;";"&amp;VLOOKUP(G45,数据!$G$24:$H$27,2,0)&amp;":"&amp;VLOOKUP(E45,数据!$G$12:$L$18,4,0)</f>
        <v>7042:40;6102:1500</v>
      </c>
      <c r="W45" s="10" t="str">
        <f>"6:"&amp;VLOOKUP(E45,数据!$G$12:$L$18,5,0)</f>
        <v>6:800</v>
      </c>
      <c r="X45" s="10">
        <v>100</v>
      </c>
      <c r="Y45" s="3">
        <v>0</v>
      </c>
      <c r="Z45" s="10">
        <f>VLOOKUP(E45,数据!$G$12:$L$18,6,0)</f>
        <v>200</v>
      </c>
      <c r="AA45" s="10">
        <v>100</v>
      </c>
      <c r="AB45" s="10">
        <v>30</v>
      </c>
      <c r="AC45" s="10">
        <v>100</v>
      </c>
      <c r="AD45" s="4" t="str">
        <f>VLOOKUP(C45,数据!$S:$V,3,0)</f>
        <v>A independent woman, who hates relying on others. Even in her acting she chooses roles were she can show her individual prowess without the help of the other cast. However, in her love life, she</v>
      </c>
      <c r="AE45" s="4" t="str">
        <f>VLOOKUP(C45,数据!$S:$V,4,0)</f>
        <v>首屈一指的女特工，经常被派去作为卧底执行任务。然而不知为什么，每一次到最后都会变成跟卧底对象陷入爱河联手打败原雇主的结局…堪称反卧底界的活教科书。</v>
      </c>
      <c r="AF45" s="10" t="s">
        <v>1270</v>
      </c>
      <c r="AG45" s="10" t="s">
        <v>1270</v>
      </c>
    </row>
    <row r="46" spans="1:33">
      <c r="A46" s="4">
        <v>4004</v>
      </c>
      <c r="B46" s="4" t="str">
        <f>VLOOKUP(C46,数据!$S:$V,2,0)</f>
        <v>Orlando Bloom</v>
      </c>
      <c r="C46" s="4" t="s">
        <v>180</v>
      </c>
      <c r="D46" s="4">
        <v>2043</v>
      </c>
      <c r="E46" s="10">
        <v>1304</v>
      </c>
      <c r="F46" s="4">
        <v>1102</v>
      </c>
      <c r="G46" s="4">
        <v>1202</v>
      </c>
      <c r="H46" s="4">
        <v>1401</v>
      </c>
      <c r="I46" s="4">
        <v>1502</v>
      </c>
      <c r="J46" s="4">
        <v>1031</v>
      </c>
      <c r="K46" s="4">
        <v>8</v>
      </c>
      <c r="L46" s="4">
        <v>8</v>
      </c>
      <c r="M46" s="4">
        <v>16</v>
      </c>
      <c r="N46" s="4">
        <v>0</v>
      </c>
      <c r="O46" s="4">
        <v>8</v>
      </c>
      <c r="P46" s="4" t="s">
        <v>822</v>
      </c>
      <c r="Q46" s="4" t="s">
        <v>823</v>
      </c>
      <c r="R46" s="4" t="s">
        <v>824</v>
      </c>
      <c r="S46" s="4" t="s">
        <v>825</v>
      </c>
      <c r="T46" s="10">
        <v>1901</v>
      </c>
      <c r="U46" s="10" t="str">
        <f>"6:"&amp;VLOOKUP(E46,数据!$G$12:$L$18,2,0)</f>
        <v>6:15000</v>
      </c>
      <c r="V46" s="4" t="str">
        <f>"7"&amp;RIGHT(D46,3)&amp;":"&amp;VLOOKUP(E46,数据!$G$12:$L$18,3,0)&amp;";"&amp;VLOOKUP(G46,数据!$G$24:$H$27,2,0)&amp;":"&amp;VLOOKUP(E46,数据!$G$12:$L$18,4,0)</f>
        <v>7043:40;6108:1500</v>
      </c>
      <c r="W46" s="10" t="str">
        <f>"6:"&amp;VLOOKUP(E46,数据!$G$12:$L$18,5,0)</f>
        <v>6:800</v>
      </c>
      <c r="X46" s="10">
        <v>100</v>
      </c>
      <c r="Y46" s="3">
        <v>0</v>
      </c>
      <c r="Z46" s="10">
        <f>VLOOKUP(E46,数据!$G$12:$L$18,6,0)</f>
        <v>200</v>
      </c>
      <c r="AA46" s="10">
        <v>100</v>
      </c>
      <c r="AB46" s="10">
        <v>30</v>
      </c>
      <c r="AC46" s="10">
        <v>100</v>
      </c>
      <c r="AD46" s="4" t="str">
        <f>VLOOKUP(C46,数据!$S:$V,3,0)</f>
        <v>As a kid, he went hunting and specialized in bows. Despite his flowery name, his demeanor was far from it - he had anger and repressed emotions that he took in his hunting. However, it was never enough, it wasn't until he discovered acting where he could truly address his emotions by putting himself in another character's shoes.</v>
      </c>
      <c r="AE46" s="4" t="str">
        <f>VLOOKUP(C46,数据!$S:$V,4,0)</f>
        <v>这是一个走路带风，名字带花的男人，他用自己从铁匠混成王子的经历告诉我们，一个人的奋斗，当然离不开自己的努力，但是也要看历史的进程。</v>
      </c>
      <c r="AF46" s="10" t="s">
        <v>1270</v>
      </c>
      <c r="AG46" s="10" t="s">
        <v>1270</v>
      </c>
    </row>
    <row r="47" spans="1:33">
      <c r="A47" s="4">
        <v>4005</v>
      </c>
      <c r="B47" s="4" t="str">
        <f>VLOOKUP(C47,数据!$S:$V,2,0)</f>
        <v>Chris Evans</v>
      </c>
      <c r="C47" s="4" t="s">
        <v>184</v>
      </c>
      <c r="D47" s="4">
        <v>2044</v>
      </c>
      <c r="E47" s="10">
        <v>1304</v>
      </c>
      <c r="F47" s="4">
        <v>1102</v>
      </c>
      <c r="G47" s="4">
        <v>1201</v>
      </c>
      <c r="H47" s="4">
        <v>1402</v>
      </c>
      <c r="I47" s="4">
        <v>1501</v>
      </c>
      <c r="J47" s="4">
        <v>1001</v>
      </c>
      <c r="K47" s="4">
        <v>8</v>
      </c>
      <c r="L47" s="4">
        <v>16</v>
      </c>
      <c r="M47" s="4">
        <v>8</v>
      </c>
      <c r="N47" s="4">
        <v>0</v>
      </c>
      <c r="O47" s="4">
        <v>8</v>
      </c>
      <c r="P47" s="4" t="s">
        <v>826</v>
      </c>
      <c r="Q47" s="4" t="s">
        <v>827</v>
      </c>
      <c r="R47" s="4" t="s">
        <v>828</v>
      </c>
      <c r="S47" s="4" t="s">
        <v>829</v>
      </c>
      <c r="T47" s="10">
        <v>1901</v>
      </c>
      <c r="U47" s="10" t="str">
        <f>"6:"&amp;VLOOKUP(E47,数据!$G$12:$L$18,2,0)</f>
        <v>6:15000</v>
      </c>
      <c r="V47" s="4" t="str">
        <f>"7"&amp;RIGHT(D47,3)&amp;":"&amp;VLOOKUP(E47,数据!$G$12:$L$18,3,0)&amp;";"&amp;VLOOKUP(G47,数据!$G$24:$H$27,2,0)&amp;":"&amp;VLOOKUP(E47,数据!$G$12:$L$18,4,0)</f>
        <v>7044:40;6102:1500</v>
      </c>
      <c r="W47" s="10" t="str">
        <f>"6:"&amp;VLOOKUP(E47,数据!$G$12:$L$18,5,0)</f>
        <v>6:800</v>
      </c>
      <c r="X47" s="10">
        <v>100</v>
      </c>
      <c r="Y47" s="3">
        <v>0</v>
      </c>
      <c r="Z47" s="10">
        <f>VLOOKUP(E47,数据!$G$12:$L$18,6,0)</f>
        <v>200</v>
      </c>
      <c r="AA47" s="10">
        <v>100</v>
      </c>
      <c r="AB47" s="10">
        <v>30</v>
      </c>
      <c r="AC47" s="10">
        <v>100</v>
      </c>
      <c r="AD47" s="4" t="str">
        <f>VLOOKUP(C47,数据!$S:$V,3,0)</f>
        <v>The new American sweetheart. He's got beach-blonde hair, a big chest and almost no body fat. His standard role is the flawed, romantic and funny guy that eventually ends up with the girl. But he also won't shy away from a role that's a little more serious.</v>
      </c>
      <c r="AE47" s="4" t="str">
        <f>VLOOKUP(C47,数据!$S:$V,4,0)</f>
        <v>金发碧眼，胸大腰细，能唱能跳，来见一见我们的美国甜心——恭喜，是个男孩！</v>
      </c>
      <c r="AF47" s="10" t="s">
        <v>1270</v>
      </c>
      <c r="AG47" s="10" t="s">
        <v>1270</v>
      </c>
    </row>
    <row r="48" spans="1:33">
      <c r="A48" s="4">
        <v>4006</v>
      </c>
      <c r="B48" s="4" t="str">
        <f>VLOOKUP(C48,数据!$S:$V,2,0)</f>
        <v>Alan Rickman</v>
      </c>
      <c r="C48" s="4" t="s">
        <v>188</v>
      </c>
      <c r="D48" s="4">
        <v>2045</v>
      </c>
      <c r="E48" s="10">
        <v>1304</v>
      </c>
      <c r="F48" s="4">
        <v>1102</v>
      </c>
      <c r="G48" s="4">
        <v>1202</v>
      </c>
      <c r="H48" s="4">
        <v>1401</v>
      </c>
      <c r="I48" s="4">
        <v>1502</v>
      </c>
      <c r="J48" s="4">
        <v>1015</v>
      </c>
      <c r="K48" s="4">
        <v>16</v>
      </c>
      <c r="L48" s="4">
        <v>8</v>
      </c>
      <c r="M48" s="4">
        <v>8</v>
      </c>
      <c r="N48" s="4">
        <v>8</v>
      </c>
      <c r="O48" s="4">
        <v>0</v>
      </c>
      <c r="P48" s="4" t="s">
        <v>830</v>
      </c>
      <c r="Q48" s="4" t="s">
        <v>831</v>
      </c>
      <c r="R48" s="4" t="s">
        <v>832</v>
      </c>
      <c r="S48" s="4" t="s">
        <v>833</v>
      </c>
      <c r="T48" s="10">
        <v>1901</v>
      </c>
      <c r="U48" s="10" t="str">
        <f>"6:"&amp;VLOOKUP(E48,数据!$G$12:$L$18,2,0)</f>
        <v>6:15000</v>
      </c>
      <c r="V48" s="4" t="str">
        <f>"7"&amp;RIGHT(D48,3)&amp;":"&amp;VLOOKUP(E48,数据!$G$12:$L$18,3,0)&amp;";"&amp;VLOOKUP(G48,数据!$G$24:$H$27,2,0)&amp;":"&amp;VLOOKUP(E48,数据!$G$12:$L$18,4,0)</f>
        <v>7045:40;6108:1500</v>
      </c>
      <c r="W48" s="10" t="str">
        <f>"6:"&amp;VLOOKUP(E48,数据!$G$12:$L$18,5,0)</f>
        <v>6:800</v>
      </c>
      <c r="X48" s="10">
        <v>100</v>
      </c>
      <c r="Y48" s="3">
        <v>0</v>
      </c>
      <c r="Z48" s="10">
        <f>VLOOKUP(E48,数据!$G$12:$L$18,6,0)</f>
        <v>200</v>
      </c>
      <c r="AA48" s="10">
        <v>100</v>
      </c>
      <c r="AB48" s="10">
        <v>30</v>
      </c>
      <c r="AC48" s="10">
        <v>100</v>
      </c>
      <c r="AD48" s="4" t="str">
        <f>VLOOKUP(C48,数据!$S:$V,3,0)</f>
        <v>A man of character who often lets his actions speak just as loud as his words. He embodies his roles and is not limited in his ability to tap into different characters - whether that's a terrorist, estranged husband, strict-no-bs-professor or a judge.</v>
      </c>
      <c r="AE48" s="4" t="str">
        <f>VLOOKUP(C48,数据!$S:$V,4,0)</f>
        <v>平时沉默寡言，完全猜不透他在想什么。但是如果演对手戏的男演员恰好有一双绿眼睛就会突然变得暴躁易怒，十分让人摸不着头脑。</v>
      </c>
      <c r="AF48" s="10" t="s">
        <v>1270</v>
      </c>
      <c r="AG48" s="10" t="s">
        <v>1270</v>
      </c>
    </row>
    <row r="49" spans="1:33">
      <c r="A49" s="4">
        <v>4007</v>
      </c>
      <c r="B49" s="4" t="str">
        <f>VLOOKUP(C49,数据!$S:$V,2,0)</f>
        <v>Jared Leto</v>
      </c>
      <c r="C49" s="4" t="s">
        <v>192</v>
      </c>
      <c r="D49" s="4">
        <v>2046</v>
      </c>
      <c r="E49" s="10">
        <v>1304</v>
      </c>
      <c r="F49" s="4">
        <v>1102</v>
      </c>
      <c r="G49" s="4">
        <v>1201</v>
      </c>
      <c r="H49" s="4">
        <v>1401</v>
      </c>
      <c r="I49" s="4">
        <v>1501</v>
      </c>
      <c r="J49" s="4">
        <v>1016</v>
      </c>
      <c r="K49" s="4">
        <v>8</v>
      </c>
      <c r="L49" s="4">
        <v>16</v>
      </c>
      <c r="M49" s="4">
        <v>8</v>
      </c>
      <c r="N49" s="4">
        <v>8</v>
      </c>
      <c r="O49" s="4">
        <v>0</v>
      </c>
      <c r="P49" s="4" t="s">
        <v>834</v>
      </c>
      <c r="Q49" s="4" t="s">
        <v>835</v>
      </c>
      <c r="R49" s="4" t="s">
        <v>836</v>
      </c>
      <c r="S49" s="4" t="s">
        <v>837</v>
      </c>
      <c r="T49" s="10">
        <v>1901</v>
      </c>
      <c r="U49" s="10" t="str">
        <f>"6:"&amp;VLOOKUP(E49,数据!$G$12:$L$18,2,0)</f>
        <v>6:15000</v>
      </c>
      <c r="V49" s="4" t="str">
        <f>"7"&amp;RIGHT(D49,3)&amp;":"&amp;VLOOKUP(E49,数据!$G$12:$L$18,3,0)&amp;";"&amp;VLOOKUP(G49,数据!$G$24:$H$27,2,0)&amp;":"&amp;VLOOKUP(E49,数据!$G$12:$L$18,4,0)</f>
        <v>7046:40;6102:1500</v>
      </c>
      <c r="W49" s="10" t="str">
        <f>"6:"&amp;VLOOKUP(E49,数据!$G$12:$L$18,5,0)</f>
        <v>6:800</v>
      </c>
      <c r="X49" s="10">
        <v>100</v>
      </c>
      <c r="Y49" s="3">
        <v>0</v>
      </c>
      <c r="Z49" s="10">
        <f>VLOOKUP(E49,数据!$G$12:$L$18,6,0)</f>
        <v>200</v>
      </c>
      <c r="AA49" s="10">
        <v>100</v>
      </c>
      <c r="AB49" s="10">
        <v>30</v>
      </c>
      <c r="AC49" s="10">
        <v>100</v>
      </c>
      <c r="AD49" s="4" t="str">
        <f>VLOOKUP(C49,数据!$S:$V,3,0)</f>
        <v>As a kid, he used to take everything too seriously. Even his acting. After getting put into an asylum, he switched his life around and no longer takes anything seriously. This is debatable if it's good for his career but so far so good.</v>
      </c>
      <c r="AE49" s="4" t="str">
        <f>VLOOKUP(C49,数据!$S:$V,4,0)</f>
        <v>曾经是个沉默寡言表情严肃的男孩，直到天天被邻里大妈问“怎么这么严肃呀”而学会了保持笑容，目前看来成效卓著，至少再也没有人问他这么个问题了...</v>
      </c>
      <c r="AF49" s="10" t="s">
        <v>1270</v>
      </c>
      <c r="AG49" s="10" t="s">
        <v>1270</v>
      </c>
    </row>
    <row r="50" spans="1:33">
      <c r="A50" s="4">
        <v>4008</v>
      </c>
      <c r="B50" s="4" t="str">
        <f>VLOOKUP(C50,数据!$S:$V,2,0)</f>
        <v>Colin Firth</v>
      </c>
      <c r="C50" s="4" t="s">
        <v>196</v>
      </c>
      <c r="D50" s="4">
        <v>2047</v>
      </c>
      <c r="E50" s="10">
        <v>1304</v>
      </c>
      <c r="F50" s="4">
        <v>1102</v>
      </c>
      <c r="G50" s="4">
        <v>1202</v>
      </c>
      <c r="H50" s="4">
        <v>1401</v>
      </c>
      <c r="I50" s="4">
        <v>1502</v>
      </c>
      <c r="J50" s="4">
        <v>1020</v>
      </c>
      <c r="K50" s="4">
        <v>8</v>
      </c>
      <c r="L50" s="4">
        <v>8</v>
      </c>
      <c r="M50" s="4">
        <v>16</v>
      </c>
      <c r="N50" s="4">
        <v>8</v>
      </c>
      <c r="O50" s="4">
        <v>0</v>
      </c>
      <c r="P50" s="4" t="s">
        <v>838</v>
      </c>
      <c r="Q50" s="4" t="s">
        <v>618</v>
      </c>
      <c r="R50" s="4" t="s">
        <v>839</v>
      </c>
      <c r="S50" s="4" t="s">
        <v>840</v>
      </c>
      <c r="T50" s="10">
        <v>1901</v>
      </c>
      <c r="U50" s="10" t="str">
        <f>"6:"&amp;VLOOKUP(E50,数据!$G$12:$L$18,2,0)</f>
        <v>6:15000</v>
      </c>
      <c r="V50" s="4" t="str">
        <f>"7"&amp;RIGHT(D50,3)&amp;":"&amp;VLOOKUP(E50,数据!$G$12:$L$18,3,0)&amp;";"&amp;VLOOKUP(G50,数据!$G$24:$H$27,2,0)&amp;":"&amp;VLOOKUP(E50,数据!$G$12:$L$18,4,0)</f>
        <v>7047:40;6108:1500</v>
      </c>
      <c r="W50" s="10" t="str">
        <f>"6:"&amp;VLOOKUP(E50,数据!$G$12:$L$18,5,0)</f>
        <v>6:800</v>
      </c>
      <c r="X50" s="10">
        <v>100</v>
      </c>
      <c r="Y50" s="3">
        <v>0</v>
      </c>
      <c r="Z50" s="10">
        <f>VLOOKUP(E50,数据!$G$12:$L$18,6,0)</f>
        <v>200</v>
      </c>
      <c r="AA50" s="10">
        <v>100</v>
      </c>
      <c r="AB50" s="10">
        <v>30</v>
      </c>
      <c r="AC50" s="10">
        <v>100</v>
      </c>
      <c r="AD50" s="4" t="str">
        <f>VLOOKUP(C50,数据!$S:$V,3,0)</f>
        <v>Always the lady's man, he always has an air of put-togetherness with a mix of class. The confidence he exudes in his real life carries over into his acting. He's best known for his roles as kings, intelligence officers, businessmen and singers.</v>
      </c>
      <c r="AE50" s="4" t="str">
        <f>VLOOKUP(C50,数据!$S:$V,4,0)</f>
        <v>从小在裁缝店长大的他有着一手精湛的裁缝技艺，穿什么都能穿出一副满溢而出的英伦风，因此被各大奢侈品牌争相聘请出任模特，但是他似乎不为所动，而是打算走上影视业，由于自带戏服可以有效节省剧组成本，因此深受欢迎，片约不断。</v>
      </c>
      <c r="AF50" s="10" t="s">
        <v>1270</v>
      </c>
      <c r="AG50" s="10" t="s">
        <v>1270</v>
      </c>
    </row>
    <row r="51" spans="1:33">
      <c r="A51" s="4">
        <v>4009</v>
      </c>
      <c r="B51" s="4" t="str">
        <f>VLOOKUP(C51,数据!$S:$V,2,0)</f>
        <v>Tom Hiddleston</v>
      </c>
      <c r="C51" s="4" t="s">
        <v>200</v>
      </c>
      <c r="D51" s="4">
        <v>2048</v>
      </c>
      <c r="E51" s="10">
        <v>1304</v>
      </c>
      <c r="F51" s="4">
        <v>1102</v>
      </c>
      <c r="G51" s="4">
        <v>1202</v>
      </c>
      <c r="H51" s="4">
        <v>1401</v>
      </c>
      <c r="I51" s="4">
        <v>1501</v>
      </c>
      <c r="J51" s="4">
        <v>1024</v>
      </c>
      <c r="K51" s="4">
        <v>8</v>
      </c>
      <c r="L51" s="4">
        <v>16</v>
      </c>
      <c r="M51" s="4">
        <v>8</v>
      </c>
      <c r="N51" s="4">
        <v>8</v>
      </c>
      <c r="O51" s="4">
        <v>0</v>
      </c>
      <c r="P51" s="4" t="s">
        <v>841</v>
      </c>
      <c r="Q51" s="4" t="s">
        <v>842</v>
      </c>
      <c r="R51" s="4" t="s">
        <v>843</v>
      </c>
      <c r="S51" s="4" t="s">
        <v>844</v>
      </c>
      <c r="T51" s="10">
        <v>1901</v>
      </c>
      <c r="U51" s="10" t="str">
        <f>"6:"&amp;VLOOKUP(E51,数据!$G$12:$L$18,2,0)</f>
        <v>6:15000</v>
      </c>
      <c r="V51" s="4" t="str">
        <f>"7"&amp;RIGHT(D51,3)&amp;":"&amp;VLOOKUP(E51,数据!$G$12:$L$18,3,0)&amp;";"&amp;VLOOKUP(G51,数据!$G$24:$H$27,2,0)&amp;":"&amp;VLOOKUP(E51,数据!$G$12:$L$18,4,0)</f>
        <v>7048:40;6108:1500</v>
      </c>
      <c r="W51" s="10" t="str">
        <f>"6:"&amp;VLOOKUP(E51,数据!$G$12:$L$18,5,0)</f>
        <v>6:800</v>
      </c>
      <c r="X51" s="10">
        <v>100</v>
      </c>
      <c r="Y51" s="3">
        <v>0</v>
      </c>
      <c r="Z51" s="10">
        <f>VLOOKUP(E51,数据!$G$12:$L$18,6,0)</f>
        <v>200</v>
      </c>
      <c r="AA51" s="10">
        <v>100</v>
      </c>
      <c r="AB51" s="10">
        <v>30</v>
      </c>
      <c r="AC51" s="10">
        <v>100</v>
      </c>
      <c r="AD51" s="4" t="str">
        <f>VLOOKUP(C51,数据!$S:$V,3,0)</f>
        <v>A clever but tricky young man that has a devilish attractiveness to him. He appeals to the sapiosexuals out there with witty banter and intelligent thought that he brings out in the characters he portrays.</v>
      </c>
      <c r="AE51" s="4" t="str">
        <f>VLOOKUP(C51,数据!$S:$V,4,0)</f>
        <v>熊孩子一个，没事喜欢玩变装秀，搞各种魔术恶作剧来让自己的哥哥花式背锅，虽然每次都以被哥哥胖揍一顿收场，却乐此不疲。也许…这也是手足情深的一种形式？</v>
      </c>
      <c r="AF51" s="10" t="s">
        <v>1270</v>
      </c>
      <c r="AG51" s="10" t="s">
        <v>1270</v>
      </c>
    </row>
    <row r="52" spans="1:33">
      <c r="A52" s="4">
        <v>4010</v>
      </c>
      <c r="B52" s="4" t="str">
        <f>VLOOKUP(C52,数据!$S:$V,2,0)</f>
        <v>Uma Thurman</v>
      </c>
      <c r="C52" s="4" t="s">
        <v>204</v>
      </c>
      <c r="D52" s="4">
        <v>2049</v>
      </c>
      <c r="E52" s="10">
        <v>1304</v>
      </c>
      <c r="F52" s="4">
        <v>1101</v>
      </c>
      <c r="G52" s="4">
        <v>1201</v>
      </c>
      <c r="H52" s="4">
        <v>1401</v>
      </c>
      <c r="I52" s="4">
        <v>1501</v>
      </c>
      <c r="J52" s="4">
        <v>1025</v>
      </c>
      <c r="K52" s="4">
        <v>16</v>
      </c>
      <c r="L52" s="4">
        <v>8</v>
      </c>
      <c r="M52" s="4">
        <v>8</v>
      </c>
      <c r="N52" s="4">
        <v>0</v>
      </c>
      <c r="O52" s="4">
        <v>8</v>
      </c>
      <c r="P52" s="4" t="s">
        <v>845</v>
      </c>
      <c r="Q52" s="4" t="s">
        <v>846</v>
      </c>
      <c r="R52" s="4" t="s">
        <v>847</v>
      </c>
      <c r="S52" s="4" t="s">
        <v>848</v>
      </c>
      <c r="T52" s="10">
        <v>1901</v>
      </c>
      <c r="U52" s="10" t="str">
        <f>"6:"&amp;VLOOKUP(E52,数据!$G$12:$L$18,2,0)</f>
        <v>6:15000</v>
      </c>
      <c r="V52" s="4" t="str">
        <f>"7"&amp;RIGHT(D52,3)&amp;":"&amp;VLOOKUP(E52,数据!$G$12:$L$18,3,0)&amp;";"&amp;VLOOKUP(G52,数据!$G$24:$H$27,2,0)&amp;":"&amp;VLOOKUP(E52,数据!$G$12:$L$18,4,0)</f>
        <v>7049:40;6102:1500</v>
      </c>
      <c r="W52" s="10" t="str">
        <f>"6:"&amp;VLOOKUP(E52,数据!$G$12:$L$18,5,0)</f>
        <v>6:800</v>
      </c>
      <c r="X52" s="10">
        <v>100</v>
      </c>
      <c r="Y52" s="3">
        <v>0</v>
      </c>
      <c r="Z52" s="10">
        <f>VLOOKUP(E52,数据!$G$12:$L$18,6,0)</f>
        <v>200</v>
      </c>
      <c r="AA52" s="10">
        <v>100</v>
      </c>
      <c r="AB52" s="10">
        <v>30</v>
      </c>
      <c r="AC52" s="10">
        <v>100</v>
      </c>
      <c r="AD52" s="4" t="str">
        <f>VLOOKUP(C52,数据!$S:$V,3,0)</f>
        <v>Always the bad girl, she always takes roles that pushes limits and buttons you might not have known you had. But no one is arguing she's not effective in what she does. She'll mesmerize you with her poisonous smiles, the slashes of her blades or her innate ability to come back from the dead.</v>
      </c>
      <c r="AE52" s="4" t="str">
        <f>VLOOKUP(C52,数据!$S:$V,4,0)</f>
        <v>在一次街头舞蹈大赛上因为跳了一段兔子舞被星探发现，从此她无论拍什么片，都要即兴来上一段舞蹈，据说某位印度籍导演十分喜欢她这种习惯，正打算以她为主角筹拍一部大片…</v>
      </c>
      <c r="AF52" s="10" t="s">
        <v>1270</v>
      </c>
      <c r="AG52" s="10" t="s">
        <v>1270</v>
      </c>
    </row>
    <row r="53" spans="1:33">
      <c r="A53" s="4">
        <v>4011</v>
      </c>
      <c r="B53" s="4" t="str">
        <f>VLOOKUP(C53,数据!$S:$V,2,0)</f>
        <v>Nicole Kidman</v>
      </c>
      <c r="C53" s="4" t="s">
        <v>208</v>
      </c>
      <c r="D53" s="4">
        <v>2050</v>
      </c>
      <c r="E53" s="10">
        <v>1304</v>
      </c>
      <c r="F53" s="4">
        <v>1101</v>
      </c>
      <c r="G53" s="4">
        <v>1201</v>
      </c>
      <c r="H53" s="4">
        <v>1402</v>
      </c>
      <c r="I53" s="4">
        <v>1501</v>
      </c>
      <c r="J53" s="4">
        <v>1037</v>
      </c>
      <c r="K53" s="4">
        <v>8</v>
      </c>
      <c r="L53" s="4">
        <v>16</v>
      </c>
      <c r="M53" s="4">
        <v>8</v>
      </c>
      <c r="N53" s="4">
        <v>0</v>
      </c>
      <c r="O53" s="4">
        <v>8</v>
      </c>
      <c r="P53" s="4" t="s">
        <v>849</v>
      </c>
      <c r="Q53" s="4" t="s">
        <v>850</v>
      </c>
      <c r="R53" s="4" t="s">
        <v>851</v>
      </c>
      <c r="S53" s="4" t="s">
        <v>852</v>
      </c>
      <c r="T53" s="10">
        <v>1901</v>
      </c>
      <c r="U53" s="10" t="str">
        <f>"6:"&amp;VLOOKUP(E53,数据!$G$12:$L$18,2,0)</f>
        <v>6:15000</v>
      </c>
      <c r="V53" s="4" t="str">
        <f>"7"&amp;RIGHT(D53,3)&amp;":"&amp;VLOOKUP(E53,数据!$G$12:$L$18,3,0)&amp;";"&amp;VLOOKUP(G53,数据!$G$24:$H$27,2,0)&amp;":"&amp;VLOOKUP(E53,数据!$G$12:$L$18,4,0)</f>
        <v>7050:40;6102:1500</v>
      </c>
      <c r="W53" s="10" t="str">
        <f>"6:"&amp;VLOOKUP(E53,数据!$G$12:$L$18,5,0)</f>
        <v>6:800</v>
      </c>
      <c r="X53" s="10">
        <v>100</v>
      </c>
      <c r="Y53" s="3">
        <v>0</v>
      </c>
      <c r="Z53" s="10">
        <f>VLOOKUP(E53,数据!$G$12:$L$18,6,0)</f>
        <v>200</v>
      </c>
      <c r="AA53" s="10">
        <v>100</v>
      </c>
      <c r="AB53" s="10">
        <v>30</v>
      </c>
      <c r="AC53" s="10">
        <v>100</v>
      </c>
      <c r="AD53" s="4" t="str">
        <f>VLOOKUP(C53,数据!$S:$V,3,0)</f>
        <v>A talented actress able to take on any role presented in front of her. Drama, action, comedy - you name it. She can flawlessly switch over accents and go from talking to singing in an instant. She doesn't spend her money willy-nilly and tries to do her best to make a positive impact on the world.</v>
      </c>
      <c r="AE53" s="4" t="str">
        <f>VLOOKUP(C53,数据!$S:$V,4,0)</f>
        <v>对于她来说，进军影视业并且获得成功是非常关键的事——如果她无法证明自己在演艺事业上的才能，可能就要被迫回去继承数以千万计的家产——广大影迷听闻，纷纷表示自己愿意代替爱豆承担这种苦恼…</v>
      </c>
      <c r="AF53" s="10" t="s">
        <v>1270</v>
      </c>
      <c r="AG53" s="10" t="s">
        <v>1270</v>
      </c>
    </row>
    <row r="54" spans="1:33">
      <c r="A54" s="4">
        <v>4012</v>
      </c>
      <c r="B54" s="4" t="str">
        <f>VLOOKUP(C54,数据!$S:$V,2,0)</f>
        <v>Edward Norton</v>
      </c>
      <c r="C54" s="4" t="s">
        <v>212</v>
      </c>
      <c r="D54" s="4">
        <v>2051</v>
      </c>
      <c r="E54" s="10">
        <v>1304</v>
      </c>
      <c r="F54" s="4">
        <v>1102</v>
      </c>
      <c r="G54" s="4">
        <v>1201</v>
      </c>
      <c r="H54" s="4">
        <v>1401</v>
      </c>
      <c r="I54" s="4">
        <v>1501</v>
      </c>
      <c r="J54" s="4">
        <v>1042</v>
      </c>
      <c r="K54" s="4">
        <v>8</v>
      </c>
      <c r="L54" s="4">
        <v>8</v>
      </c>
      <c r="M54" s="4">
        <v>16</v>
      </c>
      <c r="N54" s="4">
        <v>0</v>
      </c>
      <c r="O54" s="4">
        <v>8</v>
      </c>
      <c r="P54" s="4" t="s">
        <v>754</v>
      </c>
      <c r="Q54" s="4" t="s">
        <v>853</v>
      </c>
      <c r="R54" s="4" t="s">
        <v>854</v>
      </c>
      <c r="S54" s="4" t="s">
        <v>855</v>
      </c>
      <c r="T54" s="10">
        <v>1901</v>
      </c>
      <c r="U54" s="10" t="str">
        <f>"6:"&amp;VLOOKUP(E54,数据!$G$12:$L$18,2,0)</f>
        <v>6:15000</v>
      </c>
      <c r="V54" s="4" t="str">
        <f>"7"&amp;RIGHT(D54,3)&amp;":"&amp;VLOOKUP(E54,数据!$G$12:$L$18,3,0)&amp;";"&amp;VLOOKUP(G54,数据!$G$24:$H$27,2,0)&amp;":"&amp;VLOOKUP(E54,数据!$G$12:$L$18,4,0)</f>
        <v>7051:40;6102:1500</v>
      </c>
      <c r="W54" s="10" t="str">
        <f>"6:"&amp;VLOOKUP(E54,数据!$G$12:$L$18,5,0)</f>
        <v>6:800</v>
      </c>
      <c r="X54" s="10">
        <v>100</v>
      </c>
      <c r="Y54" s="3">
        <v>0</v>
      </c>
      <c r="Z54" s="10">
        <f>VLOOKUP(E54,数据!$G$12:$L$18,6,0)</f>
        <v>200</v>
      </c>
      <c r="AA54" s="10">
        <v>100</v>
      </c>
      <c r="AB54" s="10">
        <v>30</v>
      </c>
      <c r="AC54" s="10">
        <v>100</v>
      </c>
      <c r="AD54" s="4" t="str">
        <f>VLOOKUP(C54,数据!$S:$V,3,0)</f>
        <v>A man of two faces who is trying to find himself in his acting. In some situations he has to be one person and in others, another. This sometimes gets him into fights but it also helps give him deeper insights into his acting roles whether it be the meek businessman or the angry jewel thief.</v>
      </c>
      <c r="AE54" s="4" t="str">
        <f>VLOOKUP(C54,数据!$S:$V,4,0)</f>
        <v>你以为你知道他知道你知道了他是个什么样的人，其实他早就知道你以为你知道他知道你知道了他是个什么样的人，但你们都不知道的是你们互相都不知道对方真正知道的是什么。</v>
      </c>
      <c r="AF54" s="10" t="s">
        <v>1270</v>
      </c>
      <c r="AG54" s="10" t="s">
        <v>1270</v>
      </c>
    </row>
    <row r="55" spans="1:33">
      <c r="A55" s="4">
        <v>4013</v>
      </c>
      <c r="B55" s="4" t="str">
        <f>VLOOKUP(C55,数据!$S:$V,2,0)</f>
        <v>Ben Affleck</v>
      </c>
      <c r="C55" s="4" t="s">
        <v>216</v>
      </c>
      <c r="D55" s="4">
        <v>2052</v>
      </c>
      <c r="E55" s="10">
        <v>1304</v>
      </c>
      <c r="F55" s="4">
        <v>1102</v>
      </c>
      <c r="G55" s="4">
        <v>1201</v>
      </c>
      <c r="H55" s="4">
        <v>1402</v>
      </c>
      <c r="I55" s="4">
        <v>1502</v>
      </c>
      <c r="J55" s="4">
        <v>1044</v>
      </c>
      <c r="K55" s="4">
        <v>8</v>
      </c>
      <c r="L55" s="4">
        <v>16</v>
      </c>
      <c r="M55" s="4">
        <v>8</v>
      </c>
      <c r="N55" s="4">
        <v>0</v>
      </c>
      <c r="O55" s="4">
        <v>8</v>
      </c>
      <c r="P55" s="4" t="s">
        <v>856</v>
      </c>
      <c r="Q55" s="4" t="s">
        <v>857</v>
      </c>
      <c r="R55" s="4" t="s">
        <v>858</v>
      </c>
      <c r="S55" s="4" t="s">
        <v>859</v>
      </c>
      <c r="T55" s="10">
        <v>1901</v>
      </c>
      <c r="U55" s="10" t="str">
        <f>"6:"&amp;VLOOKUP(E55,数据!$G$12:$L$18,2,0)</f>
        <v>6:15000</v>
      </c>
      <c r="V55" s="4" t="str">
        <f>"7"&amp;RIGHT(D55,3)&amp;":"&amp;VLOOKUP(E55,数据!$G$12:$L$18,3,0)&amp;";"&amp;VLOOKUP(G55,数据!$G$24:$H$27,2,0)&amp;":"&amp;VLOOKUP(E55,数据!$G$12:$L$18,4,0)</f>
        <v>7052:40;6102:1500</v>
      </c>
      <c r="W55" s="10" t="str">
        <f>"6:"&amp;VLOOKUP(E55,数据!$G$12:$L$18,5,0)</f>
        <v>6:800</v>
      </c>
      <c r="X55" s="10">
        <v>100</v>
      </c>
      <c r="Y55" s="3">
        <v>0</v>
      </c>
      <c r="Z55" s="10">
        <f>VLOOKUP(E55,数据!$G$12:$L$18,6,0)</f>
        <v>200</v>
      </c>
      <c r="AA55" s="10">
        <v>100</v>
      </c>
      <c r="AB55" s="10">
        <v>30</v>
      </c>
      <c r="AC55" s="10">
        <v>100</v>
      </c>
      <c r="AD55" s="4" t="str">
        <f>VLOOKUP(C55,数据!$S:$V,3,0)</f>
        <v>An actor with a chin as strong as his personality. He grew up in a small mountain village and led his clan chine first into the 21st century. A great leader, he knows how to make people laugh, cry and listen - even through his films. But behind that strong outward demeanor hides a little boy inside scared to show his weaknesses.</v>
      </c>
      <c r="AE55" s="4" t="str">
        <f>VLOOKUP(C55,数据!$S:$V,4,0)</f>
        <v>他用自己土帅土帅的气质和独特的下巴吸引了一批本质粉，成功的被星探发掘从而摆脱了搬砖工的命运，如今活跃在荧幕上的他俨然成为了全村的希望，土帅界的一颗明星。</v>
      </c>
      <c r="AF55" s="10" t="s">
        <v>1270</v>
      </c>
      <c r="AG55" s="10" t="s">
        <v>1270</v>
      </c>
    </row>
    <row r="56" spans="1:33">
      <c r="A56" s="4">
        <v>4014</v>
      </c>
      <c r="B56" s="4" t="str">
        <f>VLOOKUP(C56,数据!$S:$V,2,0)</f>
        <v>Tim Robbins</v>
      </c>
      <c r="C56" s="4" t="s">
        <v>220</v>
      </c>
      <c r="D56" s="4">
        <v>2053</v>
      </c>
      <c r="E56" s="10">
        <v>1304</v>
      </c>
      <c r="F56" s="4">
        <v>1102</v>
      </c>
      <c r="G56" s="4">
        <v>1201</v>
      </c>
      <c r="H56" s="4">
        <v>1401</v>
      </c>
      <c r="I56" s="4">
        <v>1501</v>
      </c>
      <c r="J56" s="4">
        <v>1046</v>
      </c>
      <c r="K56" s="4">
        <v>16</v>
      </c>
      <c r="L56" s="4">
        <v>8</v>
      </c>
      <c r="M56" s="4">
        <v>8</v>
      </c>
      <c r="N56" s="4">
        <v>8</v>
      </c>
      <c r="O56" s="4">
        <v>0</v>
      </c>
      <c r="P56" s="4" t="s">
        <v>860</v>
      </c>
      <c r="Q56" s="4" t="s">
        <v>861</v>
      </c>
      <c r="R56" s="4" t="s">
        <v>862</v>
      </c>
      <c r="S56" s="4" t="s">
        <v>863</v>
      </c>
      <c r="T56" s="10">
        <v>1901</v>
      </c>
      <c r="U56" s="10" t="str">
        <f>"6:"&amp;VLOOKUP(E56,数据!$G$12:$L$18,2,0)</f>
        <v>6:15000</v>
      </c>
      <c r="V56" s="4" t="str">
        <f>"7"&amp;RIGHT(D56,3)&amp;":"&amp;VLOOKUP(E56,数据!$G$12:$L$18,3,0)&amp;";"&amp;VLOOKUP(G56,数据!$G$24:$H$27,2,0)&amp;":"&amp;VLOOKUP(E56,数据!$G$12:$L$18,4,0)</f>
        <v>7053:40;6102:1500</v>
      </c>
      <c r="W56" s="10" t="str">
        <f>"6:"&amp;VLOOKUP(E56,数据!$G$12:$L$18,5,0)</f>
        <v>6:800</v>
      </c>
      <c r="X56" s="10">
        <v>100</v>
      </c>
      <c r="Y56" s="3">
        <v>0</v>
      </c>
      <c r="Z56" s="10">
        <f>VLOOKUP(E56,数据!$G$12:$L$18,6,0)</f>
        <v>200</v>
      </c>
      <c r="AA56" s="10">
        <v>100</v>
      </c>
      <c r="AB56" s="10">
        <v>30</v>
      </c>
      <c r="AC56" s="10">
        <v>100</v>
      </c>
      <c r="AD56" s="4" t="str">
        <f>VLOOKUP(C56,数据!$S:$V,3,0)</f>
        <v xml:space="preserve">A New Yorker with a hard of role. His friendly face often gets him sympathetic lead roles and he has come to symbolize freedom in many of his films. </v>
      </c>
      <c r="AE56" s="4" t="str">
        <f>VLOOKUP(C56,数据!$S:$V,4,0)</f>
        <v>对，没错，就是他，那个象征自由的男人！</v>
      </c>
      <c r="AF56" s="10" t="s">
        <v>1270</v>
      </c>
      <c r="AG56" s="10" t="s">
        <v>1270</v>
      </c>
    </row>
    <row r="57" spans="1:33">
      <c r="A57" s="4">
        <v>4015</v>
      </c>
      <c r="B57" s="4" t="str">
        <f>VLOOKUP(C57,数据!$S:$V,2,0)</f>
        <v>Jennifer Aniston</v>
      </c>
      <c r="C57" s="4" t="s">
        <v>224</v>
      </c>
      <c r="D57" s="4">
        <v>2054</v>
      </c>
      <c r="E57" s="10">
        <v>1304</v>
      </c>
      <c r="F57" s="4">
        <v>1101</v>
      </c>
      <c r="G57" s="4">
        <v>1201</v>
      </c>
      <c r="H57" s="4">
        <v>1401</v>
      </c>
      <c r="I57" s="4">
        <v>1502</v>
      </c>
      <c r="J57" s="4">
        <v>1053</v>
      </c>
      <c r="K57" s="4">
        <v>8</v>
      </c>
      <c r="L57" s="4">
        <v>16</v>
      </c>
      <c r="M57" s="4">
        <v>8</v>
      </c>
      <c r="N57" s="4">
        <v>8</v>
      </c>
      <c r="O57" s="4">
        <v>0</v>
      </c>
      <c r="P57" s="4" t="s">
        <v>864</v>
      </c>
      <c r="Q57" s="4" t="s">
        <v>865</v>
      </c>
      <c r="R57" s="4" t="s">
        <v>866</v>
      </c>
      <c r="S57" s="4" t="s">
        <v>867</v>
      </c>
      <c r="T57" s="10">
        <v>1901</v>
      </c>
      <c r="U57" s="10" t="str">
        <f>"6:"&amp;VLOOKUP(E57,数据!$G$12:$L$18,2,0)</f>
        <v>6:15000</v>
      </c>
      <c r="V57" s="4" t="str">
        <f>"7"&amp;RIGHT(D57,3)&amp;":"&amp;VLOOKUP(E57,数据!$G$12:$L$18,3,0)&amp;";"&amp;VLOOKUP(G57,数据!$G$24:$H$27,2,0)&amp;":"&amp;VLOOKUP(E57,数据!$G$12:$L$18,4,0)</f>
        <v>7054:40;6102:1500</v>
      </c>
      <c r="W57" s="10" t="str">
        <f>"6:"&amp;VLOOKUP(E57,数据!$G$12:$L$18,5,0)</f>
        <v>6:800</v>
      </c>
      <c r="X57" s="10">
        <v>100</v>
      </c>
      <c r="Y57" s="3">
        <v>0</v>
      </c>
      <c r="Z57" s="10">
        <f>VLOOKUP(E57,数据!$G$12:$L$18,6,0)</f>
        <v>200</v>
      </c>
      <c r="AA57" s="10">
        <v>100</v>
      </c>
      <c r="AB57" s="10">
        <v>30</v>
      </c>
      <c r="AC57" s="10">
        <v>100</v>
      </c>
      <c r="AD57" s="4" t="str">
        <f>VLOOKUP(C57,数据!$S:$V,3,0)</f>
        <v>On the surface she seems like the dumb blonde, but she's actually all brains behind the pretty face. After making her fortunes doing shallower roles, she is now much more selective in the movies she stars in - preferring to spend her time doing philanthropic work.</v>
      </c>
      <c r="AE57" s="4" t="str">
        <f>VLOOKUP(C57,数据!$S:$V,4,0)</f>
        <v>在当了几年群众演员之后终于某一天因为一个自己的表情包走红网络，从此片约不停，源源不断的为大家贡献最新鲜的表情包素材，人送称号“表情包女帝。”</v>
      </c>
      <c r="AF57" s="10" t="s">
        <v>1270</v>
      </c>
      <c r="AG57" s="10" t="s">
        <v>1270</v>
      </c>
    </row>
    <row r="58" spans="1:33">
      <c r="A58" s="4">
        <v>4016</v>
      </c>
      <c r="B58" s="4" t="str">
        <f>VLOOKUP(C58,数据!$S:$V,2,0)</f>
        <v>Sandra Bullock</v>
      </c>
      <c r="C58" s="4" t="s">
        <v>228</v>
      </c>
      <c r="D58" s="4">
        <v>2055</v>
      </c>
      <c r="E58" s="10">
        <v>1304</v>
      </c>
      <c r="F58" s="4">
        <v>1101</v>
      </c>
      <c r="G58" s="4">
        <v>1201</v>
      </c>
      <c r="H58" s="4">
        <v>1401</v>
      </c>
      <c r="I58" s="4">
        <v>1502</v>
      </c>
      <c r="J58" s="4">
        <v>1058</v>
      </c>
      <c r="K58" s="4">
        <v>8</v>
      </c>
      <c r="L58" s="4">
        <v>8</v>
      </c>
      <c r="M58" s="4">
        <v>16</v>
      </c>
      <c r="N58" s="4">
        <v>8</v>
      </c>
      <c r="O58" s="4">
        <v>0</v>
      </c>
      <c r="P58" s="4" t="s">
        <v>868</v>
      </c>
      <c r="Q58" s="4" t="s">
        <v>869</v>
      </c>
      <c r="R58" s="4" t="s">
        <v>870</v>
      </c>
      <c r="S58" s="4" t="s">
        <v>871</v>
      </c>
      <c r="T58" s="10">
        <v>1901</v>
      </c>
      <c r="U58" s="10" t="str">
        <f>"6:"&amp;VLOOKUP(E58,数据!$G$12:$L$18,2,0)</f>
        <v>6:15000</v>
      </c>
      <c r="V58" s="4" t="str">
        <f>"7"&amp;RIGHT(D58,3)&amp;":"&amp;VLOOKUP(E58,数据!$G$12:$L$18,3,0)&amp;";"&amp;VLOOKUP(G58,数据!$G$24:$H$27,2,0)&amp;":"&amp;VLOOKUP(E58,数据!$G$12:$L$18,4,0)</f>
        <v>7055:40;6102:1500</v>
      </c>
      <c r="W58" s="10" t="str">
        <f>"6:"&amp;VLOOKUP(E58,数据!$G$12:$L$18,5,0)</f>
        <v>6:800</v>
      </c>
      <c r="X58" s="10">
        <v>100</v>
      </c>
      <c r="Y58" s="3">
        <v>0</v>
      </c>
      <c r="Z58" s="10">
        <f>VLOOKUP(E58,数据!$G$12:$L$18,6,0)</f>
        <v>200</v>
      </c>
      <c r="AA58" s="10">
        <v>100</v>
      </c>
      <c r="AB58" s="10">
        <v>30</v>
      </c>
      <c r="AC58" s="10">
        <v>100</v>
      </c>
      <c r="AD58" s="4" t="str">
        <f>VLOOKUP(C58,数据!$S:$V,3,0)</f>
        <v>A teenage boy heart-slayer. She does not take herself seriously and let her vulnerability show. Her happy-go-lucky attitude and ability to keep on everyone's good sides make her a popular actress with all age groups.</v>
      </c>
      <c r="AE58" s="4" t="str">
        <f>VLOOKUP(C58,数据!$S:$V,4,0)</f>
        <v>不管演什么角色都能演出一股邻家傻大姐风，并因此而被各种小鲜肉所信任，成为了当之无愧的小鲜肉之友。</v>
      </c>
      <c r="AF58" s="10" t="s">
        <v>1270</v>
      </c>
      <c r="AG58" s="10" t="s">
        <v>1270</v>
      </c>
    </row>
    <row r="59" spans="1:33">
      <c r="A59" s="4">
        <v>4017</v>
      </c>
      <c r="B59" s="4" t="str">
        <f>VLOOKUP(C59,数据!$S:$V,2,0)</f>
        <v>Aamir Khan</v>
      </c>
      <c r="C59" s="4" t="s">
        <v>232</v>
      </c>
      <c r="D59" s="4">
        <v>2056</v>
      </c>
      <c r="E59" s="10">
        <v>1304</v>
      </c>
      <c r="F59" s="4">
        <v>1102</v>
      </c>
      <c r="G59" s="4">
        <v>1203</v>
      </c>
      <c r="H59" s="4">
        <v>1402</v>
      </c>
      <c r="I59" s="4">
        <v>1501</v>
      </c>
      <c r="J59" s="4">
        <v>1066</v>
      </c>
      <c r="K59" s="4">
        <v>8</v>
      </c>
      <c r="L59" s="4">
        <v>16</v>
      </c>
      <c r="M59" s="4">
        <v>8</v>
      </c>
      <c r="N59" s="4">
        <v>8</v>
      </c>
      <c r="O59" s="4">
        <v>0</v>
      </c>
      <c r="P59" s="4" t="s">
        <v>872</v>
      </c>
      <c r="Q59" s="4" t="s">
        <v>873</v>
      </c>
      <c r="R59" s="4" t="s">
        <v>874</v>
      </c>
      <c r="S59" s="4" t="s">
        <v>875</v>
      </c>
      <c r="T59" s="10">
        <v>1901</v>
      </c>
      <c r="U59" s="10" t="str">
        <f>"6:"&amp;VLOOKUP(E59,数据!$G$12:$L$18,2,0)</f>
        <v>6:15000</v>
      </c>
      <c r="V59" s="4" t="str">
        <f>"7"&amp;RIGHT(D59,3)&amp;":"&amp;VLOOKUP(E59,数据!$G$12:$L$18,3,0)&amp;";"&amp;VLOOKUP(G59,数据!$G$24:$H$27,2,0)&amp;":"&amp;VLOOKUP(E59,数据!$G$12:$L$18,4,0)</f>
        <v>7056:40;6103:1500</v>
      </c>
      <c r="W59" s="10" t="str">
        <f>"6:"&amp;VLOOKUP(E59,数据!$G$12:$L$18,5,0)</f>
        <v>6:800</v>
      </c>
      <c r="X59" s="10">
        <v>100</v>
      </c>
      <c r="Y59" s="3">
        <v>0</v>
      </c>
      <c r="Z59" s="10">
        <f>VLOOKUP(E59,数据!$G$12:$L$18,6,0)</f>
        <v>200</v>
      </c>
      <c r="AA59" s="10">
        <v>100</v>
      </c>
      <c r="AB59" s="10">
        <v>30</v>
      </c>
      <c r="AC59" s="10">
        <v>100</v>
      </c>
      <c r="AD59" s="4" t="str">
        <f>VLOOKUP(C59,数据!$S:$V,3,0)</f>
        <v xml:space="preserve">An established Indian man of mystery with a long career spanning decades. Audiences like his work so much they keep returning to his movies regardless of the subject. </v>
      </c>
      <c r="AE59" s="4" t="str">
        <f>VLOOKUP(C59,数据!$S:$V,4,0)</f>
        <v>据说曾经因为事故导致大脑创伤只能保留7秒钟的记忆的他本来是不适合进入演艺圈的，但不知为何观看他影片的观众也会仿佛被传染一般看完就忘了自己看的是什么而反复买票观看，因此意外的成为了票房保证…</v>
      </c>
      <c r="AF59" s="10" t="s">
        <v>1270</v>
      </c>
      <c r="AG59" s="10" t="s">
        <v>1270</v>
      </c>
    </row>
    <row r="60" spans="1:33">
      <c r="A60" s="4">
        <v>4018</v>
      </c>
      <c r="B60" s="4" t="str">
        <f>VLOOKUP(C60,数据!$S:$V,2,0)</f>
        <v>Ryan Reynolds</v>
      </c>
      <c r="C60" s="4" t="s">
        <v>236</v>
      </c>
      <c r="D60" s="4">
        <v>2057</v>
      </c>
      <c r="E60" s="10">
        <v>1304</v>
      </c>
      <c r="F60" s="4">
        <v>1102</v>
      </c>
      <c r="G60" s="4">
        <v>1201</v>
      </c>
      <c r="H60" s="4">
        <v>1401</v>
      </c>
      <c r="I60" s="4">
        <v>1502</v>
      </c>
      <c r="J60" s="4">
        <v>1045</v>
      </c>
      <c r="K60" s="4">
        <v>16</v>
      </c>
      <c r="L60" s="4">
        <v>8</v>
      </c>
      <c r="M60" s="4">
        <v>8</v>
      </c>
      <c r="N60" s="4">
        <v>0</v>
      </c>
      <c r="O60" s="4">
        <v>8</v>
      </c>
      <c r="P60" s="4" t="s">
        <v>876</v>
      </c>
      <c r="Q60" s="4" t="s">
        <v>877</v>
      </c>
      <c r="R60" s="4" t="s">
        <v>878</v>
      </c>
      <c r="S60" s="4" t="s">
        <v>879</v>
      </c>
      <c r="T60" s="10">
        <v>1901</v>
      </c>
      <c r="U60" s="10" t="str">
        <f>"6:"&amp;VLOOKUP(E60,数据!$G$12:$L$18,2,0)</f>
        <v>6:15000</v>
      </c>
      <c r="V60" s="4" t="str">
        <f>"7"&amp;RIGHT(D60,3)&amp;":"&amp;VLOOKUP(E60,数据!$G$12:$L$18,3,0)&amp;";"&amp;VLOOKUP(G60,数据!$G$24:$H$27,2,0)&amp;":"&amp;VLOOKUP(E60,数据!$G$12:$L$18,4,0)</f>
        <v>7057:40;6102:1500</v>
      </c>
      <c r="W60" s="10" t="str">
        <f>"6:"&amp;VLOOKUP(E60,数据!$G$12:$L$18,5,0)</f>
        <v>6:800</v>
      </c>
      <c r="X60" s="10">
        <v>100</v>
      </c>
      <c r="Y60" s="3">
        <v>0</v>
      </c>
      <c r="Z60" s="10">
        <f>VLOOKUP(E60,数据!$G$12:$L$18,6,0)</f>
        <v>200</v>
      </c>
      <c r="AA60" s="10">
        <v>100</v>
      </c>
      <c r="AB60" s="10">
        <v>30</v>
      </c>
      <c r="AC60" s="10">
        <v>100</v>
      </c>
      <c r="AD60" s="4" t="str">
        <f>VLOOKUP(C60,数据!$S:$V,3,0)</f>
        <v xml:space="preserve">Getting his start as the crush in a teenage drama, this man loves to take risks, both with his money and his career. His fearlessness makes him perfectly suited for edgy parts with both physical and comical sides. </v>
      </c>
      <c r="AE60" s="4" t="str">
        <f>VLOOKUP(C60,数据!$S:$V,4,0)</f>
        <v>赌神一般的存在，是每家赌场的噩梦，却是每个赌客心中顶礼膜拜的对象——原因无他，只要是他下的注，反着买就对了。据说本人曾经试图靠这一点来进行翻身，也就是故意买自己认为自己会买的赌注的相反注，结果仍然惨败告终…也许，这一切都是石头门的选择吧。</v>
      </c>
      <c r="AF60" s="10" t="s">
        <v>1270</v>
      </c>
      <c r="AG60" s="10" t="s">
        <v>1270</v>
      </c>
    </row>
    <row r="61" spans="1:33">
      <c r="A61" s="4">
        <v>4019</v>
      </c>
      <c r="B61" s="4" t="str">
        <f>VLOOKUP(C61,数据!$S:$V,2,0)</f>
        <v>Mila Kunis</v>
      </c>
      <c r="C61" s="4" t="s">
        <v>240</v>
      </c>
      <c r="D61" s="4">
        <v>2058</v>
      </c>
      <c r="E61" s="10">
        <v>1304</v>
      </c>
      <c r="F61" s="4">
        <v>1101</v>
      </c>
      <c r="G61" s="4">
        <v>1201</v>
      </c>
      <c r="H61" s="4">
        <v>1402</v>
      </c>
      <c r="I61" s="4">
        <v>1501</v>
      </c>
      <c r="J61" s="4">
        <v>1081</v>
      </c>
      <c r="K61" s="4">
        <v>8</v>
      </c>
      <c r="L61" s="4">
        <v>16</v>
      </c>
      <c r="M61" s="4">
        <v>8</v>
      </c>
      <c r="N61" s="4">
        <v>0</v>
      </c>
      <c r="O61" s="4">
        <v>8</v>
      </c>
      <c r="P61" s="4" t="s">
        <v>880</v>
      </c>
      <c r="Q61" s="4" t="s">
        <v>881</v>
      </c>
      <c r="R61" s="4" t="s">
        <v>882</v>
      </c>
      <c r="S61" s="4" t="s">
        <v>883</v>
      </c>
      <c r="T61" s="10">
        <v>1901</v>
      </c>
      <c r="U61" s="10" t="str">
        <f>"6:"&amp;VLOOKUP(E61,数据!$G$12:$L$18,2,0)</f>
        <v>6:15000</v>
      </c>
      <c r="V61" s="4" t="str">
        <f>"7"&amp;RIGHT(D61,3)&amp;":"&amp;VLOOKUP(E61,数据!$G$12:$L$18,3,0)&amp;";"&amp;VLOOKUP(G61,数据!$G$24:$H$27,2,0)&amp;":"&amp;VLOOKUP(E61,数据!$G$12:$L$18,4,0)</f>
        <v>7058:40;6102:1500</v>
      </c>
      <c r="W61" s="10" t="str">
        <f>"6:"&amp;VLOOKUP(E61,数据!$G$12:$L$18,5,0)</f>
        <v>6:800</v>
      </c>
      <c r="X61" s="10">
        <v>100</v>
      </c>
      <c r="Y61" s="3">
        <v>0</v>
      </c>
      <c r="Z61" s="10">
        <f>VLOOKUP(E61,数据!$G$12:$L$18,6,0)</f>
        <v>200</v>
      </c>
      <c r="AA61" s="10">
        <v>100</v>
      </c>
      <c r="AB61" s="10">
        <v>30</v>
      </c>
      <c r="AC61" s="10">
        <v>100</v>
      </c>
      <c r="AD61" s="4" t="str">
        <f>VLOOKUP(C61,数据!$S:$V,3,0)</f>
        <v xml:space="preserve">Originally from Eastern Europe, her parents were typical nerds who encouraged her to follow her dreams. When she was cast in a really groovy retro sitcom, her career began taking off. </v>
      </c>
      <c r="AE61" s="4" t="str">
        <f>VLOOKUP(C61,数据!$S:$V,4,0)</f>
        <v>因为男友认为她眼睛太大太吓人提出分手之后愤而决定进军演艺事业，立志让自己那双闪亮的大眼睛出现在各种海报和大荧幕上，目前看来她成功的做到了这一点，至于前男友？嗯…谁在乎呢？</v>
      </c>
      <c r="AF61" s="10" t="s">
        <v>1270</v>
      </c>
      <c r="AG61" s="10" t="s">
        <v>1270</v>
      </c>
    </row>
    <row r="62" spans="1:33">
      <c r="A62" s="4">
        <v>4020</v>
      </c>
      <c r="B62" s="4" t="str">
        <f>VLOOKUP(C62,数据!$S:$V,2,0)</f>
        <v>Robert De Niro</v>
      </c>
      <c r="C62" s="4" t="s">
        <v>244</v>
      </c>
      <c r="D62" s="4">
        <v>2059</v>
      </c>
      <c r="E62" s="10">
        <v>1304</v>
      </c>
      <c r="F62" s="4">
        <v>1102</v>
      </c>
      <c r="G62" s="4">
        <v>1201</v>
      </c>
      <c r="H62" s="4">
        <v>1401</v>
      </c>
      <c r="I62" s="4">
        <v>1501</v>
      </c>
      <c r="J62" s="4">
        <v>1070</v>
      </c>
      <c r="K62" s="4">
        <v>8</v>
      </c>
      <c r="L62" s="4">
        <v>8</v>
      </c>
      <c r="M62" s="4">
        <v>16</v>
      </c>
      <c r="N62" s="4">
        <v>0</v>
      </c>
      <c r="O62" s="4">
        <v>8</v>
      </c>
      <c r="P62" s="4" t="s">
        <v>884</v>
      </c>
      <c r="Q62" s="4" t="s">
        <v>885</v>
      </c>
      <c r="R62" s="4" t="s">
        <v>886</v>
      </c>
      <c r="S62" s="4" t="s">
        <v>887</v>
      </c>
      <c r="T62" s="10">
        <v>1901</v>
      </c>
      <c r="U62" s="10" t="str">
        <f>"6:"&amp;VLOOKUP(E62,数据!$G$12:$L$18,2,0)</f>
        <v>6:15000</v>
      </c>
      <c r="V62" s="4" t="str">
        <f>"7"&amp;RIGHT(D62,3)&amp;":"&amp;VLOOKUP(E62,数据!$G$12:$L$18,3,0)&amp;";"&amp;VLOOKUP(G62,数据!$G$24:$H$27,2,0)&amp;":"&amp;VLOOKUP(E62,数据!$G$12:$L$18,4,0)</f>
        <v>7059:40;6102:1500</v>
      </c>
      <c r="W62" s="10" t="str">
        <f>"6:"&amp;VLOOKUP(E62,数据!$G$12:$L$18,5,0)</f>
        <v>6:800</v>
      </c>
      <c r="X62" s="10">
        <v>100</v>
      </c>
      <c r="Y62" s="3">
        <v>0</v>
      </c>
      <c r="Z62" s="10">
        <f>VLOOKUP(E62,数据!$G$12:$L$18,6,0)</f>
        <v>200</v>
      </c>
      <c r="AA62" s="10">
        <v>100</v>
      </c>
      <c r="AB62" s="10">
        <v>30</v>
      </c>
      <c r="AC62" s="10">
        <v>100</v>
      </c>
      <c r="AD62" s="4" t="str">
        <f>VLOOKUP(C62,数据!$S:$V,3,0)</f>
        <v xml:space="preserve">Some people just look like mob men. This can definitely be an asset when you are an actor. He is always cast as the tough guy in movies about crime, boxing, and the dark side of life. </v>
      </c>
      <c r="AE62" s="4" t="str">
        <f>VLOOKUP(C62,数据!$S:$V,4,0)</f>
        <v>事实证明一个演员演技太过精湛也是一种烦恼——尤其当你演的几乎都是反派角色时。这让他每次过安检都需要花比别人更多的时间，因为老会因为那股浑然天成的黑帮大佬气质而被拦下来单独检查…</v>
      </c>
      <c r="AF62" s="10" t="s">
        <v>1270</v>
      </c>
      <c r="AG62" s="10" t="s">
        <v>1270</v>
      </c>
    </row>
    <row r="63" spans="1:33">
      <c r="A63" s="4">
        <v>4021</v>
      </c>
      <c r="B63" s="4" t="str">
        <f>VLOOKUP(C63,数据!$S:$V,2,0)</f>
        <v>Bradley Cooper</v>
      </c>
      <c r="C63" s="4" t="s">
        <v>248</v>
      </c>
      <c r="D63" s="4">
        <v>2060</v>
      </c>
      <c r="E63" s="10">
        <v>1304</v>
      </c>
      <c r="F63" s="4">
        <v>1102</v>
      </c>
      <c r="G63" s="4">
        <v>1201</v>
      </c>
      <c r="H63" s="4">
        <v>1402</v>
      </c>
      <c r="I63" s="4">
        <v>1502</v>
      </c>
      <c r="J63" s="4">
        <v>1074</v>
      </c>
      <c r="K63" s="4">
        <v>8</v>
      </c>
      <c r="L63" s="4">
        <v>16</v>
      </c>
      <c r="M63" s="4">
        <v>8</v>
      </c>
      <c r="N63" s="4">
        <v>0</v>
      </c>
      <c r="O63" s="4">
        <v>8</v>
      </c>
      <c r="P63" s="4" t="s">
        <v>888</v>
      </c>
      <c r="Q63" s="4" t="s">
        <v>889</v>
      </c>
      <c r="R63" s="4" t="s">
        <v>890</v>
      </c>
      <c r="S63" s="4" t="s">
        <v>891</v>
      </c>
      <c r="T63" s="10">
        <v>1901</v>
      </c>
      <c r="U63" s="10" t="str">
        <f>"6:"&amp;VLOOKUP(E63,数据!$G$12:$L$18,2,0)</f>
        <v>6:15000</v>
      </c>
      <c r="V63" s="4" t="str">
        <f>"7"&amp;RIGHT(D63,3)&amp;":"&amp;VLOOKUP(E63,数据!$G$12:$L$18,3,0)&amp;";"&amp;VLOOKUP(G63,数据!$G$24:$H$27,2,0)&amp;":"&amp;VLOOKUP(E63,数据!$G$12:$L$18,4,0)</f>
        <v>7060:40;6102:1500</v>
      </c>
      <c r="W63" s="10" t="str">
        <f>"6:"&amp;VLOOKUP(E63,数据!$G$12:$L$18,5,0)</f>
        <v>6:800</v>
      </c>
      <c r="X63" s="10">
        <v>100</v>
      </c>
      <c r="Y63" s="3">
        <v>0</v>
      </c>
      <c r="Z63" s="10">
        <f>VLOOKUP(E63,数据!$G$12:$L$18,6,0)</f>
        <v>200</v>
      </c>
      <c r="AA63" s="10">
        <v>100</v>
      </c>
      <c r="AB63" s="10">
        <v>30</v>
      </c>
      <c r="AC63" s="10">
        <v>100</v>
      </c>
      <c r="AD63" s="4" t="str">
        <f>VLOOKUP(C63,数据!$S:$V,3,0)</f>
        <v>They say confidence shows, and this man has plenty of it. His charming looks give him the feel of the typical next-door neighbor. He can play the tough guy or the romantic boyfriend just as well.</v>
      </c>
      <c r="AE63" s="4" t="str">
        <f>VLOOKUP(C63,数据!$S:$V,4,0)</f>
        <v>虽然在外都是一副潇洒不羁的模样，但是没有人知道回到自己家里的他，会在夜深人静时对着家中的镜子不断自问：谁是世界上最帅的人？嗯…我们仍未知道每天夜里被提问的镜子的回答。</v>
      </c>
      <c r="AF63" s="10" t="s">
        <v>1270</v>
      </c>
      <c r="AG63" s="10" t="s">
        <v>1270</v>
      </c>
    </row>
    <row r="64" spans="1:33">
      <c r="A64" s="4">
        <v>4022</v>
      </c>
      <c r="B64" s="4" t="str">
        <f>VLOOKUP(C64,数据!$S:$V,2,0)</f>
        <v>Jim Carrey</v>
      </c>
      <c r="C64" s="4" t="s">
        <v>252</v>
      </c>
      <c r="D64" s="4">
        <v>2061</v>
      </c>
      <c r="E64" s="10">
        <v>1304</v>
      </c>
      <c r="F64" s="4">
        <v>1102</v>
      </c>
      <c r="G64" s="4">
        <v>1201</v>
      </c>
      <c r="H64" s="4">
        <v>1401</v>
      </c>
      <c r="I64" s="4">
        <v>1501</v>
      </c>
      <c r="J64" s="4">
        <v>1075</v>
      </c>
      <c r="K64" s="4">
        <v>16</v>
      </c>
      <c r="L64" s="4">
        <v>8</v>
      </c>
      <c r="M64" s="4">
        <v>8</v>
      </c>
      <c r="N64" s="4">
        <v>8</v>
      </c>
      <c r="O64" s="4">
        <v>0</v>
      </c>
      <c r="P64" s="4" t="s">
        <v>892</v>
      </c>
      <c r="Q64" s="4" t="s">
        <v>893</v>
      </c>
      <c r="R64" s="4" t="s">
        <v>894</v>
      </c>
      <c r="S64" s="4" t="s">
        <v>895</v>
      </c>
      <c r="T64" s="10">
        <v>1901</v>
      </c>
      <c r="U64" s="10" t="str">
        <f>"6:"&amp;VLOOKUP(E64,数据!$G$12:$L$18,2,0)</f>
        <v>6:15000</v>
      </c>
      <c r="V64" s="4" t="str">
        <f>"7"&amp;RIGHT(D64,3)&amp;":"&amp;VLOOKUP(E64,数据!$G$12:$L$18,3,0)&amp;";"&amp;VLOOKUP(G64,数据!$G$24:$H$27,2,0)&amp;":"&amp;VLOOKUP(E64,数据!$G$12:$L$18,4,0)</f>
        <v>7061:40;6102:1500</v>
      </c>
      <c r="W64" s="10" t="str">
        <f>"6:"&amp;VLOOKUP(E64,数据!$G$12:$L$18,5,0)</f>
        <v>6:800</v>
      </c>
      <c r="X64" s="10">
        <v>100</v>
      </c>
      <c r="Y64" s="3">
        <v>0</v>
      </c>
      <c r="Z64" s="10">
        <f>VLOOKUP(E64,数据!$G$12:$L$18,6,0)</f>
        <v>200</v>
      </c>
      <c r="AA64" s="10">
        <v>100</v>
      </c>
      <c r="AB64" s="10">
        <v>30</v>
      </c>
      <c r="AC64" s="10">
        <v>100</v>
      </c>
      <c r="AD64" s="4" t="str">
        <f>VLOOKUP(C64,数据!$S:$V,3,0)</f>
        <v xml:space="preserve">An excellent comedian, his raw energy makes it impossible to ignore him. He can make countless faces, expressions, or impersonations and is a classic goofball. </v>
      </c>
      <c r="AE64" s="4" t="str">
        <f>VLOOKUP(C64,数据!$S:$V,4,0)</f>
        <v>由于过去出演的真男人秀太过成功导致大家看到他都会忍不住惊呼：似李！真男人！</v>
      </c>
      <c r="AF64" s="10" t="s">
        <v>1270</v>
      </c>
      <c r="AG64" s="10" t="s">
        <v>1270</v>
      </c>
    </row>
    <row r="65" spans="1:33">
      <c r="A65" s="4">
        <v>4023</v>
      </c>
      <c r="B65" s="4" t="str">
        <f>VLOOKUP(C65,数据!$S:$V,2,0)</f>
        <v>Milla Jovovich</v>
      </c>
      <c r="C65" s="4" t="s">
        <v>256</v>
      </c>
      <c r="D65" s="4">
        <v>2062</v>
      </c>
      <c r="E65" s="10">
        <v>1304</v>
      </c>
      <c r="F65" s="4">
        <v>1101</v>
      </c>
      <c r="G65" s="4">
        <v>1201</v>
      </c>
      <c r="H65" s="4">
        <v>1402</v>
      </c>
      <c r="I65" s="4">
        <v>1501</v>
      </c>
      <c r="J65" s="4">
        <v>1002</v>
      </c>
      <c r="K65" s="4">
        <v>8</v>
      </c>
      <c r="L65" s="4">
        <v>16</v>
      </c>
      <c r="M65" s="4">
        <v>8</v>
      </c>
      <c r="N65" s="4">
        <v>8</v>
      </c>
      <c r="O65" s="4">
        <v>0</v>
      </c>
      <c r="P65" s="4" t="s">
        <v>896</v>
      </c>
      <c r="Q65" s="4" t="s">
        <v>897</v>
      </c>
      <c r="R65" s="4" t="s">
        <v>898</v>
      </c>
      <c r="S65" s="4" t="s">
        <v>899</v>
      </c>
      <c r="T65" s="10">
        <v>1901</v>
      </c>
      <c r="U65" s="10" t="str">
        <f>"6:"&amp;VLOOKUP(E65,数据!$G$12:$L$18,2,0)</f>
        <v>6:15000</v>
      </c>
      <c r="V65" s="4" t="str">
        <f>"7"&amp;RIGHT(D65,3)&amp;":"&amp;VLOOKUP(E65,数据!$G$12:$L$18,3,0)&amp;";"&amp;VLOOKUP(G65,数据!$G$24:$H$27,2,0)&amp;":"&amp;VLOOKUP(E65,数据!$G$12:$L$18,4,0)</f>
        <v>7062:40;6102:1500</v>
      </c>
      <c r="W65" s="10" t="str">
        <f>"6:"&amp;VLOOKUP(E65,数据!$G$12:$L$18,5,0)</f>
        <v>6:800</v>
      </c>
      <c r="X65" s="10">
        <v>100</v>
      </c>
      <c r="Y65" s="3">
        <v>0</v>
      </c>
      <c r="Z65" s="10">
        <f>VLOOKUP(E65,数据!$G$12:$L$18,6,0)</f>
        <v>200</v>
      </c>
      <c r="AA65" s="10">
        <v>100</v>
      </c>
      <c r="AB65" s="10">
        <v>30</v>
      </c>
      <c r="AC65" s="10">
        <v>100</v>
      </c>
      <c r="AD65" s="4" t="str">
        <f>VLOOKUP(C65,数据!$S:$V,3,0)</f>
        <v>She will not take no for an answer. If you have done something evil, get ready for your door to be kicked down or to surrender. And that's when she wants a movie role. Imagine how that will translate on screen.</v>
      </c>
      <c r="AE65" s="4" t="str">
        <f>VLOOKUP(C65,数据!$S:$V,4,0)</f>
        <v>“虽然我拳打人类脚踹丧尸，撬锁开枪破坏建筑，身上还携带着一不小心就能毁灭全人类的危险病毒，但我知道我是个好姑娘。”这是她的自述，至于她为什么选择来当一个演员，至今仍是一个谜题。</v>
      </c>
      <c r="AF65" s="10" t="s">
        <v>1270</v>
      </c>
      <c r="AG65" s="10" t="s">
        <v>1270</v>
      </c>
    </row>
    <row r="66" spans="1:33">
      <c r="A66" s="4">
        <v>4024</v>
      </c>
      <c r="B66" s="4" t="str">
        <f>VLOOKUP(C66,数据!$S:$V,2,0)</f>
        <v>Ashton Kutcher</v>
      </c>
      <c r="C66" s="4" t="s">
        <v>260</v>
      </c>
      <c r="D66" s="4">
        <v>2063</v>
      </c>
      <c r="E66" s="10">
        <v>1304</v>
      </c>
      <c r="F66" s="4">
        <v>1102</v>
      </c>
      <c r="G66" s="4">
        <v>1201</v>
      </c>
      <c r="H66" s="4">
        <v>1402</v>
      </c>
      <c r="I66" s="4">
        <v>1502</v>
      </c>
      <c r="J66" s="4">
        <v>1092</v>
      </c>
      <c r="K66" s="4">
        <v>8</v>
      </c>
      <c r="L66" s="4">
        <v>8</v>
      </c>
      <c r="M66" s="4">
        <v>16</v>
      </c>
      <c r="N66" s="4">
        <v>8</v>
      </c>
      <c r="O66" s="4">
        <v>0</v>
      </c>
      <c r="P66" s="4" t="s">
        <v>900</v>
      </c>
      <c r="Q66" s="4" t="s">
        <v>901</v>
      </c>
      <c r="R66" s="4" t="s">
        <v>902</v>
      </c>
      <c r="S66" s="4" t="s">
        <v>903</v>
      </c>
      <c r="T66" s="10">
        <v>1901</v>
      </c>
      <c r="U66" s="10" t="str">
        <f>"6:"&amp;VLOOKUP(E66,数据!$G$12:$L$18,2,0)</f>
        <v>6:15000</v>
      </c>
      <c r="V66" s="4" t="str">
        <f>"7"&amp;RIGHT(D66,3)&amp;":"&amp;VLOOKUP(E66,数据!$G$12:$L$18,3,0)&amp;";"&amp;VLOOKUP(G66,数据!$G$24:$H$27,2,0)&amp;":"&amp;VLOOKUP(E66,数据!$G$12:$L$18,4,0)</f>
        <v>7063:40;6102:1500</v>
      </c>
      <c r="W66" s="10" t="str">
        <f>"6:"&amp;VLOOKUP(E66,数据!$G$12:$L$18,5,0)</f>
        <v>6:800</v>
      </c>
      <c r="X66" s="10">
        <v>100</v>
      </c>
      <c r="Y66" s="3">
        <v>0</v>
      </c>
      <c r="Z66" s="10">
        <f>VLOOKUP(E66,数据!$G$12:$L$18,6,0)</f>
        <v>200</v>
      </c>
      <c r="AA66" s="10">
        <v>100</v>
      </c>
      <c r="AB66" s="10">
        <v>30</v>
      </c>
      <c r="AC66" s="10">
        <v>100</v>
      </c>
      <c r="AD66" s="4" t="str">
        <f>VLOOKUP(C66,数据!$S:$V,3,0)</f>
        <v xml:space="preserve">An actor still living in the 70s. He enjoys long hair and walks on the beach. He takes his acting jobs with a pretty open attitude and often described as pretty "chill." </v>
      </c>
      <c r="AE66" s="4" t="str">
        <f>VLOOKUP(C66,数据!$S:$V,4,0)</f>
        <v>在演艺事业之外，他更为出名的其实是传说中的点石成金之手，即据说买哪只股票哪只股票大涨，赌哪只球队哪只球队大胜…跟另外某位演员形成鲜明对比。</v>
      </c>
      <c r="AF66" s="10" t="s">
        <v>1270</v>
      </c>
      <c r="AG66" s="10" t="s">
        <v>1270</v>
      </c>
    </row>
    <row r="67" spans="1:33">
      <c r="A67" s="4">
        <v>4025</v>
      </c>
      <c r="B67" s="4" t="str">
        <f>VLOOKUP(C67,数据!$S:$V,2,0)</f>
        <v>Elisabeth Moss</v>
      </c>
      <c r="C67" s="4" t="s">
        <v>264</v>
      </c>
      <c r="D67" s="4">
        <v>2064</v>
      </c>
      <c r="E67" s="10">
        <v>1304</v>
      </c>
      <c r="F67" s="4">
        <v>1101</v>
      </c>
      <c r="G67" s="4">
        <v>1201</v>
      </c>
      <c r="H67" s="4">
        <v>1402</v>
      </c>
      <c r="I67" s="4">
        <v>1501</v>
      </c>
      <c r="J67" s="4">
        <v>1052</v>
      </c>
      <c r="K67" s="4">
        <v>8</v>
      </c>
      <c r="L67" s="4">
        <v>16</v>
      </c>
      <c r="M67" s="4">
        <v>8</v>
      </c>
      <c r="N67" s="4">
        <v>8</v>
      </c>
      <c r="O67" s="4">
        <v>0</v>
      </c>
      <c r="P67" s="4" t="s">
        <v>904</v>
      </c>
      <c r="Q67" s="4" t="s">
        <v>905</v>
      </c>
      <c r="R67" s="4" t="s">
        <v>906</v>
      </c>
      <c r="S67" s="4" t="s">
        <v>907</v>
      </c>
      <c r="T67" s="10">
        <v>1901</v>
      </c>
      <c r="U67" s="10" t="str">
        <f>"6:"&amp;VLOOKUP(E67,数据!$G$12:$L$18,2,0)</f>
        <v>6:15000</v>
      </c>
      <c r="V67" s="4" t="str">
        <f>"7"&amp;RIGHT(D67,3)&amp;":"&amp;VLOOKUP(E67,数据!$G$12:$L$18,3,0)&amp;";"&amp;VLOOKUP(G67,数据!$G$24:$H$27,2,0)&amp;":"&amp;VLOOKUP(E67,数据!$G$12:$L$18,4,0)</f>
        <v>7064:40;6102:1500</v>
      </c>
      <c r="W67" s="10" t="str">
        <f>"6:"&amp;VLOOKUP(E67,数据!$G$12:$L$18,5,0)</f>
        <v>6:800</v>
      </c>
      <c r="X67" s="10">
        <v>100</v>
      </c>
      <c r="Y67" s="3">
        <v>0</v>
      </c>
      <c r="Z67" s="10">
        <f>VLOOKUP(E67,数据!$G$12:$L$18,6,0)</f>
        <v>200</v>
      </c>
      <c r="AA67" s="10">
        <v>100</v>
      </c>
      <c r="AB67" s="10">
        <v>30</v>
      </c>
      <c r="AC67" s="10">
        <v>100</v>
      </c>
      <c r="AD67" s="4" t="str">
        <f>VLOOKUP(C67,数据!$S:$V,3,0)</f>
        <v xml:space="preserve">A stoic lady with fierce eyes, she excels at playing the role of the silently resentful woman living in servitude. </v>
      </c>
      <c r="AE67" s="4" t="str">
        <f>VLOOKUP(C67,数据!$S:$V,4,0)</f>
        <v>拥有“绝对女主气场”的演员，不管在什么剧本扮演什么角色都能散发出强大的存在感，不是主角胜似主角，但也因此一直被安排饰演配角，目前的最大心愿就是当一次真正的女主角。</v>
      </c>
      <c r="AF67" s="10" t="s">
        <v>1270</v>
      </c>
      <c r="AG67" s="10" t="s">
        <v>1270</v>
      </c>
    </row>
    <row r="68" spans="1:33">
      <c r="A68" s="4">
        <v>4026</v>
      </c>
      <c r="B68" s="4" t="str">
        <f>VLOOKUP(C68,数据!$S:$V,2,0)</f>
        <v>Neil Patrick Harris</v>
      </c>
      <c r="C68" s="4" t="s">
        <v>268</v>
      </c>
      <c r="D68" s="4">
        <v>2065</v>
      </c>
      <c r="E68" s="10">
        <v>1304</v>
      </c>
      <c r="F68" s="4">
        <v>1102</v>
      </c>
      <c r="G68" s="4">
        <v>1201</v>
      </c>
      <c r="H68" s="4">
        <v>1401</v>
      </c>
      <c r="I68" s="4">
        <v>1502</v>
      </c>
      <c r="J68" s="4">
        <v>1094</v>
      </c>
      <c r="K68" s="4">
        <v>16</v>
      </c>
      <c r="L68" s="4">
        <v>8</v>
      </c>
      <c r="M68" s="4">
        <v>8</v>
      </c>
      <c r="N68" s="4">
        <v>0</v>
      </c>
      <c r="O68" s="4">
        <v>8</v>
      </c>
      <c r="P68" s="4" t="s">
        <v>908</v>
      </c>
      <c r="Q68" s="4" t="s">
        <v>909</v>
      </c>
      <c r="R68" s="4" t="s">
        <v>910</v>
      </c>
      <c r="S68" s="4" t="s">
        <v>911</v>
      </c>
      <c r="T68" s="10">
        <v>1901</v>
      </c>
      <c r="U68" s="10" t="str">
        <f>"6:"&amp;VLOOKUP(E68,数据!$G$12:$L$18,2,0)</f>
        <v>6:15000</v>
      </c>
      <c r="V68" s="4" t="str">
        <f>"7"&amp;RIGHT(D68,3)&amp;":"&amp;VLOOKUP(E68,数据!$G$12:$L$18,3,0)&amp;";"&amp;VLOOKUP(G68,数据!$G$24:$H$27,2,0)&amp;":"&amp;VLOOKUP(E68,数据!$G$12:$L$18,4,0)</f>
        <v>7065:40;6102:1500</v>
      </c>
      <c r="W68" s="10" t="str">
        <f>"6:"&amp;VLOOKUP(E68,数据!$G$12:$L$18,5,0)</f>
        <v>6:800</v>
      </c>
      <c r="X68" s="10">
        <v>100</v>
      </c>
      <c r="Y68" s="3">
        <v>0</v>
      </c>
      <c r="Z68" s="10">
        <f>VLOOKUP(E68,数据!$G$12:$L$18,6,0)</f>
        <v>200</v>
      </c>
      <c r="AA68" s="10">
        <v>100</v>
      </c>
      <c r="AB68" s="10">
        <v>30</v>
      </c>
      <c r="AC68" s="10">
        <v>100</v>
      </c>
      <c r="AD68" s="4" t="str">
        <f>VLOOKUP(C68,数据!$S:$V,3,0)</f>
        <v xml:space="preserve">A highly talented performer who looks great in a suit. Whether he stars in a sitcom, Broadway musical or feature film, he always knows how to make other laugh at his cute confidence. </v>
      </c>
      <c r="AE68" s="4" t="str">
        <f>VLOOKUP(C68,数据!$S:$V,4,0)</f>
        <v>狂热西装爱好者，人生信条就是不能没有西装，脱下西装跟穿上西装之后的人格会大变，衣柜里全是西装，甚至于看到没穿西装的人就下意识想上去给人家递一套西装…</v>
      </c>
      <c r="AF68" s="10" t="s">
        <v>1270</v>
      </c>
      <c r="AG68" s="10" t="s">
        <v>1270</v>
      </c>
    </row>
    <row r="69" spans="1:33">
      <c r="A69" s="4">
        <v>4027</v>
      </c>
      <c r="B69" s="4" t="str">
        <f>VLOOKUP(C69,数据!$S:$V,2,0)</f>
        <v>Halle Berry</v>
      </c>
      <c r="C69" s="4" t="s">
        <v>272</v>
      </c>
      <c r="D69" s="4">
        <v>2066</v>
      </c>
      <c r="E69" s="10">
        <v>1304</v>
      </c>
      <c r="F69" s="4">
        <v>1101</v>
      </c>
      <c r="G69" s="4">
        <v>1201</v>
      </c>
      <c r="H69" s="4">
        <v>1402</v>
      </c>
      <c r="I69" s="4">
        <v>1501</v>
      </c>
      <c r="J69" s="4">
        <v>1095</v>
      </c>
      <c r="K69" s="4">
        <v>8</v>
      </c>
      <c r="L69" s="4">
        <v>16</v>
      </c>
      <c r="M69" s="4">
        <v>8</v>
      </c>
      <c r="N69" s="4">
        <v>0</v>
      </c>
      <c r="O69" s="4">
        <v>8</v>
      </c>
      <c r="P69" s="4" t="s">
        <v>912</v>
      </c>
      <c r="Q69" s="4" t="s">
        <v>913</v>
      </c>
      <c r="R69" s="4" t="s">
        <v>914</v>
      </c>
      <c r="S69" s="4" t="s">
        <v>915</v>
      </c>
      <c r="T69" s="10">
        <v>1901</v>
      </c>
      <c r="U69" s="10" t="str">
        <f>"6:"&amp;VLOOKUP(E69,数据!$G$12:$L$18,2,0)</f>
        <v>6:15000</v>
      </c>
      <c r="V69" s="4" t="str">
        <f>"7"&amp;RIGHT(D69,3)&amp;":"&amp;VLOOKUP(E69,数据!$G$12:$L$18,3,0)&amp;";"&amp;VLOOKUP(G69,数据!$G$24:$H$27,2,0)&amp;":"&amp;VLOOKUP(E69,数据!$G$12:$L$18,4,0)</f>
        <v>7066:40;6102:1500</v>
      </c>
      <c r="W69" s="10" t="str">
        <f>"6:"&amp;VLOOKUP(E69,数据!$G$12:$L$18,5,0)</f>
        <v>6:800</v>
      </c>
      <c r="X69" s="10">
        <v>100</v>
      </c>
      <c r="Y69" s="3">
        <v>0</v>
      </c>
      <c r="Z69" s="10">
        <f>VLOOKUP(E69,数据!$G$12:$L$18,6,0)</f>
        <v>200</v>
      </c>
      <c r="AA69" s="10">
        <v>100</v>
      </c>
      <c r="AB69" s="10">
        <v>30</v>
      </c>
      <c r="AC69" s="10">
        <v>100</v>
      </c>
      <c r="AD69" s="4" t="str">
        <f>VLOOKUP(C69,数据!$S:$V,3,0)</f>
        <v xml:space="preserve">Some girls were made to break the glass sealing. This talented actress has broken many cultural norms and continues to impress audiences with her ability to take on tough roles. </v>
      </c>
      <c r="AE69" s="4" t="str">
        <f>VLOOKUP(C69,数据!$S:$V,4,0)</f>
        <v>在粉丝群中有着“巧克力美人”爱称，虽然我们并不知道这个称号是出于她的巧克力一样的肤色，还是因为她接拍了非常多的巧克力广告…</v>
      </c>
      <c r="AF69" s="10" t="s">
        <v>1270</v>
      </c>
      <c r="AG69" s="10" t="s">
        <v>1270</v>
      </c>
    </row>
    <row r="70" spans="1:33">
      <c r="A70" s="4">
        <v>4028</v>
      </c>
      <c r="B70" s="4" t="str">
        <f>VLOOKUP(C70,数据!$S:$V,2,0)</f>
        <v>Michelle Yeoh</v>
      </c>
      <c r="C70" s="4" t="s">
        <v>276</v>
      </c>
      <c r="D70" s="4">
        <v>2067</v>
      </c>
      <c r="E70" s="10">
        <v>1304</v>
      </c>
      <c r="F70" s="4">
        <v>1101</v>
      </c>
      <c r="G70" s="4">
        <v>1203</v>
      </c>
      <c r="H70" s="4">
        <v>1401</v>
      </c>
      <c r="I70" s="4">
        <v>1502</v>
      </c>
      <c r="J70" s="4">
        <v>1096</v>
      </c>
      <c r="K70" s="4">
        <v>8</v>
      </c>
      <c r="L70" s="4">
        <v>8</v>
      </c>
      <c r="M70" s="4">
        <v>16</v>
      </c>
      <c r="N70" s="4">
        <v>0</v>
      </c>
      <c r="O70" s="4">
        <v>8</v>
      </c>
      <c r="P70" s="4" t="s">
        <v>916</v>
      </c>
      <c r="Q70" s="4" t="s">
        <v>917</v>
      </c>
      <c r="R70" s="4" t="s">
        <v>918</v>
      </c>
      <c r="S70" s="4" t="s">
        <v>919</v>
      </c>
      <c r="T70" s="10">
        <v>1901</v>
      </c>
      <c r="U70" s="10" t="str">
        <f>"6:"&amp;VLOOKUP(E70,数据!$G$12:$L$18,2,0)</f>
        <v>6:15000</v>
      </c>
      <c r="V70" s="4" t="str">
        <f>"7"&amp;RIGHT(D70,3)&amp;":"&amp;VLOOKUP(E70,数据!$G$12:$L$18,3,0)&amp;";"&amp;VLOOKUP(G70,数据!$G$24:$H$27,2,0)&amp;":"&amp;VLOOKUP(E70,数据!$G$12:$L$18,4,0)</f>
        <v>7067:40;6103:1500</v>
      </c>
      <c r="W70" s="10" t="str">
        <f>"6:"&amp;VLOOKUP(E70,数据!$G$12:$L$18,5,0)</f>
        <v>6:800</v>
      </c>
      <c r="X70" s="10">
        <v>100</v>
      </c>
      <c r="Y70" s="3">
        <v>0</v>
      </c>
      <c r="Z70" s="10">
        <f>VLOOKUP(E70,数据!$G$12:$L$18,6,0)</f>
        <v>200</v>
      </c>
      <c r="AA70" s="10">
        <v>100</v>
      </c>
      <c r="AB70" s="10">
        <v>30</v>
      </c>
      <c r="AC70" s="10">
        <v>100</v>
      </c>
      <c r="AD70" s="4" t="str">
        <f>VLOOKUP(C70,数据!$S:$V,3,0)</f>
        <v>A tough gal not afraid to get in fighting mode. She can throw kicks, punches, and whatever else it takes to take a bad guy down. She especially excels in Hong Kong type action flicks.</v>
      </c>
      <c r="AE70" s="4" t="str">
        <f>VLOOKUP(C70,数据!$S:$V,4,0)</f>
        <v>出道时间已经很长的她，现在仍然活跃在动作戏的第一线。有人曾经问她：为什么过了这么久还对动作武打戏情有独钟？她微微一笑：因为戏就在那里。说完拂衣去，深藏功与名。</v>
      </c>
      <c r="AF70" s="10" t="s">
        <v>1270</v>
      </c>
      <c r="AG70" s="10" t="s">
        <v>1270</v>
      </c>
    </row>
    <row r="71" spans="1:33">
      <c r="A71" s="4">
        <v>4029</v>
      </c>
      <c r="B71" s="4" t="str">
        <f>VLOOKUP(C71,数据!$S:$V,2,0)</f>
        <v>Zac Efron</v>
      </c>
      <c r="C71" s="4" t="s">
        <v>280</v>
      </c>
      <c r="D71" s="4">
        <v>2068</v>
      </c>
      <c r="E71" s="10">
        <v>1304</v>
      </c>
      <c r="F71" s="4">
        <v>1102</v>
      </c>
      <c r="G71" s="4">
        <v>1201</v>
      </c>
      <c r="H71" s="4">
        <v>1402</v>
      </c>
      <c r="I71" s="4">
        <v>1501</v>
      </c>
      <c r="J71" s="4">
        <v>1099</v>
      </c>
      <c r="K71" s="4">
        <v>8</v>
      </c>
      <c r="L71" s="4">
        <v>16</v>
      </c>
      <c r="M71" s="4">
        <v>8</v>
      </c>
      <c r="N71" s="4">
        <v>0</v>
      </c>
      <c r="O71" s="4">
        <v>8</v>
      </c>
      <c r="P71" s="4" t="s">
        <v>664</v>
      </c>
      <c r="Q71" s="4" t="s">
        <v>920</v>
      </c>
      <c r="R71" s="4" t="s">
        <v>921</v>
      </c>
      <c r="S71" s="4" t="s">
        <v>922</v>
      </c>
      <c r="T71" s="10">
        <v>1901</v>
      </c>
      <c r="U71" s="10" t="str">
        <f>"6:"&amp;VLOOKUP(E71,数据!$G$12:$L$18,2,0)</f>
        <v>6:15000</v>
      </c>
      <c r="V71" s="4" t="str">
        <f>"7"&amp;RIGHT(D71,3)&amp;":"&amp;VLOOKUP(E71,数据!$G$12:$L$18,3,0)&amp;";"&amp;VLOOKUP(G71,数据!$G$24:$H$27,2,0)&amp;":"&amp;VLOOKUP(E71,数据!$G$12:$L$18,4,0)</f>
        <v>7068:40;6102:1500</v>
      </c>
      <c r="W71" s="10" t="str">
        <f>"6:"&amp;VLOOKUP(E71,数据!$G$12:$L$18,5,0)</f>
        <v>6:800</v>
      </c>
      <c r="X71" s="10">
        <v>100</v>
      </c>
      <c r="Y71" s="3">
        <v>0</v>
      </c>
      <c r="Z71" s="10">
        <f>VLOOKUP(E71,数据!$G$12:$L$18,6,0)</f>
        <v>200</v>
      </c>
      <c r="AA71" s="10">
        <v>100</v>
      </c>
      <c r="AB71" s="10">
        <v>30</v>
      </c>
      <c r="AC71" s="10">
        <v>100</v>
      </c>
      <c r="AD71" s="4" t="str">
        <f>VLOOKUP(C71,数据!$S:$V,3,0)</f>
        <v xml:space="preserve">Young in both body and spirit, he will always be remembered for his musical portrayal of a high school student. </v>
      </c>
      <c r="AE71" s="4" t="str">
        <f>VLOOKUP(C71,数据!$S:$V,4,0)</f>
        <v>没有人知道他的真实年龄，十年前他在演青春校园片，七年前他在演青春校园片，五年前他仍然在演青春校园片…据某八卦小报刊载，似乎午夜无人时他会偷偷在桥边练习歌喉，唱的似乎是“我不想，我不想长大…”</v>
      </c>
      <c r="AF71" s="10" t="s">
        <v>1270</v>
      </c>
      <c r="AG71" s="10" t="s">
        <v>1270</v>
      </c>
    </row>
    <row r="72" spans="1:33">
      <c r="A72" s="4">
        <v>4030</v>
      </c>
      <c r="B72" s="4" t="str">
        <f>VLOOKUP(C72,数据!$S:$V,2,0)</f>
        <v>Monica Bellucci</v>
      </c>
      <c r="C72" s="4" t="s">
        <v>284</v>
      </c>
      <c r="D72" s="4">
        <v>2069</v>
      </c>
      <c r="E72" s="10">
        <v>1304</v>
      </c>
      <c r="F72" s="4">
        <v>1101</v>
      </c>
      <c r="G72" s="4">
        <v>1202</v>
      </c>
      <c r="H72" s="4">
        <v>1402</v>
      </c>
      <c r="I72" s="4">
        <v>1502</v>
      </c>
      <c r="J72" s="4">
        <v>1062</v>
      </c>
      <c r="K72" s="4">
        <v>16</v>
      </c>
      <c r="L72" s="4">
        <v>8</v>
      </c>
      <c r="M72" s="4">
        <v>8</v>
      </c>
      <c r="N72" s="4">
        <v>8</v>
      </c>
      <c r="O72" s="4">
        <v>0</v>
      </c>
      <c r="P72" s="4" t="s">
        <v>923</v>
      </c>
      <c r="Q72" s="4" t="s">
        <v>924</v>
      </c>
      <c r="R72" s="4" t="s">
        <v>925</v>
      </c>
      <c r="S72" s="4" t="s">
        <v>926</v>
      </c>
      <c r="T72" s="10">
        <v>1901</v>
      </c>
      <c r="U72" s="10" t="str">
        <f>"6:"&amp;VLOOKUP(E72,数据!$G$12:$L$18,2,0)</f>
        <v>6:15000</v>
      </c>
      <c r="V72" s="4" t="str">
        <f>"7"&amp;RIGHT(D72,3)&amp;":"&amp;VLOOKUP(E72,数据!$G$12:$L$18,3,0)&amp;";"&amp;VLOOKUP(G72,数据!$G$24:$H$27,2,0)&amp;":"&amp;VLOOKUP(E72,数据!$G$12:$L$18,4,0)</f>
        <v>7069:40;6108:1500</v>
      </c>
      <c r="W72" s="10" t="str">
        <f>"6:"&amp;VLOOKUP(E72,数据!$G$12:$L$18,5,0)</f>
        <v>6:800</v>
      </c>
      <c r="X72" s="10">
        <v>100</v>
      </c>
      <c r="Y72" s="3">
        <v>0</v>
      </c>
      <c r="Z72" s="10">
        <f>VLOOKUP(E72,数据!$G$12:$L$18,6,0)</f>
        <v>200</v>
      </c>
      <c r="AA72" s="10">
        <v>100</v>
      </c>
      <c r="AB72" s="10">
        <v>30</v>
      </c>
      <c r="AC72" s="10">
        <v>100</v>
      </c>
      <c r="AD72" s="4" t="str">
        <f>VLOOKUP(C72,数据!$S:$V,3,0)</f>
        <v>She started out as a fashion model but after being labeled quite possibly the most beautiful lady in the world, she had film recruiters invading her life trying to get her to start in their films. She eventually gave in but also surprised the world with her talent.</v>
      </c>
      <c r="AE72" s="4" t="str">
        <f>VLOOKUP(C72,数据!$S:$V,4,0)</f>
        <v>她出生的小岛在战争中陷落了，但她却因此流落异国被星探发掘，从而走上演艺之路。也许就为了要成全她，小岛陷落了。但在这个不可理喻的世界里，谁又知道什么是因，什么是果呢？</v>
      </c>
      <c r="AF72" s="10" t="s">
        <v>1270</v>
      </c>
      <c r="AG72" s="10" t="s">
        <v>1270</v>
      </c>
    </row>
    <row r="73" spans="1:33">
      <c r="A73" s="4">
        <v>5001</v>
      </c>
      <c r="B73" s="4" t="str">
        <f>VLOOKUP(C73,数据!$S:$V,2,0)</f>
        <v>Leonardo DiCaprio</v>
      </c>
      <c r="C73" s="4" t="s">
        <v>288</v>
      </c>
      <c r="D73" s="4">
        <v>2070</v>
      </c>
      <c r="E73" s="10">
        <v>1305</v>
      </c>
      <c r="F73" s="4">
        <v>1102</v>
      </c>
      <c r="G73" s="4">
        <v>1201</v>
      </c>
      <c r="H73" s="4">
        <v>1402</v>
      </c>
      <c r="I73" s="4">
        <v>1502</v>
      </c>
      <c r="J73" s="4">
        <v>1004</v>
      </c>
      <c r="K73" s="4">
        <v>10</v>
      </c>
      <c r="L73" s="4">
        <v>20</v>
      </c>
      <c r="M73" s="4">
        <v>10</v>
      </c>
      <c r="N73" s="4">
        <v>0</v>
      </c>
      <c r="O73" s="4">
        <v>10</v>
      </c>
      <c r="P73" s="4" t="s">
        <v>927</v>
      </c>
      <c r="Q73" s="4" t="s">
        <v>928</v>
      </c>
      <c r="R73" s="4" t="s">
        <v>929</v>
      </c>
      <c r="S73" s="4" t="s">
        <v>930</v>
      </c>
      <c r="T73" s="10">
        <v>1901</v>
      </c>
      <c r="U73" s="10" t="str">
        <f>"6:"&amp;VLOOKUP(E73,数据!$G$12:$L$18,2,0)</f>
        <v>6:100000</v>
      </c>
      <c r="V73" s="4" t="str">
        <f>"7"&amp;RIGHT(D73,3)&amp;":"&amp;VLOOKUP(E73,数据!$G$12:$L$18,3,0)&amp;";"&amp;VLOOKUP(G73,数据!$G$24:$H$27,2,0)&amp;":"&amp;VLOOKUP(E73,数据!$G$12:$L$18,4,0)</f>
        <v>7070:50;6102:50000</v>
      </c>
      <c r="W73" s="10" t="str">
        <f>"6:"&amp;VLOOKUP(E73,数据!$G$12:$L$18,5,0)</f>
        <v>6:2000</v>
      </c>
      <c r="X73" s="10">
        <v>100</v>
      </c>
      <c r="Y73" s="3">
        <v>0</v>
      </c>
      <c r="Z73" s="10">
        <f>VLOOKUP(E73,数据!$G$12:$L$18,6,0)</f>
        <v>250</v>
      </c>
      <c r="AA73" s="10">
        <v>100</v>
      </c>
      <c r="AB73" s="10">
        <v>30</v>
      </c>
      <c r="AC73" s="10">
        <v>100</v>
      </c>
      <c r="AD73" s="4" t="str">
        <f>VLOOKUP(C73,数据!$S:$V,3,0)</f>
        <v>Growing up in an artistic home, he was introduced to this life early on and decided to pursue acting. Perhaps because of his good looks, his acting tends to be dismissed by others. People tend to gloat at his never having won an academy award, but he is dedicated to his craft and will keep persevering until he brings one home.</v>
      </c>
      <c r="AE73" s="4" t="str">
        <f>VLOOKUP(C73,数据!$S:$V,4,0)</f>
        <v>由于母亲崇拜一副世界名画，所以从小对艺术耳濡目染因而走上演艺之路。但也许是嫉妒他的如画美貌，演什么都被人看衰。但是大家也公认他最好的表演就是在每次与奖杯擦肩而过时流露出的失落表情，因此他的粉丝强烈提议评委会应该增加一个最佳落选奖颁给他。</v>
      </c>
      <c r="AF73" s="10" t="s">
        <v>1271</v>
      </c>
      <c r="AG73" s="10" t="s">
        <v>1271</v>
      </c>
    </row>
    <row r="74" spans="1:33">
      <c r="A74" s="4">
        <v>5002</v>
      </c>
      <c r="B74" s="4" t="str">
        <f>VLOOKUP(C74,数据!$S:$V,2,0)</f>
        <v>Daniel Radcliffe</v>
      </c>
      <c r="C74" s="4" t="s">
        <v>292</v>
      </c>
      <c r="D74" s="4">
        <v>2071</v>
      </c>
      <c r="E74" s="10">
        <v>1305</v>
      </c>
      <c r="F74" s="4">
        <v>1102</v>
      </c>
      <c r="G74" s="4">
        <v>1202</v>
      </c>
      <c r="H74" s="4">
        <v>1402</v>
      </c>
      <c r="I74" s="4">
        <v>1501</v>
      </c>
      <c r="J74" s="4">
        <v>1005</v>
      </c>
      <c r="K74" s="4">
        <v>20</v>
      </c>
      <c r="L74" s="4">
        <v>10</v>
      </c>
      <c r="M74" s="4">
        <v>10</v>
      </c>
      <c r="N74" s="4">
        <v>0</v>
      </c>
      <c r="O74" s="4">
        <v>10</v>
      </c>
      <c r="P74" s="4" t="s">
        <v>931</v>
      </c>
      <c r="Q74" s="4" t="s">
        <v>932</v>
      </c>
      <c r="R74" s="4" t="s">
        <v>933</v>
      </c>
      <c r="S74" s="4" t="s">
        <v>934</v>
      </c>
      <c r="T74" s="10">
        <v>1901</v>
      </c>
      <c r="U74" s="10" t="str">
        <f>"6:"&amp;VLOOKUP(E74,数据!$G$12:$L$18,2,0)</f>
        <v>6:100000</v>
      </c>
      <c r="V74" s="4" t="str">
        <f>"7"&amp;RIGHT(D74,3)&amp;":"&amp;VLOOKUP(E74,数据!$G$12:$L$18,3,0)&amp;";"&amp;VLOOKUP(G74,数据!$G$24:$H$27,2,0)&amp;":"&amp;VLOOKUP(E74,数据!$G$12:$L$18,4,0)</f>
        <v>7071:50;6108:50000</v>
      </c>
      <c r="W74" s="10" t="str">
        <f>"6:"&amp;VLOOKUP(E74,数据!$G$12:$L$18,5,0)</f>
        <v>6:2000</v>
      </c>
      <c r="X74" s="10">
        <v>100</v>
      </c>
      <c r="Y74" s="3">
        <v>0</v>
      </c>
      <c r="Z74" s="10">
        <f>VLOOKUP(E74,数据!$G$12:$L$18,6,0)</f>
        <v>250</v>
      </c>
      <c r="AA74" s="10">
        <v>100</v>
      </c>
      <c r="AB74" s="10">
        <v>30</v>
      </c>
      <c r="AC74" s="10">
        <v>100</v>
      </c>
      <c r="AD74" s="4" t="str">
        <f>VLOOKUP(C74,数据!$S:$V,3,0)</f>
        <v>A boy of simple origins, he was given the chance of a lifetime when he was chosen to be the protagonist in the film adaptation of a hugely successful book franchise. He never let the fame get to his head and now takes only choice roles that he really wants to do.</v>
      </c>
      <c r="AE74" s="4" t="str">
        <f>VLOOKUP(C74,数据!$S:$V,4,0)</f>
        <v>“你看他那乱糟糟的头发，破烂兮兮的衣服，畏畏缩缩的小个子，谁能想到他就是那个天选之子，唯一指定男主角，被选中的救世主？我真是惊了”——街坊李大妈接受采访时如是说。</v>
      </c>
      <c r="AF74" s="10" t="s">
        <v>1271</v>
      </c>
      <c r="AG74" s="10" t="s">
        <v>1271</v>
      </c>
    </row>
    <row r="75" spans="1:33">
      <c r="A75" s="4">
        <v>5003</v>
      </c>
      <c r="B75" s="4" t="str">
        <f>VLOOKUP(C75,数据!$S:$V,2,0)</f>
        <v>Johnny Depp</v>
      </c>
      <c r="C75" s="4" t="s">
        <v>296</v>
      </c>
      <c r="D75" s="4">
        <v>2072</v>
      </c>
      <c r="E75" s="10">
        <v>1305</v>
      </c>
      <c r="F75" s="4">
        <v>1102</v>
      </c>
      <c r="G75" s="4">
        <v>1201</v>
      </c>
      <c r="H75" s="4">
        <v>1401</v>
      </c>
      <c r="I75" s="4">
        <v>1502</v>
      </c>
      <c r="J75" s="4">
        <v>1009</v>
      </c>
      <c r="K75" s="4">
        <v>10</v>
      </c>
      <c r="L75" s="4">
        <v>20</v>
      </c>
      <c r="M75" s="4">
        <v>10</v>
      </c>
      <c r="N75" s="4">
        <v>0</v>
      </c>
      <c r="O75" s="4">
        <v>10</v>
      </c>
      <c r="P75" s="4" t="s">
        <v>935</v>
      </c>
      <c r="Q75" s="4" t="s">
        <v>936</v>
      </c>
      <c r="R75" s="4" t="s">
        <v>937</v>
      </c>
      <c r="S75" s="4" t="s">
        <v>938</v>
      </c>
      <c r="T75" s="10">
        <v>1901</v>
      </c>
      <c r="U75" s="10" t="str">
        <f>"6:"&amp;VLOOKUP(E75,数据!$G$12:$L$18,2,0)</f>
        <v>6:100000</v>
      </c>
      <c r="V75" s="4" t="str">
        <f>"7"&amp;RIGHT(D75,3)&amp;":"&amp;VLOOKUP(E75,数据!$G$12:$L$18,3,0)&amp;";"&amp;VLOOKUP(G75,数据!$G$24:$H$27,2,0)&amp;":"&amp;VLOOKUP(E75,数据!$G$12:$L$18,4,0)</f>
        <v>7072:50;6102:50000</v>
      </c>
      <c r="W75" s="10" t="str">
        <f>"6:"&amp;VLOOKUP(E75,数据!$G$12:$L$18,5,0)</f>
        <v>6:2000</v>
      </c>
      <c r="X75" s="10">
        <v>100</v>
      </c>
      <c r="Y75" s="3">
        <v>0</v>
      </c>
      <c r="Z75" s="10">
        <f>VLOOKUP(E75,数据!$G$12:$L$18,6,0)</f>
        <v>250</v>
      </c>
      <c r="AA75" s="10">
        <v>100</v>
      </c>
      <c r="AB75" s="10">
        <v>30</v>
      </c>
      <c r="AC75" s="10">
        <v>100</v>
      </c>
      <c r="AD75" s="4" t="str">
        <f>VLOOKUP(C75,数据!$S:$V,3,0)</f>
        <v>A man who started acting at an early age, knowing that this was the industry for him. He started off slow but finally made it big when he started taking character roles that no one else wanted, like the Pumpkin Man and Mr. Knivefeet, and made them his own. Now even after gathering fame, he still chooses to  take the roles other might not.</v>
      </c>
      <c r="AE75" s="4" t="str">
        <f>VLOOKUP(C75,数据!$S:$V,4,0)</f>
        <v>“我的孩子，当你出生的时候，整个海湾都在低语着你的名字。你要记住，唯有智慧与勇气，能让你成为这片海域的传奇。我告诉你这些，总有一天，我将走到生命旅程的尽头，而你，将加冕为船长"，——”前提是，你能保住你的船。“ 可惜，还没说完这句话，老水手就咽下了最后一口气。</v>
      </c>
      <c r="AF75" s="10" t="s">
        <v>1271</v>
      </c>
      <c r="AG75" s="10" t="s">
        <v>1271</v>
      </c>
    </row>
    <row r="76" spans="1:33">
      <c r="A76" s="4">
        <v>5004</v>
      </c>
      <c r="B76" s="4" t="str">
        <f>VLOOKUP(C76,数据!$S:$V,2,0)</f>
        <v>Robert Downey Jr</v>
      </c>
      <c r="C76" s="4" t="s">
        <v>300</v>
      </c>
      <c r="D76" s="4">
        <v>2073</v>
      </c>
      <c r="E76" s="10">
        <v>1305</v>
      </c>
      <c r="F76" s="4">
        <v>1102</v>
      </c>
      <c r="G76" s="4">
        <v>1201</v>
      </c>
      <c r="H76" s="4">
        <v>1402</v>
      </c>
      <c r="I76" s="4">
        <v>1502</v>
      </c>
      <c r="J76" s="4">
        <v>1030</v>
      </c>
      <c r="K76" s="4">
        <v>10</v>
      </c>
      <c r="L76" s="4">
        <v>10</v>
      </c>
      <c r="M76" s="4">
        <v>20</v>
      </c>
      <c r="N76" s="4">
        <v>0</v>
      </c>
      <c r="O76" s="4">
        <v>10</v>
      </c>
      <c r="P76" s="4" t="s">
        <v>939</v>
      </c>
      <c r="Q76" s="4" t="s">
        <v>940</v>
      </c>
      <c r="R76" s="4" t="s">
        <v>941</v>
      </c>
      <c r="S76" s="4" t="s">
        <v>942</v>
      </c>
      <c r="T76" s="10">
        <v>1901</v>
      </c>
      <c r="U76" s="10" t="str">
        <f>"6:"&amp;VLOOKUP(E76,数据!$G$12:$L$18,2,0)</f>
        <v>6:100000</v>
      </c>
      <c r="V76" s="4" t="str">
        <f>"7"&amp;RIGHT(D76,3)&amp;":"&amp;VLOOKUP(E76,数据!$G$12:$L$18,3,0)&amp;";"&amp;VLOOKUP(G76,数据!$G$24:$H$27,2,0)&amp;":"&amp;VLOOKUP(E76,数据!$G$12:$L$18,4,0)</f>
        <v>7073:50;6102:50000</v>
      </c>
      <c r="W76" s="10" t="str">
        <f>"6:"&amp;VLOOKUP(E76,数据!$G$12:$L$18,5,0)</f>
        <v>6:2000</v>
      </c>
      <c r="X76" s="10">
        <v>100</v>
      </c>
      <c r="Y76" s="3">
        <v>0</v>
      </c>
      <c r="Z76" s="10">
        <f>VLOOKUP(E76,数据!$G$12:$L$18,6,0)</f>
        <v>250</v>
      </c>
      <c r="AA76" s="10">
        <v>100</v>
      </c>
      <c r="AB76" s="10">
        <v>30</v>
      </c>
      <c r="AC76" s="10">
        <v>100</v>
      </c>
      <c r="AD76" s="4" t="str">
        <f>VLOOKUP(C76,数据!$S:$V,3,0)</f>
        <v>Born with some natural acting talent, he made headway in his youth and gained some fame. As an adult he admitted to a methamphetamine problem and admitted himself into a rehab center. After finally getting clean and a few decent roles, he took on the persona of a superhero and rocketed to the highest of the heights.</v>
      </c>
      <c r="AE76" s="4" t="str">
        <f>VLOOKUP(C76,数据!$S:$V,4,0)</f>
        <v>上帝在创造他的时候给了他99分的智商，99分的情商，99分的颜值…最后要给他99分的财富时不小心手一抖…于是从此他的口头禅就变成了“Sorry，有钱就是可以为所欲为的”。</v>
      </c>
      <c r="AF76" s="10" t="s">
        <v>1271</v>
      </c>
      <c r="AG76" s="10" t="s">
        <v>1271</v>
      </c>
    </row>
    <row r="77" spans="1:33">
      <c r="A77" s="4">
        <v>5005</v>
      </c>
      <c r="B77" s="4" t="str">
        <f>VLOOKUP(C77,数据!$S:$V,2,0)</f>
        <v>Brad Pitt</v>
      </c>
      <c r="C77" s="4" t="s">
        <v>304</v>
      </c>
      <c r="D77" s="4">
        <v>2074</v>
      </c>
      <c r="E77" s="10">
        <v>1305</v>
      </c>
      <c r="F77" s="4">
        <v>1102</v>
      </c>
      <c r="G77" s="4">
        <v>1201</v>
      </c>
      <c r="H77" s="4">
        <v>1402</v>
      </c>
      <c r="I77" s="4">
        <v>1502</v>
      </c>
      <c r="J77" s="4">
        <v>1013</v>
      </c>
      <c r="K77" s="4">
        <v>10</v>
      </c>
      <c r="L77" s="4">
        <v>20</v>
      </c>
      <c r="M77" s="4">
        <v>10</v>
      </c>
      <c r="N77" s="4">
        <v>0</v>
      </c>
      <c r="O77" s="4">
        <v>10</v>
      </c>
      <c r="P77" s="4" t="s">
        <v>943</v>
      </c>
      <c r="Q77" s="4" t="s">
        <v>944</v>
      </c>
      <c r="R77" s="4" t="s">
        <v>945</v>
      </c>
      <c r="S77" s="4" t="s">
        <v>946</v>
      </c>
      <c r="T77" s="10">
        <v>1901</v>
      </c>
      <c r="U77" s="10" t="str">
        <f>"6:"&amp;VLOOKUP(E77,数据!$G$12:$L$18,2,0)</f>
        <v>6:100000</v>
      </c>
      <c r="V77" s="4" t="str">
        <f>"7"&amp;RIGHT(D77,3)&amp;":"&amp;VLOOKUP(E77,数据!$G$12:$L$18,3,0)&amp;";"&amp;VLOOKUP(G77,数据!$G$24:$H$27,2,0)&amp;":"&amp;VLOOKUP(E77,数据!$G$12:$L$18,4,0)</f>
        <v>7074:50;6102:50000</v>
      </c>
      <c r="W77" s="10" t="str">
        <f>"6:"&amp;VLOOKUP(E77,数据!$G$12:$L$18,5,0)</f>
        <v>6:2000</v>
      </c>
      <c r="X77" s="10">
        <v>100</v>
      </c>
      <c r="Y77" s="3">
        <v>0</v>
      </c>
      <c r="Z77" s="10">
        <f>VLOOKUP(E77,数据!$G$12:$L$18,6,0)</f>
        <v>250</v>
      </c>
      <c r="AA77" s="10">
        <v>100</v>
      </c>
      <c r="AB77" s="10">
        <v>30</v>
      </c>
      <c r="AC77" s="10">
        <v>100</v>
      </c>
      <c r="AD77" s="4" t="str">
        <f>VLOOKUP(C77,数据!$S:$V,3,0)</f>
        <v>He was born with natural good looks and his superb acting often gets overlooked due to that fact. Throughout his career, he's taken on varying roles and has shown that despite it all, he can in fact act. From warrior, to detective, to general manager to gangster.</v>
      </c>
      <c r="AE77" s="4" t="str">
        <f>VLOOKUP(C77,数据!$S:$V,4,0)</f>
        <v>又是一个被英俊的外表耽误了演艺事业的男人…咦，我为什么要说又？总之大概是一见误终身的典范。</v>
      </c>
      <c r="AF77" s="10" t="s">
        <v>1271</v>
      </c>
      <c r="AG77" s="10" t="s">
        <v>1271</v>
      </c>
    </row>
    <row r="78" spans="1:33">
      <c r="A78" s="4">
        <v>5006</v>
      </c>
      <c r="B78" s="4" t="str">
        <f>VLOOKUP(C78,数据!$S:$V,2,0)</f>
        <v>Marilyn Monroe</v>
      </c>
      <c r="C78" s="4" t="s">
        <v>308</v>
      </c>
      <c r="D78" s="4">
        <v>2075</v>
      </c>
      <c r="E78" s="10">
        <v>1305</v>
      </c>
      <c r="F78" s="4">
        <v>1101</v>
      </c>
      <c r="G78" s="4">
        <v>1201</v>
      </c>
      <c r="H78" s="4">
        <v>1402</v>
      </c>
      <c r="I78" s="4">
        <v>1501</v>
      </c>
      <c r="J78" s="4">
        <v>1018</v>
      </c>
      <c r="K78" s="4">
        <v>20</v>
      </c>
      <c r="L78" s="4">
        <v>10</v>
      </c>
      <c r="M78" s="4">
        <v>10</v>
      </c>
      <c r="N78" s="4">
        <v>10</v>
      </c>
      <c r="O78" s="4">
        <v>0</v>
      </c>
      <c r="P78" s="4" t="s">
        <v>947</v>
      </c>
      <c r="Q78" s="4" t="s">
        <v>948</v>
      </c>
      <c r="R78" s="4" t="s">
        <v>949</v>
      </c>
      <c r="S78" s="4" t="s">
        <v>950</v>
      </c>
      <c r="T78" s="10">
        <v>1901</v>
      </c>
      <c r="U78" s="10" t="str">
        <f>"6:"&amp;VLOOKUP(E78,数据!$G$12:$L$18,2,0)</f>
        <v>6:100000</v>
      </c>
      <c r="V78" s="4" t="str">
        <f>"7"&amp;RIGHT(D78,3)&amp;":"&amp;VLOOKUP(E78,数据!$G$12:$L$18,3,0)&amp;";"&amp;VLOOKUP(G78,数据!$G$24:$H$27,2,0)&amp;":"&amp;VLOOKUP(E78,数据!$G$12:$L$18,4,0)</f>
        <v>7075:50;6102:50000</v>
      </c>
      <c r="W78" s="10" t="str">
        <f>"6:"&amp;VLOOKUP(E78,数据!$G$12:$L$18,5,0)</f>
        <v>6:2000</v>
      </c>
      <c r="X78" s="10">
        <v>100</v>
      </c>
      <c r="Y78" s="3">
        <v>0</v>
      </c>
      <c r="Z78" s="10">
        <f>VLOOKUP(E78,数据!$G$12:$L$18,6,0)</f>
        <v>250</v>
      </c>
      <c r="AA78" s="10">
        <v>100</v>
      </c>
      <c r="AB78" s="10">
        <v>30</v>
      </c>
      <c r="AC78" s="10">
        <v>100</v>
      </c>
      <c r="AD78" s="4" t="str">
        <f>VLOOKUP(C78,数据!$S:$V,3,0)</f>
        <v>A blonde bombshell of an actress. She has her own gravitational force - anyone who watches her act or her singing is immediately smitten. An oxymoron, she's the epitome of purity but also the seductress simultaneously.</v>
      </c>
      <c r="AE78" s="4" t="str">
        <f>VLOOKUP(C78,数据!$S:$V,4,0)</f>
        <v>试问有谁不喜欢金发尤物呢？有谁不喜欢天真又性感的金发尤物呢？没有。她既是床前白月光，也是心口朱砂痣。你想要她价值千金的吻，还是50美分的灵魂？</v>
      </c>
      <c r="AF78" s="10" t="s">
        <v>1271</v>
      </c>
      <c r="AG78" s="10" t="s">
        <v>1271</v>
      </c>
    </row>
    <row r="79" spans="1:33">
      <c r="A79" s="4">
        <v>5007</v>
      </c>
      <c r="B79" s="4" t="str">
        <f>VLOOKUP(C79,数据!$S:$V,2,0)</f>
        <v>Jennifer Lawrence</v>
      </c>
      <c r="C79" s="4" t="s">
        <v>312</v>
      </c>
      <c r="D79" s="4">
        <v>2076</v>
      </c>
      <c r="E79" s="10">
        <v>1305</v>
      </c>
      <c r="F79" s="4">
        <v>1101</v>
      </c>
      <c r="G79" s="4">
        <v>1201</v>
      </c>
      <c r="H79" s="4">
        <v>1402</v>
      </c>
      <c r="I79" s="4">
        <v>1501</v>
      </c>
      <c r="J79" s="4">
        <v>1021</v>
      </c>
      <c r="K79" s="4">
        <v>10</v>
      </c>
      <c r="L79" s="4">
        <v>20</v>
      </c>
      <c r="M79" s="4">
        <v>10</v>
      </c>
      <c r="N79" s="4">
        <v>10</v>
      </c>
      <c r="O79" s="4">
        <v>0</v>
      </c>
      <c r="P79" s="4" t="s">
        <v>951</v>
      </c>
      <c r="Q79" s="4" t="s">
        <v>952</v>
      </c>
      <c r="R79" s="4" t="s">
        <v>953</v>
      </c>
      <c r="S79" s="4" t="s">
        <v>954</v>
      </c>
      <c r="T79" s="10">
        <v>1901</v>
      </c>
      <c r="U79" s="10" t="str">
        <f>"6:"&amp;VLOOKUP(E79,数据!$G$12:$L$18,2,0)</f>
        <v>6:100000</v>
      </c>
      <c r="V79" s="4" t="str">
        <f>"7"&amp;RIGHT(D79,3)&amp;":"&amp;VLOOKUP(E79,数据!$G$12:$L$18,3,0)&amp;";"&amp;VLOOKUP(G79,数据!$G$24:$H$27,2,0)&amp;":"&amp;VLOOKUP(E79,数据!$G$12:$L$18,4,0)</f>
        <v>7076:50;6102:50000</v>
      </c>
      <c r="W79" s="10" t="str">
        <f>"6:"&amp;VLOOKUP(E79,数据!$G$12:$L$18,5,0)</f>
        <v>6:2000</v>
      </c>
      <c r="X79" s="10">
        <v>100</v>
      </c>
      <c r="Y79" s="3">
        <v>0</v>
      </c>
      <c r="Z79" s="10">
        <f>VLOOKUP(E79,数据!$G$12:$L$18,6,0)</f>
        <v>250</v>
      </c>
      <c r="AA79" s="10">
        <v>100</v>
      </c>
      <c r="AB79" s="10">
        <v>30</v>
      </c>
      <c r="AC79" s="10">
        <v>100</v>
      </c>
      <c r="AD79" s="4" t="str">
        <f>VLOOKUP(C79,数据!$S:$V,3,0)</f>
        <v>A gem forged in the fires of social media. She will not accept anyone's over the top criticisms - if you want to say something, make it constructive. Nor will she just try to be a mirror image of the expected model actress - beautiful to an extreme, shallow to the grave and unable to hold a meaningful opinion. She's truly a role model.</v>
      </c>
      <c r="AE79" s="4" t="str">
        <f>VLOOKUP(C79,数据!$S:$V,4,0)</f>
        <v>原本是个偶像派，却一直想要证明自己的演技，而她选择用来磨炼演技的方法则是——假摔。一次又一次，摔出水平，摔出风格，摔出了新高度，以至于没有她的红毯简直失去了一半的光彩。</v>
      </c>
      <c r="AF79" s="10" t="s">
        <v>1271</v>
      </c>
      <c r="AG79" s="10" t="s">
        <v>1271</v>
      </c>
    </row>
    <row r="80" spans="1:33">
      <c r="A80" s="4">
        <v>5008</v>
      </c>
      <c r="B80" s="4" t="str">
        <f>VLOOKUP(C80,数据!$S:$V,2,0)</f>
        <v>Chris Pratt</v>
      </c>
      <c r="C80" s="4" t="s">
        <v>316</v>
      </c>
      <c r="D80" s="4">
        <v>2077</v>
      </c>
      <c r="E80" s="10">
        <v>1305</v>
      </c>
      <c r="F80" s="4">
        <v>1102</v>
      </c>
      <c r="G80" s="4">
        <v>1201</v>
      </c>
      <c r="H80" s="4">
        <v>1402</v>
      </c>
      <c r="I80" s="4">
        <v>1502</v>
      </c>
      <c r="J80" s="4">
        <v>1026</v>
      </c>
      <c r="K80" s="4">
        <v>10</v>
      </c>
      <c r="L80" s="4">
        <v>10</v>
      </c>
      <c r="M80" s="4">
        <v>20</v>
      </c>
      <c r="N80" s="4">
        <v>10</v>
      </c>
      <c r="O80" s="4">
        <v>0</v>
      </c>
      <c r="P80" s="4" t="s">
        <v>955</v>
      </c>
      <c r="Q80" s="4" t="s">
        <v>956</v>
      </c>
      <c r="R80" s="4" t="s">
        <v>957</v>
      </c>
      <c r="S80" s="4" t="s">
        <v>958</v>
      </c>
      <c r="T80" s="10">
        <v>1901</v>
      </c>
      <c r="U80" s="10" t="str">
        <f>"6:"&amp;VLOOKUP(E80,数据!$G$12:$L$18,2,0)</f>
        <v>6:100000</v>
      </c>
      <c r="V80" s="4" t="str">
        <f>"7"&amp;RIGHT(D80,3)&amp;":"&amp;VLOOKUP(E80,数据!$G$12:$L$18,3,0)&amp;";"&amp;VLOOKUP(G80,数据!$G$24:$H$27,2,0)&amp;":"&amp;VLOOKUP(E80,数据!$G$12:$L$18,4,0)</f>
        <v>7077:50;6102:50000</v>
      </c>
      <c r="W80" s="10" t="str">
        <f>"6:"&amp;VLOOKUP(E80,数据!$G$12:$L$18,5,0)</f>
        <v>6:2000</v>
      </c>
      <c r="X80" s="10">
        <v>100</v>
      </c>
      <c r="Y80" s="3">
        <v>0</v>
      </c>
      <c r="Z80" s="10">
        <f>VLOOKUP(E80,数据!$G$12:$L$18,6,0)</f>
        <v>250</v>
      </c>
      <c r="AA80" s="10">
        <v>100</v>
      </c>
      <c r="AB80" s="10">
        <v>30</v>
      </c>
      <c r="AC80" s="10">
        <v>100</v>
      </c>
      <c r="AD80" s="4" t="str">
        <f>VLOOKUP(C80,数据!$S:$V,3,0)</f>
        <v>A big goofball of a man, he's won the hearts and minds of the world through his ability to become the men he portrays in his acting. He's not worried about acting silly and self-deprecating humor and that goes a long way. On a side note, he's also pretty handsome and can clearly put on some muscle.</v>
      </c>
      <c r="AE80" s="4" t="str">
        <f>VLOOKUP(C80,数据!$S:$V,4,0)</f>
        <v>知名动物饲养员，自从成功驯养了一只小恐龙之后整个人对恐龙越发痴迷，连食量都越来越像恐龙了，因此肉眼可见的发胖中…</v>
      </c>
      <c r="AF80" s="10" t="s">
        <v>1271</v>
      </c>
      <c r="AG80" s="10" t="s">
        <v>1271</v>
      </c>
    </row>
    <row r="81" spans="1:33">
      <c r="A81" s="4">
        <v>5009</v>
      </c>
      <c r="B81" s="4" t="str">
        <f>VLOOKUP(C81,数据!$S:$V,2,0)</f>
        <v>Julia Roberts</v>
      </c>
      <c r="C81" s="4" t="s">
        <v>320</v>
      </c>
      <c r="D81" s="4">
        <v>2078</v>
      </c>
      <c r="E81" s="10">
        <v>1305</v>
      </c>
      <c r="F81" s="4">
        <v>1101</v>
      </c>
      <c r="G81" s="4">
        <v>1201</v>
      </c>
      <c r="H81" s="4">
        <v>1401</v>
      </c>
      <c r="I81" s="4">
        <v>1502</v>
      </c>
      <c r="J81" s="4">
        <v>1028</v>
      </c>
      <c r="K81" s="4">
        <v>10</v>
      </c>
      <c r="L81" s="4">
        <v>20</v>
      </c>
      <c r="M81" s="4">
        <v>10</v>
      </c>
      <c r="N81" s="4">
        <v>10</v>
      </c>
      <c r="O81" s="4">
        <v>0</v>
      </c>
      <c r="P81" s="4" t="s">
        <v>959</v>
      </c>
      <c r="Q81" s="4" t="s">
        <v>960</v>
      </c>
      <c r="R81" s="4" t="s">
        <v>961</v>
      </c>
      <c r="S81" s="4" t="s">
        <v>962</v>
      </c>
      <c r="T81" s="10">
        <v>1901</v>
      </c>
      <c r="U81" s="10" t="str">
        <f>"6:"&amp;VLOOKUP(E81,数据!$G$12:$L$18,2,0)</f>
        <v>6:100000</v>
      </c>
      <c r="V81" s="4" t="str">
        <f>"7"&amp;RIGHT(D81,3)&amp;":"&amp;VLOOKUP(E81,数据!$G$12:$L$18,3,0)&amp;";"&amp;VLOOKUP(G81,数据!$G$24:$H$27,2,0)&amp;":"&amp;VLOOKUP(E81,数据!$G$12:$L$18,4,0)</f>
        <v>7078:50;6102:50000</v>
      </c>
      <c r="W81" s="10" t="str">
        <f>"6:"&amp;VLOOKUP(E81,数据!$G$12:$L$18,5,0)</f>
        <v>6:2000</v>
      </c>
      <c r="X81" s="10">
        <v>100</v>
      </c>
      <c r="Y81" s="3">
        <v>0</v>
      </c>
      <c r="Z81" s="10">
        <f>VLOOKUP(E81,数据!$G$12:$L$18,6,0)</f>
        <v>250</v>
      </c>
      <c r="AA81" s="10">
        <v>100</v>
      </c>
      <c r="AB81" s="10">
        <v>30</v>
      </c>
      <c r="AC81" s="10">
        <v>100</v>
      </c>
      <c r="AD81" s="4" t="str">
        <f>VLOOKUP(C81,数据!$S:$V,3,0)</f>
        <v>Though middle-aged, she still seems to have the energy of a teenager. No matter where she goes, her leather boots and red hair gather crowds as she walks down the street to the local cafe to get a coffee.</v>
      </c>
      <c r="AE81" s="4" t="str">
        <f>VLOOKUP(C81,数据!$S:$V,4,0)</f>
        <v>已经中年却仍然抱有一颗粉红少女心的典范，无论走到哪都能靠招牌式的咧嘴大笑与长筒靴迷倒万千群众。</v>
      </c>
      <c r="AF81" s="10" t="s">
        <v>1271</v>
      </c>
      <c r="AG81" s="10" t="s">
        <v>1271</v>
      </c>
    </row>
    <row r="82" spans="1:33">
      <c r="A82" s="4">
        <v>5010</v>
      </c>
      <c r="B82" s="4" t="str">
        <f>VLOOKUP(C82,数据!$S:$V,2,0)</f>
        <v>Chris Hemsworth</v>
      </c>
      <c r="C82" s="4" t="s">
        <v>324</v>
      </c>
      <c r="D82" s="4">
        <v>2079</v>
      </c>
      <c r="E82" s="10">
        <v>1305</v>
      </c>
      <c r="F82" s="4">
        <v>1102</v>
      </c>
      <c r="G82" s="4">
        <v>1201</v>
      </c>
      <c r="H82" s="4">
        <v>1402</v>
      </c>
      <c r="I82" s="4">
        <v>1502</v>
      </c>
      <c r="J82" s="4">
        <v>1057</v>
      </c>
      <c r="K82" s="4">
        <v>20</v>
      </c>
      <c r="L82" s="4">
        <v>10</v>
      </c>
      <c r="M82" s="4">
        <v>10</v>
      </c>
      <c r="N82" s="4">
        <v>0</v>
      </c>
      <c r="O82" s="4">
        <v>10</v>
      </c>
      <c r="P82" s="4" t="s">
        <v>963</v>
      </c>
      <c r="Q82" s="4" t="s">
        <v>964</v>
      </c>
      <c r="R82" s="4" t="s">
        <v>965</v>
      </c>
      <c r="S82" s="4" t="s">
        <v>966</v>
      </c>
      <c r="T82" s="10">
        <v>1901</v>
      </c>
      <c r="U82" s="10" t="str">
        <f>"6:"&amp;VLOOKUP(E82,数据!$G$12:$L$18,2,0)</f>
        <v>6:100000</v>
      </c>
      <c r="V82" s="4" t="str">
        <f>"7"&amp;RIGHT(D82,3)&amp;":"&amp;VLOOKUP(E82,数据!$G$12:$L$18,3,0)&amp;";"&amp;VLOOKUP(G82,数据!$G$24:$H$27,2,0)&amp;":"&amp;VLOOKUP(E82,数据!$G$12:$L$18,4,0)</f>
        <v>7079:50;6102:50000</v>
      </c>
      <c r="W82" s="10" t="str">
        <f>"6:"&amp;VLOOKUP(E82,数据!$G$12:$L$18,5,0)</f>
        <v>6:2000</v>
      </c>
      <c r="X82" s="10">
        <v>100</v>
      </c>
      <c r="Y82" s="3">
        <v>0</v>
      </c>
      <c r="Z82" s="10">
        <f>VLOOKUP(E82,数据!$G$12:$L$18,6,0)</f>
        <v>250</v>
      </c>
      <c r="AA82" s="10">
        <v>100</v>
      </c>
      <c r="AB82" s="10">
        <v>30</v>
      </c>
      <c r="AC82" s="10">
        <v>100</v>
      </c>
      <c r="AD82" s="4" t="str">
        <f>VLOOKUP(C82,数据!$S:$V,3,0)</f>
        <v>What we these days may call the perfect man. At least physically. Muscles upon muscles, long flowing hair, blonde and gruff - women and men idolize him alike. Women want to date him, men want to be him.</v>
      </c>
      <c r="AE82" s="4" t="str">
        <f>VLOOKUP(C82,数据!$S:$V,4,0)</f>
        <v>从小读各种神话故事长大的他一直幻想自己有朝一日可以拔出石中剑，成为天选之王。终于有一天，他见到了那块心心念念的石头，只不过，上面插着的不是剑，而是个锤子…</v>
      </c>
      <c r="AF82" s="10" t="s">
        <v>1271</v>
      </c>
      <c r="AG82" s="10" t="s">
        <v>1271</v>
      </c>
    </row>
    <row r="83" spans="1:33">
      <c r="A83" s="4">
        <v>5011</v>
      </c>
      <c r="B83" s="4" t="str">
        <f>VLOOKUP(C83,数据!$S:$V,2,0)</f>
        <v>Hugh Jackman</v>
      </c>
      <c r="C83" s="4" t="s">
        <v>328</v>
      </c>
      <c r="D83" s="4">
        <v>2080</v>
      </c>
      <c r="E83" s="10">
        <v>1305</v>
      </c>
      <c r="F83" s="4">
        <v>1102</v>
      </c>
      <c r="G83" s="4">
        <v>1201</v>
      </c>
      <c r="H83" s="4">
        <v>1401</v>
      </c>
      <c r="I83" s="4">
        <v>1502</v>
      </c>
      <c r="J83" s="4">
        <v>1061</v>
      </c>
      <c r="K83" s="4">
        <v>10</v>
      </c>
      <c r="L83" s="4">
        <v>20</v>
      </c>
      <c r="M83" s="4">
        <v>10</v>
      </c>
      <c r="N83" s="4">
        <v>0</v>
      </c>
      <c r="O83" s="4">
        <v>10</v>
      </c>
      <c r="P83" s="4" t="s">
        <v>967</v>
      </c>
      <c r="Q83" s="4" t="s">
        <v>968</v>
      </c>
      <c r="R83" s="4" t="s">
        <v>969</v>
      </c>
      <c r="S83" s="4" t="s">
        <v>970</v>
      </c>
      <c r="T83" s="10">
        <v>1901</v>
      </c>
      <c r="U83" s="10" t="str">
        <f>"6:"&amp;VLOOKUP(E83,数据!$G$12:$L$18,2,0)</f>
        <v>6:100000</v>
      </c>
      <c r="V83" s="4" t="str">
        <f>"7"&amp;RIGHT(D83,3)&amp;":"&amp;VLOOKUP(E83,数据!$G$12:$L$18,3,0)&amp;";"&amp;VLOOKUP(G83,数据!$G$24:$H$27,2,0)&amp;":"&amp;VLOOKUP(E83,数据!$G$12:$L$18,4,0)</f>
        <v>7080:50;6102:50000</v>
      </c>
      <c r="W83" s="10" t="str">
        <f>"6:"&amp;VLOOKUP(E83,数据!$G$12:$L$18,5,0)</f>
        <v>6:2000</v>
      </c>
      <c r="X83" s="10">
        <v>100</v>
      </c>
      <c r="Y83" s="3">
        <v>0</v>
      </c>
      <c r="Z83" s="10">
        <f>VLOOKUP(E83,数据!$G$12:$L$18,6,0)</f>
        <v>250</v>
      </c>
      <c r="AA83" s="10">
        <v>100</v>
      </c>
      <c r="AB83" s="10">
        <v>30</v>
      </c>
      <c r="AC83" s="10">
        <v>100</v>
      </c>
      <c r="AD83" s="4" t="str">
        <f>VLOOKUP(C83,数据!$S:$V,3,0)</f>
        <v>Despite his rough and tough demeanor, he's actually a very down to earth guy. He doesn't mind taking on roles that people may not initially like nor does he mine having to bulk up to a crazy level just to fulfill a movie roe.</v>
      </c>
      <c r="AE83" s="4" t="str">
        <f>VLOOKUP(C83,数据!$S:$V,4,0)</f>
        <v>没错，这就是你在任何一个健身房都能看到的那种人——他们肌肉结实，身材壮硕，来健身房的唯一目的就是在镜子前炫耀自己的肱二头肌胸大肌以及八块腹肌。</v>
      </c>
      <c r="AF83" s="10" t="s">
        <v>1271</v>
      </c>
      <c r="AG83" s="10" t="s">
        <v>1271</v>
      </c>
    </row>
    <row r="84" spans="1:33">
      <c r="A84" s="4">
        <v>5012</v>
      </c>
      <c r="B84" s="4" t="str">
        <f>VLOOKUP(C84,数据!$S:$V,2,0)</f>
        <v>Christian Bale</v>
      </c>
      <c r="C84" s="4" t="s">
        <v>332</v>
      </c>
      <c r="D84" s="4">
        <v>2081</v>
      </c>
      <c r="E84" s="10">
        <v>1305</v>
      </c>
      <c r="F84" s="4">
        <v>1102</v>
      </c>
      <c r="G84" s="4">
        <v>1202</v>
      </c>
      <c r="H84" s="4">
        <v>1401</v>
      </c>
      <c r="I84" s="4">
        <v>1502</v>
      </c>
      <c r="J84" s="4">
        <v>1076</v>
      </c>
      <c r="K84" s="4">
        <v>10</v>
      </c>
      <c r="L84" s="4">
        <v>10</v>
      </c>
      <c r="M84" s="4">
        <v>20</v>
      </c>
      <c r="N84" s="4">
        <v>0</v>
      </c>
      <c r="O84" s="4">
        <v>10</v>
      </c>
      <c r="P84" s="4" t="s">
        <v>971</v>
      </c>
      <c r="Q84" s="4" t="s">
        <v>972</v>
      </c>
      <c r="R84" s="4" t="s">
        <v>973</v>
      </c>
      <c r="S84" s="4" t="s">
        <v>974</v>
      </c>
      <c r="T84" s="10">
        <v>1901</v>
      </c>
      <c r="U84" s="10" t="str">
        <f>"6:"&amp;VLOOKUP(E84,数据!$G$12:$L$18,2,0)</f>
        <v>6:100000</v>
      </c>
      <c r="V84" s="4" t="str">
        <f>"7"&amp;RIGHT(D84,3)&amp;":"&amp;VLOOKUP(E84,数据!$G$12:$L$18,3,0)&amp;";"&amp;VLOOKUP(G84,数据!$G$24:$H$27,2,0)&amp;":"&amp;VLOOKUP(E84,数据!$G$12:$L$18,4,0)</f>
        <v>7081:50;6108:50000</v>
      </c>
      <c r="W84" s="10" t="str">
        <f>"6:"&amp;VLOOKUP(E84,数据!$G$12:$L$18,5,0)</f>
        <v>6:2000</v>
      </c>
      <c r="X84" s="10">
        <v>100</v>
      </c>
      <c r="Y84" s="3">
        <v>0</v>
      </c>
      <c r="Z84" s="10">
        <f>VLOOKUP(E84,数据!$G$12:$L$18,6,0)</f>
        <v>250</v>
      </c>
      <c r="AA84" s="10">
        <v>100</v>
      </c>
      <c r="AB84" s="10">
        <v>30</v>
      </c>
      <c r="AC84" s="10">
        <v>100</v>
      </c>
      <c r="AD84" s="4" t="str">
        <f>VLOOKUP(C84,数据!$S:$V,3,0)</f>
        <v>One of the top method actors of the day, he gets into his role and embodies it until the acting gig is over. Some of his regiments sound dangerous, but we can't argue with the results. He's one of the top actors of his era.</v>
      </c>
      <c r="AE84" s="4" t="str">
        <f>VLOOKUP(C84,数据!$S:$V,4,0)</f>
        <v>如果说年龄是女人永远的秘密，那么体重就是他永远的秘密。最近他刚刚出了一本新书《我如何在一个月内暴瘦50斤》，刚一上架就被疯狂抢购，各大书店绝赞缺货中…</v>
      </c>
      <c r="AF84" s="10" t="s">
        <v>1271</v>
      </c>
      <c r="AG84" s="10" t="s">
        <v>1271</v>
      </c>
    </row>
    <row r="85" spans="1:33">
      <c r="A85" s="4">
        <v>5013</v>
      </c>
      <c r="B85" s="4" t="str">
        <f>VLOOKUP(C85,数据!$S:$V,2,0)</f>
        <v>Ryan Gosling</v>
      </c>
      <c r="C85" s="4" t="s">
        <v>336</v>
      </c>
      <c r="D85" s="4">
        <v>2082</v>
      </c>
      <c r="E85" s="10">
        <v>1305</v>
      </c>
      <c r="F85" s="4">
        <v>1102</v>
      </c>
      <c r="G85" s="4">
        <v>1201</v>
      </c>
      <c r="H85" s="4">
        <v>1401</v>
      </c>
      <c r="I85" s="4">
        <v>1502</v>
      </c>
      <c r="J85" s="4">
        <v>1077</v>
      </c>
      <c r="K85" s="4">
        <v>10</v>
      </c>
      <c r="L85" s="4">
        <v>20</v>
      </c>
      <c r="M85" s="4">
        <v>10</v>
      </c>
      <c r="N85" s="4">
        <v>0</v>
      </c>
      <c r="O85" s="4">
        <v>10</v>
      </c>
      <c r="P85" s="4" t="s">
        <v>975</v>
      </c>
      <c r="Q85" s="4" t="s">
        <v>976</v>
      </c>
      <c r="R85" s="4" t="s">
        <v>977</v>
      </c>
      <c r="S85" s="4" t="s">
        <v>978</v>
      </c>
      <c r="T85" s="10">
        <v>1901</v>
      </c>
      <c r="U85" s="10" t="str">
        <f>"6:"&amp;VLOOKUP(E85,数据!$G$12:$L$18,2,0)</f>
        <v>6:100000</v>
      </c>
      <c r="V85" s="4" t="str">
        <f>"7"&amp;RIGHT(D85,3)&amp;":"&amp;VLOOKUP(E85,数据!$G$12:$L$18,3,0)&amp;";"&amp;VLOOKUP(G85,数据!$G$24:$H$27,2,0)&amp;":"&amp;VLOOKUP(E85,数据!$G$12:$L$18,4,0)</f>
        <v>7082:50;6102:50000</v>
      </c>
      <c r="W85" s="10" t="str">
        <f>"6:"&amp;VLOOKUP(E85,数据!$G$12:$L$18,5,0)</f>
        <v>6:2000</v>
      </c>
      <c r="X85" s="10">
        <v>100</v>
      </c>
      <c r="Y85" s="3">
        <v>0</v>
      </c>
      <c r="Z85" s="10">
        <f>VLOOKUP(E85,数据!$G$12:$L$18,6,0)</f>
        <v>250</v>
      </c>
      <c r="AA85" s="10">
        <v>100</v>
      </c>
      <c r="AB85" s="10">
        <v>30</v>
      </c>
      <c r="AC85" s="10">
        <v>100</v>
      </c>
      <c r="AD85" s="4" t="str">
        <f>VLOOKUP(C85,数据!$S:$V,3,0)</f>
        <v>He is somewhere between a gangster and a pretty boy - embodying qualities of both. He can be a total badass but he's also go that misleading innocent quality of a guy who's too pretty to understand real life. With his unique blend or personas, he's made fans all across the world.</v>
      </c>
      <c r="AE85" s="4" t="str">
        <f>VLOOKUP(C85,数据!$S:$V,4,0)</f>
        <v>一个人很难做到同时被女性和男性喜欢，但是他做到了。借用某直男网友的评论——“真正的男人就该找他这样的男人当男朋友！”等等，好像哪里不对？</v>
      </c>
      <c r="AF85" s="10" t="s">
        <v>1271</v>
      </c>
      <c r="AG85" s="10" t="s">
        <v>1271</v>
      </c>
    </row>
    <row r="86" spans="1:33">
      <c r="A86" s="4">
        <v>5014</v>
      </c>
      <c r="B86" s="4" t="str">
        <f>VLOOKUP(C86,数据!$S:$V,2,0)</f>
        <v>Tom Cruise</v>
      </c>
      <c r="C86" s="4" t="s">
        <v>340</v>
      </c>
      <c r="D86" s="4">
        <v>2083</v>
      </c>
      <c r="E86" s="10">
        <v>1305</v>
      </c>
      <c r="F86" s="4">
        <v>1102</v>
      </c>
      <c r="G86" s="4">
        <v>1201</v>
      </c>
      <c r="H86" s="4">
        <v>1402</v>
      </c>
      <c r="I86" s="4">
        <v>1501</v>
      </c>
      <c r="J86" s="4">
        <v>1036</v>
      </c>
      <c r="K86" s="4">
        <v>20</v>
      </c>
      <c r="L86" s="4">
        <v>10</v>
      </c>
      <c r="M86" s="4">
        <v>10</v>
      </c>
      <c r="N86" s="4">
        <v>10</v>
      </c>
      <c r="O86" s="4">
        <v>0</v>
      </c>
      <c r="P86" s="4" t="s">
        <v>979</v>
      </c>
      <c r="Q86" s="4" t="s">
        <v>980</v>
      </c>
      <c r="R86" s="4" t="s">
        <v>981</v>
      </c>
      <c r="S86" s="4" t="s">
        <v>982</v>
      </c>
      <c r="T86" s="10">
        <v>1901</v>
      </c>
      <c r="U86" s="10" t="str">
        <f>"6:"&amp;VLOOKUP(E86,数据!$G$12:$L$18,2,0)</f>
        <v>6:100000</v>
      </c>
      <c r="V86" s="4" t="str">
        <f>"7"&amp;RIGHT(D86,3)&amp;":"&amp;VLOOKUP(E86,数据!$G$12:$L$18,3,0)&amp;";"&amp;VLOOKUP(G86,数据!$G$24:$H$27,2,0)&amp;":"&amp;VLOOKUP(E86,数据!$G$12:$L$18,4,0)</f>
        <v>7083:50;6102:50000</v>
      </c>
      <c r="W86" s="10" t="str">
        <f>"6:"&amp;VLOOKUP(E86,数据!$G$12:$L$18,5,0)</f>
        <v>6:2000</v>
      </c>
      <c r="X86" s="10">
        <v>100</v>
      </c>
      <c r="Y86" s="3">
        <v>0</v>
      </c>
      <c r="Z86" s="10">
        <f>VLOOKUP(E86,数据!$G$12:$L$18,6,0)</f>
        <v>250</v>
      </c>
      <c r="AA86" s="10">
        <v>100</v>
      </c>
      <c r="AB86" s="10">
        <v>30</v>
      </c>
      <c r="AC86" s="10">
        <v>100</v>
      </c>
      <c r="AD86" s="4" t="str">
        <f>VLOOKUP(C86,数据!$S:$V,3,0)</f>
        <v>Known for his ability and guts to do his own stunts - he climbs towers, jumps out of planes and will run into a gun fight outnumbered 10 to 1. This modern renaissance man is not afraid to put his heart and body out on the line.</v>
      </c>
      <c r="AE86" s="4" t="str">
        <f>VLOOKUP(C86,数据!$S:$V,4,0)</f>
        <v>危险运动爱好者，没事就喜欢爬大楼，扒飞机，下古墓…所谓上知天文能捡瓦，下通地理能挖沟的新世纪复合型人才说的就是他。</v>
      </c>
      <c r="AF86" s="10" t="s">
        <v>1271</v>
      </c>
      <c r="AG86" s="10" t="s">
        <v>1271</v>
      </c>
    </row>
    <row r="87" spans="1:33">
      <c r="A87" s="4">
        <v>5015</v>
      </c>
      <c r="B87" s="4" t="str">
        <f>VLOOKUP(C87,数据!$S:$V,2,0)</f>
        <v>Emma Stone</v>
      </c>
      <c r="C87" s="4" t="s">
        <v>344</v>
      </c>
      <c r="D87" s="4">
        <v>2084</v>
      </c>
      <c r="E87" s="10">
        <v>1305</v>
      </c>
      <c r="F87" s="4">
        <v>1101</v>
      </c>
      <c r="G87" s="4">
        <v>1201</v>
      </c>
      <c r="H87" s="4">
        <v>1402</v>
      </c>
      <c r="I87" s="4">
        <v>1501</v>
      </c>
      <c r="J87" s="4">
        <v>1038</v>
      </c>
      <c r="K87" s="4">
        <v>10</v>
      </c>
      <c r="L87" s="4">
        <v>20</v>
      </c>
      <c r="M87" s="4">
        <v>10</v>
      </c>
      <c r="N87" s="4">
        <v>10</v>
      </c>
      <c r="O87" s="4">
        <v>0</v>
      </c>
      <c r="P87" s="4" t="s">
        <v>983</v>
      </c>
      <c r="Q87" s="4" t="s">
        <v>984</v>
      </c>
      <c r="R87" s="4" t="s">
        <v>985</v>
      </c>
      <c r="S87" s="4" t="s">
        <v>986</v>
      </c>
      <c r="T87" s="10">
        <v>1901</v>
      </c>
      <c r="U87" s="10" t="str">
        <f>"6:"&amp;VLOOKUP(E87,数据!$G$12:$L$18,2,0)</f>
        <v>6:100000</v>
      </c>
      <c r="V87" s="4" t="str">
        <f>"7"&amp;RIGHT(D87,3)&amp;":"&amp;VLOOKUP(E87,数据!$G$12:$L$18,3,0)&amp;";"&amp;VLOOKUP(G87,数据!$G$24:$H$27,2,0)&amp;":"&amp;VLOOKUP(E87,数据!$G$12:$L$18,4,0)</f>
        <v>7084:50;6102:50000</v>
      </c>
      <c r="W87" s="10" t="str">
        <f>"6:"&amp;VLOOKUP(E87,数据!$G$12:$L$18,5,0)</f>
        <v>6:2000</v>
      </c>
      <c r="X87" s="10">
        <v>100</v>
      </c>
      <c r="Y87" s="3">
        <v>0</v>
      </c>
      <c r="Z87" s="10">
        <f>VLOOKUP(E87,数据!$G$12:$L$18,6,0)</f>
        <v>250</v>
      </c>
      <c r="AA87" s="10">
        <v>100</v>
      </c>
      <c r="AB87" s="10">
        <v>30</v>
      </c>
      <c r="AC87" s="10">
        <v>100</v>
      </c>
      <c r="AD87" s="4" t="str">
        <f>VLOOKUP(C87,数据!$S:$V,3,0)</f>
        <v>Often seen as the sweet girl next door. The desire of every young man's heart. She rose from a youth movie actress to one on the big stage within a few quick years, starring next to some of the biggest names in the industry.</v>
      </c>
      <c r="AE87" s="4" t="str">
        <f>VLOOKUP(C87,数据!$S:$V,4,0)</f>
        <v>邻家少女范，甜美可人，大概是每个男孩子心中的初恋女友款。最近因为工作来到东北出差，遇到了一个烦恼——总觉得满大街的人都在叫她的名字。</v>
      </c>
      <c r="AF87" s="10" t="s">
        <v>1271</v>
      </c>
      <c r="AG87" s="10" t="s">
        <v>1271</v>
      </c>
    </row>
    <row r="88" spans="1:33">
      <c r="A88" s="4">
        <v>5016</v>
      </c>
      <c r="B88" s="4" t="str">
        <f>VLOOKUP(C88,数据!$S:$V,2,0)</f>
        <v>Emma Watson</v>
      </c>
      <c r="C88" s="4" t="s">
        <v>348</v>
      </c>
      <c r="D88" s="4">
        <v>2085</v>
      </c>
      <c r="E88" s="10">
        <v>1305</v>
      </c>
      <c r="F88" s="4">
        <v>1101</v>
      </c>
      <c r="G88" s="4">
        <v>1202</v>
      </c>
      <c r="H88" s="4">
        <v>1401</v>
      </c>
      <c r="I88" s="4">
        <v>1501</v>
      </c>
      <c r="J88" s="4">
        <v>1039</v>
      </c>
      <c r="K88" s="4">
        <v>10</v>
      </c>
      <c r="L88" s="4">
        <v>10</v>
      </c>
      <c r="M88" s="4">
        <v>20</v>
      </c>
      <c r="N88" s="4">
        <v>10</v>
      </c>
      <c r="O88" s="4">
        <v>0</v>
      </c>
      <c r="P88" s="4" t="s">
        <v>987</v>
      </c>
      <c r="Q88" s="4" t="s">
        <v>988</v>
      </c>
      <c r="R88" s="4" t="s">
        <v>989</v>
      </c>
      <c r="S88" s="4" t="s">
        <v>990</v>
      </c>
      <c r="T88" s="10">
        <v>1901</v>
      </c>
      <c r="U88" s="10" t="str">
        <f>"6:"&amp;VLOOKUP(E88,数据!$G$12:$L$18,2,0)</f>
        <v>6:100000</v>
      </c>
      <c r="V88" s="4" t="str">
        <f>"7"&amp;RIGHT(D88,3)&amp;":"&amp;VLOOKUP(E88,数据!$G$12:$L$18,3,0)&amp;";"&amp;VLOOKUP(G88,数据!$G$24:$H$27,2,0)&amp;":"&amp;VLOOKUP(E88,数据!$G$12:$L$18,4,0)</f>
        <v>7085:50;6108:50000</v>
      </c>
      <c r="W88" s="10" t="str">
        <f>"6:"&amp;VLOOKUP(E88,数据!$G$12:$L$18,5,0)</f>
        <v>6:2000</v>
      </c>
      <c r="X88" s="10">
        <v>100</v>
      </c>
      <c r="Y88" s="3">
        <v>0</v>
      </c>
      <c r="Z88" s="10">
        <f>VLOOKUP(E88,数据!$G$12:$L$18,6,0)</f>
        <v>250</v>
      </c>
      <c r="AA88" s="10">
        <v>100</v>
      </c>
      <c r="AB88" s="10">
        <v>30</v>
      </c>
      <c r="AC88" s="10">
        <v>100</v>
      </c>
      <c r="AD88" s="4" t="str">
        <f>VLOOKUP(C88,数据!$S:$V,3,0)</f>
        <v>Young, smart, beautiful and unwilling to give up her values. She not only built a name for herself for breakout acting in her first every movie series but also through her championing of rights for everyone especially women.</v>
      </c>
      <c r="AE88" s="4" t="str">
        <f>VLOOKUP(C88,数据!$S:$V,4,0)</f>
        <v>传说中别人家的孩子，学习满分，聪颖过人，并且九门功课同步学还能保持永远精力充沛。甚至有传闻说她曾经同时出现在两门不同的课堂上…嗯，我们相信这一定是在课堂上打瞌睡的同学产生的幻想，一定是。</v>
      </c>
      <c r="AF88" s="10" t="s">
        <v>1271</v>
      </c>
      <c r="AG88" s="10" t="s">
        <v>1271</v>
      </c>
    </row>
    <row r="89" spans="1:33">
      <c r="A89" s="4">
        <v>5017</v>
      </c>
      <c r="B89" s="4" t="str">
        <f>VLOOKUP(C89,数据!$S:$V,2,0)</f>
        <v>Will Smith</v>
      </c>
      <c r="C89" s="4" t="s">
        <v>352</v>
      </c>
      <c r="D89" s="4">
        <v>2086</v>
      </c>
      <c r="E89" s="10">
        <v>1305</v>
      </c>
      <c r="F89" s="4">
        <v>1102</v>
      </c>
      <c r="G89" s="4">
        <v>1201</v>
      </c>
      <c r="H89" s="4">
        <v>1401</v>
      </c>
      <c r="I89" s="4">
        <v>1502</v>
      </c>
      <c r="J89" s="4">
        <v>1033</v>
      </c>
      <c r="K89" s="4">
        <v>10</v>
      </c>
      <c r="L89" s="4">
        <v>20</v>
      </c>
      <c r="M89" s="4">
        <v>10</v>
      </c>
      <c r="N89" s="4">
        <v>10</v>
      </c>
      <c r="O89" s="4">
        <v>0</v>
      </c>
      <c r="P89" s="4" t="s">
        <v>991</v>
      </c>
      <c r="Q89" s="4" t="s">
        <v>992</v>
      </c>
      <c r="R89" s="4" t="s">
        <v>993</v>
      </c>
      <c r="S89" s="4" t="s">
        <v>994</v>
      </c>
      <c r="T89" s="10">
        <v>1901</v>
      </c>
      <c r="U89" s="10" t="str">
        <f>"6:"&amp;VLOOKUP(E89,数据!$G$12:$L$18,2,0)</f>
        <v>6:100000</v>
      </c>
      <c r="V89" s="4" t="str">
        <f>"7"&amp;RIGHT(D89,3)&amp;":"&amp;VLOOKUP(E89,数据!$G$12:$L$18,3,0)&amp;";"&amp;VLOOKUP(G89,数据!$G$24:$H$27,2,0)&amp;":"&amp;VLOOKUP(E89,数据!$G$12:$L$18,4,0)</f>
        <v>7086:50;6102:50000</v>
      </c>
      <c r="W89" s="10" t="str">
        <f>"6:"&amp;VLOOKUP(E89,数据!$G$12:$L$18,5,0)</f>
        <v>6:2000</v>
      </c>
      <c r="X89" s="10">
        <v>100</v>
      </c>
      <c r="Y89" s="3">
        <v>0</v>
      </c>
      <c r="Z89" s="10">
        <f>VLOOKUP(E89,数据!$G$12:$L$18,6,0)</f>
        <v>250</v>
      </c>
      <c r="AA89" s="10">
        <v>100</v>
      </c>
      <c r="AB89" s="10">
        <v>30</v>
      </c>
      <c r="AC89" s="10">
        <v>100</v>
      </c>
      <c r="AD89" s="4" t="str">
        <f>VLOOKUP(C89,数据!$S:$V,3,0)</f>
        <v>A man of many skills and talents. He started his career as a rapper  but eventually branching out into singing and major movie acting. His early success paved his road to fame and fortune and has become one of the current day legends of the acting world.</v>
      </c>
      <c r="AE89" s="4" t="str">
        <f>VLOOKUP(C89,数据!$S:$V,4,0)</f>
        <v>“开局一把枪一条狗，装备全靠捡”的某知名游戏形象代言人，因为这个广告而为路人所知，因此顺理成章的走上了演艺之路。</v>
      </c>
      <c r="AF89" s="10" t="s">
        <v>1271</v>
      </c>
      <c r="AG89" s="10" t="s">
        <v>1271</v>
      </c>
    </row>
    <row r="90" spans="1:33">
      <c r="A90" s="4">
        <v>5018</v>
      </c>
      <c r="B90" s="4" t="str">
        <f>VLOOKUP(C90,数据!$S:$V,2,0)</f>
        <v>Benedict Cumberbatch</v>
      </c>
      <c r="C90" s="4" t="s">
        <v>356</v>
      </c>
      <c r="D90" s="4">
        <v>2087</v>
      </c>
      <c r="E90" s="10">
        <v>1305</v>
      </c>
      <c r="F90" s="4">
        <v>1102</v>
      </c>
      <c r="G90" s="4">
        <v>1202</v>
      </c>
      <c r="H90" s="4">
        <v>1401</v>
      </c>
      <c r="I90" s="4">
        <v>1502</v>
      </c>
      <c r="J90" s="4">
        <v>1032</v>
      </c>
      <c r="K90" s="4">
        <v>20</v>
      </c>
      <c r="L90" s="4">
        <v>10</v>
      </c>
      <c r="M90" s="4">
        <v>10</v>
      </c>
      <c r="N90" s="4">
        <v>0</v>
      </c>
      <c r="O90" s="4">
        <v>10</v>
      </c>
      <c r="P90" s="4" t="s">
        <v>995</v>
      </c>
      <c r="Q90" s="4" t="s">
        <v>996</v>
      </c>
      <c r="R90" s="4" t="s">
        <v>997</v>
      </c>
      <c r="S90" s="4" t="s">
        <v>998</v>
      </c>
      <c r="T90" s="10">
        <v>1901</v>
      </c>
      <c r="U90" s="10" t="str">
        <f>"6:"&amp;VLOOKUP(E90,数据!$G$12:$L$18,2,0)</f>
        <v>6:100000</v>
      </c>
      <c r="V90" s="4" t="str">
        <f>"7"&amp;RIGHT(D90,3)&amp;":"&amp;VLOOKUP(E90,数据!$G$12:$L$18,3,0)&amp;";"&amp;VLOOKUP(G90,数据!$G$24:$H$27,2,0)&amp;":"&amp;VLOOKUP(E90,数据!$G$12:$L$18,4,0)</f>
        <v>7087:50;6108:50000</v>
      </c>
      <c r="W90" s="10" t="str">
        <f>"6:"&amp;VLOOKUP(E90,数据!$G$12:$L$18,5,0)</f>
        <v>6:2000</v>
      </c>
      <c r="X90" s="10">
        <v>100</v>
      </c>
      <c r="Y90" s="3">
        <v>0</v>
      </c>
      <c r="Z90" s="10">
        <f>VLOOKUP(E90,数据!$G$12:$L$18,6,0)</f>
        <v>250</v>
      </c>
      <c r="AA90" s="10">
        <v>100</v>
      </c>
      <c r="AB90" s="10">
        <v>30</v>
      </c>
      <c r="AC90" s="10">
        <v>100</v>
      </c>
      <c r="AD90" s="4" t="str">
        <f>VLOOKUP(C90,数据!$S:$V,3,0)</f>
        <v>A talent scout went to eat a local restaurant in Bristol. He asked the waiter what was available. The waiter replied telling him the entire menu in one breath. Amazed, the talent scout decided that this man had what it took to become an actor. The waiter quit his job and became one of the best monologue actors there is.</v>
      </c>
      <c r="AE90" s="4" t="str">
        <f>VLOOKUP(C90,数据!$S:$V,4,0)</f>
        <v>他被星探发掘纯属偶然，一次星探在一个小餐馆吃饭，让服务员报一下菜名，没想到眼前的服务员一口气报完了整本菜单还不带喘气儿，让星探惊为天人，就此出道。</v>
      </c>
      <c r="AF90" s="10" t="s">
        <v>1271</v>
      </c>
      <c r="AG90" s="10" t="s">
        <v>1271</v>
      </c>
    </row>
    <row r="91" spans="1:33">
      <c r="A91" s="4">
        <v>5019</v>
      </c>
      <c r="B91" s="4" t="str">
        <f>VLOOKUP(C91,数据!$S:$V,2,0)</f>
        <v>Anne Hathaway</v>
      </c>
      <c r="C91" s="4" t="s">
        <v>360</v>
      </c>
      <c r="D91" s="4">
        <v>2088</v>
      </c>
      <c r="E91" s="10">
        <v>1305</v>
      </c>
      <c r="F91" s="4">
        <v>1101</v>
      </c>
      <c r="G91" s="4">
        <v>1201</v>
      </c>
      <c r="H91" s="4">
        <v>1402</v>
      </c>
      <c r="I91" s="4">
        <v>1501</v>
      </c>
      <c r="J91" s="4">
        <v>1040</v>
      </c>
      <c r="K91" s="4">
        <v>10</v>
      </c>
      <c r="L91" s="4">
        <v>20</v>
      </c>
      <c r="M91" s="4">
        <v>10</v>
      </c>
      <c r="N91" s="4">
        <v>0</v>
      </c>
      <c r="O91" s="4">
        <v>10</v>
      </c>
      <c r="P91" s="4" t="s">
        <v>999</v>
      </c>
      <c r="Q91" s="4" t="s">
        <v>1000</v>
      </c>
      <c r="R91" s="4" t="s">
        <v>1001</v>
      </c>
      <c r="S91" s="4" t="s">
        <v>1002</v>
      </c>
      <c r="T91" s="10">
        <v>1901</v>
      </c>
      <c r="U91" s="10" t="str">
        <f>"6:"&amp;VLOOKUP(E91,数据!$G$12:$L$18,2,0)</f>
        <v>6:100000</v>
      </c>
      <c r="V91" s="4" t="str">
        <f>"7"&amp;RIGHT(D91,3)&amp;":"&amp;VLOOKUP(E91,数据!$G$12:$L$18,3,0)&amp;";"&amp;VLOOKUP(G91,数据!$G$24:$H$27,2,0)&amp;":"&amp;VLOOKUP(E91,数据!$G$12:$L$18,4,0)</f>
        <v>7088:50;6102:50000</v>
      </c>
      <c r="W91" s="10" t="str">
        <f>"6:"&amp;VLOOKUP(E91,数据!$G$12:$L$18,5,0)</f>
        <v>6:2000</v>
      </c>
      <c r="X91" s="10">
        <v>100</v>
      </c>
      <c r="Y91" s="3">
        <v>0</v>
      </c>
      <c r="Z91" s="10">
        <f>VLOOKUP(E91,数据!$G$12:$L$18,6,0)</f>
        <v>250</v>
      </c>
      <c r="AA91" s="10">
        <v>100</v>
      </c>
      <c r="AB91" s="10">
        <v>30</v>
      </c>
      <c r="AC91" s="10">
        <v>100</v>
      </c>
      <c r="AD91" s="4" t="str">
        <f>VLOOKUP(C91,数据!$S:$V,3,0)</f>
        <v>She had a good start to her career until she had a disagreement with her producers. She lost her job with the movie and was frozen out of all projects for the next year. Now she is starting back up from scratch to rebuild her portfolio and her reputation.</v>
      </c>
      <c r="AE91" s="4" t="str">
        <f>VLOOKUP(C91,数据!$S:$V,4,0)</f>
        <v>原本年纪轻轻就有着令人艳羡的事业，但一次醉酒后吐槽上司的朋友圈不幸手滑点错了分组，变成了只对上司可见…希望东山再起的她，决定从零开始自己的演艺事业。</v>
      </c>
      <c r="AF91" s="10" t="s">
        <v>1271</v>
      </c>
      <c r="AG91" s="10" t="s">
        <v>1271</v>
      </c>
    </row>
    <row r="92" spans="1:33">
      <c r="A92" s="4">
        <v>5020</v>
      </c>
      <c r="B92" s="4" t="str">
        <f>VLOOKUP(C92,数据!$S:$V,2,0)</f>
        <v>Scarlett Johansson</v>
      </c>
      <c r="C92" s="4" t="s">
        <v>364</v>
      </c>
      <c r="D92" s="4">
        <v>2089</v>
      </c>
      <c r="E92" s="10">
        <v>1305</v>
      </c>
      <c r="F92" s="4">
        <v>1101</v>
      </c>
      <c r="G92" s="4">
        <v>1201</v>
      </c>
      <c r="H92" s="4">
        <v>1402</v>
      </c>
      <c r="I92" s="4">
        <v>1501</v>
      </c>
      <c r="J92" s="4">
        <v>1041</v>
      </c>
      <c r="K92" s="4">
        <v>10</v>
      </c>
      <c r="L92" s="4">
        <v>10</v>
      </c>
      <c r="M92" s="4">
        <v>20</v>
      </c>
      <c r="N92" s="4">
        <v>0</v>
      </c>
      <c r="O92" s="4">
        <v>10</v>
      </c>
      <c r="P92" s="4" t="s">
        <v>1003</v>
      </c>
      <c r="Q92" s="4" t="s">
        <v>1004</v>
      </c>
      <c r="R92" s="4" t="s">
        <v>1005</v>
      </c>
      <c r="S92" s="4" t="s">
        <v>1006</v>
      </c>
      <c r="T92" s="10">
        <v>1901</v>
      </c>
      <c r="U92" s="10" t="str">
        <f>"6:"&amp;VLOOKUP(E92,数据!$G$12:$L$18,2,0)</f>
        <v>6:100000</v>
      </c>
      <c r="V92" s="4" t="str">
        <f>"7"&amp;RIGHT(D92,3)&amp;":"&amp;VLOOKUP(E92,数据!$G$12:$L$18,3,0)&amp;";"&amp;VLOOKUP(G92,数据!$G$24:$H$27,2,0)&amp;":"&amp;VLOOKUP(E92,数据!$G$12:$L$18,4,0)</f>
        <v>7089:50;6102:50000</v>
      </c>
      <c r="W92" s="10" t="str">
        <f>"6:"&amp;VLOOKUP(E92,数据!$G$12:$L$18,5,0)</f>
        <v>6:2000</v>
      </c>
      <c r="X92" s="10">
        <v>100</v>
      </c>
      <c r="Y92" s="3">
        <v>0</v>
      </c>
      <c r="Z92" s="10">
        <f>VLOOKUP(E92,数据!$G$12:$L$18,6,0)</f>
        <v>250</v>
      </c>
      <c r="AA92" s="10">
        <v>100</v>
      </c>
      <c r="AB92" s="10">
        <v>30</v>
      </c>
      <c r="AC92" s="10">
        <v>100</v>
      </c>
      <c r="AD92" s="4" t="str">
        <f>VLOOKUP(C92,数据!$S:$V,3,0)</f>
        <v>A modern day woman, often judged on her looks more than her actual skills. After her breakout role as a young woman, she has increasingly been taking bigger and bigger roles proving her nay-sayers wrong. She is not just her looks, she is much, much more than that.</v>
      </c>
      <c r="AE92" s="4" t="str">
        <f>VLOOKUP(C92,数据!$S:$V,4,0)</f>
        <v>经历丰富的年轻女子，少时家境贫困去一位画家家里当女仆结果被女主人误以为偷窃珠宝赶出去之后去东京散心，却在回国时莫名其妙的被卷入了毒品买卖…历经艰辛的她现在只想成为一个安静拍戏的黑寡妇。</v>
      </c>
      <c r="AF92" s="10" t="s">
        <v>1271</v>
      </c>
      <c r="AG92" s="10" t="s">
        <v>1271</v>
      </c>
    </row>
    <row r="93" spans="1:33">
      <c r="A93" s="4">
        <v>5021</v>
      </c>
      <c r="B93" s="4" t="str">
        <f>VLOOKUP(C93,数据!$S:$V,2,0)</f>
        <v>Matt Damon</v>
      </c>
      <c r="C93" s="4" t="s">
        <v>368</v>
      </c>
      <c r="D93" s="4">
        <v>2090</v>
      </c>
      <c r="E93" s="10">
        <v>1305</v>
      </c>
      <c r="F93" s="4">
        <v>1102</v>
      </c>
      <c r="G93" s="4">
        <v>1201</v>
      </c>
      <c r="H93" s="4">
        <v>1401</v>
      </c>
      <c r="I93" s="4">
        <v>1501</v>
      </c>
      <c r="J93" s="4">
        <v>1043</v>
      </c>
      <c r="K93" s="4">
        <v>10</v>
      </c>
      <c r="L93" s="4">
        <v>20</v>
      </c>
      <c r="M93" s="4">
        <v>10</v>
      </c>
      <c r="N93" s="4">
        <v>0</v>
      </c>
      <c r="O93" s="4">
        <v>10</v>
      </c>
      <c r="P93" s="4" t="s">
        <v>1007</v>
      </c>
      <c r="Q93" s="4" t="s">
        <v>1008</v>
      </c>
      <c r="R93" s="4" t="s">
        <v>1009</v>
      </c>
      <c r="S93" s="4" t="s">
        <v>1010</v>
      </c>
      <c r="T93" s="10">
        <v>1901</v>
      </c>
      <c r="U93" s="10" t="str">
        <f>"6:"&amp;VLOOKUP(E93,数据!$G$12:$L$18,2,0)</f>
        <v>6:100000</v>
      </c>
      <c r="V93" s="4" t="str">
        <f>"7"&amp;RIGHT(D93,3)&amp;":"&amp;VLOOKUP(E93,数据!$G$12:$L$18,3,0)&amp;";"&amp;VLOOKUP(G93,数据!$G$24:$H$27,2,0)&amp;":"&amp;VLOOKUP(E93,数据!$G$12:$L$18,4,0)</f>
        <v>7090:50;6102:50000</v>
      </c>
      <c r="W93" s="10" t="str">
        <f>"6:"&amp;VLOOKUP(E93,数据!$G$12:$L$18,5,0)</f>
        <v>6:2000</v>
      </c>
      <c r="X93" s="10">
        <v>100</v>
      </c>
      <c r="Y93" s="3">
        <v>0</v>
      </c>
      <c r="Z93" s="10">
        <f>VLOOKUP(E93,数据!$G$12:$L$18,6,0)</f>
        <v>250</v>
      </c>
      <c r="AA93" s="10">
        <v>100</v>
      </c>
      <c r="AB93" s="10">
        <v>30</v>
      </c>
      <c r="AC93" s="10">
        <v>100</v>
      </c>
      <c r="AD93" s="4" t="str">
        <f>VLOOKUP(C93,数据!$S:$V,3,0)</f>
        <v>Once just a kid acting in high school theater, he rose to prominence acting with his best friend. Together the conquered every movie they acted in and became superstars. However, now many years later, he was grown into his own individual shoes and blossomed into something of his own making.</v>
      </c>
      <c r="AE93" s="4" t="str">
        <f>VLOOKUP(C93,数据!$S:$V,4,0)</f>
        <v>曾经是一位普通士兵，出于人道主义关怀被从战场救出之后又参与了太空探索，流落星际被救之后仍然不死心去了火星科考队，结果又要被救援…政府觉得这样下去迟早要被整破产，就给他安排了一份负责某游戏公司的服务器的工作，但不知怎么的，从此这家公司的服务器总散发着一股土豆味…</v>
      </c>
      <c r="AF93" s="10" t="s">
        <v>1271</v>
      </c>
      <c r="AG93" s="10" t="s">
        <v>1271</v>
      </c>
    </row>
    <row r="94" spans="1:33">
      <c r="A94" s="4">
        <v>5022</v>
      </c>
      <c r="B94" s="4" t="str">
        <f>VLOOKUP(C94,数据!$S:$V,2,0)</f>
        <v>Ewan McGregor</v>
      </c>
      <c r="C94" s="4" t="s">
        <v>372</v>
      </c>
      <c r="D94" s="4">
        <v>2091</v>
      </c>
      <c r="E94" s="10">
        <v>1305</v>
      </c>
      <c r="F94" s="4">
        <v>1102</v>
      </c>
      <c r="G94" s="4">
        <v>1202</v>
      </c>
      <c r="H94" s="4">
        <v>1402</v>
      </c>
      <c r="I94" s="4">
        <v>1501</v>
      </c>
      <c r="J94" s="4">
        <v>1048</v>
      </c>
      <c r="K94" s="4">
        <v>20</v>
      </c>
      <c r="L94" s="4">
        <v>10</v>
      </c>
      <c r="M94" s="4">
        <v>10</v>
      </c>
      <c r="N94" s="4">
        <v>10</v>
      </c>
      <c r="O94" s="4">
        <v>0</v>
      </c>
      <c r="P94" s="4" t="s">
        <v>1011</v>
      </c>
      <c r="Q94" s="4" t="s">
        <v>1012</v>
      </c>
      <c r="R94" s="4" t="s">
        <v>1013</v>
      </c>
      <c r="S94" s="4" t="s">
        <v>1014</v>
      </c>
      <c r="T94" s="10">
        <v>1901</v>
      </c>
      <c r="U94" s="10" t="str">
        <f>"6:"&amp;VLOOKUP(E94,数据!$G$12:$L$18,2,0)</f>
        <v>6:100000</v>
      </c>
      <c r="V94" s="4" t="str">
        <f>"7"&amp;RIGHT(D94,3)&amp;":"&amp;VLOOKUP(E94,数据!$G$12:$L$18,3,0)&amp;";"&amp;VLOOKUP(G94,数据!$G$24:$H$27,2,0)&amp;":"&amp;VLOOKUP(E94,数据!$G$12:$L$18,4,0)</f>
        <v>7091:50;6108:50000</v>
      </c>
      <c r="W94" s="10" t="str">
        <f>"6:"&amp;VLOOKUP(E94,数据!$G$12:$L$18,5,0)</f>
        <v>6:2000</v>
      </c>
      <c r="X94" s="10">
        <v>100</v>
      </c>
      <c r="Y94" s="3">
        <v>0</v>
      </c>
      <c r="Z94" s="10">
        <f>VLOOKUP(E94,数据!$G$12:$L$18,6,0)</f>
        <v>250</v>
      </c>
      <c r="AA94" s="10">
        <v>100</v>
      </c>
      <c r="AB94" s="10">
        <v>30</v>
      </c>
      <c r="AC94" s="10">
        <v>100</v>
      </c>
      <c r="AD94" s="4" t="str">
        <f>VLOOKUP(C94,数据!$S:$V,3,0)</f>
        <v>He always knew we wanted to act and went straight to an acting academy to learn more. He had some run-ins with drugs but quickly overcame that urge. He became a world-class musical man and also started acting in big roles for movies.</v>
      </c>
      <c r="AE94" s="4" t="str">
        <f>VLOOKUP(C94,数据!$S:$V,4,0)</f>
        <v>刚刚步入社会的他深感压力巨大，最喜欢的事就是闲暇时间跑到车站去猜火车到点时间，慢慢的竟然锻炼出了比列车时刻表还精准的直觉，听说最近有不少航空公司想要挖角他以降低误点率…</v>
      </c>
      <c r="AF94" s="10" t="s">
        <v>1271</v>
      </c>
      <c r="AG94" s="10" t="s">
        <v>1271</v>
      </c>
    </row>
    <row r="95" spans="1:33">
      <c r="A95" s="4">
        <v>5023</v>
      </c>
      <c r="B95" s="4" t="str">
        <f>VLOOKUP(C95,数据!$S:$V,2,0)</f>
        <v>Elizabeth Taylor</v>
      </c>
      <c r="C95" s="4" t="s">
        <v>376</v>
      </c>
      <c r="D95" s="4">
        <v>2092</v>
      </c>
      <c r="E95" s="10">
        <v>1305</v>
      </c>
      <c r="F95" s="4">
        <v>1101</v>
      </c>
      <c r="G95" s="4">
        <v>1201</v>
      </c>
      <c r="H95" s="4">
        <v>1401</v>
      </c>
      <c r="I95" s="4">
        <v>1502</v>
      </c>
      <c r="J95" s="4">
        <v>1049</v>
      </c>
      <c r="K95" s="4">
        <v>10</v>
      </c>
      <c r="L95" s="4">
        <v>20</v>
      </c>
      <c r="M95" s="4">
        <v>10</v>
      </c>
      <c r="N95" s="4">
        <v>10</v>
      </c>
      <c r="O95" s="4">
        <v>0</v>
      </c>
      <c r="P95" s="4" t="s">
        <v>1015</v>
      </c>
      <c r="Q95" s="4" t="s">
        <v>1016</v>
      </c>
      <c r="R95" s="4" t="s">
        <v>1017</v>
      </c>
      <c r="S95" s="4" t="s">
        <v>1018</v>
      </c>
      <c r="T95" s="10">
        <v>1901</v>
      </c>
      <c r="U95" s="10" t="str">
        <f>"6:"&amp;VLOOKUP(E95,数据!$G$12:$L$18,2,0)</f>
        <v>6:100000</v>
      </c>
      <c r="V95" s="4" t="str">
        <f>"7"&amp;RIGHT(D95,3)&amp;":"&amp;VLOOKUP(E95,数据!$G$12:$L$18,3,0)&amp;";"&amp;VLOOKUP(G95,数据!$G$24:$H$27,2,0)&amp;":"&amp;VLOOKUP(E95,数据!$G$12:$L$18,4,0)</f>
        <v>7092:50;6102:50000</v>
      </c>
      <c r="W95" s="10" t="str">
        <f>"6:"&amp;VLOOKUP(E95,数据!$G$12:$L$18,5,0)</f>
        <v>6:2000</v>
      </c>
      <c r="X95" s="10">
        <v>100</v>
      </c>
      <c r="Y95" s="3">
        <v>0</v>
      </c>
      <c r="Z95" s="10">
        <f>VLOOKUP(E95,数据!$G$12:$L$18,6,0)</f>
        <v>250</v>
      </c>
      <c r="AA95" s="10">
        <v>100</v>
      </c>
      <c r="AB95" s="10">
        <v>30</v>
      </c>
      <c r="AC95" s="10">
        <v>100</v>
      </c>
      <c r="AD95" s="4" t="str">
        <f>VLOOKUP(C95,数据!$S:$V,3,0)</f>
        <v>A singer-songwriter who turned to acting to try and solve some of her financial woes. She say a lot of success but her abrupt attitude toward people has made people shy away from her. Now, later in her career, she's thinking about retiring but not before getting one or two more big roles.</v>
      </c>
      <c r="AE95" s="4" t="str">
        <f>VLOOKUP(C95,数据!$S:$V,4,0)</f>
        <v>带着天生的美貌与智慧，贯彻“我来，我见，我征服”的女王大人。秉承美丽即正义的她厌倦了被动的让其他人决定她的命运，决定来到演艺界开拓新的疆土。</v>
      </c>
      <c r="AF95" s="10" t="s">
        <v>1271</v>
      </c>
      <c r="AG95" s="10" t="s">
        <v>1271</v>
      </c>
    </row>
    <row r="96" spans="1:33">
      <c r="A96" s="4">
        <v>5024</v>
      </c>
      <c r="B96" s="4" t="str">
        <f>VLOOKUP(C96,数据!$S:$V,2,0)</f>
        <v>Keira Knightley</v>
      </c>
      <c r="C96" s="4" t="s">
        <v>380</v>
      </c>
      <c r="D96" s="4">
        <v>2093</v>
      </c>
      <c r="E96" s="10">
        <v>1305</v>
      </c>
      <c r="F96" s="4">
        <v>1101</v>
      </c>
      <c r="G96" s="4">
        <v>1202</v>
      </c>
      <c r="H96" s="4">
        <v>1401</v>
      </c>
      <c r="I96" s="4">
        <v>1501</v>
      </c>
      <c r="J96" s="4">
        <v>1059</v>
      </c>
      <c r="K96" s="4">
        <v>10</v>
      </c>
      <c r="L96" s="4">
        <v>10</v>
      </c>
      <c r="M96" s="4">
        <v>20</v>
      </c>
      <c r="N96" s="4">
        <v>10</v>
      </c>
      <c r="O96" s="4">
        <v>0</v>
      </c>
      <c r="P96" s="4" t="s">
        <v>1019</v>
      </c>
      <c r="Q96" s="4" t="s">
        <v>1020</v>
      </c>
      <c r="R96" s="4" t="s">
        <v>1021</v>
      </c>
      <c r="S96" s="4" t="s">
        <v>1022</v>
      </c>
      <c r="T96" s="10">
        <v>1901</v>
      </c>
      <c r="U96" s="10" t="str">
        <f>"6:"&amp;VLOOKUP(E96,数据!$G$12:$L$18,2,0)</f>
        <v>6:100000</v>
      </c>
      <c r="V96" s="4" t="str">
        <f>"7"&amp;RIGHT(D96,3)&amp;":"&amp;VLOOKUP(E96,数据!$G$12:$L$18,3,0)&amp;";"&amp;VLOOKUP(G96,数据!$G$24:$H$27,2,0)&amp;":"&amp;VLOOKUP(E96,数据!$G$12:$L$18,4,0)</f>
        <v>7093:50;6108:50000</v>
      </c>
      <c r="W96" s="10" t="str">
        <f>"6:"&amp;VLOOKUP(E96,数据!$G$12:$L$18,5,0)</f>
        <v>6:2000</v>
      </c>
      <c r="X96" s="10">
        <v>100</v>
      </c>
      <c r="Y96" s="3">
        <v>0</v>
      </c>
      <c r="Z96" s="10">
        <f>VLOOKUP(E96,数据!$G$12:$L$18,6,0)</f>
        <v>250</v>
      </c>
      <c r="AA96" s="10">
        <v>100</v>
      </c>
      <c r="AB96" s="10">
        <v>30</v>
      </c>
      <c r="AC96" s="10">
        <v>100</v>
      </c>
      <c r="AD96" s="4" t="str">
        <f>VLOOKUP(C96,数据!$S:$V,3,0)</f>
        <v>This actress loves dresses and acting in movies with a more olden day environment. Her fans often compare her dress wearing from one movie to another. Why she prefers the more classical environment to modern day? Maybe it's the culture of romance that we've lost. No one really knows.</v>
      </c>
      <c r="AE96" s="4" t="str">
        <f>VLOOKUP(C96,数据!$S:$V,4,0)</f>
        <v>外表高冷的她每次接戏都会选择极具古典气息，长裙飘飘的角色，也因此被无数影迷评为最适合穿长裙的女性之一，但是在核心粉丝圈内一直有个流言，荧幕上端庄美丽的她，私下其实是一个地下乐队的乐手？记者就此采访某狂热粉丝，以对方非常激动的表示”我的爱豆不可能那么摇滚！“告终。</v>
      </c>
      <c r="AF96" s="10" t="s">
        <v>1271</v>
      </c>
      <c r="AG96" s="10" t="s">
        <v>1271</v>
      </c>
    </row>
    <row r="97" spans="1:33">
      <c r="A97" s="4">
        <v>5025</v>
      </c>
      <c r="B97" s="4" t="str">
        <f>VLOOKUP(C97,数据!$S:$V,2,0)</f>
        <v>Emilia Clarke</v>
      </c>
      <c r="C97" s="4" t="s">
        <v>384</v>
      </c>
      <c r="D97" s="4">
        <v>2094</v>
      </c>
      <c r="E97" s="10">
        <v>1305</v>
      </c>
      <c r="F97" s="4">
        <v>1101</v>
      </c>
      <c r="G97" s="4">
        <v>1202</v>
      </c>
      <c r="H97" s="4">
        <v>1402</v>
      </c>
      <c r="I97" s="4">
        <v>1501</v>
      </c>
      <c r="J97" s="4">
        <v>1051</v>
      </c>
      <c r="K97" s="4">
        <v>10</v>
      </c>
      <c r="L97" s="4">
        <v>20</v>
      </c>
      <c r="M97" s="4">
        <v>10</v>
      </c>
      <c r="N97" s="4">
        <v>10</v>
      </c>
      <c r="O97" s="4">
        <v>0</v>
      </c>
      <c r="P97" s="4" t="s">
        <v>1023</v>
      </c>
      <c r="Q97" s="4" t="s">
        <v>1024</v>
      </c>
      <c r="R97" s="4" t="s">
        <v>1025</v>
      </c>
      <c r="S97" s="4" t="s">
        <v>1026</v>
      </c>
      <c r="T97" s="10">
        <v>1901</v>
      </c>
      <c r="U97" s="10" t="str">
        <f>"6:"&amp;VLOOKUP(E97,数据!$G$12:$L$18,2,0)</f>
        <v>6:100000</v>
      </c>
      <c r="V97" s="4" t="str">
        <f>"7"&amp;RIGHT(D97,3)&amp;":"&amp;VLOOKUP(E97,数据!$G$12:$L$18,3,0)&amp;";"&amp;VLOOKUP(G97,数据!$G$24:$H$27,2,0)&amp;":"&amp;VLOOKUP(E97,数据!$G$12:$L$18,4,0)</f>
        <v>7094:50;6108:50000</v>
      </c>
      <c r="W97" s="10" t="str">
        <f>"6:"&amp;VLOOKUP(E97,数据!$G$12:$L$18,5,0)</f>
        <v>6:2000</v>
      </c>
      <c r="X97" s="10">
        <v>100</v>
      </c>
      <c r="Y97" s="3">
        <v>0</v>
      </c>
      <c r="Z97" s="10">
        <f>VLOOKUP(E97,数据!$G$12:$L$18,6,0)</f>
        <v>250</v>
      </c>
      <c r="AA97" s="10">
        <v>100</v>
      </c>
      <c r="AB97" s="10">
        <v>30</v>
      </c>
      <c r="AC97" s="10">
        <v>100</v>
      </c>
      <c r="AD97" s="4" t="str">
        <f>VLOOKUP(C97,数据!$S:$V,3,0)</f>
        <v>After seeing a play in theaters, she was inspired to become a chicken farmer. She raised three prized chickens and became a video star sensation. Her fans nicknamed her the Mother of Chicken, Protector of the Brood and Queen of the Henhouse. She rode this fame straight into movie acting and is killing it.</v>
      </c>
      <c r="AE97" s="4" t="str">
        <f>VLOOKUP(C97,数据!$S:$V,4,0)</f>
        <v>某知名直播平台的著名吃播，由于在某次直播烤鸡蛋时其中一只鸡蛋竟然破壳孵出了一只小鸡，这只小鸡被玩家奉为天选之鸡，而她也从此成为了玩家口中的鸡神守护者，毒圈降生，大草原的伏地女王，打碎平底锅之人，舔盒者，防空洞的传奇。</v>
      </c>
      <c r="AF97" s="10" t="s">
        <v>1271</v>
      </c>
      <c r="AG97" s="10" t="s">
        <v>1271</v>
      </c>
    </row>
    <row r="98" spans="1:33">
      <c r="A98" s="4">
        <v>5026</v>
      </c>
      <c r="B98" s="4" t="str">
        <f>VLOOKUP(C98,数据!$S:$V,2,0)</f>
        <v>Matthew McConaughey</v>
      </c>
      <c r="C98" s="4" t="s">
        <v>388</v>
      </c>
      <c r="D98" s="4">
        <v>2095</v>
      </c>
      <c r="E98" s="10">
        <v>1305</v>
      </c>
      <c r="F98" s="4">
        <v>1102</v>
      </c>
      <c r="G98" s="4">
        <v>1201</v>
      </c>
      <c r="H98" s="4">
        <v>1401</v>
      </c>
      <c r="I98" s="4">
        <v>1502</v>
      </c>
      <c r="J98" s="4">
        <v>1069</v>
      </c>
      <c r="K98" s="4">
        <v>20</v>
      </c>
      <c r="L98" s="4">
        <v>10</v>
      </c>
      <c r="M98" s="4">
        <v>10</v>
      </c>
      <c r="N98" s="4">
        <v>0</v>
      </c>
      <c r="O98" s="4">
        <v>10</v>
      </c>
      <c r="P98" s="4" t="s">
        <v>1027</v>
      </c>
      <c r="Q98" s="4" t="s">
        <v>1028</v>
      </c>
      <c r="R98" s="4" t="s">
        <v>1029</v>
      </c>
      <c r="S98" s="4" t="s">
        <v>1030</v>
      </c>
      <c r="T98" s="10">
        <v>1901</v>
      </c>
      <c r="U98" s="10" t="str">
        <f>"6:"&amp;VLOOKUP(E98,数据!$G$12:$L$18,2,0)</f>
        <v>6:100000</v>
      </c>
      <c r="V98" s="4" t="str">
        <f>"7"&amp;RIGHT(D98,3)&amp;":"&amp;VLOOKUP(E98,数据!$G$12:$L$18,3,0)&amp;";"&amp;VLOOKUP(G98,数据!$G$24:$H$27,2,0)&amp;":"&amp;VLOOKUP(E98,数据!$G$12:$L$18,4,0)</f>
        <v>7095:50;6102:50000</v>
      </c>
      <c r="W98" s="10" t="str">
        <f>"6:"&amp;VLOOKUP(E98,数据!$G$12:$L$18,5,0)</f>
        <v>6:2000</v>
      </c>
      <c r="X98" s="10">
        <v>100</v>
      </c>
      <c r="Y98" s="3">
        <v>0</v>
      </c>
      <c r="Z98" s="10">
        <f>VLOOKUP(E98,数据!$G$12:$L$18,6,0)</f>
        <v>250</v>
      </c>
      <c r="AA98" s="10">
        <v>100</v>
      </c>
      <c r="AB98" s="10">
        <v>30</v>
      </c>
      <c r="AC98" s="10">
        <v>100</v>
      </c>
      <c r="AD98" s="4" t="str">
        <f>VLOOKUP(C98,数据!$S:$V,3,0)</f>
        <v>This actor started out as the heartthrob starring in romantic comedies winning the hearts of his female audiences. Then he surprised the world and started taking much more serious and dark roles contrary to what has always been his norm. Even more surprisingly, he excelled at it and has become a high profile method actor.</v>
      </c>
      <c r="AE98" s="4" t="str">
        <f>VLOOKUP(C98,数据!$S:$V,4,0)</f>
        <v>对于时间非常执着，常挂在口头的话是“一生是有限的，少1秒都是在浪费生命！”不知为何此番言论让他在特定人群中非常受欢迎，他们称自己是真正的粉丝，并且喜欢佩戴黑框眼镜作为标识…</v>
      </c>
      <c r="AF98" s="10" t="s">
        <v>1271</v>
      </c>
      <c r="AG98" s="10" t="s">
        <v>1271</v>
      </c>
    </row>
    <row r="99" spans="1:33">
      <c r="A99" s="4">
        <v>5027</v>
      </c>
      <c r="B99" s="4" t="str">
        <f>VLOOKUP(C99,数据!$S:$V,2,0)</f>
        <v>Natalie Portman</v>
      </c>
      <c r="C99" s="4" t="s">
        <v>392</v>
      </c>
      <c r="D99" s="4">
        <v>2096</v>
      </c>
      <c r="E99" s="10">
        <v>1305</v>
      </c>
      <c r="F99" s="4">
        <v>1101</v>
      </c>
      <c r="G99" s="4">
        <v>1201</v>
      </c>
      <c r="H99" s="4">
        <v>1401</v>
      </c>
      <c r="I99" s="4">
        <v>1501</v>
      </c>
      <c r="J99" s="4">
        <v>1034</v>
      </c>
      <c r="K99" s="4">
        <v>10</v>
      </c>
      <c r="L99" s="4">
        <v>20</v>
      </c>
      <c r="M99" s="4">
        <v>10</v>
      </c>
      <c r="N99" s="4">
        <v>0</v>
      </c>
      <c r="O99" s="4">
        <v>10</v>
      </c>
      <c r="P99" s="4" t="s">
        <v>1031</v>
      </c>
      <c r="Q99" s="4" t="s">
        <v>1032</v>
      </c>
      <c r="R99" s="4" t="s">
        <v>1033</v>
      </c>
      <c r="S99" s="4" t="s">
        <v>1034</v>
      </c>
      <c r="T99" s="10">
        <v>1901</v>
      </c>
      <c r="U99" s="10" t="str">
        <f>"6:"&amp;VLOOKUP(E99,数据!$G$12:$L$18,2,0)</f>
        <v>6:100000</v>
      </c>
      <c r="V99" s="4" t="str">
        <f>"7"&amp;RIGHT(D99,3)&amp;":"&amp;VLOOKUP(E99,数据!$G$12:$L$18,3,0)&amp;";"&amp;VLOOKUP(G99,数据!$G$24:$H$27,2,0)&amp;":"&amp;VLOOKUP(E99,数据!$G$12:$L$18,4,0)</f>
        <v>7096:50;6102:50000</v>
      </c>
      <c r="W99" s="10" t="str">
        <f>"6:"&amp;VLOOKUP(E99,数据!$G$12:$L$18,5,0)</f>
        <v>6:2000</v>
      </c>
      <c r="X99" s="10">
        <v>100</v>
      </c>
      <c r="Y99" s="3">
        <v>0</v>
      </c>
      <c r="Z99" s="10">
        <f>VLOOKUP(E99,数据!$G$12:$L$18,6,0)</f>
        <v>250</v>
      </c>
      <c r="AA99" s="10">
        <v>100</v>
      </c>
      <c r="AB99" s="10">
        <v>30</v>
      </c>
      <c r="AC99" s="10">
        <v>100</v>
      </c>
      <c r="AD99" s="4" t="str">
        <f>VLOOKUP(C99,数据!$S:$V,3,0)</f>
        <v>An intelligent women with a background in the military, she couldn't take the environment anymore and decided to become a dancer. It turns out her dancing wasn't very good and fell during a performance quite a few times but it does turn out that she had a talent for acting. She's been doing that ever since.</v>
      </c>
      <c r="AE99" s="4" t="str">
        <f>VLOOKUP(C99,数据!$S:$V,4,0)</f>
        <v>高材生，乖乖女，没事还能跳上一段优美的芭蕾舞蹈。但是不管到哪里一定都会随身带着一盆绿色的盆栽，并且极其爱护。据说曾经有人不小心撞倒了盆栽，据撞倒盆栽的当事人事后回忆：“我想不起来发生了什么…我只知道那一瞬间我感到了从所未有的恐惧…”</v>
      </c>
      <c r="AF99" s="10" t="s">
        <v>1271</v>
      </c>
      <c r="AG99" s="10" t="s">
        <v>1271</v>
      </c>
    </row>
    <row r="100" spans="1:33">
      <c r="A100" s="4">
        <v>5028</v>
      </c>
      <c r="B100" s="4" t="str">
        <f>VLOOKUP(C100,数据!$S:$V,2,0)</f>
        <v>Fan Bingbing</v>
      </c>
      <c r="C100" s="4" t="s">
        <v>396</v>
      </c>
      <c r="D100" s="4">
        <v>2097</v>
      </c>
      <c r="E100" s="10">
        <v>1305</v>
      </c>
      <c r="F100" s="4">
        <v>1101</v>
      </c>
      <c r="G100" s="4">
        <v>1203</v>
      </c>
      <c r="H100" s="4">
        <v>1402</v>
      </c>
      <c r="I100" s="4">
        <v>1501</v>
      </c>
      <c r="J100" s="4">
        <v>1035</v>
      </c>
      <c r="K100" s="4">
        <v>10</v>
      </c>
      <c r="L100" s="4">
        <v>10</v>
      </c>
      <c r="M100" s="4">
        <v>20</v>
      </c>
      <c r="N100" s="4">
        <v>0</v>
      </c>
      <c r="O100" s="4">
        <v>10</v>
      </c>
      <c r="P100" s="4" t="s">
        <v>1035</v>
      </c>
      <c r="Q100" s="4" t="s">
        <v>1036</v>
      </c>
      <c r="R100" s="4" t="s">
        <v>1037</v>
      </c>
      <c r="S100" s="4" t="s">
        <v>1038</v>
      </c>
      <c r="T100" s="10">
        <v>1901</v>
      </c>
      <c r="U100" s="10" t="str">
        <f>"6:"&amp;VLOOKUP(E100,数据!$G$12:$L$18,2,0)</f>
        <v>6:100000</v>
      </c>
      <c r="V100" s="4" t="str">
        <f>"7"&amp;RIGHT(D100,3)&amp;":"&amp;VLOOKUP(E100,数据!$G$12:$L$18,3,0)&amp;";"&amp;VLOOKUP(G100,数据!$G$24:$H$27,2,0)&amp;":"&amp;VLOOKUP(E100,数据!$G$12:$L$18,4,0)</f>
        <v>7097:50;6103:50000</v>
      </c>
      <c r="W100" s="10" t="str">
        <f>"6:"&amp;VLOOKUP(E100,数据!$G$12:$L$18,5,0)</f>
        <v>6:2000</v>
      </c>
      <c r="X100" s="10">
        <v>100</v>
      </c>
      <c r="Y100" s="3">
        <v>0</v>
      </c>
      <c r="Z100" s="10">
        <f>VLOOKUP(E100,数据!$G$12:$L$18,6,0)</f>
        <v>250</v>
      </c>
      <c r="AA100" s="10">
        <v>100</v>
      </c>
      <c r="AB100" s="10">
        <v>30</v>
      </c>
      <c r="AC100" s="10">
        <v>100</v>
      </c>
      <c r="AD100" s="4" t="str">
        <f>VLOOKUP(C100,数据!$S:$V,3,0)</f>
        <v>She comes from a long line of empresses and emperors but now in modern day, these traditions have been forgotten. She had to find her own path in life and stumbled into acting trying to understand her roots more deeply.</v>
      </c>
      <c r="AE100" s="4" t="str">
        <f>VLOOKUP(C100,数据!$S:$V,4,0)</f>
        <v>对一个前夫是皇帝，现任是皇帝，大儿子是皇帝，二儿子也是皇帝，孙子还是皇帝，自己本人同样也当过皇帝的人，我们不称之为人生赢家，我们叫她六位帝皇丸…之母。</v>
      </c>
      <c r="AF100" s="10" t="s">
        <v>1271</v>
      </c>
      <c r="AG100" s="10" t="s">
        <v>1271</v>
      </c>
    </row>
    <row r="101" spans="1:33">
      <c r="A101" s="4">
        <v>5029</v>
      </c>
      <c r="B101" s="4" t="str">
        <f>VLOOKUP(C101,数据!$S:$V,2,0)</f>
        <v>Jackie Chan</v>
      </c>
      <c r="C101" s="4" t="s">
        <v>400</v>
      </c>
      <c r="D101" s="4">
        <v>2098</v>
      </c>
      <c r="E101" s="10">
        <v>1305</v>
      </c>
      <c r="F101" s="4">
        <v>1102</v>
      </c>
      <c r="G101" s="4">
        <v>1203</v>
      </c>
      <c r="H101" s="4">
        <v>1401</v>
      </c>
      <c r="I101" s="4">
        <v>1502</v>
      </c>
      <c r="J101" s="4">
        <v>1027</v>
      </c>
      <c r="K101" s="4">
        <v>10</v>
      </c>
      <c r="L101" s="4">
        <v>20</v>
      </c>
      <c r="M101" s="4">
        <v>10</v>
      </c>
      <c r="N101" s="4">
        <v>0</v>
      </c>
      <c r="O101" s="4">
        <v>10</v>
      </c>
      <c r="P101" s="4" t="s">
        <v>1039</v>
      </c>
      <c r="Q101" s="4" t="s">
        <v>1040</v>
      </c>
      <c r="R101" s="4" t="s">
        <v>1041</v>
      </c>
      <c r="S101" s="4" t="s">
        <v>1042</v>
      </c>
      <c r="T101" s="10">
        <v>1901</v>
      </c>
      <c r="U101" s="10" t="str">
        <f>"6:"&amp;VLOOKUP(E101,数据!$G$12:$L$18,2,0)</f>
        <v>6:100000</v>
      </c>
      <c r="V101" s="4" t="str">
        <f>"7"&amp;RIGHT(D101,3)&amp;":"&amp;VLOOKUP(E101,数据!$G$12:$L$18,3,0)&amp;";"&amp;VLOOKUP(G101,数据!$G$24:$H$27,2,0)&amp;":"&amp;VLOOKUP(E101,数据!$G$12:$L$18,4,0)</f>
        <v>7098:50;6103:50000</v>
      </c>
      <c r="W101" s="10" t="str">
        <f>"6:"&amp;VLOOKUP(E101,数据!$G$12:$L$18,5,0)</f>
        <v>6:2000</v>
      </c>
      <c r="X101" s="10">
        <v>100</v>
      </c>
      <c r="Y101" s="3">
        <v>0</v>
      </c>
      <c r="Z101" s="10">
        <f>VLOOKUP(E101,数据!$G$12:$L$18,6,0)</f>
        <v>250</v>
      </c>
      <c r="AA101" s="10">
        <v>100</v>
      </c>
      <c r="AB101" s="10">
        <v>30</v>
      </c>
      <c r="AC101" s="10">
        <v>100</v>
      </c>
      <c r="AD101" s="4" t="str">
        <f>VLOOKUP(C101,数据!$S:$V,3,0)</f>
        <v>A man of a thousand talents and is not afraid to hurt himself for his art. He's broken over 20 bones doing stunts despite the fact he can also sing and act in roles that do not involve martial arts. He has also acted in more movies than any other living actor and doesn't plan on stopping.</v>
      </c>
      <c r="AE101" s="4" t="str">
        <f>VLOOKUP(C101,数据!$S:$V,4,0)</f>
        <v>“一开始星探找我来拍片，我是拒绝的...“成名之后，每当有人采访他是怎么走上演艺道路时，他都会以此作为开场白，附带一个撩头发动作。不过据说在某次撩完发现手里多了好几根脱落的头发后，他已经不怎么做这个动作了…</v>
      </c>
      <c r="AF101" s="10" t="s">
        <v>1271</v>
      </c>
      <c r="AG101" s="10" t="s">
        <v>1271</v>
      </c>
    </row>
    <row r="102" spans="1:33">
      <c r="A102" s="4">
        <v>5030</v>
      </c>
      <c r="B102" s="4" t="str">
        <f>VLOOKUP(C102,数据!$S:$V,2,0)</f>
        <v>Daniel Craig</v>
      </c>
      <c r="C102" s="4" t="s">
        <v>404</v>
      </c>
      <c r="D102" s="4">
        <v>2099</v>
      </c>
      <c r="E102" s="10">
        <v>1305</v>
      </c>
      <c r="F102" s="4">
        <v>1102</v>
      </c>
      <c r="G102" s="4">
        <v>1202</v>
      </c>
      <c r="H102" s="4">
        <v>1401</v>
      </c>
      <c r="I102" s="4">
        <v>1502</v>
      </c>
      <c r="J102" s="4">
        <v>1054</v>
      </c>
      <c r="K102" s="4">
        <v>20</v>
      </c>
      <c r="L102" s="4">
        <v>10</v>
      </c>
      <c r="M102" s="4">
        <v>10</v>
      </c>
      <c r="N102" s="4">
        <v>10</v>
      </c>
      <c r="O102" s="4">
        <v>0</v>
      </c>
      <c r="P102" s="4" t="s">
        <v>1043</v>
      </c>
      <c r="Q102" s="4" t="s">
        <v>1044</v>
      </c>
      <c r="R102" s="4" t="s">
        <v>1045</v>
      </c>
      <c r="S102" s="4" t="s">
        <v>1046</v>
      </c>
      <c r="T102" s="10">
        <v>1901</v>
      </c>
      <c r="U102" s="10" t="str">
        <f>"6:"&amp;VLOOKUP(E102,数据!$G$12:$L$18,2,0)</f>
        <v>6:100000</v>
      </c>
      <c r="V102" s="4" t="str">
        <f>"7"&amp;RIGHT(D102,3)&amp;":"&amp;VLOOKUP(E102,数据!$G$12:$L$18,3,0)&amp;";"&amp;VLOOKUP(G102,数据!$G$24:$H$27,2,0)&amp;":"&amp;VLOOKUP(E102,数据!$G$12:$L$18,4,0)</f>
        <v>7099:50;6108:50000</v>
      </c>
      <c r="W102" s="10" t="str">
        <f>"6:"&amp;VLOOKUP(E102,数据!$G$12:$L$18,5,0)</f>
        <v>6:2000</v>
      </c>
      <c r="X102" s="10">
        <v>100</v>
      </c>
      <c r="Y102" s="3">
        <v>0</v>
      </c>
      <c r="Z102" s="10">
        <f>VLOOKUP(E102,数据!$G$12:$L$18,6,0)</f>
        <v>250</v>
      </c>
      <c r="AA102" s="10">
        <v>100</v>
      </c>
      <c r="AB102" s="10">
        <v>30</v>
      </c>
      <c r="AC102" s="10">
        <v>100</v>
      </c>
      <c r="AD102" s="4" t="str">
        <f>VLOOKUP(C102,数据!$S:$V,3,0)</f>
        <v xml:space="preserve">A classically trained theater actor with the distinguished look of a lethal gentleman. He can find solutions, get the girl, and even save the world, all while drinking a martini. </v>
      </c>
      <c r="AE102" s="4" t="str">
        <f>VLOOKUP(C102,数据!$S:$V,4,0)</f>
        <v>永远笑容迷人，风度翩翩，不管穿着西装还是马甲，他都能展现出一幅气定神闲的模样，仿佛下一秒就要对酒保说出那句经典的：“可乐，加冰，不要摇。”</v>
      </c>
      <c r="AF102" s="10" t="s">
        <v>1271</v>
      </c>
      <c r="AG102" s="10" t="s">
        <v>1271</v>
      </c>
    </row>
    <row r="103" spans="1:33">
      <c r="A103" s="4">
        <v>5031</v>
      </c>
      <c r="B103" s="4" t="str">
        <f>VLOOKUP(C103,数据!$S:$V,2,0)</f>
        <v>Tom Hardy</v>
      </c>
      <c r="C103" s="4" t="s">
        <v>408</v>
      </c>
      <c r="D103" s="4">
        <v>2100</v>
      </c>
      <c r="E103" s="10">
        <v>1305</v>
      </c>
      <c r="F103" s="4">
        <v>1102</v>
      </c>
      <c r="G103" s="4">
        <v>1202</v>
      </c>
      <c r="H103" s="4">
        <v>1401</v>
      </c>
      <c r="I103" s="4">
        <v>1501</v>
      </c>
      <c r="J103" s="4">
        <v>1079</v>
      </c>
      <c r="K103" s="4">
        <v>10</v>
      </c>
      <c r="L103" s="4">
        <v>20</v>
      </c>
      <c r="M103" s="4">
        <v>10</v>
      </c>
      <c r="N103" s="4">
        <v>0</v>
      </c>
      <c r="O103" s="4">
        <v>10</v>
      </c>
      <c r="P103" s="4" t="s">
        <v>1047</v>
      </c>
      <c r="Q103" s="4" t="s">
        <v>1048</v>
      </c>
      <c r="R103" s="4" t="s">
        <v>1049</v>
      </c>
      <c r="S103" s="4" t="s">
        <v>1050</v>
      </c>
      <c r="T103" s="10">
        <v>1901</v>
      </c>
      <c r="U103" s="10" t="str">
        <f>"6:"&amp;VLOOKUP(E103,数据!$G$12:$L$18,2,0)</f>
        <v>6:100000</v>
      </c>
      <c r="V103" s="4" t="str">
        <f>"7"&amp;RIGHT(D103,3)&amp;":"&amp;VLOOKUP(E103,数据!$G$12:$L$18,3,0)&amp;";"&amp;VLOOKUP(G103,数据!$G$24:$H$27,2,0)&amp;":"&amp;VLOOKUP(E103,数据!$G$12:$L$18,4,0)</f>
        <v>7100:50;6108:50000</v>
      </c>
      <c r="W103" s="10" t="str">
        <f>"6:"&amp;VLOOKUP(E103,数据!$G$12:$L$18,5,0)</f>
        <v>6:2000</v>
      </c>
      <c r="X103" s="10">
        <v>100</v>
      </c>
      <c r="Y103" s="3">
        <v>0</v>
      </c>
      <c r="Z103" s="10">
        <f>VLOOKUP(E103,数据!$G$12:$L$18,6,0)</f>
        <v>250</v>
      </c>
      <c r="AA103" s="10">
        <v>100</v>
      </c>
      <c r="AB103" s="10">
        <v>30</v>
      </c>
      <c r="AC103" s="10">
        <v>100</v>
      </c>
      <c r="AD103" s="4" t="str">
        <f>VLOOKUP(C103,数据!$S:$V,3,0)</f>
        <v>BAMF. No matter what role he takes on, you can't help but feel that he has what it takes to overcome any obstacle. And no matter his flaws in the methods, you know that there are some redeeming qualities. It's easy to see that the characters he chooses are reflection of himself.</v>
      </c>
      <c r="AE103" s="4" t="str">
        <f>VLOOKUP(C103,数据!$S:$V,4,0)</f>
        <v>以动作戏出名的他每次拍戏都很拼，哪怕冰天雪地的场景里他也能把自己弄得满头大汗衣衫全湿，所以时至今日江湖上已没有他的真名，大家见到他的第一反应都是：“老湿！“</v>
      </c>
      <c r="AF103" s="10" t="s">
        <v>1271</v>
      </c>
      <c r="AG103" s="10" t="s">
        <v>1271</v>
      </c>
    </row>
    <row r="104" spans="1:33">
      <c r="A104" s="4">
        <v>5032</v>
      </c>
      <c r="B104" s="4" t="str">
        <f>VLOOKUP(C104,数据!$S:$V,2,0)</f>
        <v>泰勒斯威夫特</v>
      </c>
      <c r="C104" s="4" t="s">
        <v>412</v>
      </c>
      <c r="D104" s="4">
        <v>2101</v>
      </c>
      <c r="E104" s="10">
        <v>1305</v>
      </c>
      <c r="F104" s="4">
        <v>1101</v>
      </c>
      <c r="G104" s="4">
        <v>1201</v>
      </c>
      <c r="H104" s="4">
        <v>1402</v>
      </c>
      <c r="I104" s="4">
        <v>1501</v>
      </c>
      <c r="J104" s="4">
        <v>1101</v>
      </c>
      <c r="K104" s="4">
        <v>10</v>
      </c>
      <c r="L104" s="4">
        <v>10</v>
      </c>
      <c r="M104" s="4">
        <v>20</v>
      </c>
      <c r="N104" s="4">
        <v>0</v>
      </c>
      <c r="O104" s="4">
        <v>10</v>
      </c>
      <c r="P104" s="4" t="s">
        <v>1051</v>
      </c>
      <c r="Q104" s="4" t="s">
        <v>1052</v>
      </c>
      <c r="R104" s="4" t="s">
        <v>1053</v>
      </c>
      <c r="S104" s="4" t="s">
        <v>1054</v>
      </c>
      <c r="T104" s="10">
        <v>1901</v>
      </c>
      <c r="U104" s="10" t="str">
        <f>"6:"&amp;VLOOKUP(E104,数据!$G$12:$L$18,2,0)</f>
        <v>6:100000</v>
      </c>
      <c r="V104" s="4" t="str">
        <f>"7"&amp;RIGHT(D104,3)&amp;":"&amp;VLOOKUP(E104,数据!$G$12:$L$18,3,0)&amp;";"&amp;VLOOKUP(G104,数据!$G$24:$H$27,2,0)&amp;":"&amp;VLOOKUP(E104,数据!$G$12:$L$18,4,0)</f>
        <v>7101:50;6102:50000</v>
      </c>
      <c r="W104" s="10" t="str">
        <f>"6:"&amp;VLOOKUP(E104,数据!$G$12:$L$18,5,0)</f>
        <v>6:2000</v>
      </c>
      <c r="X104" s="10">
        <v>100</v>
      </c>
      <c r="Y104" s="3">
        <v>0</v>
      </c>
      <c r="Z104" s="10">
        <f>VLOOKUP(E104,数据!$G$12:$L$18,6,0)</f>
        <v>250</v>
      </c>
      <c r="AA104" s="10">
        <v>100</v>
      </c>
      <c r="AB104" s="10">
        <v>30</v>
      </c>
      <c r="AC104" s="10">
        <v>100</v>
      </c>
      <c r="AD104" s="4" t="str">
        <f>VLOOKUP(C104,数据!$S:$V,3,0)</f>
        <v>明明可以靠脸吃饭却非要靠才华，演戏唱歌两不误的同时桃花也是一直不断，据说每首歌的灵感都来自上一段失败的恋情，到现在已经让人分不清追求她的人到底是真心被吸引还是想体会一下拥有自己的专属歌的感觉…</v>
      </c>
      <c r="AE104" s="4" t="str">
        <f>VLOOKUP(C104,数据!$S:$V,4,0)</f>
        <v>明明可以靠脸吃饭却非要靠才华，演戏唱歌两不误的同时桃花也是一直不断，据说每首歌的灵感都来自上一段失败的恋情，到现在已经让人分不清追求她的人到底是真心被吸引还是想体会一下拥有自己的专属歌的感觉…</v>
      </c>
      <c r="AF104" s="10" t="s">
        <v>1271</v>
      </c>
      <c r="AG104" s="10" t="s">
        <v>1271</v>
      </c>
    </row>
    <row r="105" spans="1:33">
      <c r="A105" s="4">
        <v>5033</v>
      </c>
      <c r="B105" s="4" t="str">
        <f>VLOOKUP(C105,数据!$S:$V,2,0)</f>
        <v>巨石强森</v>
      </c>
      <c r="C105" s="4" t="s">
        <v>414</v>
      </c>
      <c r="D105" s="4">
        <v>2102</v>
      </c>
      <c r="E105" s="10">
        <v>1305</v>
      </c>
      <c r="F105" s="4">
        <v>1102</v>
      </c>
      <c r="G105" s="4">
        <v>1201</v>
      </c>
      <c r="H105" s="4">
        <v>1401</v>
      </c>
      <c r="I105" s="4">
        <v>1502</v>
      </c>
      <c r="J105" s="4">
        <v>1102</v>
      </c>
      <c r="K105" s="4">
        <v>20</v>
      </c>
      <c r="L105" s="4">
        <v>10</v>
      </c>
      <c r="M105" s="4">
        <v>10</v>
      </c>
      <c r="N105" s="4">
        <v>0</v>
      </c>
      <c r="O105" s="4">
        <v>10</v>
      </c>
      <c r="P105" s="4" t="s">
        <v>1003</v>
      </c>
      <c r="Q105" s="4" t="s">
        <v>1055</v>
      </c>
      <c r="R105" s="4" t="s">
        <v>1056</v>
      </c>
      <c r="S105" s="4" t="s">
        <v>1057</v>
      </c>
      <c r="T105" s="10">
        <v>1901</v>
      </c>
      <c r="U105" s="10" t="str">
        <f>"6:"&amp;VLOOKUP(E105,数据!$G$12:$L$18,2,0)</f>
        <v>6:100000</v>
      </c>
      <c r="V105" s="4" t="str">
        <f>"7"&amp;RIGHT(D105,3)&amp;":"&amp;VLOOKUP(E105,数据!$G$12:$L$18,3,0)&amp;";"&amp;VLOOKUP(G105,数据!$G$24:$H$27,2,0)&amp;":"&amp;VLOOKUP(E105,数据!$G$12:$L$18,4,0)</f>
        <v>7102:50;6102:50000</v>
      </c>
      <c r="W105" s="10" t="str">
        <f>"6:"&amp;VLOOKUP(E105,数据!$G$12:$L$18,5,0)</f>
        <v>6:2000</v>
      </c>
      <c r="X105" s="10">
        <v>100</v>
      </c>
      <c r="Y105" s="3">
        <v>0</v>
      </c>
      <c r="Z105" s="10">
        <f>VLOOKUP(E105,数据!$G$12:$L$18,6,0)</f>
        <v>250</v>
      </c>
      <c r="AA105" s="10">
        <v>100</v>
      </c>
      <c r="AB105" s="10">
        <v>30</v>
      </c>
      <c r="AC105" s="10">
        <v>100</v>
      </c>
      <c r="AD105" s="4" t="str">
        <f>VLOOKUP(C105,数据!$S:$V,3,0)</f>
        <v>第一次见他的人无不被他巨大魁梧的身躯所震撼，这是一个上能徒手爬大楼，下能公路狂飙车，给把加特林就能直接喷蓝火carry全场的男人，行走江湖从无败绩，充分展现什么叫世界级的肌肉选手。</v>
      </c>
      <c r="AE105" s="4" t="str">
        <f>VLOOKUP(C105,数据!$S:$V,4,0)</f>
        <v>第一次见他的人无不被他巨大魁梧的身躯所震撼，这是一个上能徒手爬大楼，下能公路狂飙车，给把加特林就能直接喷蓝火carry全场的男人，行走江湖从无败绩，充分展现什么叫世界级的肌肉选手。</v>
      </c>
      <c r="AF105" s="10" t="s">
        <v>1271</v>
      </c>
      <c r="AG105" s="10" t="s">
        <v>1271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7:V109"/>
  <sheetViews>
    <sheetView workbookViewId="0">
      <selection activeCell="V113" sqref="V113"/>
    </sheetView>
  </sheetViews>
  <sheetFormatPr defaultRowHeight="13.5"/>
  <cols>
    <col min="8" max="8" width="9.5" style="1" bestFit="1" customWidth="1"/>
    <col min="9" max="10" width="13" style="1" bestFit="1" customWidth="1"/>
  </cols>
  <sheetData>
    <row r="7" spans="7:22">
      <c r="S7" s="1" t="s">
        <v>0</v>
      </c>
      <c r="T7" s="1" t="s">
        <v>1</v>
      </c>
      <c r="U7" s="1" t="s">
        <v>2</v>
      </c>
      <c r="V7" s="1" t="s">
        <v>3</v>
      </c>
    </row>
    <row r="8" spans="7:22">
      <c r="S8" s="1" t="s">
        <v>4</v>
      </c>
      <c r="T8" s="1" t="s">
        <v>5</v>
      </c>
      <c r="U8" s="1" t="s">
        <v>6</v>
      </c>
      <c r="V8" s="1" t="s">
        <v>7</v>
      </c>
    </row>
    <row r="9" spans="7:22">
      <c r="S9" s="1" t="s">
        <v>8</v>
      </c>
      <c r="T9" s="1" t="s">
        <v>9</v>
      </c>
      <c r="U9" s="1" t="s">
        <v>10</v>
      </c>
      <c r="V9" s="1" t="s">
        <v>11</v>
      </c>
    </row>
    <row r="10" spans="7:22">
      <c r="S10" s="1" t="s">
        <v>12</v>
      </c>
      <c r="T10" s="1" t="s">
        <v>13</v>
      </c>
      <c r="U10" s="1" t="s">
        <v>14</v>
      </c>
      <c r="V10" s="1" t="s">
        <v>15</v>
      </c>
    </row>
    <row r="11" spans="7:22">
      <c r="S11" s="1" t="s">
        <v>16</v>
      </c>
      <c r="T11" s="1" t="s">
        <v>17</v>
      </c>
      <c r="U11" s="1" t="s">
        <v>18</v>
      </c>
      <c r="V11" s="1" t="s">
        <v>19</v>
      </c>
    </row>
    <row r="12" spans="7:22">
      <c r="G12" s="1" t="s">
        <v>20</v>
      </c>
      <c r="H12" s="1" t="s">
        <v>21</v>
      </c>
      <c r="I12" s="1" t="s">
        <v>22</v>
      </c>
      <c r="J12" s="1" t="s">
        <v>23</v>
      </c>
      <c r="K12" s="1" t="s">
        <v>24</v>
      </c>
      <c r="L12" s="1" t="s">
        <v>25</v>
      </c>
      <c r="S12" s="1" t="s">
        <v>26</v>
      </c>
      <c r="T12" s="1" t="s">
        <v>27</v>
      </c>
      <c r="U12" s="1" t="s">
        <v>28</v>
      </c>
      <c r="V12" s="1" t="s">
        <v>29</v>
      </c>
    </row>
    <row r="13" spans="7:22">
      <c r="G13" s="1">
        <v>1301</v>
      </c>
      <c r="H13" s="1">
        <v>500</v>
      </c>
      <c r="I13" s="1">
        <v>10</v>
      </c>
      <c r="J13" s="1">
        <v>60</v>
      </c>
      <c r="K13" s="1">
        <v>50</v>
      </c>
      <c r="L13" s="1">
        <v>100</v>
      </c>
      <c r="S13" s="1" t="s">
        <v>30</v>
      </c>
      <c r="T13" s="1" t="s">
        <v>31</v>
      </c>
      <c r="U13" s="1" t="s">
        <v>32</v>
      </c>
      <c r="V13" s="1" t="s">
        <v>33</v>
      </c>
    </row>
    <row r="14" spans="7:22">
      <c r="G14" s="1">
        <v>1302</v>
      </c>
      <c r="H14" s="1">
        <v>1000</v>
      </c>
      <c r="I14" s="1">
        <v>20</v>
      </c>
      <c r="J14" s="1">
        <v>100</v>
      </c>
      <c r="K14" s="1">
        <v>100</v>
      </c>
      <c r="L14" s="1">
        <v>125</v>
      </c>
      <c r="S14" s="1" t="s">
        <v>34</v>
      </c>
      <c r="T14" s="1" t="s">
        <v>35</v>
      </c>
      <c r="U14" s="1" t="s">
        <v>36</v>
      </c>
      <c r="V14" s="1" t="s">
        <v>37</v>
      </c>
    </row>
    <row r="15" spans="7:22">
      <c r="G15" s="1">
        <v>1303</v>
      </c>
      <c r="H15" s="1">
        <v>2000</v>
      </c>
      <c r="I15" s="1">
        <v>30</v>
      </c>
      <c r="J15" s="1">
        <v>500</v>
      </c>
      <c r="K15" s="1">
        <v>200</v>
      </c>
      <c r="L15" s="1">
        <v>150</v>
      </c>
      <c r="S15" s="1" t="s">
        <v>38</v>
      </c>
      <c r="T15" s="1" t="s">
        <v>39</v>
      </c>
      <c r="U15" s="1" t="s">
        <v>40</v>
      </c>
      <c r="V15" s="1" t="s">
        <v>41</v>
      </c>
    </row>
    <row r="16" spans="7:22">
      <c r="G16" s="1">
        <v>1304</v>
      </c>
      <c r="H16" s="1">
        <v>15000</v>
      </c>
      <c r="I16" s="1">
        <v>40</v>
      </c>
      <c r="J16" s="1">
        <v>1500</v>
      </c>
      <c r="K16" s="1">
        <v>800</v>
      </c>
      <c r="L16" s="1">
        <v>200</v>
      </c>
      <c r="S16" s="1" t="s">
        <v>42</v>
      </c>
      <c r="T16" s="1" t="s">
        <v>43</v>
      </c>
      <c r="U16" s="1" t="s">
        <v>44</v>
      </c>
      <c r="V16" s="1" t="s">
        <v>45</v>
      </c>
    </row>
    <row r="17" spans="7:22">
      <c r="G17" s="1">
        <v>1305</v>
      </c>
      <c r="H17" s="1">
        <v>100000</v>
      </c>
      <c r="I17" s="1">
        <v>50</v>
      </c>
      <c r="J17" s="1">
        <v>50000</v>
      </c>
      <c r="K17" s="1">
        <v>2000</v>
      </c>
      <c r="L17" s="1">
        <v>250</v>
      </c>
      <c r="S17" s="1" t="s">
        <v>46</v>
      </c>
      <c r="T17" s="1" t="s">
        <v>47</v>
      </c>
      <c r="U17" s="1" t="s">
        <v>48</v>
      </c>
      <c r="V17" s="1" t="s">
        <v>49</v>
      </c>
    </row>
    <row r="18" spans="7:22">
      <c r="G18" s="1">
        <v>1306</v>
      </c>
      <c r="H18" s="1">
        <v>1000000</v>
      </c>
      <c r="I18" s="1">
        <v>60</v>
      </c>
      <c r="J18" s="1">
        <v>100000</v>
      </c>
      <c r="K18" s="1">
        <v>10000</v>
      </c>
      <c r="L18" s="1">
        <v>300</v>
      </c>
      <c r="S18" s="1" t="s">
        <v>50</v>
      </c>
      <c r="T18" s="1" t="s">
        <v>51</v>
      </c>
      <c r="U18" s="1" t="s">
        <v>52</v>
      </c>
      <c r="V18" s="1" t="s">
        <v>53</v>
      </c>
    </row>
    <row r="19" spans="7:22">
      <c r="S19" s="1" t="s">
        <v>54</v>
      </c>
      <c r="T19" s="1" t="s">
        <v>55</v>
      </c>
      <c r="U19" s="1" t="s">
        <v>56</v>
      </c>
      <c r="V19" s="1" t="s">
        <v>57</v>
      </c>
    </row>
    <row r="20" spans="7:22">
      <c r="S20" s="1" t="s">
        <v>58</v>
      </c>
      <c r="T20" s="1" t="s">
        <v>59</v>
      </c>
      <c r="U20" s="1" t="s">
        <v>60</v>
      </c>
      <c r="V20" s="1" t="s">
        <v>61</v>
      </c>
    </row>
    <row r="21" spans="7:22">
      <c r="S21" s="1" t="s">
        <v>62</v>
      </c>
      <c r="T21" s="1" t="s">
        <v>63</v>
      </c>
      <c r="U21" s="1" t="s">
        <v>64</v>
      </c>
      <c r="V21" s="1" t="s">
        <v>65</v>
      </c>
    </row>
    <row r="22" spans="7:22">
      <c r="S22" s="1" t="s">
        <v>66</v>
      </c>
      <c r="T22" s="1" t="s">
        <v>67</v>
      </c>
      <c r="U22" s="1" t="s">
        <v>68</v>
      </c>
      <c r="V22" s="1" t="s">
        <v>69</v>
      </c>
    </row>
    <row r="23" spans="7:22">
      <c r="S23" s="1" t="s">
        <v>70</v>
      </c>
      <c r="T23" s="1" t="s">
        <v>71</v>
      </c>
      <c r="U23" s="1" t="s">
        <v>72</v>
      </c>
      <c r="V23" s="1" t="s">
        <v>73</v>
      </c>
    </row>
    <row r="24" spans="7:22">
      <c r="G24" s="1" t="s">
        <v>74</v>
      </c>
      <c r="H24" s="1" t="s">
        <v>75</v>
      </c>
      <c r="S24" s="1" t="s">
        <v>76</v>
      </c>
      <c r="T24" s="1" t="s">
        <v>77</v>
      </c>
      <c r="U24" s="1" t="s">
        <v>78</v>
      </c>
      <c r="V24" s="1" t="s">
        <v>79</v>
      </c>
    </row>
    <row r="25" spans="7:22">
      <c r="G25" s="1">
        <v>1201</v>
      </c>
      <c r="H25" s="1">
        <v>6102</v>
      </c>
      <c r="S25" s="1" t="s">
        <v>80</v>
      </c>
      <c r="T25" s="1" t="s">
        <v>81</v>
      </c>
      <c r="U25" s="1" t="s">
        <v>82</v>
      </c>
      <c r="V25" s="1" t="s">
        <v>83</v>
      </c>
    </row>
    <row r="26" spans="7:22">
      <c r="G26" s="1">
        <v>1202</v>
      </c>
      <c r="H26" s="1">
        <v>6108</v>
      </c>
      <c r="S26" s="1" t="s">
        <v>84</v>
      </c>
      <c r="T26" s="1" t="s">
        <v>85</v>
      </c>
      <c r="U26" s="1" t="s">
        <v>86</v>
      </c>
      <c r="V26" s="1" t="s">
        <v>87</v>
      </c>
    </row>
    <row r="27" spans="7:22">
      <c r="G27" s="1">
        <v>1203</v>
      </c>
      <c r="H27" s="1">
        <v>6103</v>
      </c>
      <c r="S27" s="1" t="s">
        <v>88</v>
      </c>
      <c r="T27" s="1" t="s">
        <v>89</v>
      </c>
      <c r="U27" s="1" t="s">
        <v>90</v>
      </c>
      <c r="V27" s="1" t="s">
        <v>91</v>
      </c>
    </row>
    <row r="28" spans="7:22">
      <c r="S28" s="1" t="s">
        <v>92</v>
      </c>
      <c r="T28" s="1" t="s">
        <v>93</v>
      </c>
      <c r="U28" s="1" t="s">
        <v>94</v>
      </c>
      <c r="V28" s="1" t="s">
        <v>95</v>
      </c>
    </row>
    <row r="29" spans="7:22">
      <c r="S29" s="1" t="s">
        <v>96</v>
      </c>
      <c r="T29" s="1" t="s">
        <v>97</v>
      </c>
      <c r="U29" s="1" t="s">
        <v>98</v>
      </c>
      <c r="V29" s="1" t="s">
        <v>99</v>
      </c>
    </row>
    <row r="30" spans="7:22">
      <c r="S30" s="1" t="s">
        <v>100</v>
      </c>
      <c r="T30" s="1" t="s">
        <v>101</v>
      </c>
      <c r="U30" s="1" t="s">
        <v>102</v>
      </c>
      <c r="V30" s="1" t="s">
        <v>103</v>
      </c>
    </row>
    <row r="31" spans="7:22">
      <c r="S31" s="1" t="s">
        <v>104</v>
      </c>
      <c r="T31" s="1" t="s">
        <v>105</v>
      </c>
      <c r="U31" s="1" t="s">
        <v>106</v>
      </c>
      <c r="V31" s="1" t="s">
        <v>107</v>
      </c>
    </row>
    <row r="32" spans="7:22">
      <c r="S32" s="1" t="s">
        <v>108</v>
      </c>
      <c r="T32" s="1" t="s">
        <v>109</v>
      </c>
      <c r="U32" s="1" t="s">
        <v>110</v>
      </c>
      <c r="V32" s="1" t="s">
        <v>111</v>
      </c>
    </row>
    <row r="33" spans="19:22">
      <c r="S33" s="1" t="s">
        <v>112</v>
      </c>
      <c r="T33" s="1" t="s">
        <v>113</v>
      </c>
      <c r="U33" s="1" t="s">
        <v>114</v>
      </c>
      <c r="V33" s="1" t="s">
        <v>115</v>
      </c>
    </row>
    <row r="34" spans="19:22">
      <c r="S34" s="1" t="s">
        <v>116</v>
      </c>
      <c r="T34" s="1" t="s">
        <v>117</v>
      </c>
      <c r="U34" s="1" t="s">
        <v>118</v>
      </c>
      <c r="V34" s="1" t="s">
        <v>119</v>
      </c>
    </row>
    <row r="35" spans="19:22">
      <c r="S35" s="1" t="s">
        <v>120</v>
      </c>
      <c r="T35" s="1" t="s">
        <v>121</v>
      </c>
      <c r="U35" s="1" t="s">
        <v>122</v>
      </c>
      <c r="V35" s="1" t="s">
        <v>123</v>
      </c>
    </row>
    <row r="36" spans="19:22">
      <c r="S36" s="1" t="s">
        <v>124</v>
      </c>
      <c r="T36" s="1" t="s">
        <v>125</v>
      </c>
      <c r="U36" s="1" t="s">
        <v>126</v>
      </c>
      <c r="V36" s="1" t="s">
        <v>127</v>
      </c>
    </row>
    <row r="37" spans="19:22">
      <c r="S37" s="1" t="s">
        <v>128</v>
      </c>
      <c r="T37" s="1" t="s">
        <v>129</v>
      </c>
      <c r="U37" s="1" t="s">
        <v>130</v>
      </c>
      <c r="V37" s="1" t="s">
        <v>131</v>
      </c>
    </row>
    <row r="38" spans="19:22">
      <c r="S38" s="1" t="s">
        <v>132</v>
      </c>
      <c r="T38" s="1" t="s">
        <v>133</v>
      </c>
      <c r="U38" s="1" t="s">
        <v>134</v>
      </c>
      <c r="V38" s="1" t="s">
        <v>135</v>
      </c>
    </row>
    <row r="39" spans="19:22">
      <c r="S39" s="1" t="s">
        <v>136</v>
      </c>
      <c r="T39" s="1" t="s">
        <v>137</v>
      </c>
      <c r="U39" s="1" t="s">
        <v>138</v>
      </c>
      <c r="V39" s="1" t="s">
        <v>139</v>
      </c>
    </row>
    <row r="40" spans="19:22">
      <c r="S40" s="1" t="s">
        <v>140</v>
      </c>
      <c r="T40" s="1" t="s">
        <v>141</v>
      </c>
      <c r="U40" s="1" t="s">
        <v>142</v>
      </c>
      <c r="V40" s="1" t="s">
        <v>143</v>
      </c>
    </row>
    <row r="41" spans="19:22">
      <c r="S41" s="1" t="s">
        <v>144</v>
      </c>
      <c r="T41" s="1" t="s">
        <v>145</v>
      </c>
      <c r="U41" s="1" t="s">
        <v>146</v>
      </c>
      <c r="V41" s="1" t="s">
        <v>147</v>
      </c>
    </row>
    <row r="42" spans="19:22">
      <c r="S42" s="1" t="s">
        <v>148</v>
      </c>
      <c r="T42" s="1" t="s">
        <v>149</v>
      </c>
      <c r="U42" s="1" t="s">
        <v>150</v>
      </c>
      <c r="V42" s="1" t="s">
        <v>151</v>
      </c>
    </row>
    <row r="43" spans="19:22">
      <c r="S43" s="1" t="s">
        <v>152</v>
      </c>
      <c r="T43" s="1" t="s">
        <v>153</v>
      </c>
      <c r="U43" s="1" t="s">
        <v>154</v>
      </c>
      <c r="V43" s="1" t="s">
        <v>155</v>
      </c>
    </row>
    <row r="44" spans="19:22">
      <c r="S44" s="1" t="s">
        <v>156</v>
      </c>
      <c r="T44" s="1" t="s">
        <v>157</v>
      </c>
      <c r="U44" s="1" t="s">
        <v>158</v>
      </c>
      <c r="V44" s="1" t="s">
        <v>159</v>
      </c>
    </row>
    <row r="45" spans="19:22">
      <c r="S45" s="1" t="s">
        <v>160</v>
      </c>
      <c r="T45" s="1" t="s">
        <v>161</v>
      </c>
      <c r="U45" s="1" t="s">
        <v>162</v>
      </c>
      <c r="V45" s="1" t="s">
        <v>163</v>
      </c>
    </row>
    <row r="46" spans="19:22">
      <c r="S46" s="1" t="s">
        <v>164</v>
      </c>
      <c r="T46" s="1" t="s">
        <v>165</v>
      </c>
      <c r="U46" s="1" t="s">
        <v>166</v>
      </c>
      <c r="V46" s="1" t="s">
        <v>167</v>
      </c>
    </row>
    <row r="47" spans="19:22">
      <c r="S47" s="1" t="s">
        <v>168</v>
      </c>
      <c r="T47" s="1" t="s">
        <v>169</v>
      </c>
      <c r="U47" s="1" t="s">
        <v>170</v>
      </c>
      <c r="V47" s="1" t="s">
        <v>171</v>
      </c>
    </row>
    <row r="48" spans="19:22">
      <c r="S48" s="1" t="s">
        <v>172</v>
      </c>
      <c r="T48" s="1" t="s">
        <v>173</v>
      </c>
      <c r="U48" s="1" t="s">
        <v>174</v>
      </c>
      <c r="V48" s="1" t="s">
        <v>175</v>
      </c>
    </row>
    <row r="49" spans="19:22">
      <c r="S49" s="1" t="s">
        <v>176</v>
      </c>
      <c r="T49" s="1" t="s">
        <v>177</v>
      </c>
      <c r="U49" s="1" t="s">
        <v>178</v>
      </c>
      <c r="V49" s="1" t="s">
        <v>179</v>
      </c>
    </row>
    <row r="50" spans="19:22">
      <c r="S50" s="1" t="s">
        <v>180</v>
      </c>
      <c r="T50" s="1" t="s">
        <v>181</v>
      </c>
      <c r="U50" s="1" t="s">
        <v>182</v>
      </c>
      <c r="V50" s="1" t="s">
        <v>183</v>
      </c>
    </row>
    <row r="51" spans="19:22">
      <c r="S51" s="1" t="s">
        <v>184</v>
      </c>
      <c r="T51" s="1" t="s">
        <v>185</v>
      </c>
      <c r="U51" s="1" t="s">
        <v>186</v>
      </c>
      <c r="V51" s="1" t="s">
        <v>187</v>
      </c>
    </row>
    <row r="52" spans="19:22">
      <c r="S52" s="1" t="s">
        <v>188</v>
      </c>
      <c r="T52" s="1" t="s">
        <v>189</v>
      </c>
      <c r="U52" s="1" t="s">
        <v>190</v>
      </c>
      <c r="V52" s="1" t="s">
        <v>191</v>
      </c>
    </row>
    <row r="53" spans="19:22">
      <c r="S53" s="1" t="s">
        <v>192</v>
      </c>
      <c r="T53" s="1" t="s">
        <v>193</v>
      </c>
      <c r="U53" s="1" t="s">
        <v>194</v>
      </c>
      <c r="V53" s="1" t="s">
        <v>195</v>
      </c>
    </row>
    <row r="54" spans="19:22">
      <c r="S54" s="1" t="s">
        <v>196</v>
      </c>
      <c r="T54" s="1" t="s">
        <v>197</v>
      </c>
      <c r="U54" s="1" t="s">
        <v>198</v>
      </c>
      <c r="V54" s="1" t="s">
        <v>199</v>
      </c>
    </row>
    <row r="55" spans="19:22">
      <c r="S55" s="1" t="s">
        <v>200</v>
      </c>
      <c r="T55" s="1" t="s">
        <v>201</v>
      </c>
      <c r="U55" s="1" t="s">
        <v>202</v>
      </c>
      <c r="V55" s="1" t="s">
        <v>203</v>
      </c>
    </row>
    <row r="56" spans="19:22">
      <c r="S56" s="1" t="s">
        <v>204</v>
      </c>
      <c r="T56" s="1" t="s">
        <v>205</v>
      </c>
      <c r="U56" s="1" t="s">
        <v>206</v>
      </c>
      <c r="V56" s="1" t="s">
        <v>207</v>
      </c>
    </row>
    <row r="57" spans="19:22">
      <c r="S57" s="1" t="s">
        <v>208</v>
      </c>
      <c r="T57" s="1" t="s">
        <v>209</v>
      </c>
      <c r="U57" s="1" t="s">
        <v>210</v>
      </c>
      <c r="V57" s="1" t="s">
        <v>211</v>
      </c>
    </row>
    <row r="58" spans="19:22">
      <c r="S58" s="1" t="s">
        <v>212</v>
      </c>
      <c r="T58" s="1" t="s">
        <v>213</v>
      </c>
      <c r="U58" s="1" t="s">
        <v>214</v>
      </c>
      <c r="V58" s="1" t="s">
        <v>215</v>
      </c>
    </row>
    <row r="59" spans="19:22">
      <c r="S59" s="1" t="s">
        <v>216</v>
      </c>
      <c r="T59" s="1" t="s">
        <v>217</v>
      </c>
      <c r="U59" s="1" t="s">
        <v>218</v>
      </c>
      <c r="V59" s="1" t="s">
        <v>219</v>
      </c>
    </row>
    <row r="60" spans="19:22">
      <c r="S60" s="1" t="s">
        <v>220</v>
      </c>
      <c r="T60" s="1" t="s">
        <v>221</v>
      </c>
      <c r="U60" s="1" t="s">
        <v>222</v>
      </c>
      <c r="V60" s="1" t="s">
        <v>223</v>
      </c>
    </row>
    <row r="61" spans="19:22">
      <c r="S61" s="1" t="s">
        <v>224</v>
      </c>
      <c r="T61" s="1" t="s">
        <v>225</v>
      </c>
      <c r="U61" s="1" t="s">
        <v>226</v>
      </c>
      <c r="V61" s="1" t="s">
        <v>227</v>
      </c>
    </row>
    <row r="62" spans="19:22">
      <c r="S62" s="1" t="s">
        <v>228</v>
      </c>
      <c r="T62" s="1" t="s">
        <v>229</v>
      </c>
      <c r="U62" s="1" t="s">
        <v>230</v>
      </c>
      <c r="V62" s="1" t="s">
        <v>231</v>
      </c>
    </row>
    <row r="63" spans="19:22">
      <c r="S63" s="1" t="s">
        <v>232</v>
      </c>
      <c r="T63" s="1" t="s">
        <v>233</v>
      </c>
      <c r="U63" s="1" t="s">
        <v>234</v>
      </c>
      <c r="V63" s="1" t="s">
        <v>235</v>
      </c>
    </row>
    <row r="64" spans="19:22">
      <c r="S64" s="1" t="s">
        <v>236</v>
      </c>
      <c r="T64" s="1" t="s">
        <v>237</v>
      </c>
      <c r="U64" s="1" t="s">
        <v>238</v>
      </c>
      <c r="V64" s="1" t="s">
        <v>239</v>
      </c>
    </row>
    <row r="65" spans="19:22">
      <c r="S65" s="1" t="s">
        <v>240</v>
      </c>
      <c r="T65" s="1" t="s">
        <v>241</v>
      </c>
      <c r="U65" s="1" t="s">
        <v>242</v>
      </c>
      <c r="V65" s="1" t="s">
        <v>243</v>
      </c>
    </row>
    <row r="66" spans="19:22">
      <c r="S66" s="1" t="s">
        <v>244</v>
      </c>
      <c r="T66" s="1" t="s">
        <v>245</v>
      </c>
      <c r="U66" s="1" t="s">
        <v>246</v>
      </c>
      <c r="V66" s="1" t="s">
        <v>247</v>
      </c>
    </row>
    <row r="67" spans="19:22">
      <c r="S67" s="1" t="s">
        <v>248</v>
      </c>
      <c r="T67" s="1" t="s">
        <v>249</v>
      </c>
      <c r="U67" s="1" t="s">
        <v>250</v>
      </c>
      <c r="V67" s="1" t="s">
        <v>251</v>
      </c>
    </row>
    <row r="68" spans="19:22">
      <c r="S68" s="1" t="s">
        <v>252</v>
      </c>
      <c r="T68" s="1" t="s">
        <v>253</v>
      </c>
      <c r="U68" s="1" t="s">
        <v>254</v>
      </c>
      <c r="V68" s="1" t="s">
        <v>255</v>
      </c>
    </row>
    <row r="69" spans="19:22">
      <c r="S69" s="1" t="s">
        <v>256</v>
      </c>
      <c r="T69" s="1" t="s">
        <v>257</v>
      </c>
      <c r="U69" s="1" t="s">
        <v>258</v>
      </c>
      <c r="V69" s="1" t="s">
        <v>259</v>
      </c>
    </row>
    <row r="70" spans="19:22">
      <c r="S70" s="1" t="s">
        <v>260</v>
      </c>
      <c r="T70" s="1" t="s">
        <v>261</v>
      </c>
      <c r="U70" s="1" t="s">
        <v>262</v>
      </c>
      <c r="V70" s="1" t="s">
        <v>263</v>
      </c>
    </row>
    <row r="71" spans="19:22">
      <c r="S71" s="1" t="s">
        <v>264</v>
      </c>
      <c r="T71" s="1" t="s">
        <v>265</v>
      </c>
      <c r="U71" s="1" t="s">
        <v>266</v>
      </c>
      <c r="V71" s="1" t="s">
        <v>267</v>
      </c>
    </row>
    <row r="72" spans="19:22">
      <c r="S72" s="1" t="s">
        <v>268</v>
      </c>
      <c r="T72" s="1" t="s">
        <v>269</v>
      </c>
      <c r="U72" s="1" t="s">
        <v>270</v>
      </c>
      <c r="V72" s="1" t="s">
        <v>271</v>
      </c>
    </row>
    <row r="73" spans="19:22">
      <c r="S73" s="1" t="s">
        <v>272</v>
      </c>
      <c r="T73" s="1" t="s">
        <v>273</v>
      </c>
      <c r="U73" s="1" t="s">
        <v>274</v>
      </c>
      <c r="V73" s="1" t="s">
        <v>275</v>
      </c>
    </row>
    <row r="74" spans="19:22">
      <c r="S74" s="1" t="s">
        <v>276</v>
      </c>
      <c r="T74" s="1" t="s">
        <v>277</v>
      </c>
      <c r="U74" s="1" t="s">
        <v>278</v>
      </c>
      <c r="V74" s="1" t="s">
        <v>279</v>
      </c>
    </row>
    <row r="75" spans="19:22">
      <c r="S75" s="1" t="s">
        <v>280</v>
      </c>
      <c r="T75" s="1" t="s">
        <v>281</v>
      </c>
      <c r="U75" s="1" t="s">
        <v>282</v>
      </c>
      <c r="V75" s="1" t="s">
        <v>283</v>
      </c>
    </row>
    <row r="76" spans="19:22">
      <c r="S76" s="1" t="s">
        <v>284</v>
      </c>
      <c r="T76" s="1" t="s">
        <v>285</v>
      </c>
      <c r="U76" s="1" t="s">
        <v>286</v>
      </c>
      <c r="V76" s="1" t="s">
        <v>287</v>
      </c>
    </row>
    <row r="77" spans="19:22">
      <c r="S77" s="1" t="s">
        <v>288</v>
      </c>
      <c r="T77" s="1" t="s">
        <v>289</v>
      </c>
      <c r="U77" s="1" t="s">
        <v>290</v>
      </c>
      <c r="V77" s="1" t="s">
        <v>291</v>
      </c>
    </row>
    <row r="78" spans="19:22">
      <c r="S78" s="1" t="s">
        <v>292</v>
      </c>
      <c r="T78" s="1" t="s">
        <v>293</v>
      </c>
      <c r="U78" s="1" t="s">
        <v>294</v>
      </c>
      <c r="V78" s="1" t="s">
        <v>295</v>
      </c>
    </row>
    <row r="79" spans="19:22">
      <c r="S79" s="1" t="s">
        <v>296</v>
      </c>
      <c r="T79" s="1" t="s">
        <v>297</v>
      </c>
      <c r="U79" s="1" t="s">
        <v>298</v>
      </c>
      <c r="V79" s="1" t="s">
        <v>299</v>
      </c>
    </row>
    <row r="80" spans="19:22">
      <c r="S80" s="1" t="s">
        <v>300</v>
      </c>
      <c r="T80" s="1" t="s">
        <v>301</v>
      </c>
      <c r="U80" s="1" t="s">
        <v>302</v>
      </c>
      <c r="V80" s="1" t="s">
        <v>303</v>
      </c>
    </row>
    <row r="81" spans="19:22">
      <c r="S81" s="1" t="s">
        <v>304</v>
      </c>
      <c r="T81" s="1" t="s">
        <v>305</v>
      </c>
      <c r="U81" s="1" t="s">
        <v>306</v>
      </c>
      <c r="V81" s="1" t="s">
        <v>307</v>
      </c>
    </row>
    <row r="82" spans="19:22">
      <c r="S82" s="1" t="s">
        <v>308</v>
      </c>
      <c r="T82" s="1" t="s">
        <v>309</v>
      </c>
      <c r="U82" s="1" t="s">
        <v>310</v>
      </c>
      <c r="V82" s="1" t="s">
        <v>311</v>
      </c>
    </row>
    <row r="83" spans="19:22">
      <c r="S83" s="1" t="s">
        <v>312</v>
      </c>
      <c r="T83" s="1" t="s">
        <v>313</v>
      </c>
      <c r="U83" s="1" t="s">
        <v>314</v>
      </c>
      <c r="V83" s="1" t="s">
        <v>315</v>
      </c>
    </row>
    <row r="84" spans="19:22">
      <c r="S84" s="1" t="s">
        <v>316</v>
      </c>
      <c r="T84" s="1" t="s">
        <v>317</v>
      </c>
      <c r="U84" s="1" t="s">
        <v>318</v>
      </c>
      <c r="V84" s="1" t="s">
        <v>319</v>
      </c>
    </row>
    <row r="85" spans="19:22">
      <c r="S85" s="1" t="s">
        <v>320</v>
      </c>
      <c r="T85" s="1" t="s">
        <v>321</v>
      </c>
      <c r="U85" s="1" t="s">
        <v>322</v>
      </c>
      <c r="V85" s="1" t="s">
        <v>323</v>
      </c>
    </row>
    <row r="86" spans="19:22">
      <c r="S86" s="1" t="s">
        <v>324</v>
      </c>
      <c r="T86" s="1" t="s">
        <v>325</v>
      </c>
      <c r="U86" s="1" t="s">
        <v>326</v>
      </c>
      <c r="V86" s="1" t="s">
        <v>327</v>
      </c>
    </row>
    <row r="87" spans="19:22">
      <c r="S87" s="1" t="s">
        <v>328</v>
      </c>
      <c r="T87" s="1" t="s">
        <v>329</v>
      </c>
      <c r="U87" s="1" t="s">
        <v>330</v>
      </c>
      <c r="V87" s="1" t="s">
        <v>331</v>
      </c>
    </row>
    <row r="88" spans="19:22">
      <c r="S88" s="1" t="s">
        <v>332</v>
      </c>
      <c r="T88" s="1" t="s">
        <v>333</v>
      </c>
      <c r="U88" s="1" t="s">
        <v>334</v>
      </c>
      <c r="V88" s="1" t="s">
        <v>335</v>
      </c>
    </row>
    <row r="89" spans="19:22">
      <c r="S89" s="1" t="s">
        <v>336</v>
      </c>
      <c r="T89" s="1" t="s">
        <v>337</v>
      </c>
      <c r="U89" s="1" t="s">
        <v>338</v>
      </c>
      <c r="V89" s="1" t="s">
        <v>339</v>
      </c>
    </row>
    <row r="90" spans="19:22">
      <c r="S90" s="1" t="s">
        <v>340</v>
      </c>
      <c r="T90" s="1" t="s">
        <v>341</v>
      </c>
      <c r="U90" s="1" t="s">
        <v>342</v>
      </c>
      <c r="V90" s="1" t="s">
        <v>343</v>
      </c>
    </row>
    <row r="91" spans="19:22">
      <c r="S91" s="1" t="s">
        <v>344</v>
      </c>
      <c r="T91" s="1" t="s">
        <v>345</v>
      </c>
      <c r="U91" s="1" t="s">
        <v>346</v>
      </c>
      <c r="V91" s="1" t="s">
        <v>347</v>
      </c>
    </row>
    <row r="92" spans="19:22">
      <c r="S92" s="1" t="s">
        <v>348</v>
      </c>
      <c r="T92" s="1" t="s">
        <v>349</v>
      </c>
      <c r="U92" s="1" t="s">
        <v>350</v>
      </c>
      <c r="V92" s="1" t="s">
        <v>351</v>
      </c>
    </row>
    <row r="93" spans="19:22">
      <c r="S93" s="1" t="s">
        <v>352</v>
      </c>
      <c r="T93" s="1" t="s">
        <v>353</v>
      </c>
      <c r="U93" s="1" t="s">
        <v>354</v>
      </c>
      <c r="V93" s="1" t="s">
        <v>355</v>
      </c>
    </row>
    <row r="94" spans="19:22">
      <c r="S94" s="1" t="s">
        <v>356</v>
      </c>
      <c r="T94" s="1" t="s">
        <v>357</v>
      </c>
      <c r="U94" s="1" t="s">
        <v>358</v>
      </c>
      <c r="V94" s="1" t="s">
        <v>359</v>
      </c>
    </row>
    <row r="95" spans="19:22">
      <c r="S95" s="1" t="s">
        <v>360</v>
      </c>
      <c r="T95" s="1" t="s">
        <v>361</v>
      </c>
      <c r="U95" s="1" t="s">
        <v>362</v>
      </c>
      <c r="V95" s="1" t="s">
        <v>363</v>
      </c>
    </row>
    <row r="96" spans="19:22">
      <c r="S96" s="1" t="s">
        <v>364</v>
      </c>
      <c r="T96" s="1" t="s">
        <v>365</v>
      </c>
      <c r="U96" s="1" t="s">
        <v>366</v>
      </c>
      <c r="V96" s="1" t="s">
        <v>367</v>
      </c>
    </row>
    <row r="97" spans="19:22">
      <c r="S97" s="1" t="s">
        <v>368</v>
      </c>
      <c r="T97" s="1" t="s">
        <v>369</v>
      </c>
      <c r="U97" s="1" t="s">
        <v>370</v>
      </c>
      <c r="V97" s="1" t="s">
        <v>371</v>
      </c>
    </row>
    <row r="98" spans="19:22">
      <c r="S98" s="1" t="s">
        <v>372</v>
      </c>
      <c r="T98" s="1" t="s">
        <v>373</v>
      </c>
      <c r="U98" s="1" t="s">
        <v>374</v>
      </c>
      <c r="V98" s="1" t="s">
        <v>375</v>
      </c>
    </row>
    <row r="99" spans="19:22">
      <c r="S99" s="1" t="s">
        <v>376</v>
      </c>
      <c r="T99" s="1" t="s">
        <v>377</v>
      </c>
      <c r="U99" s="1" t="s">
        <v>378</v>
      </c>
      <c r="V99" s="1" t="s">
        <v>379</v>
      </c>
    </row>
    <row r="100" spans="19:22">
      <c r="S100" s="1" t="s">
        <v>380</v>
      </c>
      <c r="T100" s="1" t="s">
        <v>381</v>
      </c>
      <c r="U100" s="1" t="s">
        <v>382</v>
      </c>
      <c r="V100" s="1" t="s">
        <v>383</v>
      </c>
    </row>
    <row r="101" spans="19:22">
      <c r="S101" s="1" t="s">
        <v>384</v>
      </c>
      <c r="T101" s="1" t="s">
        <v>385</v>
      </c>
      <c r="U101" s="1" t="s">
        <v>386</v>
      </c>
      <c r="V101" s="1" t="s">
        <v>387</v>
      </c>
    </row>
    <row r="102" spans="19:22">
      <c r="S102" s="1" t="s">
        <v>388</v>
      </c>
      <c r="T102" s="1" t="s">
        <v>389</v>
      </c>
      <c r="U102" s="1" t="s">
        <v>390</v>
      </c>
      <c r="V102" s="1" t="s">
        <v>391</v>
      </c>
    </row>
    <row r="103" spans="19:22">
      <c r="S103" s="1" t="s">
        <v>392</v>
      </c>
      <c r="T103" s="1" t="s">
        <v>393</v>
      </c>
      <c r="U103" s="1" t="s">
        <v>394</v>
      </c>
      <c r="V103" s="1" t="s">
        <v>395</v>
      </c>
    </row>
    <row r="104" spans="19:22">
      <c r="S104" s="1" t="s">
        <v>396</v>
      </c>
      <c r="T104" s="1" t="s">
        <v>397</v>
      </c>
      <c r="U104" s="1" t="s">
        <v>398</v>
      </c>
      <c r="V104" s="1" t="s">
        <v>399</v>
      </c>
    </row>
    <row r="105" spans="19:22">
      <c r="S105" s="1" t="s">
        <v>400</v>
      </c>
      <c r="T105" s="1" t="s">
        <v>401</v>
      </c>
      <c r="U105" s="1" t="s">
        <v>402</v>
      </c>
      <c r="V105" s="1" t="s">
        <v>403</v>
      </c>
    </row>
    <row r="106" spans="19:22">
      <c r="S106" s="1" t="s">
        <v>404</v>
      </c>
      <c r="T106" s="1" t="s">
        <v>405</v>
      </c>
      <c r="U106" s="1" t="s">
        <v>406</v>
      </c>
      <c r="V106" s="1" t="s">
        <v>407</v>
      </c>
    </row>
    <row r="107" spans="19:22">
      <c r="S107" s="1" t="s">
        <v>408</v>
      </c>
      <c r="T107" s="1" t="s">
        <v>409</v>
      </c>
      <c r="U107" s="1" t="s">
        <v>410</v>
      </c>
      <c r="V107" s="1" t="s">
        <v>411</v>
      </c>
    </row>
    <row r="108" spans="19:22">
      <c r="S108" s="1" t="s">
        <v>412</v>
      </c>
      <c r="T108" s="1" t="s">
        <v>412</v>
      </c>
      <c r="U108" s="1" t="s">
        <v>413</v>
      </c>
      <c r="V108" s="1" t="s">
        <v>413</v>
      </c>
    </row>
    <row r="109" spans="19:22">
      <c r="S109" s="1" t="s">
        <v>414</v>
      </c>
      <c r="T109" s="1" t="s">
        <v>414</v>
      </c>
      <c r="U109" s="1" t="s">
        <v>415</v>
      </c>
      <c r="V109" s="1" t="s">
        <v>415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备份</vt:lpstr>
      <vt:lpstr>计算公式</vt:lpstr>
      <vt:lpstr>数据</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2018-11-21T02:55:55Z</dcterms:modified>
</cp:coreProperties>
</file>