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 firstSheet="2" activeTab="2"/>
  </bookViews>
  <sheets>
    <sheet name="ALL" sheetId="1" r:id="rId1"/>
    <sheet name="2010-2011 LEED" sheetId="2" r:id="rId2"/>
    <sheet name="Stewardship Projects" sheetId="6" r:id="rId3"/>
  </sheets>
  <calcPr calcId="125725"/>
</workbook>
</file>

<file path=xl/calcChain.xml><?xml version="1.0" encoding="utf-8"?>
<calcChain xmlns="http://schemas.openxmlformats.org/spreadsheetml/2006/main">
  <c r="H23" i="1"/>
  <c r="J23"/>
  <c r="J22"/>
  <c r="J21"/>
  <c r="J20"/>
  <c r="J19"/>
  <c r="J18"/>
  <c r="J5"/>
  <c r="J4"/>
  <c r="J3"/>
  <c r="J7"/>
  <c r="J8"/>
  <c r="J9"/>
  <c r="J10"/>
  <c r="J6"/>
</calcChain>
</file>

<file path=xl/sharedStrings.xml><?xml version="1.0" encoding="utf-8"?>
<sst xmlns="http://schemas.openxmlformats.org/spreadsheetml/2006/main" count="222" uniqueCount="82">
  <si>
    <t>BT-616</t>
  </si>
  <si>
    <t>BT-624</t>
  </si>
  <si>
    <t>College of Engineering &amp; Computer Science</t>
  </si>
  <si>
    <t>LEED LEVEL GOAL</t>
  </si>
  <si>
    <t>LEED LEVEL ATTAINED</t>
  </si>
  <si>
    <t>TAX SAVINGS ATTAINED</t>
  </si>
  <si>
    <t>ORIGINAL GMP AMOUNT</t>
  </si>
  <si>
    <t>BT No.</t>
  </si>
  <si>
    <t>PROJECT NAME</t>
  </si>
  <si>
    <t>DATE LEED ATTAINED</t>
  </si>
  <si>
    <t>DATE OF GMP</t>
  </si>
  <si>
    <t>SUB. COMP DATE</t>
  </si>
  <si>
    <t>FAU/UF Joint Use Facility Davie</t>
  </si>
  <si>
    <t>BT-678</t>
  </si>
  <si>
    <t>General Classroom Building &amp; Arts &amp; Letters(C&amp;S)</t>
  </si>
  <si>
    <t>BT-645</t>
  </si>
  <si>
    <t>HBOI Link Building Renovation</t>
  </si>
  <si>
    <t>HBOI Laboratory 2</t>
  </si>
  <si>
    <t>BT-648</t>
  </si>
  <si>
    <t>Henderson School Expansion</t>
  </si>
  <si>
    <t>BT-651</t>
  </si>
  <si>
    <t>IVA Housing 1200 Beds</t>
  </si>
  <si>
    <t>BT-650</t>
  </si>
  <si>
    <t>Stadium</t>
  </si>
  <si>
    <t>% TAX SAVED OVER GMP</t>
  </si>
  <si>
    <t>Gold</t>
  </si>
  <si>
    <t>Pending</t>
  </si>
  <si>
    <t>BT-643</t>
  </si>
  <si>
    <t>Silver</t>
  </si>
  <si>
    <t>Pending Gold</t>
  </si>
  <si>
    <t>Platinum</t>
  </si>
  <si>
    <t>2010-2011 for Tax Savings</t>
  </si>
  <si>
    <t>Summary of Projects Completed in FY 2010-11 For LEED Certification:</t>
  </si>
  <si>
    <t>BT-631</t>
  </si>
  <si>
    <t>Pine Jog Environmental Center</t>
  </si>
  <si>
    <t>N/A</t>
  </si>
  <si>
    <t>BT- 633</t>
  </si>
  <si>
    <t>Christine E. Lynn College of Nursing</t>
  </si>
  <si>
    <t>Approx GMP</t>
  </si>
  <si>
    <t>GOLD</t>
  </si>
  <si>
    <t>HBOI Research Laboritory II</t>
  </si>
  <si>
    <t>Gold Pending</t>
  </si>
  <si>
    <t>Silver Pending</t>
  </si>
  <si>
    <t>Total Gross Area in Square Feet</t>
  </si>
  <si>
    <t>FAU Stadium</t>
  </si>
  <si>
    <t>Innovation Village Apartments (1200 beds)</t>
  </si>
  <si>
    <t>PLATINUM</t>
  </si>
  <si>
    <t>BT-653</t>
  </si>
  <si>
    <t>FAU Boulevard Northern 4 Lane Extension</t>
  </si>
  <si>
    <t>NA</t>
  </si>
  <si>
    <t xml:space="preserve">Projects Completed during last year and half </t>
  </si>
  <si>
    <t xml:space="preserve">  I had thought most of these were official.</t>
  </si>
  <si>
    <t>Campus</t>
  </si>
  <si>
    <t>Title</t>
  </si>
  <si>
    <t>Approx Cost</t>
  </si>
  <si>
    <t>By PM</t>
  </si>
  <si>
    <t>Lyn Forster</t>
  </si>
  <si>
    <t>Boca</t>
  </si>
  <si>
    <t>Motorcycle Parking Landscape Improvement</t>
  </si>
  <si>
    <t>Joel Schultz</t>
  </si>
  <si>
    <t>Arts Ave. Pedestrian Path</t>
  </si>
  <si>
    <t>Paulo Brida</t>
  </si>
  <si>
    <t>Sidewalk at T-5, T-6 to CO69</t>
  </si>
  <si>
    <t>Bob Richman</t>
  </si>
  <si>
    <t>Science Broadway Connection</t>
  </si>
  <si>
    <t>Scott Baruch</t>
  </si>
  <si>
    <t>Jupiter</t>
  </si>
  <si>
    <t>Arrival Plaza</t>
  </si>
  <si>
    <t>Vince Cucchiella</t>
  </si>
  <si>
    <t>Davie</t>
  </si>
  <si>
    <t>Various Tree Additions for Shade</t>
  </si>
  <si>
    <t>Additional Trees at Parking Islands</t>
  </si>
  <si>
    <t>Peter Thomson</t>
  </si>
  <si>
    <t>HBOI</t>
  </si>
  <si>
    <t>Add Crushed Stone Parking at Barrows Bldg</t>
  </si>
  <si>
    <t>Landscape and Protection around Henderson Signage Lights</t>
  </si>
  <si>
    <t>Pave Cowpath fr Lot 15 to FH11, including ADA Fix</t>
  </si>
  <si>
    <t>Stripe and Improve Golf Cart Parking at COE Staff Venue</t>
  </si>
  <si>
    <t>Henry Kraft</t>
  </si>
  <si>
    <t xml:space="preserve">Light Campus Dark Spots with Solar </t>
  </si>
  <si>
    <t>Landscaping and Cleanup of T-5, T-6</t>
  </si>
  <si>
    <t>Creation of Safe Smoking Areas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</si>
</sst>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NumberFormat="1" applyFont="1" applyBorder="1"/>
    <xf numFmtId="10" fontId="0" fillId="0" borderId="1" xfId="2" applyNumberFormat="1" applyFont="1" applyBorder="1"/>
    <xf numFmtId="10" fontId="0" fillId="0" borderId="0" xfId="0" applyNumberFormat="1"/>
    <xf numFmtId="164" fontId="0" fillId="0" borderId="0" xfId="0" applyNumberFormat="1"/>
    <xf numFmtId="0" fontId="5" fillId="0" borderId="0" xfId="0" applyFont="1" applyFill="1" applyBorder="1"/>
    <xf numFmtId="0" fontId="3" fillId="0" borderId="1" xfId="0" applyFont="1" applyFill="1" applyBorder="1"/>
    <xf numFmtId="14" fontId="0" fillId="0" borderId="1" xfId="0" applyNumberFormat="1" applyBorder="1"/>
    <xf numFmtId="0" fontId="0" fillId="0" borderId="1" xfId="0" applyBorder="1"/>
    <xf numFmtId="164" fontId="3" fillId="0" borderId="1" xfId="1" applyNumberFormat="1" applyFont="1" applyBorder="1" applyAlignment="1">
      <alignment horizontal="right"/>
    </xf>
    <xf numFmtId="164" fontId="3" fillId="0" borderId="1" xfId="1" applyNumberFormat="1" applyFont="1" applyFill="1" applyBorder="1"/>
    <xf numFmtId="0" fontId="6" fillId="0" borderId="0" xfId="0" applyFont="1"/>
    <xf numFmtId="0" fontId="1" fillId="0" borderId="1" xfId="0" applyFont="1" applyFill="1" applyBorder="1" applyAlignment="1">
      <alignment horizontal="center" wrapText="1"/>
    </xf>
    <xf numFmtId="165" fontId="0" fillId="0" borderId="1" xfId="3" applyNumberFormat="1" applyFont="1" applyBorder="1"/>
    <xf numFmtId="164" fontId="0" fillId="0" borderId="1" xfId="1" applyNumberFormat="1" applyFont="1" applyBorder="1"/>
    <xf numFmtId="0" fontId="3" fillId="2" borderId="1" xfId="0" applyFont="1" applyFill="1" applyBorder="1"/>
    <xf numFmtId="0" fontId="0" fillId="2" borderId="1" xfId="0" applyFill="1" applyBorder="1"/>
    <xf numFmtId="14" fontId="3" fillId="0" borderId="1" xfId="0" applyNumberFormat="1" applyFont="1" applyFill="1" applyBorder="1"/>
    <xf numFmtId="0" fontId="1" fillId="0" borderId="2" xfId="0" applyFont="1" applyFill="1" applyBorder="1" applyAlignment="1">
      <alignment horizont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6"/>
  <sheetViews>
    <sheetView topLeftCell="A4" workbookViewId="0">
      <selection activeCell="A16" sqref="A16:J23"/>
    </sheetView>
  </sheetViews>
  <sheetFormatPr defaultRowHeight="15"/>
  <cols>
    <col min="1" max="1" width="8.140625" customWidth="1"/>
    <col min="2" max="2" width="46.42578125" customWidth="1"/>
    <col min="3" max="5" width="12.85546875" customWidth="1"/>
    <col min="6" max="6" width="12.85546875" hidden="1" customWidth="1"/>
    <col min="7" max="7" width="13.140625" hidden="1" customWidth="1"/>
    <col min="8" max="8" width="12.42578125" hidden="1" customWidth="1"/>
    <col min="9" max="9" width="11.28515625" customWidth="1"/>
    <col min="10" max="10" width="9.5703125" customWidth="1"/>
  </cols>
  <sheetData>
    <row r="2" spans="1:15" ht="60">
      <c r="A2" s="2" t="s">
        <v>7</v>
      </c>
      <c r="B2" s="2" t="s">
        <v>8</v>
      </c>
      <c r="C2" s="3" t="s">
        <v>3</v>
      </c>
      <c r="D2" s="3" t="s">
        <v>4</v>
      </c>
      <c r="E2" s="3" t="s">
        <v>9</v>
      </c>
      <c r="F2" s="3" t="s">
        <v>10</v>
      </c>
      <c r="G2" s="3" t="s">
        <v>6</v>
      </c>
      <c r="H2" s="3" t="s">
        <v>5</v>
      </c>
      <c r="I2" s="4" t="s">
        <v>11</v>
      </c>
      <c r="J2" s="4" t="s">
        <v>24</v>
      </c>
      <c r="K2" s="1"/>
      <c r="L2" s="1"/>
      <c r="M2" s="1"/>
      <c r="N2" s="1"/>
      <c r="O2" s="1"/>
    </row>
    <row r="3" spans="1:15">
      <c r="A3" s="5" t="s">
        <v>1</v>
      </c>
      <c r="B3" s="6" t="s">
        <v>12</v>
      </c>
      <c r="C3" s="6" t="s">
        <v>28</v>
      </c>
      <c r="D3" s="6" t="s">
        <v>29</v>
      </c>
      <c r="E3" s="6" t="s">
        <v>26</v>
      </c>
      <c r="F3" s="7">
        <v>39980</v>
      </c>
      <c r="G3" s="8">
        <v>26204519</v>
      </c>
      <c r="H3" s="8">
        <v>310442</v>
      </c>
      <c r="I3" s="7">
        <v>40469</v>
      </c>
      <c r="J3" s="9">
        <f t="shared" ref="J3:J5" si="0">H3/G3</f>
        <v>1.1846887935626675E-2</v>
      </c>
    </row>
    <row r="4" spans="1:15">
      <c r="A4" s="5" t="s">
        <v>0</v>
      </c>
      <c r="B4" s="6" t="s">
        <v>2</v>
      </c>
      <c r="C4" s="6" t="s">
        <v>30</v>
      </c>
      <c r="D4" s="6" t="s">
        <v>30</v>
      </c>
      <c r="E4" s="7">
        <v>40742</v>
      </c>
      <c r="F4" s="7">
        <v>39864</v>
      </c>
      <c r="G4" s="8">
        <v>32635513</v>
      </c>
      <c r="H4" s="8">
        <v>226335</v>
      </c>
      <c r="I4" s="7">
        <v>40407</v>
      </c>
      <c r="J4" s="9">
        <f t="shared" si="0"/>
        <v>6.9352364707734176E-3</v>
      </c>
    </row>
    <row r="5" spans="1:15">
      <c r="A5" s="6" t="s">
        <v>13</v>
      </c>
      <c r="B5" s="6" t="s">
        <v>14</v>
      </c>
      <c r="C5" s="6" t="s">
        <v>28</v>
      </c>
      <c r="D5" s="6" t="s">
        <v>26</v>
      </c>
      <c r="E5" s="6" t="s">
        <v>26</v>
      </c>
      <c r="F5" s="7">
        <v>39986</v>
      </c>
      <c r="G5" s="8">
        <v>18825512</v>
      </c>
      <c r="H5" s="8">
        <v>133704</v>
      </c>
      <c r="I5" s="7">
        <v>40818</v>
      </c>
      <c r="J5" s="9">
        <f t="shared" si="0"/>
        <v>7.1022769526799586E-3</v>
      </c>
    </row>
    <row r="6" spans="1:15">
      <c r="A6" s="6" t="s">
        <v>15</v>
      </c>
      <c r="B6" s="6" t="s">
        <v>16</v>
      </c>
      <c r="C6" s="6" t="s">
        <v>25</v>
      </c>
      <c r="D6" s="6" t="s">
        <v>26</v>
      </c>
      <c r="E6" s="6" t="s">
        <v>26</v>
      </c>
      <c r="F6" s="7">
        <v>40197</v>
      </c>
      <c r="G6" s="8">
        <v>6300415</v>
      </c>
      <c r="H6" s="8">
        <v>66844</v>
      </c>
      <c r="I6" s="7">
        <v>40589</v>
      </c>
      <c r="J6" s="9">
        <f>H6/G6</f>
        <v>1.0609459853041427E-2</v>
      </c>
    </row>
    <row r="7" spans="1:15">
      <c r="A7" s="6" t="s">
        <v>27</v>
      </c>
      <c r="B7" s="6" t="s">
        <v>17</v>
      </c>
      <c r="C7" s="6" t="s">
        <v>28</v>
      </c>
      <c r="D7" s="6" t="s">
        <v>26</v>
      </c>
      <c r="E7" s="6" t="s">
        <v>26</v>
      </c>
      <c r="F7" s="7">
        <v>40275</v>
      </c>
      <c r="G7" s="8">
        <v>13875494</v>
      </c>
      <c r="H7" s="8">
        <v>120000</v>
      </c>
      <c r="I7" s="7">
        <v>40767</v>
      </c>
      <c r="J7" s="9">
        <f t="shared" ref="J7:J10" si="1">H7/G7</f>
        <v>8.648340736553236E-3</v>
      </c>
    </row>
    <row r="8" spans="1:15">
      <c r="A8" s="6" t="s">
        <v>18</v>
      </c>
      <c r="B8" s="6" t="s">
        <v>19</v>
      </c>
      <c r="C8" s="6" t="s">
        <v>25</v>
      </c>
      <c r="D8" s="6" t="s">
        <v>26</v>
      </c>
      <c r="E8" s="6" t="s">
        <v>26</v>
      </c>
      <c r="F8" s="7">
        <v>40141</v>
      </c>
      <c r="G8" s="8">
        <v>4074936</v>
      </c>
      <c r="H8" s="8">
        <v>35643</v>
      </c>
      <c r="I8" s="7">
        <v>40408</v>
      </c>
      <c r="J8" s="9">
        <f t="shared" si="1"/>
        <v>8.7468858406610558E-3</v>
      </c>
    </row>
    <row r="9" spans="1:15">
      <c r="A9" s="6" t="s">
        <v>20</v>
      </c>
      <c r="B9" s="6" t="s">
        <v>21</v>
      </c>
      <c r="C9" s="6" t="s">
        <v>28</v>
      </c>
      <c r="D9" s="6" t="s">
        <v>26</v>
      </c>
      <c r="E9" s="6" t="s">
        <v>26</v>
      </c>
      <c r="F9" s="7">
        <v>40241</v>
      </c>
      <c r="G9" s="8">
        <v>66100000</v>
      </c>
      <c r="H9" s="8">
        <v>676895</v>
      </c>
      <c r="I9" s="7">
        <v>40695</v>
      </c>
      <c r="J9" s="9">
        <f t="shared" si="1"/>
        <v>1.0240468986384267E-2</v>
      </c>
    </row>
    <row r="10" spans="1:15">
      <c r="A10" s="6" t="s">
        <v>22</v>
      </c>
      <c r="B10" s="6" t="s">
        <v>23</v>
      </c>
      <c r="C10" s="6" t="s">
        <v>28</v>
      </c>
      <c r="D10" s="6" t="s">
        <v>26</v>
      </c>
      <c r="E10" s="6" t="s">
        <v>26</v>
      </c>
      <c r="F10" s="7">
        <v>40605</v>
      </c>
      <c r="G10" s="8">
        <v>51666489</v>
      </c>
      <c r="H10" s="8">
        <v>338477</v>
      </c>
      <c r="I10" s="7">
        <v>40823</v>
      </c>
      <c r="J10" s="9">
        <f t="shared" si="1"/>
        <v>6.5511902695768627E-3</v>
      </c>
    </row>
    <row r="11" spans="1:15">
      <c r="A11" s="6"/>
      <c r="B11" s="6"/>
      <c r="C11" s="6"/>
      <c r="D11" s="6"/>
      <c r="E11" s="6"/>
      <c r="F11" s="6"/>
      <c r="G11" s="8"/>
      <c r="H11" s="8"/>
      <c r="I11" s="6"/>
      <c r="J11" s="9"/>
    </row>
    <row r="16" spans="1:15">
      <c r="A16" t="s">
        <v>31</v>
      </c>
    </row>
    <row r="17" spans="1:10" ht="60">
      <c r="A17" s="2" t="s">
        <v>7</v>
      </c>
      <c r="B17" s="2" t="s">
        <v>8</v>
      </c>
      <c r="C17" s="3" t="s">
        <v>3</v>
      </c>
      <c r="D17" s="3" t="s">
        <v>4</v>
      </c>
      <c r="E17" s="3" t="s">
        <v>9</v>
      </c>
      <c r="F17" s="3" t="s">
        <v>10</v>
      </c>
      <c r="G17" s="3" t="s">
        <v>6</v>
      </c>
      <c r="H17" s="3" t="s">
        <v>5</v>
      </c>
      <c r="I17" s="4" t="s">
        <v>11</v>
      </c>
      <c r="J17" s="4" t="s">
        <v>24</v>
      </c>
    </row>
    <row r="18" spans="1:10">
      <c r="A18" s="5" t="s">
        <v>1</v>
      </c>
      <c r="B18" s="6" t="s">
        <v>12</v>
      </c>
      <c r="C18" s="6" t="s">
        <v>28</v>
      </c>
      <c r="D18" s="6" t="s">
        <v>29</v>
      </c>
      <c r="E18" s="6" t="s">
        <v>26</v>
      </c>
      <c r="F18" s="7">
        <v>39980</v>
      </c>
      <c r="G18" s="8">
        <v>26204519</v>
      </c>
      <c r="H18" s="8">
        <v>310442</v>
      </c>
      <c r="I18" s="7">
        <v>40469</v>
      </c>
      <c r="J18" s="9">
        <f t="shared" ref="J18:J20" si="2">H18/G18</f>
        <v>1.1846887935626675E-2</v>
      </c>
    </row>
    <row r="19" spans="1:10">
      <c r="A19" s="5" t="s">
        <v>0</v>
      </c>
      <c r="B19" s="6" t="s">
        <v>2</v>
      </c>
      <c r="C19" s="6" t="s">
        <v>30</v>
      </c>
      <c r="D19" s="6" t="s">
        <v>30</v>
      </c>
      <c r="E19" s="7">
        <v>40742</v>
      </c>
      <c r="F19" s="7">
        <v>39864</v>
      </c>
      <c r="G19" s="8">
        <v>32635513</v>
      </c>
      <c r="H19" s="8">
        <v>226335</v>
      </c>
      <c r="I19" s="7">
        <v>40407</v>
      </c>
      <c r="J19" s="9">
        <f t="shared" si="2"/>
        <v>6.9352364707734176E-3</v>
      </c>
    </row>
    <row r="20" spans="1:10">
      <c r="A20" s="6" t="s">
        <v>13</v>
      </c>
      <c r="B20" s="6" t="s">
        <v>14</v>
      </c>
      <c r="C20" s="6" t="s">
        <v>28</v>
      </c>
      <c r="D20" s="6" t="s">
        <v>26</v>
      </c>
      <c r="E20" s="6" t="s">
        <v>26</v>
      </c>
      <c r="F20" s="7">
        <v>39986</v>
      </c>
      <c r="G20" s="8">
        <v>18825512</v>
      </c>
      <c r="H20" s="8">
        <v>133704</v>
      </c>
      <c r="I20" s="7">
        <v>40818</v>
      </c>
      <c r="J20" s="9">
        <f t="shared" si="2"/>
        <v>7.1022769526799586E-3</v>
      </c>
    </row>
    <row r="21" spans="1:10">
      <c r="A21" s="6" t="s">
        <v>15</v>
      </c>
      <c r="B21" s="6" t="s">
        <v>16</v>
      </c>
      <c r="C21" s="6" t="s">
        <v>25</v>
      </c>
      <c r="D21" s="6" t="s">
        <v>26</v>
      </c>
      <c r="E21" s="6" t="s">
        <v>26</v>
      </c>
      <c r="F21" s="7">
        <v>40197</v>
      </c>
      <c r="G21" s="8">
        <v>6300415</v>
      </c>
      <c r="H21" s="8">
        <v>66844</v>
      </c>
      <c r="I21" s="7">
        <v>40589</v>
      </c>
      <c r="J21" s="9">
        <f>H21/G21</f>
        <v>1.0609459853041427E-2</v>
      </c>
    </row>
    <row r="22" spans="1:10">
      <c r="A22" s="6" t="s">
        <v>18</v>
      </c>
      <c r="B22" s="6" t="s">
        <v>19</v>
      </c>
      <c r="C22" s="6" t="s">
        <v>25</v>
      </c>
      <c r="D22" s="6" t="s">
        <v>26</v>
      </c>
      <c r="E22" s="6" t="s">
        <v>26</v>
      </c>
      <c r="F22" s="7">
        <v>40141</v>
      </c>
      <c r="G22" s="8">
        <v>4074936</v>
      </c>
      <c r="H22" s="8">
        <v>35643</v>
      </c>
      <c r="I22" s="7">
        <v>40408</v>
      </c>
      <c r="J22" s="9">
        <f t="shared" ref="J22" si="3">H22/G22</f>
        <v>8.7468858406610558E-3</v>
      </c>
    </row>
    <row r="23" spans="1:10">
      <c r="H23" s="11">
        <f>SUM(H18:H22)</f>
        <v>772968</v>
      </c>
      <c r="J23" s="10">
        <f>AVERAGE(J18:J22)</f>
        <v>9.0481494105565073E-3</v>
      </c>
    </row>
    <row r="26" spans="1:10" ht="48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L14" sqref="L14"/>
    </sheetView>
  </sheetViews>
  <sheetFormatPr defaultRowHeight="15"/>
  <cols>
    <col min="1" max="1" width="7.28515625" customWidth="1"/>
    <col min="2" max="2" width="42.42578125" customWidth="1"/>
    <col min="3" max="3" width="10.140625" customWidth="1"/>
    <col min="4" max="4" width="16.42578125" customWidth="1"/>
    <col min="5" max="5" width="10.5703125" customWidth="1"/>
    <col min="6" max="6" width="12.42578125" customWidth="1"/>
    <col min="7" max="7" width="15.42578125" customWidth="1"/>
    <col min="8" max="8" width="15.42578125" hidden="1" customWidth="1"/>
    <col min="9" max="9" width="14.28515625" customWidth="1"/>
    <col min="10" max="10" width="15.42578125" customWidth="1"/>
  </cols>
  <sheetData>
    <row r="1" spans="1:12" ht="43.5" customHeight="1">
      <c r="A1" s="12" t="s">
        <v>32</v>
      </c>
    </row>
    <row r="2" spans="1:12" ht="30">
      <c r="A2" s="2" t="s">
        <v>7</v>
      </c>
      <c r="B2" s="2" t="s">
        <v>8</v>
      </c>
      <c r="C2" s="3" t="s">
        <v>3</v>
      </c>
      <c r="D2" s="3" t="s">
        <v>4</v>
      </c>
      <c r="E2" s="3" t="s">
        <v>9</v>
      </c>
      <c r="F2" s="3" t="s">
        <v>10</v>
      </c>
      <c r="G2" s="3" t="s">
        <v>6</v>
      </c>
      <c r="H2" s="3" t="s">
        <v>5</v>
      </c>
      <c r="I2" s="4" t="s">
        <v>11</v>
      </c>
    </row>
    <row r="3" spans="1:12">
      <c r="A3" s="5" t="s">
        <v>1</v>
      </c>
      <c r="B3" s="6" t="s">
        <v>12</v>
      </c>
      <c r="C3" s="6" t="s">
        <v>28</v>
      </c>
      <c r="D3" s="6" t="s">
        <v>29</v>
      </c>
      <c r="E3" s="6" t="s">
        <v>26</v>
      </c>
      <c r="F3" s="7">
        <v>39980</v>
      </c>
      <c r="G3" s="8">
        <v>26204519</v>
      </c>
      <c r="H3" s="8">
        <v>310442</v>
      </c>
      <c r="I3" s="7">
        <v>40469</v>
      </c>
    </row>
    <row r="4" spans="1:12">
      <c r="A4" s="5" t="s">
        <v>0</v>
      </c>
      <c r="B4" s="6" t="s">
        <v>2</v>
      </c>
      <c r="C4" s="6" t="s">
        <v>30</v>
      </c>
      <c r="D4" s="6" t="s">
        <v>46</v>
      </c>
      <c r="E4" s="7">
        <v>40742</v>
      </c>
      <c r="F4" s="7">
        <v>39864</v>
      </c>
      <c r="G4" s="8">
        <v>32635513</v>
      </c>
      <c r="H4" s="8">
        <v>226335</v>
      </c>
      <c r="I4" s="7">
        <v>40407</v>
      </c>
    </row>
    <row r="5" spans="1:12">
      <c r="A5" s="6" t="s">
        <v>13</v>
      </c>
      <c r="B5" s="6" t="s">
        <v>14</v>
      </c>
      <c r="C5" s="6" t="s">
        <v>28</v>
      </c>
      <c r="D5" s="6" t="s">
        <v>39</v>
      </c>
      <c r="E5" s="7">
        <v>40827</v>
      </c>
      <c r="F5" s="7">
        <v>39986</v>
      </c>
      <c r="G5" s="8">
        <v>18825512</v>
      </c>
      <c r="H5" s="8">
        <v>133704</v>
      </c>
      <c r="I5" s="7">
        <v>40818</v>
      </c>
    </row>
    <row r="6" spans="1:12">
      <c r="A6" s="6" t="s">
        <v>15</v>
      </c>
      <c r="B6" s="6" t="s">
        <v>16</v>
      </c>
      <c r="C6" s="6" t="s">
        <v>25</v>
      </c>
      <c r="D6" s="6" t="s">
        <v>26</v>
      </c>
      <c r="E6" s="6" t="s">
        <v>26</v>
      </c>
      <c r="F6" s="7">
        <v>40197</v>
      </c>
      <c r="G6" s="8">
        <v>6300415</v>
      </c>
      <c r="H6" s="8">
        <v>66844</v>
      </c>
      <c r="I6" s="7">
        <v>40589</v>
      </c>
    </row>
    <row r="7" spans="1:12">
      <c r="A7" s="6" t="s">
        <v>18</v>
      </c>
      <c r="B7" s="6" t="s">
        <v>19</v>
      </c>
      <c r="C7" s="6" t="s">
        <v>25</v>
      </c>
      <c r="D7" s="6" t="s">
        <v>26</v>
      </c>
      <c r="E7" s="6" t="s">
        <v>26</v>
      </c>
      <c r="F7" s="7">
        <v>40141</v>
      </c>
      <c r="G7" s="8">
        <v>2500000</v>
      </c>
      <c r="H7" s="8">
        <v>35643</v>
      </c>
      <c r="I7" s="7">
        <v>40408</v>
      </c>
      <c r="J7" t="s">
        <v>38</v>
      </c>
    </row>
    <row r="8" spans="1:12">
      <c r="A8" s="13" t="s">
        <v>33</v>
      </c>
      <c r="B8" s="13" t="s">
        <v>34</v>
      </c>
      <c r="C8" s="13" t="s">
        <v>28</v>
      </c>
      <c r="D8" s="13" t="s">
        <v>39</v>
      </c>
      <c r="E8" s="14">
        <v>39932</v>
      </c>
      <c r="F8" s="14">
        <v>39279</v>
      </c>
      <c r="G8" s="16" t="s">
        <v>35</v>
      </c>
      <c r="H8" s="15"/>
      <c r="I8" s="14">
        <v>39704</v>
      </c>
    </row>
    <row r="9" spans="1:12">
      <c r="A9" s="13" t="s">
        <v>36</v>
      </c>
      <c r="B9" s="13" t="s">
        <v>37</v>
      </c>
      <c r="C9" s="13" t="s">
        <v>25</v>
      </c>
      <c r="D9" s="13" t="s">
        <v>39</v>
      </c>
      <c r="E9" s="14">
        <v>39342</v>
      </c>
      <c r="F9" s="14">
        <v>38093</v>
      </c>
      <c r="G9" s="17">
        <v>12677095</v>
      </c>
      <c r="H9" s="15"/>
      <c r="I9" s="14">
        <v>38578</v>
      </c>
    </row>
    <row r="13" spans="1:12">
      <c r="B13" s="18" t="s">
        <v>50</v>
      </c>
    </row>
    <row r="14" spans="1:12" ht="72.75">
      <c r="A14" s="2" t="s">
        <v>7</v>
      </c>
      <c r="B14" s="2" t="s">
        <v>8</v>
      </c>
      <c r="C14" s="3" t="s">
        <v>10</v>
      </c>
      <c r="D14" s="3" t="s">
        <v>6</v>
      </c>
      <c r="E14" s="3" t="s">
        <v>5</v>
      </c>
      <c r="F14" s="4" t="s">
        <v>11</v>
      </c>
      <c r="G14" s="19" t="s">
        <v>43</v>
      </c>
      <c r="H14" s="3" t="s">
        <v>3</v>
      </c>
      <c r="I14" s="3" t="s">
        <v>4</v>
      </c>
      <c r="J14" s="3" t="s">
        <v>9</v>
      </c>
      <c r="L14" s="25" t="s">
        <v>51</v>
      </c>
    </row>
    <row r="15" spans="1:12">
      <c r="A15" s="5" t="s">
        <v>1</v>
      </c>
      <c r="B15" s="6" t="s">
        <v>12</v>
      </c>
      <c r="C15" s="7">
        <v>39980</v>
      </c>
      <c r="D15" s="8">
        <v>26204519</v>
      </c>
      <c r="E15" s="8">
        <v>310442</v>
      </c>
      <c r="F15" s="7">
        <v>40469</v>
      </c>
      <c r="G15" s="20">
        <v>78000</v>
      </c>
      <c r="H15" s="6" t="s">
        <v>28</v>
      </c>
      <c r="I15" s="6" t="s">
        <v>39</v>
      </c>
      <c r="J15" s="7">
        <v>40792</v>
      </c>
    </row>
    <row r="16" spans="1:12">
      <c r="A16" s="5" t="s">
        <v>0</v>
      </c>
      <c r="B16" s="6" t="s">
        <v>2</v>
      </c>
      <c r="C16" s="7">
        <v>39864</v>
      </c>
      <c r="D16" s="8">
        <v>32635513</v>
      </c>
      <c r="E16" s="8">
        <v>226335</v>
      </c>
      <c r="F16" s="7">
        <v>40407</v>
      </c>
      <c r="G16" s="20">
        <v>97000</v>
      </c>
      <c r="H16" s="6" t="s">
        <v>30</v>
      </c>
      <c r="I16" s="6" t="s">
        <v>46</v>
      </c>
      <c r="J16" s="7">
        <v>40742</v>
      </c>
    </row>
    <row r="17" spans="1:10">
      <c r="A17" s="6" t="s">
        <v>13</v>
      </c>
      <c r="B17" s="6" t="s">
        <v>14</v>
      </c>
      <c r="C17" s="7">
        <v>39986</v>
      </c>
      <c r="D17" s="8">
        <v>18825512</v>
      </c>
      <c r="E17" s="8">
        <v>133704</v>
      </c>
      <c r="F17" s="7">
        <v>40818</v>
      </c>
      <c r="G17" s="20">
        <v>73200</v>
      </c>
      <c r="H17" s="6" t="s">
        <v>28</v>
      </c>
      <c r="I17" s="6" t="s">
        <v>39</v>
      </c>
      <c r="J17" s="24">
        <v>40827</v>
      </c>
    </row>
    <row r="18" spans="1:10">
      <c r="A18" s="6" t="s">
        <v>15</v>
      </c>
      <c r="B18" s="6" t="s">
        <v>16</v>
      </c>
      <c r="C18" s="7">
        <v>40197</v>
      </c>
      <c r="D18" s="8">
        <v>6300415</v>
      </c>
      <c r="E18" s="8">
        <v>66844</v>
      </c>
      <c r="F18" s="7">
        <v>40589</v>
      </c>
      <c r="G18" s="20">
        <v>44000</v>
      </c>
      <c r="H18" s="6" t="s">
        <v>25</v>
      </c>
      <c r="I18" s="6" t="s">
        <v>41</v>
      </c>
      <c r="J18" s="22"/>
    </row>
    <row r="19" spans="1:10">
      <c r="A19" s="6" t="s">
        <v>18</v>
      </c>
      <c r="B19" s="6" t="s">
        <v>19</v>
      </c>
      <c r="C19" s="7">
        <v>40141</v>
      </c>
      <c r="D19" s="8">
        <v>2500000</v>
      </c>
      <c r="E19" s="8">
        <v>35643</v>
      </c>
      <c r="F19" s="7">
        <v>40408</v>
      </c>
      <c r="G19" s="20">
        <v>16500</v>
      </c>
      <c r="H19" s="6" t="s">
        <v>25</v>
      </c>
      <c r="I19" s="7" t="s">
        <v>39</v>
      </c>
      <c r="J19" s="7">
        <v>40784</v>
      </c>
    </row>
    <row r="20" spans="1:10">
      <c r="A20" s="13" t="s">
        <v>27</v>
      </c>
      <c r="B20" s="13" t="s">
        <v>40</v>
      </c>
      <c r="C20" s="14">
        <v>40309</v>
      </c>
      <c r="D20" s="17">
        <v>13875494</v>
      </c>
      <c r="E20" s="15"/>
      <c r="F20" s="14">
        <v>40767</v>
      </c>
      <c r="G20" s="20">
        <v>42700</v>
      </c>
      <c r="H20" s="13" t="s">
        <v>28</v>
      </c>
      <c r="I20" s="13" t="s">
        <v>41</v>
      </c>
      <c r="J20" s="22"/>
    </row>
    <row r="21" spans="1:10">
      <c r="A21" s="13" t="s">
        <v>22</v>
      </c>
      <c r="B21" s="13" t="s">
        <v>44</v>
      </c>
      <c r="C21" s="14">
        <v>40472</v>
      </c>
      <c r="D21" s="21">
        <v>53733300</v>
      </c>
      <c r="E21" s="15"/>
      <c r="F21" s="14">
        <v>40822</v>
      </c>
      <c r="G21" s="20">
        <v>160000</v>
      </c>
      <c r="H21" s="13" t="s">
        <v>28</v>
      </c>
      <c r="I21" s="15" t="s">
        <v>42</v>
      </c>
      <c r="J21" s="23"/>
    </row>
    <row r="22" spans="1:10">
      <c r="A22" s="13" t="s">
        <v>20</v>
      </c>
      <c r="B22" s="13" t="s">
        <v>45</v>
      </c>
      <c r="C22" s="14">
        <v>40199</v>
      </c>
      <c r="D22" s="21">
        <v>99000000</v>
      </c>
      <c r="E22" s="15"/>
      <c r="F22" s="14">
        <v>40754</v>
      </c>
      <c r="G22" s="20">
        <v>489000</v>
      </c>
      <c r="H22" s="15" t="s">
        <v>28</v>
      </c>
      <c r="I22" s="15" t="s">
        <v>41</v>
      </c>
      <c r="J22" s="23"/>
    </row>
    <row r="23" spans="1:10">
      <c r="A23" s="13" t="s">
        <v>47</v>
      </c>
      <c r="B23" s="13" t="s">
        <v>48</v>
      </c>
      <c r="C23" s="14">
        <v>40750</v>
      </c>
      <c r="D23" s="17">
        <v>6800000</v>
      </c>
      <c r="E23" s="15"/>
      <c r="F23" s="14">
        <v>40889</v>
      </c>
      <c r="G23" s="15" t="s">
        <v>49</v>
      </c>
      <c r="H23" s="13" t="s">
        <v>49</v>
      </c>
      <c r="I23" s="13" t="s">
        <v>49</v>
      </c>
      <c r="J23" s="15"/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I19" sqref="I19"/>
    </sheetView>
  </sheetViews>
  <sheetFormatPr defaultRowHeight="15"/>
  <cols>
    <col min="1" max="1" width="16.28515625" customWidth="1"/>
    <col min="2" max="2" width="8.140625" customWidth="1"/>
    <col min="3" max="3" width="53.28515625" customWidth="1"/>
    <col min="4" max="4" width="12.85546875" customWidth="1"/>
  </cols>
  <sheetData>
    <row r="1" spans="1:5">
      <c r="A1" s="15" t="s">
        <v>55</v>
      </c>
      <c r="B1" s="15" t="s">
        <v>52</v>
      </c>
      <c r="C1" s="15" t="s">
        <v>53</v>
      </c>
      <c r="D1" s="15" t="s">
        <v>54</v>
      </c>
      <c r="E1" s="15"/>
    </row>
    <row r="2" spans="1:5">
      <c r="A2" s="15" t="s">
        <v>56</v>
      </c>
      <c r="B2" s="15" t="s">
        <v>57</v>
      </c>
      <c r="C2" s="15" t="s">
        <v>58</v>
      </c>
      <c r="D2" s="21">
        <v>6000</v>
      </c>
      <c r="E2" s="15"/>
    </row>
    <row r="3" spans="1:5">
      <c r="A3" s="15" t="s">
        <v>59</v>
      </c>
      <c r="B3" s="15" t="s">
        <v>57</v>
      </c>
      <c r="C3" s="15" t="s">
        <v>60</v>
      </c>
      <c r="D3" s="21">
        <v>8500</v>
      </c>
      <c r="E3" s="15"/>
    </row>
    <row r="4" spans="1:5">
      <c r="A4" s="15" t="s">
        <v>61</v>
      </c>
      <c r="B4" s="15" t="s">
        <v>57</v>
      </c>
      <c r="C4" s="15" t="s">
        <v>62</v>
      </c>
      <c r="D4" s="21">
        <v>22000</v>
      </c>
      <c r="E4" s="15"/>
    </row>
    <row r="5" spans="1:5">
      <c r="A5" s="15" t="s">
        <v>63</v>
      </c>
      <c r="B5" s="15" t="s">
        <v>57</v>
      </c>
      <c r="C5" s="15" t="s">
        <v>64</v>
      </c>
      <c r="D5" s="21">
        <v>26000</v>
      </c>
      <c r="E5" s="15"/>
    </row>
    <row r="6" spans="1:5">
      <c r="A6" s="15" t="s">
        <v>65</v>
      </c>
      <c r="B6" s="15" t="s">
        <v>66</v>
      </c>
      <c r="C6" s="15" t="s">
        <v>67</v>
      </c>
      <c r="D6" s="21">
        <v>250000</v>
      </c>
      <c r="E6" s="15"/>
    </row>
    <row r="7" spans="1:5">
      <c r="A7" s="15" t="s">
        <v>68</v>
      </c>
      <c r="B7" s="15" t="s">
        <v>69</v>
      </c>
      <c r="C7" s="15" t="s">
        <v>70</v>
      </c>
      <c r="D7" s="21">
        <v>24000</v>
      </c>
      <c r="E7" s="15"/>
    </row>
    <row r="8" spans="1:5">
      <c r="A8" s="15" t="s">
        <v>68</v>
      </c>
      <c r="B8" s="15" t="s">
        <v>69</v>
      </c>
      <c r="C8" s="15" t="s">
        <v>71</v>
      </c>
      <c r="D8" s="21">
        <v>70000</v>
      </c>
      <c r="E8" s="15"/>
    </row>
    <row r="9" spans="1:5">
      <c r="A9" s="15" t="s">
        <v>72</v>
      </c>
      <c r="B9" s="15" t="s">
        <v>73</v>
      </c>
      <c r="C9" s="15" t="s">
        <v>74</v>
      </c>
      <c r="D9" s="21">
        <v>25000</v>
      </c>
      <c r="E9" s="15"/>
    </row>
    <row r="10" spans="1:5">
      <c r="A10" s="15" t="s">
        <v>72</v>
      </c>
      <c r="B10" s="15" t="s">
        <v>73</v>
      </c>
      <c r="C10" s="15" t="s">
        <v>81</v>
      </c>
      <c r="D10" s="21">
        <v>12000</v>
      </c>
      <c r="E10" s="15"/>
    </row>
    <row r="11" spans="1:5">
      <c r="A11" s="15" t="s">
        <v>56</v>
      </c>
      <c r="B11" s="15" t="s">
        <v>57</v>
      </c>
      <c r="C11" s="15" t="s">
        <v>75</v>
      </c>
      <c r="D11" s="21">
        <v>4000</v>
      </c>
      <c r="E11" s="15"/>
    </row>
    <row r="12" spans="1:5">
      <c r="A12" s="15" t="s">
        <v>59</v>
      </c>
      <c r="B12" s="15" t="s">
        <v>57</v>
      </c>
      <c r="C12" s="15" t="s">
        <v>76</v>
      </c>
      <c r="D12" s="21">
        <v>20000</v>
      </c>
      <c r="E12" s="15"/>
    </row>
    <row r="13" spans="1:5">
      <c r="A13" s="15" t="s">
        <v>63</v>
      </c>
      <c r="B13" s="15" t="s">
        <v>57</v>
      </c>
      <c r="C13" s="15" t="s">
        <v>77</v>
      </c>
      <c r="D13" s="21">
        <v>6000</v>
      </c>
      <c r="E13" s="15"/>
    </row>
    <row r="14" spans="1:5">
      <c r="A14" s="15" t="s">
        <v>78</v>
      </c>
      <c r="B14" s="15" t="s">
        <v>57</v>
      </c>
      <c r="C14" s="15" t="s">
        <v>79</v>
      </c>
      <c r="D14" s="21">
        <v>50000</v>
      </c>
      <c r="E14" s="15"/>
    </row>
    <row r="15" spans="1:5">
      <c r="A15" s="15" t="s">
        <v>61</v>
      </c>
      <c r="B15" s="15" t="s">
        <v>57</v>
      </c>
      <c r="C15" s="15" t="s">
        <v>80</v>
      </c>
      <c r="D15" s="21">
        <v>50000</v>
      </c>
      <c r="E15" s="15"/>
    </row>
    <row r="16" spans="1:5">
      <c r="A16" s="15"/>
      <c r="B16" s="15"/>
      <c r="C16" s="15"/>
      <c r="D16" s="21"/>
      <c r="E16" s="15"/>
    </row>
    <row r="17" spans="1:5">
      <c r="A17" s="15"/>
      <c r="B17" s="15"/>
      <c r="C17" s="15"/>
      <c r="D17" s="21"/>
      <c r="E17" s="15"/>
    </row>
    <row r="18" spans="1:5">
      <c r="A18" s="15"/>
      <c r="B18" s="15"/>
      <c r="C18" s="15"/>
      <c r="D18" s="21"/>
      <c r="E18" s="15"/>
    </row>
    <row r="19" spans="1:5">
      <c r="A19" s="15"/>
      <c r="B19" s="15"/>
      <c r="C19" s="15"/>
      <c r="D19" s="21"/>
      <c r="E19" s="15"/>
    </row>
    <row r="20" spans="1:5">
      <c r="A20" s="15"/>
      <c r="B20" s="15"/>
      <c r="C20" s="15"/>
      <c r="D20" s="21"/>
      <c r="E20" s="15"/>
    </row>
    <row r="21" spans="1:5">
      <c r="A21" s="15"/>
      <c r="B21" s="15"/>
      <c r="C21" s="15"/>
      <c r="D21" s="21"/>
      <c r="E21" s="15"/>
    </row>
    <row r="22" spans="1:5">
      <c r="A22" s="15"/>
      <c r="B22" s="15"/>
      <c r="C22" s="15"/>
      <c r="D22" s="21"/>
      <c r="E22" s="15"/>
    </row>
    <row r="23" spans="1:5">
      <c r="A23" s="15"/>
      <c r="B23" s="15"/>
      <c r="C23" s="15"/>
      <c r="D23" s="21"/>
      <c r="E23" s="15"/>
    </row>
    <row r="24" spans="1:5">
      <c r="A24" s="15"/>
      <c r="B24" s="15"/>
      <c r="C24" s="15"/>
      <c r="D24" s="21"/>
      <c r="E24" s="15"/>
    </row>
    <row r="25" spans="1:5">
      <c r="A25" s="15"/>
      <c r="B25" s="15"/>
      <c r="C25" s="15"/>
      <c r="D25" s="21"/>
      <c r="E25" s="15"/>
    </row>
    <row r="26" spans="1:5">
      <c r="A26" s="15"/>
      <c r="B26" s="15"/>
      <c r="C26" s="15"/>
      <c r="D26" s="21"/>
      <c r="E26" s="15"/>
    </row>
    <row r="27" spans="1:5">
      <c r="A27" s="15"/>
      <c r="B27" s="15"/>
      <c r="C27" s="15"/>
      <c r="D27" s="21"/>
      <c r="E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2010-2011 LEED</vt:lpstr>
      <vt:lpstr>Stewardship Projects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Richman</dc:creator>
  <cp:lastModifiedBy>Robert Richman</cp:lastModifiedBy>
  <cp:lastPrinted>2012-01-27T18:53:33Z</cp:lastPrinted>
  <dcterms:created xsi:type="dcterms:W3CDTF">2011-07-20T15:22:16Z</dcterms:created>
  <dcterms:modified xsi:type="dcterms:W3CDTF">2012-05-15T18:21:25Z</dcterms:modified>
</cp:coreProperties>
</file>