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770" yWindow="165" windowWidth="12315" windowHeight="6525"/>
  </bookViews>
  <sheets>
    <sheet name="Calculations" sheetId="4" r:id="rId1"/>
    <sheet name="DataAssembly" sheetId="1" r:id="rId2"/>
    <sheet name="2011Fall" sheetId="3" r:id="rId3"/>
    <sheet name="2010Fall" sheetId="2" r:id="rId4"/>
  </sheets>
  <calcPr calcId="145621"/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D3" i="4"/>
  <c r="E3" i="4"/>
  <c r="F3" i="4"/>
  <c r="G3" i="4"/>
  <c r="H3" i="4"/>
  <c r="D4" i="4"/>
  <c r="E4" i="4"/>
  <c r="F4" i="4"/>
  <c r="G4" i="4"/>
  <c r="H4" i="4"/>
  <c r="C4" i="4"/>
  <c r="C3" i="4"/>
  <c r="C2" i="4"/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X2" i="1"/>
  <c r="W2" i="1"/>
  <c r="T3" i="1"/>
  <c r="U3" i="1"/>
  <c r="V3" i="1"/>
  <c r="T4" i="1"/>
  <c r="U4" i="1"/>
  <c r="V4" i="1" s="1"/>
  <c r="T5" i="1"/>
  <c r="U5" i="1"/>
  <c r="V5" i="1"/>
  <c r="T6" i="1"/>
  <c r="U6" i="1"/>
  <c r="V6" i="1"/>
  <c r="T7" i="1"/>
  <c r="U7" i="1"/>
  <c r="V7" i="1"/>
  <c r="T8" i="1"/>
  <c r="U8" i="1"/>
  <c r="V8" i="1" s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 s="1"/>
  <c r="T15" i="1"/>
  <c r="U15" i="1"/>
  <c r="V15" i="1"/>
  <c r="T16" i="1"/>
  <c r="U16" i="1"/>
  <c r="V16" i="1" s="1"/>
  <c r="T17" i="1"/>
  <c r="U17" i="1"/>
  <c r="V17" i="1"/>
  <c r="T18" i="1"/>
  <c r="U18" i="1"/>
  <c r="V18" i="1"/>
  <c r="T19" i="1"/>
  <c r="U19" i="1"/>
  <c r="V19" i="1"/>
  <c r="T20" i="1"/>
  <c r="U20" i="1"/>
  <c r="V20" i="1" s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 s="1"/>
  <c r="T27" i="1"/>
  <c r="U27" i="1"/>
  <c r="V27" i="1"/>
  <c r="T28" i="1"/>
  <c r="U28" i="1"/>
  <c r="V28" i="1"/>
  <c r="T29" i="1"/>
  <c r="V29" i="1" s="1"/>
  <c r="U29" i="1"/>
  <c r="T30" i="1"/>
  <c r="U30" i="1"/>
  <c r="V30" i="1"/>
  <c r="U2" i="1"/>
  <c r="T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K2" i="1"/>
  <c r="L2" i="1"/>
  <c r="M2" i="1"/>
  <c r="N2" i="1"/>
  <c r="O2" i="1"/>
  <c r="J2" i="1"/>
  <c r="C13" i="1"/>
  <c r="D13" i="1"/>
  <c r="E13" i="1"/>
  <c r="F13" i="1"/>
  <c r="G13" i="1"/>
  <c r="H13" i="1"/>
  <c r="C14" i="1"/>
  <c r="Q14" i="1" s="1"/>
  <c r="S14" i="1" s="1"/>
  <c r="D14" i="1"/>
  <c r="E14" i="1"/>
  <c r="F14" i="1"/>
  <c r="R14" i="1" s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Q20" i="1" s="1"/>
  <c r="S20" i="1" s="1"/>
  <c r="D20" i="1"/>
  <c r="E20" i="1"/>
  <c r="F20" i="1"/>
  <c r="R20" i="1" s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Q25" i="1" s="1"/>
  <c r="S25" i="1" s="1"/>
  <c r="D25" i="1"/>
  <c r="E25" i="1"/>
  <c r="F25" i="1"/>
  <c r="R25" i="1" s="1"/>
  <c r="G25" i="1"/>
  <c r="H25" i="1"/>
  <c r="C26" i="1"/>
  <c r="Q26" i="1" s="1"/>
  <c r="S26" i="1" s="1"/>
  <c r="D26" i="1"/>
  <c r="E26" i="1"/>
  <c r="F26" i="1"/>
  <c r="R26" i="1" s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" i="1"/>
  <c r="Q3" i="1" s="1"/>
  <c r="S3" i="1" s="1"/>
  <c r="D3" i="1"/>
  <c r="E3" i="1"/>
  <c r="F3" i="1"/>
  <c r="R3" i="1" s="1"/>
  <c r="G3" i="1"/>
  <c r="H3" i="1"/>
  <c r="C4" i="1"/>
  <c r="Q4" i="1" s="1"/>
  <c r="S4" i="1" s="1"/>
  <c r="D4" i="1"/>
  <c r="E4" i="1"/>
  <c r="F4" i="1"/>
  <c r="R4" i="1" s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Q9" i="1" s="1"/>
  <c r="S9" i="1" s="1"/>
  <c r="D9" i="1"/>
  <c r="E9" i="1"/>
  <c r="F9" i="1"/>
  <c r="R9" i="1" s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D2" i="1"/>
  <c r="E2" i="1"/>
  <c r="F2" i="1"/>
  <c r="R2" i="1" s="1"/>
  <c r="G2" i="1"/>
  <c r="H2" i="1"/>
  <c r="C2" i="1"/>
  <c r="Q2" i="1" s="1"/>
  <c r="S2" i="1" s="1"/>
  <c r="V2" i="1" l="1"/>
  <c r="Q12" i="1"/>
  <c r="Q11" i="1"/>
  <c r="Q10" i="1"/>
  <c r="Q8" i="1"/>
  <c r="Q7" i="1"/>
  <c r="Q6" i="1"/>
  <c r="Q5" i="1"/>
  <c r="Q30" i="1"/>
  <c r="Q29" i="1"/>
  <c r="Q28" i="1"/>
  <c r="Q27" i="1"/>
  <c r="Q24" i="1"/>
  <c r="Q23" i="1"/>
  <c r="Q22" i="1"/>
  <c r="Q21" i="1"/>
  <c r="Q19" i="1"/>
  <c r="Q18" i="1"/>
  <c r="Q17" i="1"/>
  <c r="Q16" i="1"/>
  <c r="Q15" i="1"/>
  <c r="Q13" i="1"/>
  <c r="R12" i="1"/>
  <c r="R11" i="1"/>
  <c r="R10" i="1"/>
  <c r="R8" i="1"/>
  <c r="R7" i="1"/>
  <c r="R6" i="1"/>
  <c r="R5" i="1"/>
  <c r="R30" i="1"/>
  <c r="R29" i="1"/>
  <c r="R28" i="1"/>
  <c r="R27" i="1"/>
  <c r="R24" i="1"/>
  <c r="R23" i="1"/>
  <c r="R22" i="1"/>
  <c r="R21" i="1"/>
  <c r="R19" i="1"/>
  <c r="R18" i="1"/>
  <c r="R17" i="1"/>
  <c r="R16" i="1"/>
  <c r="R15" i="1"/>
  <c r="R13" i="1"/>
  <c r="S15" i="1" l="1"/>
  <c r="S17" i="1"/>
  <c r="S19" i="1"/>
  <c r="S22" i="1"/>
  <c r="S24" i="1"/>
  <c r="S28" i="1"/>
  <c r="S30" i="1"/>
  <c r="S6" i="1"/>
  <c r="S8" i="1"/>
  <c r="S11" i="1"/>
  <c r="S13" i="1"/>
  <c r="S16" i="1"/>
  <c r="S18" i="1"/>
  <c r="S21" i="1"/>
  <c r="S23" i="1"/>
  <c r="S27" i="1"/>
  <c r="S29" i="1"/>
  <c r="S5" i="1"/>
  <c r="S7" i="1"/>
  <c r="S10" i="1"/>
  <c r="S12" i="1"/>
</calcChain>
</file>

<file path=xl/sharedStrings.xml><?xml version="1.0" encoding="utf-8"?>
<sst xmlns="http://schemas.openxmlformats.org/spreadsheetml/2006/main" count="120" uniqueCount="53">
  <si>
    <t>Bransky</t>
  </si>
  <si>
    <t>Lange</t>
  </si>
  <si>
    <t>Johnson</t>
  </si>
  <si>
    <t>Denton</t>
  </si>
  <si>
    <t>Knorp</t>
  </si>
  <si>
    <t>Vassilopoulos</t>
  </si>
  <si>
    <t>Tohamy</t>
  </si>
  <si>
    <t>Romais</t>
  </si>
  <si>
    <t>Witmer</t>
  </si>
  <si>
    <t>Ghee</t>
  </si>
  <si>
    <t>Mezza</t>
  </si>
  <si>
    <t>Coyle</t>
  </si>
  <si>
    <t>Hawley</t>
  </si>
  <si>
    <t>Crider</t>
  </si>
  <si>
    <t>Warraich</t>
  </si>
  <si>
    <t>Rigdon</t>
  </si>
  <si>
    <t>Gonzalez</t>
  </si>
  <si>
    <t>Kehler</t>
  </si>
  <si>
    <t>Vlaming</t>
  </si>
  <si>
    <t>Norman</t>
  </si>
  <si>
    <t>Burton</t>
  </si>
  <si>
    <t>Ferrer</t>
  </si>
  <si>
    <t>Communication skills</t>
  </si>
  <si>
    <t>Critical thinking</t>
  </si>
  <si>
    <t>Bedford</t>
  </si>
  <si>
    <t>Botta</t>
  </si>
  <si>
    <t>Davis</t>
  </si>
  <si>
    <t>Hanson</t>
  </si>
  <si>
    <t>Markey</t>
  </si>
  <si>
    <t>Smigelski</t>
  </si>
  <si>
    <t>Sollins</t>
  </si>
  <si>
    <t>CM1-2011</t>
  </si>
  <si>
    <t>CM2-2011</t>
  </si>
  <si>
    <t>CR1-2011</t>
  </si>
  <si>
    <t>CR2-2010</t>
  </si>
  <si>
    <t>CR2-2011</t>
  </si>
  <si>
    <t>CR3-2011</t>
  </si>
  <si>
    <t>AVG2011</t>
  </si>
  <si>
    <t>CM1-2010</t>
  </si>
  <si>
    <t>CR1-2010</t>
  </si>
  <si>
    <t>CR3-2010</t>
  </si>
  <si>
    <t>CMAVG2011</t>
  </si>
  <si>
    <t>CRAVG2011</t>
  </si>
  <si>
    <t>CMAVG2010</t>
  </si>
  <si>
    <t>CRAVG2010</t>
  </si>
  <si>
    <t>AVG2010</t>
  </si>
  <si>
    <t>CMDIFF</t>
  </si>
  <si>
    <t>CRDIF</t>
  </si>
  <si>
    <t>2011Status</t>
  </si>
  <si>
    <t>YearEntered</t>
  </si>
  <si>
    <t>MEAN</t>
  </si>
  <si>
    <t>STDEV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</si>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</sst>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/>
  </sheetViews>
  <sheetFormatPr defaultRowHeight="15" x14ac:dyDescent="0.25"/>
  <cols>
    <col min="2" max="2" width="10" customWidth="1"/>
    <col min="3" max="4" width="10.7109375" customWidth="1"/>
    <col min="5" max="5" width="8.42578125" customWidth="1"/>
    <col min="6" max="7" width="10.7109375" customWidth="1"/>
    <col min="8" max="8" width="8.28515625" customWidth="1"/>
    <col min="9" max="9" width="7.7109375" customWidth="1"/>
    <col min="10" max="10" width="6.42578125" customWidth="1"/>
  </cols>
  <sheetData>
    <row r="1" spans="1:8" x14ac:dyDescent="0.25">
      <c r="B1" t="s">
        <v>48</v>
      </c>
      <c r="C1" t="s">
        <v>41</v>
      </c>
      <c r="D1" t="s">
        <v>42</v>
      </c>
      <c r="E1" t="s">
        <v>37</v>
      </c>
      <c r="F1" t="s">
        <v>43</v>
      </c>
      <c r="G1" t="s">
        <v>44</v>
      </c>
      <c r="H1" t="s">
        <v>45</v>
      </c>
    </row>
    <row r="2" spans="1:8" x14ac:dyDescent="0.25">
      <c r="A2" t="s">
        <v>50</v>
      </c>
      <c r="C2">
        <f>AVERAGE(C6:C26)</f>
        <v>6.8666666666666654</v>
      </c>
      <c r="D2">
        <f t="shared" ref="D2:H2" si="0">AVERAGE(D6:D26)</f>
        <v>5.6222222222222227</v>
      </c>
      <c r="E2">
        <f t="shared" si="0"/>
        <v>6.2444444444444445</v>
      </c>
      <c r="F2">
        <f t="shared" si="0"/>
        <v>5.4333333333333318</v>
      </c>
      <c r="G2">
        <f t="shared" si="0"/>
        <v>4.4333333333333336</v>
      </c>
      <c r="H2">
        <f t="shared" si="0"/>
        <v>4.9333333333333336</v>
      </c>
    </row>
    <row r="3" spans="1:8" x14ac:dyDescent="0.25">
      <c r="A3" t="s">
        <v>51</v>
      </c>
      <c r="C3">
        <f>_xlfn.STDEV.S(C6:C26)</f>
        <v>1.4681810363696861</v>
      </c>
      <c r="D3">
        <f t="shared" ref="D3:H3" si="1">_xlfn.STDEV.S(D6:D26)</f>
        <v>1.4134651031714891</v>
      </c>
      <c r="E3">
        <f t="shared" si="1"/>
        <v>1.3842462086412115</v>
      </c>
      <c r="F3">
        <f t="shared" si="1"/>
        <v>2.9608557321603288</v>
      </c>
      <c r="G3">
        <f t="shared" si="1"/>
        <v>2.5193081550788725</v>
      </c>
      <c r="H3">
        <f t="shared" si="1"/>
        <v>2.6378067956842535</v>
      </c>
    </row>
    <row r="4" spans="1:8" x14ac:dyDescent="0.25">
      <c r="A4" t="s">
        <v>52</v>
      </c>
      <c r="C4">
        <f>COUNT(C6:C26)</f>
        <v>15</v>
      </c>
      <c r="D4">
        <f t="shared" ref="D4:H4" si="2">COUNT(D6:D26)</f>
        <v>15</v>
      </c>
      <c r="E4">
        <f t="shared" si="2"/>
        <v>15</v>
      </c>
      <c r="F4">
        <f t="shared" si="2"/>
        <v>10</v>
      </c>
      <c r="G4">
        <f t="shared" si="2"/>
        <v>10</v>
      </c>
      <c r="H4">
        <f t="shared" si="2"/>
        <v>10</v>
      </c>
    </row>
    <row r="6" spans="1:8" x14ac:dyDescent="0.25">
      <c r="A6" t="s">
        <v>25</v>
      </c>
      <c r="B6">
        <v>2</v>
      </c>
      <c r="F6">
        <v>0</v>
      </c>
      <c r="G6">
        <v>0</v>
      </c>
      <c r="H6">
        <v>0</v>
      </c>
    </row>
    <row r="7" spans="1:8" x14ac:dyDescent="0.25">
      <c r="A7" t="s">
        <v>0</v>
      </c>
      <c r="B7">
        <v>2</v>
      </c>
      <c r="F7">
        <v>7.333333333333333</v>
      </c>
      <c r="G7">
        <v>6.333333333333333</v>
      </c>
      <c r="H7">
        <v>6.833333333333333</v>
      </c>
    </row>
    <row r="8" spans="1:8" x14ac:dyDescent="0.25">
      <c r="A8" t="s">
        <v>11</v>
      </c>
      <c r="B8">
        <v>1</v>
      </c>
      <c r="C8">
        <v>6.333333333333333</v>
      </c>
      <c r="D8">
        <v>5</v>
      </c>
      <c r="E8">
        <v>5.6666666666666661</v>
      </c>
    </row>
    <row r="9" spans="1:8" x14ac:dyDescent="0.25">
      <c r="A9" t="s">
        <v>13</v>
      </c>
      <c r="B9">
        <v>2</v>
      </c>
      <c r="C9">
        <v>6.333333333333333</v>
      </c>
      <c r="D9">
        <v>4.333333333333333</v>
      </c>
      <c r="E9">
        <v>5.333333333333333</v>
      </c>
    </row>
    <row r="10" spans="1:8" x14ac:dyDescent="0.25">
      <c r="A10" t="s">
        <v>3</v>
      </c>
      <c r="B10">
        <v>1</v>
      </c>
      <c r="F10">
        <v>0</v>
      </c>
      <c r="G10">
        <v>0</v>
      </c>
      <c r="H10">
        <v>0</v>
      </c>
    </row>
    <row r="11" spans="1:8" x14ac:dyDescent="0.25">
      <c r="A11" t="s">
        <v>21</v>
      </c>
      <c r="B11">
        <v>2</v>
      </c>
      <c r="C11">
        <v>6.333333333333333</v>
      </c>
      <c r="D11">
        <v>5</v>
      </c>
      <c r="E11">
        <v>5.6666666666666661</v>
      </c>
    </row>
    <row r="12" spans="1:8" x14ac:dyDescent="0.25">
      <c r="A12" t="s">
        <v>9</v>
      </c>
      <c r="B12">
        <v>2</v>
      </c>
      <c r="C12">
        <v>8</v>
      </c>
      <c r="D12">
        <v>6.666666666666667</v>
      </c>
      <c r="E12">
        <v>7.3333333333333339</v>
      </c>
      <c r="F12">
        <v>7.333333333333333</v>
      </c>
      <c r="G12">
        <v>5.666666666666667</v>
      </c>
      <c r="H12">
        <v>6.5</v>
      </c>
    </row>
    <row r="13" spans="1:8" x14ac:dyDescent="0.25">
      <c r="A13" t="s">
        <v>27</v>
      </c>
      <c r="B13">
        <v>2</v>
      </c>
      <c r="C13">
        <v>5.666666666666667</v>
      </c>
      <c r="D13">
        <v>3.6666666666666665</v>
      </c>
      <c r="E13">
        <v>4.666666666666667</v>
      </c>
    </row>
    <row r="14" spans="1:8" x14ac:dyDescent="0.25">
      <c r="A14" t="s">
        <v>12</v>
      </c>
      <c r="B14">
        <v>2</v>
      </c>
      <c r="F14">
        <v>5.333333333333333</v>
      </c>
      <c r="G14">
        <v>7.333333333333333</v>
      </c>
      <c r="H14">
        <v>6.333333333333333</v>
      </c>
    </row>
    <row r="15" spans="1:8" x14ac:dyDescent="0.25">
      <c r="A15" t="s">
        <v>2</v>
      </c>
      <c r="B15">
        <v>2</v>
      </c>
      <c r="C15">
        <v>9</v>
      </c>
      <c r="D15">
        <v>7</v>
      </c>
      <c r="E15">
        <v>8</v>
      </c>
      <c r="F15">
        <v>7.333333333333333</v>
      </c>
      <c r="G15">
        <v>4.666666666666667</v>
      </c>
      <c r="H15">
        <v>6</v>
      </c>
    </row>
    <row r="16" spans="1:8" x14ac:dyDescent="0.25">
      <c r="A16" t="s">
        <v>17</v>
      </c>
      <c r="B16">
        <v>2</v>
      </c>
      <c r="C16">
        <v>8.6666666666666661</v>
      </c>
      <c r="D16">
        <v>7.333333333333333</v>
      </c>
      <c r="E16">
        <v>8</v>
      </c>
      <c r="F16">
        <v>7</v>
      </c>
      <c r="G16">
        <v>5.666666666666667</v>
      </c>
      <c r="H16">
        <v>6.3333333333333339</v>
      </c>
    </row>
    <row r="17" spans="1:8" x14ac:dyDescent="0.25">
      <c r="A17" t="s">
        <v>4</v>
      </c>
      <c r="B17">
        <v>1</v>
      </c>
      <c r="C17">
        <v>9</v>
      </c>
      <c r="D17">
        <v>7.666666666666667</v>
      </c>
      <c r="E17">
        <v>8.3333333333333339</v>
      </c>
      <c r="F17">
        <v>7.666666666666667</v>
      </c>
      <c r="G17">
        <v>4</v>
      </c>
      <c r="H17">
        <v>5.8333333333333339</v>
      </c>
    </row>
    <row r="18" spans="1:8" x14ac:dyDescent="0.25">
      <c r="A18" t="s">
        <v>1</v>
      </c>
      <c r="B18">
        <v>1</v>
      </c>
      <c r="C18">
        <v>7</v>
      </c>
      <c r="D18">
        <v>7.333333333333333</v>
      </c>
      <c r="E18">
        <v>7.1666666666666661</v>
      </c>
    </row>
    <row r="19" spans="1:8" x14ac:dyDescent="0.25">
      <c r="A19" t="s">
        <v>28</v>
      </c>
      <c r="B19">
        <v>2</v>
      </c>
      <c r="C19">
        <v>7.333333333333333</v>
      </c>
      <c r="D19">
        <v>7</v>
      </c>
      <c r="E19">
        <v>7.1666666666666661</v>
      </c>
    </row>
    <row r="20" spans="1:8" x14ac:dyDescent="0.25">
      <c r="A20" t="s">
        <v>10</v>
      </c>
      <c r="B20">
        <v>2</v>
      </c>
      <c r="F20">
        <v>5.666666666666667</v>
      </c>
      <c r="G20">
        <v>4.666666666666667</v>
      </c>
      <c r="H20">
        <v>5.166666666666667</v>
      </c>
    </row>
    <row r="21" spans="1:8" x14ac:dyDescent="0.25">
      <c r="A21" t="s">
        <v>19</v>
      </c>
      <c r="B21">
        <v>1</v>
      </c>
      <c r="C21">
        <v>7</v>
      </c>
      <c r="D21">
        <v>5.666666666666667</v>
      </c>
      <c r="E21">
        <v>6.3333333333333339</v>
      </c>
    </row>
    <row r="22" spans="1:8" x14ac:dyDescent="0.25">
      <c r="A22" t="s">
        <v>7</v>
      </c>
      <c r="B22">
        <v>2</v>
      </c>
      <c r="C22">
        <v>6</v>
      </c>
      <c r="D22">
        <v>5</v>
      </c>
      <c r="E22">
        <v>5.5</v>
      </c>
    </row>
    <row r="23" spans="1:8" x14ac:dyDescent="0.25">
      <c r="A23" t="s">
        <v>30</v>
      </c>
      <c r="B23">
        <v>2</v>
      </c>
      <c r="F23">
        <v>6.666666666666667</v>
      </c>
      <c r="G23">
        <v>6</v>
      </c>
      <c r="H23">
        <v>6.3333333333333339</v>
      </c>
    </row>
    <row r="24" spans="1:8" x14ac:dyDescent="0.25">
      <c r="A24" t="s">
        <v>18</v>
      </c>
      <c r="B24">
        <v>1</v>
      </c>
      <c r="C24">
        <v>7</v>
      </c>
      <c r="D24">
        <v>4.666666666666667</v>
      </c>
      <c r="E24">
        <v>5.8333333333333339</v>
      </c>
    </row>
    <row r="25" spans="1:8" x14ac:dyDescent="0.25">
      <c r="A25" t="s">
        <v>14</v>
      </c>
      <c r="B25">
        <v>1</v>
      </c>
      <c r="C25">
        <v>6</v>
      </c>
      <c r="D25">
        <v>4.333333333333333</v>
      </c>
      <c r="E25">
        <v>5.1666666666666661</v>
      </c>
    </row>
    <row r="26" spans="1:8" x14ac:dyDescent="0.25">
      <c r="A26" t="s">
        <v>8</v>
      </c>
      <c r="B26">
        <v>2</v>
      </c>
      <c r="C26">
        <v>3.3333333333333335</v>
      </c>
      <c r="D26">
        <v>3.6666666666666665</v>
      </c>
      <c r="E26">
        <v>3.5</v>
      </c>
    </row>
  </sheetData>
  <sortState ref="A6:H26">
    <sortCondition ref="A6:A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xSplit="1" ySplit="1" topLeftCell="P10" activePane="bottomRight" state="frozen"/>
      <selection pane="topRight" activeCell="B1" sqref="B1"/>
      <selection pane="bottomLeft" activeCell="A2" sqref="A2"/>
      <selection pane="bottomRight"/>
    </sheetView>
  </sheetViews>
  <sheetFormatPr defaultColWidth="10.42578125" defaultRowHeight="15" x14ac:dyDescent="0.25"/>
  <sheetData>
    <row r="1" spans="1:24" x14ac:dyDescent="0.3">
      <c r="B1" t="s">
        <v>49</v>
      </c>
      <c r="C1" t="s">
        <v>31</v>
      </c>
      <c r="D1" t="s">
        <v>32</v>
      </c>
      <c r="E1" t="s">
        <v>32</v>
      </c>
      <c r="F1" t="s">
        <v>33</v>
      </c>
      <c r="G1" t="s">
        <v>35</v>
      </c>
      <c r="H1" t="s">
        <v>36</v>
      </c>
      <c r="J1" t="s">
        <v>38</v>
      </c>
      <c r="K1" t="s">
        <v>32</v>
      </c>
      <c r="L1" t="s">
        <v>32</v>
      </c>
      <c r="M1" t="s">
        <v>39</v>
      </c>
      <c r="N1" t="s">
        <v>34</v>
      </c>
      <c r="O1" t="s">
        <v>40</v>
      </c>
      <c r="Q1" t="s">
        <v>41</v>
      </c>
      <c r="R1" t="s">
        <v>42</v>
      </c>
      <c r="S1" t="s">
        <v>37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</row>
    <row r="2" spans="1:24" x14ac:dyDescent="0.3">
      <c r="A2" t="s">
        <v>24</v>
      </c>
      <c r="C2" t="e">
        <f>VLOOKUP($A1,'2011Fall'!$A$1:$G$25,('2011Fall'!B$2)+1,FALSE)</f>
        <v>#N/A</v>
      </c>
      <c r="D2" t="e">
        <f>VLOOKUP($A1,'2011Fall'!$A$1:$G$25,('2011Fall'!C$2)+1,FALSE)</f>
        <v>#N/A</v>
      </c>
      <c r="E2" t="e">
        <f>VLOOKUP($A1,'2011Fall'!$A$1:$G$25,('2011Fall'!D$2)+1,FALSE)</f>
        <v>#N/A</v>
      </c>
      <c r="F2" t="e">
        <f>VLOOKUP($A1,'2011Fall'!$A$1:$G$25,('2011Fall'!E$2)+1,FALSE)</f>
        <v>#N/A</v>
      </c>
      <c r="G2" t="e">
        <f>VLOOKUP($A1,'2011Fall'!$A$1:$G$25,('2011Fall'!F$2)+1,FALSE)</f>
        <v>#N/A</v>
      </c>
      <c r="H2" t="e">
        <f>VLOOKUP($A1,'2011Fall'!$A$1:$G$25,('2011Fall'!G$2)+1,FALSE)</f>
        <v>#N/A</v>
      </c>
      <c r="J2" t="e">
        <f>VLOOKUP($A1,'2010Fall'!$A$1:$G$25,('2010Fall'!B$2)+1,FALSE)</f>
        <v>#N/A</v>
      </c>
      <c r="K2" t="e">
        <f>VLOOKUP($A1,'2010Fall'!$A$1:$G$25,('2010Fall'!C$2)+1,FALSE)</f>
        <v>#N/A</v>
      </c>
      <c r="L2" t="e">
        <f>VLOOKUP($A1,'2010Fall'!$A$1:$G$25,('2010Fall'!D$2)+1,FALSE)</f>
        <v>#N/A</v>
      </c>
      <c r="M2" t="e">
        <f>VLOOKUP($A1,'2010Fall'!$A$1:$G$25,('2010Fall'!E$2)+1,FALSE)</f>
        <v>#N/A</v>
      </c>
      <c r="N2" t="e">
        <f>VLOOKUP($A1,'2010Fall'!$A$1:$G$25,('2010Fall'!F$2)+1,FALSE)</f>
        <v>#N/A</v>
      </c>
      <c r="O2" t="e">
        <f>VLOOKUP($A1,'2010Fall'!$A$1:$G$25,('2010Fall'!G$2)+1,FALSE)</f>
        <v>#N/A</v>
      </c>
      <c r="Q2" t="e">
        <f t="shared" ref="Q2:Q30" si="0">AVERAGE(C2:E2)</f>
        <v>#N/A</v>
      </c>
      <c r="R2" t="e">
        <f t="shared" ref="R2:R30" si="1">AVERAGE(F2:H2)</f>
        <v>#N/A</v>
      </c>
      <c r="S2" t="e">
        <f>AVERAGE(Q2:R2)</f>
        <v>#N/A</v>
      </c>
      <c r="T2" t="e">
        <f>AVERAGE(J2:L2)</f>
        <v>#N/A</v>
      </c>
      <c r="U2" t="e">
        <f>AVERAGE(M2:O2)</f>
        <v>#N/A</v>
      </c>
      <c r="V2" t="e">
        <f>AVERAGE(T2:U2)</f>
        <v>#N/A</v>
      </c>
      <c r="W2" t="e">
        <f>Q2-T2</f>
        <v>#N/A</v>
      </c>
      <c r="X2" t="e">
        <f>R2-U2</f>
        <v>#N/A</v>
      </c>
    </row>
    <row r="3" spans="1:24" x14ac:dyDescent="0.3">
      <c r="A3" t="s">
        <v>25</v>
      </c>
      <c r="C3" t="e">
        <f>VLOOKUP($A2,'2011Fall'!$A$1:$G$25,('2011Fall'!B$2)+1,FALSE)</f>
        <v>#N/A</v>
      </c>
      <c r="D3" t="e">
        <f>VLOOKUP($A2,'2011Fall'!$A$1:$G$25,('2011Fall'!C$2)+1,FALSE)</f>
        <v>#N/A</v>
      </c>
      <c r="E3" t="e">
        <f>VLOOKUP($A2,'2011Fall'!$A$1:$G$25,('2011Fall'!D$2)+1,FALSE)</f>
        <v>#N/A</v>
      </c>
      <c r="F3" t="e">
        <f>VLOOKUP($A2,'2011Fall'!$A$1:$G$25,('2011Fall'!E$2)+1,FALSE)</f>
        <v>#N/A</v>
      </c>
      <c r="G3" t="e">
        <f>VLOOKUP($A2,'2011Fall'!$A$1:$G$25,('2011Fall'!F$2)+1,FALSE)</f>
        <v>#N/A</v>
      </c>
      <c r="H3" t="e">
        <f>VLOOKUP($A2,'2011Fall'!$A$1:$G$25,('2011Fall'!G$2)+1,FALSE)</f>
        <v>#N/A</v>
      </c>
      <c r="J3">
        <f>VLOOKUP($A2,'2010Fall'!$A$1:$G$25,('2010Fall'!B$2)+1,FALSE)</f>
        <v>0</v>
      </c>
      <c r="K3">
        <f>VLOOKUP($A2,'2010Fall'!$A$1:$G$25,('2010Fall'!C$2)+1,FALSE)</f>
        <v>0</v>
      </c>
      <c r="L3">
        <f>VLOOKUP($A2,'2010Fall'!$A$1:$G$25,('2010Fall'!D$2)+1,FALSE)</f>
        <v>0</v>
      </c>
      <c r="M3">
        <f>VLOOKUP($A2,'2010Fall'!$A$1:$G$25,('2010Fall'!E$2)+1,FALSE)</f>
        <v>0</v>
      </c>
      <c r="N3">
        <f>VLOOKUP($A2,'2010Fall'!$A$1:$G$25,('2010Fall'!F$2)+1,FALSE)</f>
        <v>0</v>
      </c>
      <c r="O3">
        <f>VLOOKUP($A2,'2010Fall'!$A$1:$G$25,('2010Fall'!G$2)+1,FALSE)</f>
        <v>0</v>
      </c>
      <c r="Q3" t="e">
        <f t="shared" si="0"/>
        <v>#N/A</v>
      </c>
      <c r="R3" t="e">
        <f t="shared" si="1"/>
        <v>#N/A</v>
      </c>
      <c r="S3" t="e">
        <f t="shared" ref="S3:S30" si="2">AVERAGE(Q3:R3)</f>
        <v>#N/A</v>
      </c>
      <c r="T3">
        <f t="shared" ref="T3:T30" si="3">AVERAGE(J3:L3)</f>
        <v>0</v>
      </c>
      <c r="U3">
        <f t="shared" ref="U3:U30" si="4">AVERAGE(M3:O3)</f>
        <v>0</v>
      </c>
      <c r="V3">
        <f t="shared" ref="V3:V30" si="5">AVERAGE(T3:U3)</f>
        <v>0</v>
      </c>
      <c r="W3" t="e">
        <f t="shared" ref="W3:W30" si="6">Q3-T3</f>
        <v>#N/A</v>
      </c>
      <c r="X3" t="e">
        <f t="shared" ref="X3:X30" si="7">R3-U3</f>
        <v>#N/A</v>
      </c>
    </row>
    <row r="4" spans="1:24" x14ac:dyDescent="0.3">
      <c r="A4" t="s">
        <v>0</v>
      </c>
      <c r="C4" t="e">
        <f>VLOOKUP($A3,'2011Fall'!$A$1:$G$25,('2011Fall'!B$2)+1,FALSE)</f>
        <v>#N/A</v>
      </c>
      <c r="D4" t="e">
        <f>VLOOKUP($A3,'2011Fall'!$A$1:$G$25,('2011Fall'!C$2)+1,FALSE)</f>
        <v>#N/A</v>
      </c>
      <c r="E4" t="e">
        <f>VLOOKUP($A3,'2011Fall'!$A$1:$G$25,('2011Fall'!D$2)+1,FALSE)</f>
        <v>#N/A</v>
      </c>
      <c r="F4" t="e">
        <f>VLOOKUP($A3,'2011Fall'!$A$1:$G$25,('2011Fall'!E$2)+1,FALSE)</f>
        <v>#N/A</v>
      </c>
      <c r="G4" t="e">
        <f>VLOOKUP($A3,'2011Fall'!$A$1:$G$25,('2011Fall'!F$2)+1,FALSE)</f>
        <v>#N/A</v>
      </c>
      <c r="H4" t="e">
        <f>VLOOKUP($A3,'2011Fall'!$A$1:$G$25,('2011Fall'!G$2)+1,FALSE)</f>
        <v>#N/A</v>
      </c>
      <c r="J4">
        <f>VLOOKUP($A3,'2010Fall'!$A$1:$G$25,('2010Fall'!B$2)+1,FALSE)</f>
        <v>9</v>
      </c>
      <c r="K4">
        <f>VLOOKUP($A3,'2010Fall'!$A$1:$G$25,('2010Fall'!C$2)+1,FALSE)</f>
        <v>5</v>
      </c>
      <c r="L4">
        <f>VLOOKUP($A3,'2010Fall'!$A$1:$G$25,('2010Fall'!D$2)+1,FALSE)</f>
        <v>8</v>
      </c>
      <c r="M4">
        <f>VLOOKUP($A3,'2010Fall'!$A$1:$G$25,('2010Fall'!E$2)+1,FALSE)</f>
        <v>6</v>
      </c>
      <c r="N4">
        <f>VLOOKUP($A3,'2010Fall'!$A$1:$G$25,('2010Fall'!F$2)+1,FALSE)</f>
        <v>8</v>
      </c>
      <c r="O4">
        <f>VLOOKUP($A3,'2010Fall'!$A$1:$G$25,('2010Fall'!G$2)+1,FALSE)</f>
        <v>5</v>
      </c>
      <c r="Q4" t="e">
        <f t="shared" si="0"/>
        <v>#N/A</v>
      </c>
      <c r="R4" t="e">
        <f t="shared" si="1"/>
        <v>#N/A</v>
      </c>
      <c r="S4" t="e">
        <f t="shared" si="2"/>
        <v>#N/A</v>
      </c>
      <c r="T4">
        <f t="shared" si="3"/>
        <v>7.333333333333333</v>
      </c>
      <c r="U4">
        <f t="shared" si="4"/>
        <v>6.333333333333333</v>
      </c>
      <c r="V4">
        <f t="shared" si="5"/>
        <v>6.833333333333333</v>
      </c>
      <c r="W4" t="e">
        <f t="shared" si="6"/>
        <v>#N/A</v>
      </c>
      <c r="X4" t="e">
        <f t="shared" si="7"/>
        <v>#N/A</v>
      </c>
    </row>
    <row r="5" spans="1:24" x14ac:dyDescent="0.3">
      <c r="A5" t="s">
        <v>20</v>
      </c>
      <c r="C5">
        <f>VLOOKUP($A4,'2011Fall'!$A$1:$G$25,('2011Fall'!B$2)+1,FALSE)</f>
        <v>8</v>
      </c>
      <c r="D5">
        <f>VLOOKUP($A4,'2011Fall'!$A$1:$G$25,('2011Fall'!C$2)+1,FALSE)</f>
        <v>9</v>
      </c>
      <c r="E5">
        <f>VLOOKUP($A4,'2011Fall'!$A$1:$G$25,('2011Fall'!D$2)+1,FALSE)</f>
        <v>8</v>
      </c>
      <c r="F5">
        <f>VLOOKUP($A4,'2011Fall'!$A$1:$G$25,('2011Fall'!E$2)+1,FALSE)</f>
        <v>7</v>
      </c>
      <c r="G5">
        <f>VLOOKUP($A4,'2011Fall'!$A$1:$G$25,('2011Fall'!F$2)+1,FALSE)</f>
        <v>7</v>
      </c>
      <c r="H5">
        <f>VLOOKUP($A4,'2011Fall'!$A$1:$G$25,('2011Fall'!G$2)+1,FALSE)</f>
        <v>9</v>
      </c>
      <c r="J5">
        <f>VLOOKUP($A4,'2010Fall'!$A$1:$G$25,('2010Fall'!B$2)+1,FALSE)</f>
        <v>5</v>
      </c>
      <c r="K5">
        <f>VLOOKUP($A4,'2010Fall'!$A$1:$G$25,('2010Fall'!C$2)+1,FALSE)</f>
        <v>8</v>
      </c>
      <c r="L5">
        <f>VLOOKUP($A4,'2010Fall'!$A$1:$G$25,('2010Fall'!D$2)+1,FALSE)</f>
        <v>7</v>
      </c>
      <c r="M5">
        <f>VLOOKUP($A4,'2010Fall'!$A$1:$G$25,('2010Fall'!E$2)+1,FALSE)</f>
        <v>5</v>
      </c>
      <c r="N5">
        <f>VLOOKUP($A4,'2010Fall'!$A$1:$G$25,('2010Fall'!F$2)+1,FALSE)</f>
        <v>6</v>
      </c>
      <c r="O5">
        <f>VLOOKUP($A4,'2010Fall'!$A$1:$G$25,('2010Fall'!G$2)+1,FALSE)</f>
        <v>9</v>
      </c>
      <c r="Q5">
        <f t="shared" si="0"/>
        <v>8.3333333333333339</v>
      </c>
      <c r="R5">
        <f t="shared" si="1"/>
        <v>7.666666666666667</v>
      </c>
      <c r="S5">
        <f t="shared" si="2"/>
        <v>8</v>
      </c>
      <c r="T5">
        <f t="shared" si="3"/>
        <v>6.666666666666667</v>
      </c>
      <c r="U5">
        <f t="shared" si="4"/>
        <v>6.666666666666667</v>
      </c>
      <c r="V5">
        <f t="shared" si="5"/>
        <v>6.666666666666667</v>
      </c>
      <c r="W5">
        <f t="shared" si="6"/>
        <v>1.666666666666667</v>
      </c>
      <c r="X5">
        <f t="shared" si="7"/>
        <v>1</v>
      </c>
    </row>
    <row r="6" spans="1:24" x14ac:dyDescent="0.3">
      <c r="A6" t="s">
        <v>11</v>
      </c>
      <c r="C6">
        <f>VLOOKUP($A5,'2011Fall'!$A$1:$G$25,('2011Fall'!B$2)+1,FALSE)</f>
        <v>7</v>
      </c>
      <c r="D6">
        <f>VLOOKUP($A5,'2011Fall'!$A$1:$G$25,('2011Fall'!C$2)+1,FALSE)</f>
        <v>6</v>
      </c>
      <c r="E6">
        <f>VLOOKUP($A5,'2011Fall'!$A$1:$G$25,('2011Fall'!D$2)+1,FALSE)</f>
        <v>6</v>
      </c>
      <c r="F6">
        <f>VLOOKUP($A5,'2011Fall'!$A$1:$G$25,('2011Fall'!E$2)+1,FALSE)</f>
        <v>5</v>
      </c>
      <c r="G6">
        <f>VLOOKUP($A5,'2011Fall'!$A$1:$G$25,('2011Fall'!F$2)+1,FALSE)</f>
        <v>5</v>
      </c>
      <c r="H6">
        <f>VLOOKUP($A5,'2011Fall'!$A$1:$G$25,('2011Fall'!G$2)+1,FALSE)</f>
        <v>5</v>
      </c>
      <c r="J6" t="e">
        <f>VLOOKUP($A5,'2010Fall'!$A$1:$G$25,('2010Fall'!B$2)+1,FALSE)</f>
        <v>#N/A</v>
      </c>
      <c r="K6" t="e">
        <f>VLOOKUP($A5,'2010Fall'!$A$1:$G$25,('2010Fall'!C$2)+1,FALSE)</f>
        <v>#N/A</v>
      </c>
      <c r="L6" t="e">
        <f>VLOOKUP($A5,'2010Fall'!$A$1:$G$25,('2010Fall'!D$2)+1,FALSE)</f>
        <v>#N/A</v>
      </c>
      <c r="M6" t="e">
        <f>VLOOKUP($A5,'2010Fall'!$A$1:$G$25,('2010Fall'!E$2)+1,FALSE)</f>
        <v>#N/A</v>
      </c>
      <c r="N6" t="e">
        <f>VLOOKUP($A5,'2010Fall'!$A$1:$G$25,('2010Fall'!F$2)+1,FALSE)</f>
        <v>#N/A</v>
      </c>
      <c r="O6" t="e">
        <f>VLOOKUP($A5,'2010Fall'!$A$1:$G$25,('2010Fall'!G$2)+1,FALSE)</f>
        <v>#N/A</v>
      </c>
      <c r="Q6">
        <f t="shared" si="0"/>
        <v>6.333333333333333</v>
      </c>
      <c r="R6">
        <f t="shared" si="1"/>
        <v>5</v>
      </c>
      <c r="S6">
        <f t="shared" si="2"/>
        <v>5.6666666666666661</v>
      </c>
      <c r="T6" t="e">
        <f t="shared" si="3"/>
        <v>#N/A</v>
      </c>
      <c r="U6" t="e">
        <f t="shared" si="4"/>
        <v>#N/A</v>
      </c>
      <c r="V6" t="e">
        <f t="shared" si="5"/>
        <v>#N/A</v>
      </c>
      <c r="W6" t="e">
        <f t="shared" si="6"/>
        <v>#N/A</v>
      </c>
      <c r="X6" t="e">
        <f t="shared" si="7"/>
        <v>#N/A</v>
      </c>
    </row>
    <row r="7" spans="1:24" x14ac:dyDescent="0.3">
      <c r="A7" t="s">
        <v>13</v>
      </c>
      <c r="C7">
        <f>VLOOKUP($A6,'2011Fall'!$A$1:$G$25,('2011Fall'!B$2)+1,FALSE)</f>
        <v>6</v>
      </c>
      <c r="D7">
        <f>VLOOKUP($A6,'2011Fall'!$A$1:$G$25,('2011Fall'!C$2)+1,FALSE)</f>
        <v>7</v>
      </c>
      <c r="E7">
        <f>VLOOKUP($A6,'2011Fall'!$A$1:$G$25,('2011Fall'!D$2)+1,FALSE)</f>
        <v>6</v>
      </c>
      <c r="F7">
        <f>VLOOKUP($A6,'2011Fall'!$A$1:$G$25,('2011Fall'!E$2)+1,FALSE)</f>
        <v>4</v>
      </c>
      <c r="G7">
        <f>VLOOKUP($A6,'2011Fall'!$A$1:$G$25,('2011Fall'!F$2)+1,FALSE)</f>
        <v>5</v>
      </c>
      <c r="H7">
        <f>VLOOKUP($A6,'2011Fall'!$A$1:$G$25,('2011Fall'!G$2)+1,FALSE)</f>
        <v>4</v>
      </c>
      <c r="J7" t="e">
        <f>VLOOKUP($A6,'2010Fall'!$A$1:$G$25,('2010Fall'!B$2)+1,FALSE)</f>
        <v>#N/A</v>
      </c>
      <c r="K7" t="e">
        <f>VLOOKUP($A6,'2010Fall'!$A$1:$G$25,('2010Fall'!C$2)+1,FALSE)</f>
        <v>#N/A</v>
      </c>
      <c r="L7" t="e">
        <f>VLOOKUP($A6,'2010Fall'!$A$1:$G$25,('2010Fall'!D$2)+1,FALSE)</f>
        <v>#N/A</v>
      </c>
      <c r="M7" t="e">
        <f>VLOOKUP($A6,'2010Fall'!$A$1:$G$25,('2010Fall'!E$2)+1,FALSE)</f>
        <v>#N/A</v>
      </c>
      <c r="N7" t="e">
        <f>VLOOKUP($A6,'2010Fall'!$A$1:$G$25,('2010Fall'!F$2)+1,FALSE)</f>
        <v>#N/A</v>
      </c>
      <c r="O7" t="e">
        <f>VLOOKUP($A6,'2010Fall'!$A$1:$G$25,('2010Fall'!G$2)+1,FALSE)</f>
        <v>#N/A</v>
      </c>
      <c r="Q7">
        <f t="shared" si="0"/>
        <v>6.333333333333333</v>
      </c>
      <c r="R7">
        <f t="shared" si="1"/>
        <v>4.333333333333333</v>
      </c>
      <c r="S7">
        <f t="shared" si="2"/>
        <v>5.333333333333333</v>
      </c>
      <c r="T7" t="e">
        <f t="shared" si="3"/>
        <v>#N/A</v>
      </c>
      <c r="U7" t="e">
        <f t="shared" si="4"/>
        <v>#N/A</v>
      </c>
      <c r="V7" t="e">
        <f t="shared" si="5"/>
        <v>#N/A</v>
      </c>
      <c r="W7" t="e">
        <f t="shared" si="6"/>
        <v>#N/A</v>
      </c>
      <c r="X7" t="e">
        <f t="shared" si="7"/>
        <v>#N/A</v>
      </c>
    </row>
    <row r="8" spans="1:24" x14ac:dyDescent="0.3">
      <c r="A8" t="s">
        <v>26</v>
      </c>
      <c r="C8">
        <f>VLOOKUP($A7,'2011Fall'!$A$1:$G$25,('2011Fall'!B$2)+1,FALSE)</f>
        <v>9</v>
      </c>
      <c r="D8">
        <f>VLOOKUP($A7,'2011Fall'!$A$1:$G$25,('2011Fall'!C$2)+1,FALSE)</f>
        <v>8</v>
      </c>
      <c r="E8">
        <f>VLOOKUP($A7,'2011Fall'!$A$1:$G$25,('2011Fall'!D$2)+1,FALSE)</f>
        <v>8</v>
      </c>
      <c r="F8">
        <f>VLOOKUP($A7,'2011Fall'!$A$1:$G$25,('2011Fall'!E$2)+1,FALSE)</f>
        <v>9</v>
      </c>
      <c r="G8">
        <f>VLOOKUP($A7,'2011Fall'!$A$1:$G$25,('2011Fall'!F$2)+1,FALSE)</f>
        <v>6</v>
      </c>
      <c r="H8">
        <f>VLOOKUP($A7,'2011Fall'!$A$1:$G$25,('2011Fall'!G$2)+1,FALSE)</f>
        <v>9</v>
      </c>
      <c r="J8">
        <f>VLOOKUP($A7,'2010Fall'!$A$1:$G$25,('2010Fall'!B$2)+1,FALSE)</f>
        <v>8</v>
      </c>
      <c r="K8">
        <f>VLOOKUP($A7,'2010Fall'!$A$1:$G$25,('2010Fall'!C$2)+1,FALSE)</f>
        <v>4</v>
      </c>
      <c r="L8">
        <f>VLOOKUP($A7,'2010Fall'!$A$1:$G$25,('2010Fall'!D$2)+1,FALSE)</f>
        <v>7</v>
      </c>
      <c r="M8">
        <f>VLOOKUP($A7,'2010Fall'!$A$1:$G$25,('2010Fall'!E$2)+1,FALSE)</f>
        <v>9</v>
      </c>
      <c r="N8">
        <f>VLOOKUP($A7,'2010Fall'!$A$1:$G$25,('2010Fall'!F$2)+1,FALSE)</f>
        <v>4</v>
      </c>
      <c r="O8">
        <f>VLOOKUP($A7,'2010Fall'!$A$1:$G$25,('2010Fall'!G$2)+1,FALSE)</f>
        <v>9</v>
      </c>
      <c r="Q8">
        <f t="shared" si="0"/>
        <v>8.3333333333333339</v>
      </c>
      <c r="R8">
        <f t="shared" si="1"/>
        <v>8</v>
      </c>
      <c r="S8">
        <f t="shared" si="2"/>
        <v>8.1666666666666679</v>
      </c>
      <c r="T8">
        <f t="shared" si="3"/>
        <v>6.333333333333333</v>
      </c>
      <c r="U8">
        <f t="shared" si="4"/>
        <v>7.333333333333333</v>
      </c>
      <c r="V8">
        <f t="shared" si="5"/>
        <v>6.833333333333333</v>
      </c>
      <c r="W8">
        <f t="shared" si="6"/>
        <v>2.0000000000000009</v>
      </c>
      <c r="X8">
        <f t="shared" si="7"/>
        <v>0.66666666666666696</v>
      </c>
    </row>
    <row r="9" spans="1:24" x14ac:dyDescent="0.3">
      <c r="A9" t="s">
        <v>3</v>
      </c>
      <c r="C9" t="e">
        <f>VLOOKUP($A8,'2011Fall'!$A$1:$G$25,('2011Fall'!B$2)+1,FALSE)</f>
        <v>#N/A</v>
      </c>
      <c r="D9" t="e">
        <f>VLOOKUP($A8,'2011Fall'!$A$1:$G$25,('2011Fall'!C$2)+1,FALSE)</f>
        <v>#N/A</v>
      </c>
      <c r="E9" t="e">
        <f>VLOOKUP($A8,'2011Fall'!$A$1:$G$25,('2011Fall'!D$2)+1,FALSE)</f>
        <v>#N/A</v>
      </c>
      <c r="F9" t="e">
        <f>VLOOKUP($A8,'2011Fall'!$A$1:$G$25,('2011Fall'!E$2)+1,FALSE)</f>
        <v>#N/A</v>
      </c>
      <c r="G9" t="e">
        <f>VLOOKUP($A8,'2011Fall'!$A$1:$G$25,('2011Fall'!F$2)+1,FALSE)</f>
        <v>#N/A</v>
      </c>
      <c r="H9" t="e">
        <f>VLOOKUP($A8,'2011Fall'!$A$1:$G$25,('2011Fall'!G$2)+1,FALSE)</f>
        <v>#N/A</v>
      </c>
      <c r="J9">
        <f>VLOOKUP($A8,'2010Fall'!$A$1:$G$25,('2010Fall'!B$2)+1,FALSE)</f>
        <v>0</v>
      </c>
      <c r="K9">
        <f>VLOOKUP($A8,'2010Fall'!$A$1:$G$25,('2010Fall'!C$2)+1,FALSE)</f>
        <v>0</v>
      </c>
      <c r="L9">
        <f>VLOOKUP($A8,'2010Fall'!$A$1:$G$25,('2010Fall'!D$2)+1,FALSE)</f>
        <v>0</v>
      </c>
      <c r="M9">
        <f>VLOOKUP($A8,'2010Fall'!$A$1:$G$25,('2010Fall'!E$2)+1,FALSE)</f>
        <v>0</v>
      </c>
      <c r="N9">
        <f>VLOOKUP($A8,'2010Fall'!$A$1:$G$25,('2010Fall'!F$2)+1,FALSE)</f>
        <v>0</v>
      </c>
      <c r="O9">
        <f>VLOOKUP($A8,'2010Fall'!$A$1:$G$25,('2010Fall'!G$2)+1,FALSE)</f>
        <v>0</v>
      </c>
      <c r="Q9" t="e">
        <f t="shared" si="0"/>
        <v>#N/A</v>
      </c>
      <c r="R9" t="e">
        <f t="shared" si="1"/>
        <v>#N/A</v>
      </c>
      <c r="S9" t="e">
        <f t="shared" si="2"/>
        <v>#N/A</v>
      </c>
      <c r="T9">
        <f t="shared" si="3"/>
        <v>0</v>
      </c>
      <c r="U9">
        <f t="shared" si="4"/>
        <v>0</v>
      </c>
      <c r="V9">
        <f t="shared" si="5"/>
        <v>0</v>
      </c>
      <c r="W9" t="e">
        <f t="shared" si="6"/>
        <v>#N/A</v>
      </c>
      <c r="X9" t="e">
        <f t="shared" si="7"/>
        <v>#N/A</v>
      </c>
    </row>
    <row r="10" spans="1:24" x14ac:dyDescent="0.3">
      <c r="A10" t="s">
        <v>21</v>
      </c>
      <c r="C10">
        <f>VLOOKUP($A9,'2011Fall'!$A$1:$G$25,('2011Fall'!B$2)+1,FALSE)</f>
        <v>6</v>
      </c>
      <c r="D10">
        <f>VLOOKUP($A9,'2011Fall'!$A$1:$G$25,('2011Fall'!C$2)+1,FALSE)</f>
        <v>6</v>
      </c>
      <c r="E10">
        <f>VLOOKUP($A9,'2011Fall'!$A$1:$G$25,('2011Fall'!D$2)+1,FALSE)</f>
        <v>7</v>
      </c>
      <c r="F10">
        <f>VLOOKUP($A9,'2011Fall'!$A$1:$G$25,('2011Fall'!E$2)+1,FALSE)</f>
        <v>5</v>
      </c>
      <c r="G10">
        <f>VLOOKUP($A9,'2011Fall'!$A$1:$G$25,('2011Fall'!F$2)+1,FALSE)</f>
        <v>5</v>
      </c>
      <c r="H10">
        <f>VLOOKUP($A9,'2011Fall'!$A$1:$G$25,('2011Fall'!G$2)+1,FALSE)</f>
        <v>5</v>
      </c>
      <c r="J10" t="e">
        <f>VLOOKUP($A9,'2010Fall'!$A$1:$G$25,('2010Fall'!B$2)+1,FALSE)</f>
        <v>#N/A</v>
      </c>
      <c r="K10" t="e">
        <f>VLOOKUP($A9,'2010Fall'!$A$1:$G$25,('2010Fall'!C$2)+1,FALSE)</f>
        <v>#N/A</v>
      </c>
      <c r="L10" t="e">
        <f>VLOOKUP($A9,'2010Fall'!$A$1:$G$25,('2010Fall'!D$2)+1,FALSE)</f>
        <v>#N/A</v>
      </c>
      <c r="M10" t="e">
        <f>VLOOKUP($A9,'2010Fall'!$A$1:$G$25,('2010Fall'!E$2)+1,FALSE)</f>
        <v>#N/A</v>
      </c>
      <c r="N10" t="e">
        <f>VLOOKUP($A9,'2010Fall'!$A$1:$G$25,('2010Fall'!F$2)+1,FALSE)</f>
        <v>#N/A</v>
      </c>
      <c r="O10" t="e">
        <f>VLOOKUP($A9,'2010Fall'!$A$1:$G$25,('2010Fall'!G$2)+1,FALSE)</f>
        <v>#N/A</v>
      </c>
      <c r="Q10">
        <f t="shared" si="0"/>
        <v>6.333333333333333</v>
      </c>
      <c r="R10">
        <f t="shared" si="1"/>
        <v>5</v>
      </c>
      <c r="S10">
        <f t="shared" si="2"/>
        <v>5.6666666666666661</v>
      </c>
      <c r="T10" t="e">
        <f t="shared" si="3"/>
        <v>#N/A</v>
      </c>
      <c r="U10" t="e">
        <f t="shared" si="4"/>
        <v>#N/A</v>
      </c>
      <c r="V10" t="e">
        <f t="shared" si="5"/>
        <v>#N/A</v>
      </c>
      <c r="W10" t="e">
        <f t="shared" si="6"/>
        <v>#N/A</v>
      </c>
      <c r="X10" t="e">
        <f t="shared" si="7"/>
        <v>#N/A</v>
      </c>
    </row>
    <row r="11" spans="1:24" x14ac:dyDescent="0.3">
      <c r="A11" t="s">
        <v>9</v>
      </c>
      <c r="C11">
        <f>VLOOKUP($A10,'2011Fall'!$A$1:$G$25,('2011Fall'!B$2)+1,FALSE)</f>
        <v>8</v>
      </c>
      <c r="D11">
        <f>VLOOKUP($A10,'2011Fall'!$A$1:$G$25,('2011Fall'!C$2)+1,FALSE)</f>
        <v>8</v>
      </c>
      <c r="E11">
        <f>VLOOKUP($A10,'2011Fall'!$A$1:$G$25,('2011Fall'!D$2)+1,FALSE)</f>
        <v>8</v>
      </c>
      <c r="F11">
        <f>VLOOKUP($A10,'2011Fall'!$A$1:$G$25,('2011Fall'!E$2)+1,FALSE)</f>
        <v>8</v>
      </c>
      <c r="G11">
        <f>VLOOKUP($A10,'2011Fall'!$A$1:$G$25,('2011Fall'!F$2)+1,FALSE)</f>
        <v>6</v>
      </c>
      <c r="H11">
        <f>VLOOKUP($A10,'2011Fall'!$A$1:$G$25,('2011Fall'!G$2)+1,FALSE)</f>
        <v>6</v>
      </c>
      <c r="J11">
        <f>VLOOKUP($A10,'2010Fall'!$A$1:$G$25,('2010Fall'!B$2)+1,FALSE)</f>
        <v>7</v>
      </c>
      <c r="K11">
        <f>VLOOKUP($A10,'2010Fall'!$A$1:$G$25,('2010Fall'!C$2)+1,FALSE)</f>
        <v>7</v>
      </c>
      <c r="L11">
        <f>VLOOKUP($A10,'2010Fall'!$A$1:$G$25,('2010Fall'!D$2)+1,FALSE)</f>
        <v>8</v>
      </c>
      <c r="M11">
        <f>VLOOKUP($A10,'2010Fall'!$A$1:$G$25,('2010Fall'!E$2)+1,FALSE)</f>
        <v>7</v>
      </c>
      <c r="N11">
        <f>VLOOKUP($A10,'2010Fall'!$A$1:$G$25,('2010Fall'!F$2)+1,FALSE)</f>
        <v>6</v>
      </c>
      <c r="O11">
        <f>VLOOKUP($A10,'2010Fall'!$A$1:$G$25,('2010Fall'!G$2)+1,FALSE)</f>
        <v>4</v>
      </c>
      <c r="Q11">
        <f t="shared" si="0"/>
        <v>8</v>
      </c>
      <c r="R11">
        <f t="shared" si="1"/>
        <v>6.666666666666667</v>
      </c>
      <c r="S11">
        <f t="shared" si="2"/>
        <v>7.3333333333333339</v>
      </c>
      <c r="T11">
        <f t="shared" si="3"/>
        <v>7.333333333333333</v>
      </c>
      <c r="U11">
        <f t="shared" si="4"/>
        <v>5.666666666666667</v>
      </c>
      <c r="V11">
        <f t="shared" si="5"/>
        <v>6.5</v>
      </c>
      <c r="W11">
        <f t="shared" si="6"/>
        <v>0.66666666666666696</v>
      </c>
      <c r="X11">
        <f t="shared" si="7"/>
        <v>1</v>
      </c>
    </row>
    <row r="12" spans="1:24" x14ac:dyDescent="0.3">
      <c r="A12" t="s">
        <v>16</v>
      </c>
      <c r="C12">
        <f>VLOOKUP($A11,'2011Fall'!$A$1:$G$25,('2011Fall'!B$2)+1,FALSE)</f>
        <v>6</v>
      </c>
      <c r="D12">
        <f>VLOOKUP($A11,'2011Fall'!$A$1:$G$25,('2011Fall'!C$2)+1,FALSE)</f>
        <v>6</v>
      </c>
      <c r="E12">
        <f>VLOOKUP($A11,'2011Fall'!$A$1:$G$25,('2011Fall'!D$2)+1,FALSE)</f>
        <v>6</v>
      </c>
      <c r="F12">
        <f>VLOOKUP($A11,'2011Fall'!$A$1:$G$25,('2011Fall'!E$2)+1,FALSE)</f>
        <v>5</v>
      </c>
      <c r="G12">
        <f>VLOOKUP($A11,'2011Fall'!$A$1:$G$25,('2011Fall'!F$2)+1,FALSE)</f>
        <v>5</v>
      </c>
      <c r="H12">
        <f>VLOOKUP($A11,'2011Fall'!$A$1:$G$25,('2011Fall'!G$2)+1,FALSE)</f>
        <v>5</v>
      </c>
      <c r="J12" t="e">
        <f>VLOOKUP($A11,'2010Fall'!$A$1:$G$25,('2010Fall'!B$2)+1,FALSE)</f>
        <v>#N/A</v>
      </c>
      <c r="K12" t="e">
        <f>VLOOKUP($A11,'2010Fall'!$A$1:$G$25,('2010Fall'!C$2)+1,FALSE)</f>
        <v>#N/A</v>
      </c>
      <c r="L12" t="e">
        <f>VLOOKUP($A11,'2010Fall'!$A$1:$G$25,('2010Fall'!D$2)+1,FALSE)</f>
        <v>#N/A</v>
      </c>
      <c r="M12" t="e">
        <f>VLOOKUP($A11,'2010Fall'!$A$1:$G$25,('2010Fall'!E$2)+1,FALSE)</f>
        <v>#N/A</v>
      </c>
      <c r="N12" t="e">
        <f>VLOOKUP($A11,'2010Fall'!$A$1:$G$25,('2010Fall'!F$2)+1,FALSE)</f>
        <v>#N/A</v>
      </c>
      <c r="O12" t="e">
        <f>VLOOKUP($A11,'2010Fall'!$A$1:$G$25,('2010Fall'!G$2)+1,FALSE)</f>
        <v>#N/A</v>
      </c>
      <c r="Q12">
        <f t="shared" si="0"/>
        <v>6</v>
      </c>
      <c r="R12">
        <f t="shared" si="1"/>
        <v>5</v>
      </c>
      <c r="S12">
        <f t="shared" si="2"/>
        <v>5.5</v>
      </c>
      <c r="T12" t="e">
        <f t="shared" si="3"/>
        <v>#N/A</v>
      </c>
      <c r="U12" t="e">
        <f t="shared" si="4"/>
        <v>#N/A</v>
      </c>
      <c r="V12" t="e">
        <f t="shared" si="5"/>
        <v>#N/A</v>
      </c>
      <c r="W12" t="e">
        <f t="shared" si="6"/>
        <v>#N/A</v>
      </c>
      <c r="X12" t="e">
        <f t="shared" si="7"/>
        <v>#N/A</v>
      </c>
    </row>
    <row r="13" spans="1:24" x14ac:dyDescent="0.3">
      <c r="A13" t="s">
        <v>27</v>
      </c>
      <c r="C13">
        <f>VLOOKUP($A12,'2011Fall'!$A$1:$G$25,('2011Fall'!B$2)+1,FALSE)</f>
        <v>6</v>
      </c>
      <c r="D13">
        <f>VLOOKUP($A12,'2011Fall'!$A$1:$G$25,('2011Fall'!C$2)+1,FALSE)</f>
        <v>5</v>
      </c>
      <c r="E13">
        <f>VLOOKUP($A12,'2011Fall'!$A$1:$G$25,('2011Fall'!D$2)+1,FALSE)</f>
        <v>6</v>
      </c>
      <c r="F13">
        <f>VLOOKUP($A12,'2011Fall'!$A$1:$G$25,('2011Fall'!E$2)+1,FALSE)</f>
        <v>4</v>
      </c>
      <c r="G13">
        <f>VLOOKUP($A12,'2011Fall'!$A$1:$G$25,('2011Fall'!F$2)+1,FALSE)</f>
        <v>3</v>
      </c>
      <c r="H13">
        <f>VLOOKUP($A12,'2011Fall'!$A$1:$G$25,('2011Fall'!G$2)+1,FALSE)</f>
        <v>4</v>
      </c>
      <c r="J13" t="e">
        <f>VLOOKUP($A12,'2010Fall'!$A$1:$G$25,('2010Fall'!B$2)+1,FALSE)</f>
        <v>#N/A</v>
      </c>
      <c r="K13" t="e">
        <f>VLOOKUP($A12,'2010Fall'!$A$1:$G$25,('2010Fall'!C$2)+1,FALSE)</f>
        <v>#N/A</v>
      </c>
      <c r="L13" t="e">
        <f>VLOOKUP($A12,'2010Fall'!$A$1:$G$25,('2010Fall'!D$2)+1,FALSE)</f>
        <v>#N/A</v>
      </c>
      <c r="M13" t="e">
        <f>VLOOKUP($A12,'2010Fall'!$A$1:$G$25,('2010Fall'!E$2)+1,FALSE)</f>
        <v>#N/A</v>
      </c>
      <c r="N13" t="e">
        <f>VLOOKUP($A12,'2010Fall'!$A$1:$G$25,('2010Fall'!F$2)+1,FALSE)</f>
        <v>#N/A</v>
      </c>
      <c r="O13" t="e">
        <f>VLOOKUP($A12,'2010Fall'!$A$1:$G$25,('2010Fall'!G$2)+1,FALSE)</f>
        <v>#N/A</v>
      </c>
      <c r="Q13">
        <f t="shared" si="0"/>
        <v>5.666666666666667</v>
      </c>
      <c r="R13">
        <f t="shared" si="1"/>
        <v>3.6666666666666665</v>
      </c>
      <c r="S13">
        <f t="shared" si="2"/>
        <v>4.666666666666667</v>
      </c>
      <c r="T13" t="e">
        <f t="shared" si="3"/>
        <v>#N/A</v>
      </c>
      <c r="U13" t="e">
        <f t="shared" si="4"/>
        <v>#N/A</v>
      </c>
      <c r="V13" t="e">
        <f t="shared" si="5"/>
        <v>#N/A</v>
      </c>
      <c r="W13" t="e">
        <f t="shared" si="6"/>
        <v>#N/A</v>
      </c>
      <c r="X13" t="e">
        <f t="shared" si="7"/>
        <v>#N/A</v>
      </c>
    </row>
    <row r="14" spans="1:24" x14ac:dyDescent="0.3">
      <c r="A14" t="s">
        <v>12</v>
      </c>
      <c r="C14" t="e">
        <f>VLOOKUP($A13,'2011Fall'!$A$1:$G$25,('2011Fall'!B$2)+1,FALSE)</f>
        <v>#N/A</v>
      </c>
      <c r="D14" t="e">
        <f>VLOOKUP($A13,'2011Fall'!$A$1:$G$25,('2011Fall'!C$2)+1,FALSE)</f>
        <v>#N/A</v>
      </c>
      <c r="E14" t="e">
        <f>VLOOKUP($A13,'2011Fall'!$A$1:$G$25,('2011Fall'!D$2)+1,FALSE)</f>
        <v>#N/A</v>
      </c>
      <c r="F14" t="e">
        <f>VLOOKUP($A13,'2011Fall'!$A$1:$G$25,('2011Fall'!E$2)+1,FALSE)</f>
        <v>#N/A</v>
      </c>
      <c r="G14" t="e">
        <f>VLOOKUP($A13,'2011Fall'!$A$1:$G$25,('2011Fall'!F$2)+1,FALSE)</f>
        <v>#N/A</v>
      </c>
      <c r="H14" t="e">
        <f>VLOOKUP($A13,'2011Fall'!$A$1:$G$25,('2011Fall'!G$2)+1,FALSE)</f>
        <v>#N/A</v>
      </c>
      <c r="J14">
        <f>VLOOKUP($A13,'2010Fall'!$A$1:$G$25,('2010Fall'!B$2)+1,FALSE)</f>
        <v>3</v>
      </c>
      <c r="K14">
        <f>VLOOKUP($A13,'2010Fall'!$A$1:$G$25,('2010Fall'!C$2)+1,FALSE)</f>
        <v>5</v>
      </c>
      <c r="L14">
        <f>VLOOKUP($A13,'2010Fall'!$A$1:$G$25,('2010Fall'!D$2)+1,FALSE)</f>
        <v>8</v>
      </c>
      <c r="M14">
        <f>VLOOKUP($A13,'2010Fall'!$A$1:$G$25,('2010Fall'!E$2)+1,FALSE)</f>
        <v>6</v>
      </c>
      <c r="N14">
        <f>VLOOKUP($A13,'2010Fall'!$A$1:$G$25,('2010Fall'!F$2)+1,FALSE)</f>
        <v>9</v>
      </c>
      <c r="O14">
        <f>VLOOKUP($A13,'2010Fall'!$A$1:$G$25,('2010Fall'!G$2)+1,FALSE)</f>
        <v>7</v>
      </c>
      <c r="Q14" t="e">
        <f t="shared" si="0"/>
        <v>#N/A</v>
      </c>
      <c r="R14" t="e">
        <f t="shared" si="1"/>
        <v>#N/A</v>
      </c>
      <c r="S14" t="e">
        <f t="shared" si="2"/>
        <v>#N/A</v>
      </c>
      <c r="T14">
        <f t="shared" si="3"/>
        <v>5.333333333333333</v>
      </c>
      <c r="U14">
        <f t="shared" si="4"/>
        <v>7.333333333333333</v>
      </c>
      <c r="V14">
        <f t="shared" si="5"/>
        <v>6.333333333333333</v>
      </c>
      <c r="W14" t="e">
        <f t="shared" si="6"/>
        <v>#N/A</v>
      </c>
      <c r="X14" t="e">
        <f t="shared" si="7"/>
        <v>#N/A</v>
      </c>
    </row>
    <row r="15" spans="1:24" x14ac:dyDescent="0.3">
      <c r="A15" t="s">
        <v>2</v>
      </c>
      <c r="C15">
        <f>VLOOKUP($A14,'2011Fall'!$A$1:$G$25,('2011Fall'!B$2)+1,FALSE)</f>
        <v>9</v>
      </c>
      <c r="D15">
        <f>VLOOKUP($A14,'2011Fall'!$A$1:$G$25,('2011Fall'!C$2)+1,FALSE)</f>
        <v>9</v>
      </c>
      <c r="E15">
        <f>VLOOKUP($A14,'2011Fall'!$A$1:$G$25,('2011Fall'!D$2)+1,FALSE)</f>
        <v>9</v>
      </c>
      <c r="F15">
        <f>VLOOKUP($A14,'2011Fall'!$A$1:$G$25,('2011Fall'!E$2)+1,FALSE)</f>
        <v>6</v>
      </c>
      <c r="G15">
        <f>VLOOKUP($A14,'2011Fall'!$A$1:$G$25,('2011Fall'!F$2)+1,FALSE)</f>
        <v>7</v>
      </c>
      <c r="H15">
        <f>VLOOKUP($A14,'2011Fall'!$A$1:$G$25,('2011Fall'!G$2)+1,FALSE)</f>
        <v>8</v>
      </c>
      <c r="J15">
        <f>VLOOKUP($A14,'2010Fall'!$A$1:$G$25,('2010Fall'!B$2)+1,FALSE)</f>
        <v>8</v>
      </c>
      <c r="K15">
        <f>VLOOKUP($A14,'2010Fall'!$A$1:$G$25,('2010Fall'!C$2)+1,FALSE)</f>
        <v>7</v>
      </c>
      <c r="L15">
        <f>VLOOKUP($A14,'2010Fall'!$A$1:$G$25,('2010Fall'!D$2)+1,FALSE)</f>
        <v>7</v>
      </c>
      <c r="M15">
        <f>VLOOKUP($A14,'2010Fall'!$A$1:$G$25,('2010Fall'!E$2)+1,FALSE)</f>
        <v>3</v>
      </c>
      <c r="N15">
        <f>VLOOKUP($A14,'2010Fall'!$A$1:$G$25,('2010Fall'!F$2)+1,FALSE)</f>
        <v>3</v>
      </c>
      <c r="O15">
        <f>VLOOKUP($A14,'2010Fall'!$A$1:$G$25,('2010Fall'!G$2)+1,FALSE)</f>
        <v>8</v>
      </c>
      <c r="Q15">
        <f t="shared" si="0"/>
        <v>9</v>
      </c>
      <c r="R15">
        <f t="shared" si="1"/>
        <v>7</v>
      </c>
      <c r="S15">
        <f t="shared" si="2"/>
        <v>8</v>
      </c>
      <c r="T15">
        <f t="shared" si="3"/>
        <v>7.333333333333333</v>
      </c>
      <c r="U15">
        <f t="shared" si="4"/>
        <v>4.666666666666667</v>
      </c>
      <c r="V15">
        <f t="shared" si="5"/>
        <v>6</v>
      </c>
      <c r="W15">
        <f t="shared" si="6"/>
        <v>1.666666666666667</v>
      </c>
      <c r="X15">
        <f t="shared" si="7"/>
        <v>2.333333333333333</v>
      </c>
    </row>
    <row r="16" spans="1:24" x14ac:dyDescent="0.3">
      <c r="A16" t="s">
        <v>17</v>
      </c>
      <c r="C16">
        <f>VLOOKUP($A15,'2011Fall'!$A$1:$G$25,('2011Fall'!B$2)+1,FALSE)</f>
        <v>9</v>
      </c>
      <c r="D16">
        <f>VLOOKUP($A15,'2011Fall'!$A$1:$G$25,('2011Fall'!C$2)+1,FALSE)</f>
        <v>8</v>
      </c>
      <c r="E16">
        <f>VLOOKUP($A15,'2011Fall'!$A$1:$G$25,('2011Fall'!D$2)+1,FALSE)</f>
        <v>9</v>
      </c>
      <c r="F16">
        <f>VLOOKUP($A15,'2011Fall'!$A$1:$G$25,('2011Fall'!E$2)+1,FALSE)</f>
        <v>6</v>
      </c>
      <c r="G16">
        <f>VLOOKUP($A15,'2011Fall'!$A$1:$G$25,('2011Fall'!F$2)+1,FALSE)</f>
        <v>9</v>
      </c>
      <c r="H16">
        <f>VLOOKUP($A15,'2011Fall'!$A$1:$G$25,('2011Fall'!G$2)+1,FALSE)</f>
        <v>7</v>
      </c>
      <c r="J16">
        <f>VLOOKUP($A15,'2010Fall'!$A$1:$G$25,('2010Fall'!B$2)+1,FALSE)</f>
        <v>7</v>
      </c>
      <c r="K16">
        <f>VLOOKUP($A15,'2010Fall'!$A$1:$G$25,('2010Fall'!C$2)+1,FALSE)</f>
        <v>6</v>
      </c>
      <c r="L16">
        <f>VLOOKUP($A15,'2010Fall'!$A$1:$G$25,('2010Fall'!D$2)+1,FALSE)</f>
        <v>8</v>
      </c>
      <c r="M16">
        <f>VLOOKUP($A15,'2010Fall'!$A$1:$G$25,('2010Fall'!E$2)+1,FALSE)</f>
        <v>4</v>
      </c>
      <c r="N16">
        <f>VLOOKUP($A15,'2010Fall'!$A$1:$G$25,('2010Fall'!F$2)+1,FALSE)</f>
        <v>9</v>
      </c>
      <c r="O16">
        <f>VLOOKUP($A15,'2010Fall'!$A$1:$G$25,('2010Fall'!G$2)+1,FALSE)</f>
        <v>4</v>
      </c>
      <c r="Q16">
        <f t="shared" si="0"/>
        <v>8.6666666666666661</v>
      </c>
      <c r="R16">
        <f t="shared" si="1"/>
        <v>7.333333333333333</v>
      </c>
      <c r="S16">
        <f t="shared" si="2"/>
        <v>8</v>
      </c>
      <c r="T16">
        <f t="shared" si="3"/>
        <v>7</v>
      </c>
      <c r="U16">
        <f t="shared" si="4"/>
        <v>5.666666666666667</v>
      </c>
      <c r="V16">
        <f t="shared" si="5"/>
        <v>6.3333333333333339</v>
      </c>
      <c r="W16">
        <f t="shared" si="6"/>
        <v>1.6666666666666661</v>
      </c>
      <c r="X16">
        <f t="shared" si="7"/>
        <v>1.6666666666666661</v>
      </c>
    </row>
    <row r="17" spans="1:24" x14ac:dyDescent="0.3">
      <c r="A17" t="s">
        <v>4</v>
      </c>
      <c r="C17">
        <f>VLOOKUP($A16,'2011Fall'!$A$1:$G$25,('2011Fall'!B$2)+1,FALSE)</f>
        <v>9</v>
      </c>
      <c r="D17">
        <f>VLOOKUP($A16,'2011Fall'!$A$1:$G$25,('2011Fall'!C$2)+1,FALSE)</f>
        <v>9</v>
      </c>
      <c r="E17">
        <f>VLOOKUP($A16,'2011Fall'!$A$1:$G$25,('2011Fall'!D$2)+1,FALSE)</f>
        <v>9</v>
      </c>
      <c r="F17">
        <f>VLOOKUP($A16,'2011Fall'!$A$1:$G$25,('2011Fall'!E$2)+1,FALSE)</f>
        <v>8</v>
      </c>
      <c r="G17">
        <f>VLOOKUP($A16,'2011Fall'!$A$1:$G$25,('2011Fall'!F$2)+1,FALSE)</f>
        <v>7</v>
      </c>
      <c r="H17">
        <f>VLOOKUP($A16,'2011Fall'!$A$1:$G$25,('2011Fall'!G$2)+1,FALSE)</f>
        <v>8</v>
      </c>
      <c r="J17">
        <f>VLOOKUP($A16,'2010Fall'!$A$1:$G$25,('2010Fall'!B$2)+1,FALSE)</f>
        <v>7</v>
      </c>
      <c r="K17">
        <f>VLOOKUP($A16,'2010Fall'!$A$1:$G$25,('2010Fall'!C$2)+1,FALSE)</f>
        <v>8</v>
      </c>
      <c r="L17">
        <f>VLOOKUP($A16,'2010Fall'!$A$1:$G$25,('2010Fall'!D$2)+1,FALSE)</f>
        <v>8</v>
      </c>
      <c r="M17">
        <f>VLOOKUP($A16,'2010Fall'!$A$1:$G$25,('2010Fall'!E$2)+1,FALSE)</f>
        <v>5</v>
      </c>
      <c r="N17">
        <f>VLOOKUP($A16,'2010Fall'!$A$1:$G$25,('2010Fall'!F$2)+1,FALSE)</f>
        <v>3</v>
      </c>
      <c r="O17">
        <f>VLOOKUP($A16,'2010Fall'!$A$1:$G$25,('2010Fall'!G$2)+1,FALSE)</f>
        <v>4</v>
      </c>
      <c r="Q17">
        <f t="shared" si="0"/>
        <v>9</v>
      </c>
      <c r="R17">
        <f t="shared" si="1"/>
        <v>7.666666666666667</v>
      </c>
      <c r="S17">
        <f t="shared" si="2"/>
        <v>8.3333333333333339</v>
      </c>
      <c r="T17">
        <f t="shared" si="3"/>
        <v>7.666666666666667</v>
      </c>
      <c r="U17">
        <f t="shared" si="4"/>
        <v>4</v>
      </c>
      <c r="V17">
        <f t="shared" si="5"/>
        <v>5.8333333333333339</v>
      </c>
      <c r="W17">
        <f t="shared" si="6"/>
        <v>1.333333333333333</v>
      </c>
      <c r="X17">
        <f t="shared" si="7"/>
        <v>3.666666666666667</v>
      </c>
    </row>
    <row r="18" spans="1:24" x14ac:dyDescent="0.3">
      <c r="A18" t="s">
        <v>1</v>
      </c>
      <c r="C18">
        <f>VLOOKUP($A17,'2011Fall'!$A$1:$G$25,('2011Fall'!B$2)+1,FALSE)</f>
        <v>7</v>
      </c>
      <c r="D18">
        <f>VLOOKUP($A17,'2011Fall'!$A$1:$G$25,('2011Fall'!C$2)+1,FALSE)</f>
        <v>7</v>
      </c>
      <c r="E18">
        <f>VLOOKUP($A17,'2011Fall'!$A$1:$G$25,('2011Fall'!D$2)+1,FALSE)</f>
        <v>7</v>
      </c>
      <c r="F18">
        <f>VLOOKUP($A17,'2011Fall'!$A$1:$G$25,('2011Fall'!E$2)+1,FALSE)</f>
        <v>8</v>
      </c>
      <c r="G18">
        <f>VLOOKUP($A17,'2011Fall'!$A$1:$G$25,('2011Fall'!F$2)+1,FALSE)</f>
        <v>8</v>
      </c>
      <c r="H18">
        <f>VLOOKUP($A17,'2011Fall'!$A$1:$G$25,('2011Fall'!G$2)+1,FALSE)</f>
        <v>6</v>
      </c>
      <c r="J18" t="e">
        <f>VLOOKUP($A17,'2010Fall'!$A$1:$G$25,('2010Fall'!B$2)+1,FALSE)</f>
        <v>#N/A</v>
      </c>
      <c r="K18" t="e">
        <f>VLOOKUP($A17,'2010Fall'!$A$1:$G$25,('2010Fall'!C$2)+1,FALSE)</f>
        <v>#N/A</v>
      </c>
      <c r="L18" t="e">
        <f>VLOOKUP($A17,'2010Fall'!$A$1:$G$25,('2010Fall'!D$2)+1,FALSE)</f>
        <v>#N/A</v>
      </c>
      <c r="M18" t="e">
        <f>VLOOKUP($A17,'2010Fall'!$A$1:$G$25,('2010Fall'!E$2)+1,FALSE)</f>
        <v>#N/A</v>
      </c>
      <c r="N18" t="e">
        <f>VLOOKUP($A17,'2010Fall'!$A$1:$G$25,('2010Fall'!F$2)+1,FALSE)</f>
        <v>#N/A</v>
      </c>
      <c r="O18" t="e">
        <f>VLOOKUP($A17,'2010Fall'!$A$1:$G$25,('2010Fall'!G$2)+1,FALSE)</f>
        <v>#N/A</v>
      </c>
      <c r="Q18">
        <f t="shared" si="0"/>
        <v>7</v>
      </c>
      <c r="R18">
        <f t="shared" si="1"/>
        <v>7.333333333333333</v>
      </c>
      <c r="S18">
        <f t="shared" si="2"/>
        <v>7.1666666666666661</v>
      </c>
      <c r="T18" t="e">
        <f t="shared" si="3"/>
        <v>#N/A</v>
      </c>
      <c r="U18" t="e">
        <f t="shared" si="4"/>
        <v>#N/A</v>
      </c>
      <c r="V18" t="e">
        <f t="shared" si="5"/>
        <v>#N/A</v>
      </c>
      <c r="W18" t="e">
        <f t="shared" si="6"/>
        <v>#N/A</v>
      </c>
      <c r="X18" t="e">
        <f t="shared" si="7"/>
        <v>#N/A</v>
      </c>
    </row>
    <row r="19" spans="1:24" x14ac:dyDescent="0.3">
      <c r="A19" t="s">
        <v>28</v>
      </c>
      <c r="C19">
        <f>VLOOKUP($A18,'2011Fall'!$A$1:$G$25,('2011Fall'!B$2)+1,FALSE)</f>
        <v>7</v>
      </c>
      <c r="D19">
        <f>VLOOKUP($A18,'2011Fall'!$A$1:$G$25,('2011Fall'!C$2)+1,FALSE)</f>
        <v>8</v>
      </c>
      <c r="E19">
        <f>VLOOKUP($A18,'2011Fall'!$A$1:$G$25,('2011Fall'!D$2)+1,FALSE)</f>
        <v>7</v>
      </c>
      <c r="F19">
        <f>VLOOKUP($A18,'2011Fall'!$A$1:$G$25,('2011Fall'!E$2)+1,FALSE)</f>
        <v>7</v>
      </c>
      <c r="G19">
        <f>VLOOKUP($A18,'2011Fall'!$A$1:$G$25,('2011Fall'!F$2)+1,FALSE)</f>
        <v>7</v>
      </c>
      <c r="H19">
        <f>VLOOKUP($A18,'2011Fall'!$A$1:$G$25,('2011Fall'!G$2)+1,FALSE)</f>
        <v>7</v>
      </c>
      <c r="J19" t="e">
        <f>VLOOKUP($A18,'2010Fall'!$A$1:$G$25,('2010Fall'!B$2)+1,FALSE)</f>
        <v>#N/A</v>
      </c>
      <c r="K19" t="e">
        <f>VLOOKUP($A18,'2010Fall'!$A$1:$G$25,('2010Fall'!C$2)+1,FALSE)</f>
        <v>#N/A</v>
      </c>
      <c r="L19" t="e">
        <f>VLOOKUP($A18,'2010Fall'!$A$1:$G$25,('2010Fall'!D$2)+1,FALSE)</f>
        <v>#N/A</v>
      </c>
      <c r="M19" t="e">
        <f>VLOOKUP($A18,'2010Fall'!$A$1:$G$25,('2010Fall'!E$2)+1,FALSE)</f>
        <v>#N/A</v>
      </c>
      <c r="N19" t="e">
        <f>VLOOKUP($A18,'2010Fall'!$A$1:$G$25,('2010Fall'!F$2)+1,FALSE)</f>
        <v>#N/A</v>
      </c>
      <c r="O19" t="e">
        <f>VLOOKUP($A18,'2010Fall'!$A$1:$G$25,('2010Fall'!G$2)+1,FALSE)</f>
        <v>#N/A</v>
      </c>
      <c r="Q19">
        <f t="shared" si="0"/>
        <v>7.333333333333333</v>
      </c>
      <c r="R19">
        <f t="shared" si="1"/>
        <v>7</v>
      </c>
      <c r="S19">
        <f t="shared" si="2"/>
        <v>7.1666666666666661</v>
      </c>
      <c r="T19" t="e">
        <f t="shared" si="3"/>
        <v>#N/A</v>
      </c>
      <c r="U19" t="e">
        <f t="shared" si="4"/>
        <v>#N/A</v>
      </c>
      <c r="V19" t="e">
        <f t="shared" si="5"/>
        <v>#N/A</v>
      </c>
      <c r="W19" t="e">
        <f t="shared" si="6"/>
        <v>#N/A</v>
      </c>
      <c r="X19" t="e">
        <f t="shared" si="7"/>
        <v>#N/A</v>
      </c>
    </row>
    <row r="20" spans="1:24" x14ac:dyDescent="0.3">
      <c r="A20" t="s">
        <v>10</v>
      </c>
      <c r="C20" t="e">
        <f>VLOOKUP($A19,'2011Fall'!$A$1:$G$25,('2011Fall'!B$2)+1,FALSE)</f>
        <v>#N/A</v>
      </c>
      <c r="D20" t="e">
        <f>VLOOKUP($A19,'2011Fall'!$A$1:$G$25,('2011Fall'!C$2)+1,FALSE)</f>
        <v>#N/A</v>
      </c>
      <c r="E20" t="e">
        <f>VLOOKUP($A19,'2011Fall'!$A$1:$G$25,('2011Fall'!D$2)+1,FALSE)</f>
        <v>#N/A</v>
      </c>
      <c r="F20" t="e">
        <f>VLOOKUP($A19,'2011Fall'!$A$1:$G$25,('2011Fall'!E$2)+1,FALSE)</f>
        <v>#N/A</v>
      </c>
      <c r="G20" t="e">
        <f>VLOOKUP($A19,'2011Fall'!$A$1:$G$25,('2011Fall'!F$2)+1,FALSE)</f>
        <v>#N/A</v>
      </c>
      <c r="H20" t="e">
        <f>VLOOKUP($A19,'2011Fall'!$A$1:$G$25,('2011Fall'!G$2)+1,FALSE)</f>
        <v>#N/A</v>
      </c>
      <c r="J20">
        <f>VLOOKUP($A19,'2010Fall'!$A$1:$G$25,('2010Fall'!B$2)+1,FALSE)</f>
        <v>3</v>
      </c>
      <c r="K20">
        <f>VLOOKUP($A19,'2010Fall'!$A$1:$G$25,('2010Fall'!C$2)+1,FALSE)</f>
        <v>6</v>
      </c>
      <c r="L20">
        <f>VLOOKUP($A19,'2010Fall'!$A$1:$G$25,('2010Fall'!D$2)+1,FALSE)</f>
        <v>8</v>
      </c>
      <c r="M20">
        <f>VLOOKUP($A19,'2010Fall'!$A$1:$G$25,('2010Fall'!E$2)+1,FALSE)</f>
        <v>5</v>
      </c>
      <c r="N20">
        <f>VLOOKUP($A19,'2010Fall'!$A$1:$G$25,('2010Fall'!F$2)+1,FALSE)</f>
        <v>6</v>
      </c>
      <c r="O20">
        <f>VLOOKUP($A19,'2010Fall'!$A$1:$G$25,('2010Fall'!G$2)+1,FALSE)</f>
        <v>3</v>
      </c>
      <c r="Q20" t="e">
        <f t="shared" si="0"/>
        <v>#N/A</v>
      </c>
      <c r="R20" t="e">
        <f t="shared" si="1"/>
        <v>#N/A</v>
      </c>
      <c r="S20" t="e">
        <f t="shared" si="2"/>
        <v>#N/A</v>
      </c>
      <c r="T20">
        <f t="shared" si="3"/>
        <v>5.666666666666667</v>
      </c>
      <c r="U20">
        <f t="shared" si="4"/>
        <v>4.666666666666667</v>
      </c>
      <c r="V20">
        <f t="shared" si="5"/>
        <v>5.166666666666667</v>
      </c>
      <c r="W20" t="e">
        <f t="shared" si="6"/>
        <v>#N/A</v>
      </c>
      <c r="X20" t="e">
        <f t="shared" si="7"/>
        <v>#N/A</v>
      </c>
    </row>
    <row r="21" spans="1:24" x14ac:dyDescent="0.3">
      <c r="A21" t="s">
        <v>19</v>
      </c>
      <c r="C21">
        <f>VLOOKUP($A20,'2011Fall'!$A$1:$G$25,('2011Fall'!B$2)+1,FALSE)</f>
        <v>6</v>
      </c>
      <c r="D21">
        <f>VLOOKUP($A20,'2011Fall'!$A$1:$G$25,('2011Fall'!C$2)+1,FALSE)</f>
        <v>7</v>
      </c>
      <c r="E21">
        <f>VLOOKUP($A20,'2011Fall'!$A$1:$G$25,('2011Fall'!D$2)+1,FALSE)</f>
        <v>8</v>
      </c>
      <c r="F21">
        <f>VLOOKUP($A20,'2011Fall'!$A$1:$G$25,('2011Fall'!E$2)+1,FALSE)</f>
        <v>6</v>
      </c>
      <c r="G21">
        <f>VLOOKUP($A20,'2011Fall'!$A$1:$G$25,('2011Fall'!F$2)+1,FALSE)</f>
        <v>5</v>
      </c>
      <c r="H21">
        <f>VLOOKUP($A20,'2011Fall'!$A$1:$G$25,('2011Fall'!G$2)+1,FALSE)</f>
        <v>6</v>
      </c>
      <c r="J21" t="e">
        <f>VLOOKUP($A20,'2010Fall'!$A$1:$G$25,('2010Fall'!B$2)+1,FALSE)</f>
        <v>#N/A</v>
      </c>
      <c r="K21" t="e">
        <f>VLOOKUP($A20,'2010Fall'!$A$1:$G$25,('2010Fall'!C$2)+1,FALSE)</f>
        <v>#N/A</v>
      </c>
      <c r="L21" t="e">
        <f>VLOOKUP($A20,'2010Fall'!$A$1:$G$25,('2010Fall'!D$2)+1,FALSE)</f>
        <v>#N/A</v>
      </c>
      <c r="M21" t="e">
        <f>VLOOKUP($A20,'2010Fall'!$A$1:$G$25,('2010Fall'!E$2)+1,FALSE)</f>
        <v>#N/A</v>
      </c>
      <c r="N21" t="e">
        <f>VLOOKUP($A20,'2010Fall'!$A$1:$G$25,('2010Fall'!F$2)+1,FALSE)</f>
        <v>#N/A</v>
      </c>
      <c r="O21" t="e">
        <f>VLOOKUP($A20,'2010Fall'!$A$1:$G$25,('2010Fall'!G$2)+1,FALSE)</f>
        <v>#N/A</v>
      </c>
      <c r="Q21">
        <f t="shared" si="0"/>
        <v>7</v>
      </c>
      <c r="R21">
        <f t="shared" si="1"/>
        <v>5.666666666666667</v>
      </c>
      <c r="S21">
        <f t="shared" si="2"/>
        <v>6.3333333333333339</v>
      </c>
      <c r="T21" t="e">
        <f t="shared" si="3"/>
        <v>#N/A</v>
      </c>
      <c r="U21" t="e">
        <f t="shared" si="4"/>
        <v>#N/A</v>
      </c>
      <c r="V21" t="e">
        <f t="shared" si="5"/>
        <v>#N/A</v>
      </c>
      <c r="W21" t="e">
        <f t="shared" si="6"/>
        <v>#N/A</v>
      </c>
      <c r="X21" t="e">
        <f t="shared" si="7"/>
        <v>#N/A</v>
      </c>
    </row>
    <row r="22" spans="1:24" x14ac:dyDescent="0.3">
      <c r="A22" t="s">
        <v>15</v>
      </c>
      <c r="C22">
        <f>VLOOKUP($A21,'2011Fall'!$A$1:$G$25,('2011Fall'!B$2)+1,FALSE)</f>
        <v>4</v>
      </c>
      <c r="D22">
        <f>VLOOKUP($A21,'2011Fall'!$A$1:$G$25,('2011Fall'!C$2)+1,FALSE)</f>
        <v>5</v>
      </c>
      <c r="E22">
        <f>VLOOKUP($A21,'2011Fall'!$A$1:$G$25,('2011Fall'!D$2)+1,FALSE)</f>
        <v>5</v>
      </c>
      <c r="F22">
        <f>VLOOKUP($A21,'2011Fall'!$A$1:$G$25,('2011Fall'!E$2)+1,FALSE)</f>
        <v>4</v>
      </c>
      <c r="G22">
        <f>VLOOKUP($A21,'2011Fall'!$A$1:$G$25,('2011Fall'!F$2)+1,FALSE)</f>
        <v>4</v>
      </c>
      <c r="H22">
        <f>VLOOKUP($A21,'2011Fall'!$A$1:$G$25,('2011Fall'!G$2)+1,FALSE)</f>
        <v>4</v>
      </c>
      <c r="J22" t="e">
        <f>VLOOKUP($A21,'2010Fall'!$A$1:$G$25,('2010Fall'!B$2)+1,FALSE)</f>
        <v>#N/A</v>
      </c>
      <c r="K22" t="e">
        <f>VLOOKUP($A21,'2010Fall'!$A$1:$G$25,('2010Fall'!C$2)+1,FALSE)</f>
        <v>#N/A</v>
      </c>
      <c r="L22" t="e">
        <f>VLOOKUP($A21,'2010Fall'!$A$1:$G$25,('2010Fall'!D$2)+1,FALSE)</f>
        <v>#N/A</v>
      </c>
      <c r="M22" t="e">
        <f>VLOOKUP($A21,'2010Fall'!$A$1:$G$25,('2010Fall'!E$2)+1,FALSE)</f>
        <v>#N/A</v>
      </c>
      <c r="N22" t="e">
        <f>VLOOKUP($A21,'2010Fall'!$A$1:$G$25,('2010Fall'!F$2)+1,FALSE)</f>
        <v>#N/A</v>
      </c>
      <c r="O22" t="e">
        <f>VLOOKUP($A21,'2010Fall'!$A$1:$G$25,('2010Fall'!G$2)+1,FALSE)</f>
        <v>#N/A</v>
      </c>
      <c r="Q22">
        <f t="shared" si="0"/>
        <v>4.666666666666667</v>
      </c>
      <c r="R22">
        <f t="shared" si="1"/>
        <v>4</v>
      </c>
      <c r="S22">
        <f t="shared" si="2"/>
        <v>4.3333333333333339</v>
      </c>
      <c r="T22" t="e">
        <f t="shared" si="3"/>
        <v>#N/A</v>
      </c>
      <c r="U22" t="e">
        <f t="shared" si="4"/>
        <v>#N/A</v>
      </c>
      <c r="V22" t="e">
        <f t="shared" si="5"/>
        <v>#N/A</v>
      </c>
      <c r="W22" t="e">
        <f t="shared" si="6"/>
        <v>#N/A</v>
      </c>
      <c r="X22" t="e">
        <f t="shared" si="7"/>
        <v>#N/A</v>
      </c>
    </row>
    <row r="23" spans="1:24" x14ac:dyDescent="0.3">
      <c r="A23" t="s">
        <v>7</v>
      </c>
      <c r="C23">
        <f>VLOOKUP($A22,'2011Fall'!$A$1:$G$25,('2011Fall'!B$2)+1,FALSE)</f>
        <v>6</v>
      </c>
      <c r="D23">
        <f>VLOOKUP($A22,'2011Fall'!$A$1:$G$25,('2011Fall'!C$2)+1,FALSE)</f>
        <v>6</v>
      </c>
      <c r="E23">
        <f>VLOOKUP($A22,'2011Fall'!$A$1:$G$25,('2011Fall'!D$2)+1,FALSE)</f>
        <v>6</v>
      </c>
      <c r="F23">
        <f>VLOOKUP($A22,'2011Fall'!$A$1:$G$25,('2011Fall'!E$2)+1,FALSE)</f>
        <v>6</v>
      </c>
      <c r="G23">
        <f>VLOOKUP($A22,'2011Fall'!$A$1:$G$25,('2011Fall'!F$2)+1,FALSE)</f>
        <v>5</v>
      </c>
      <c r="H23">
        <f>VLOOKUP($A22,'2011Fall'!$A$1:$G$25,('2011Fall'!G$2)+1,FALSE)</f>
        <v>4</v>
      </c>
      <c r="J23" t="e">
        <f>VLOOKUP($A22,'2010Fall'!$A$1:$G$25,('2010Fall'!B$2)+1,FALSE)</f>
        <v>#N/A</v>
      </c>
      <c r="K23" t="e">
        <f>VLOOKUP($A22,'2010Fall'!$A$1:$G$25,('2010Fall'!C$2)+1,FALSE)</f>
        <v>#N/A</v>
      </c>
      <c r="L23" t="e">
        <f>VLOOKUP($A22,'2010Fall'!$A$1:$G$25,('2010Fall'!D$2)+1,FALSE)</f>
        <v>#N/A</v>
      </c>
      <c r="M23" t="e">
        <f>VLOOKUP($A22,'2010Fall'!$A$1:$G$25,('2010Fall'!E$2)+1,FALSE)</f>
        <v>#N/A</v>
      </c>
      <c r="N23" t="e">
        <f>VLOOKUP($A22,'2010Fall'!$A$1:$G$25,('2010Fall'!F$2)+1,FALSE)</f>
        <v>#N/A</v>
      </c>
      <c r="O23" t="e">
        <f>VLOOKUP($A22,'2010Fall'!$A$1:$G$25,('2010Fall'!G$2)+1,FALSE)</f>
        <v>#N/A</v>
      </c>
      <c r="Q23">
        <f t="shared" si="0"/>
        <v>6</v>
      </c>
      <c r="R23">
        <f t="shared" si="1"/>
        <v>5</v>
      </c>
      <c r="S23">
        <f t="shared" si="2"/>
        <v>5.5</v>
      </c>
      <c r="T23" t="e">
        <f t="shared" si="3"/>
        <v>#N/A</v>
      </c>
      <c r="U23" t="e">
        <f t="shared" si="4"/>
        <v>#N/A</v>
      </c>
      <c r="V23" t="e">
        <f t="shared" si="5"/>
        <v>#N/A</v>
      </c>
      <c r="W23" t="e">
        <f t="shared" si="6"/>
        <v>#N/A</v>
      </c>
      <c r="X23" t="e">
        <f t="shared" si="7"/>
        <v>#N/A</v>
      </c>
    </row>
    <row r="24" spans="1:24" x14ac:dyDescent="0.3">
      <c r="A24" t="s">
        <v>29</v>
      </c>
      <c r="C24">
        <f>VLOOKUP($A23,'2011Fall'!$A$1:$G$25,('2011Fall'!B$2)+1,FALSE)</f>
        <v>5</v>
      </c>
      <c r="D24">
        <f>VLOOKUP($A23,'2011Fall'!$A$1:$G$25,('2011Fall'!C$2)+1,FALSE)</f>
        <v>6</v>
      </c>
      <c r="E24">
        <f>VLOOKUP($A23,'2011Fall'!$A$1:$G$25,('2011Fall'!D$2)+1,FALSE)</f>
        <v>6</v>
      </c>
      <c r="F24">
        <f>VLOOKUP($A23,'2011Fall'!$A$1:$G$25,('2011Fall'!E$2)+1,FALSE)</f>
        <v>5</v>
      </c>
      <c r="G24">
        <f>VLOOKUP($A23,'2011Fall'!$A$1:$G$25,('2011Fall'!F$2)+1,FALSE)</f>
        <v>6</v>
      </c>
      <c r="H24">
        <f>VLOOKUP($A23,'2011Fall'!$A$1:$G$25,('2011Fall'!G$2)+1,FALSE)</f>
        <v>5</v>
      </c>
      <c r="J24" t="e">
        <f>VLOOKUP($A23,'2010Fall'!$A$1:$G$25,('2010Fall'!B$2)+1,FALSE)</f>
        <v>#N/A</v>
      </c>
      <c r="K24" t="e">
        <f>VLOOKUP($A23,'2010Fall'!$A$1:$G$25,('2010Fall'!C$2)+1,FALSE)</f>
        <v>#N/A</v>
      </c>
      <c r="L24" t="e">
        <f>VLOOKUP($A23,'2010Fall'!$A$1:$G$25,('2010Fall'!D$2)+1,FALSE)</f>
        <v>#N/A</v>
      </c>
      <c r="M24" t="e">
        <f>VLOOKUP($A23,'2010Fall'!$A$1:$G$25,('2010Fall'!E$2)+1,FALSE)</f>
        <v>#N/A</v>
      </c>
      <c r="N24" t="e">
        <f>VLOOKUP($A23,'2010Fall'!$A$1:$G$25,('2010Fall'!F$2)+1,FALSE)</f>
        <v>#N/A</v>
      </c>
      <c r="O24" t="e">
        <f>VLOOKUP($A23,'2010Fall'!$A$1:$G$25,('2010Fall'!G$2)+1,FALSE)</f>
        <v>#N/A</v>
      </c>
      <c r="Q24">
        <f t="shared" si="0"/>
        <v>5.666666666666667</v>
      </c>
      <c r="R24">
        <f t="shared" si="1"/>
        <v>5.333333333333333</v>
      </c>
      <c r="S24">
        <f t="shared" si="2"/>
        <v>5.5</v>
      </c>
      <c r="T24" t="e">
        <f t="shared" si="3"/>
        <v>#N/A</v>
      </c>
      <c r="U24" t="e">
        <f t="shared" si="4"/>
        <v>#N/A</v>
      </c>
      <c r="V24" t="e">
        <f t="shared" si="5"/>
        <v>#N/A</v>
      </c>
      <c r="W24" t="e">
        <f t="shared" si="6"/>
        <v>#N/A</v>
      </c>
      <c r="X24" t="e">
        <f t="shared" si="7"/>
        <v>#N/A</v>
      </c>
    </row>
    <row r="25" spans="1:24" x14ac:dyDescent="0.3">
      <c r="A25" t="s">
        <v>30</v>
      </c>
      <c r="C25" t="e">
        <f>VLOOKUP($A24,'2011Fall'!$A$1:$G$25,('2011Fall'!B$2)+1,FALSE)</f>
        <v>#N/A</v>
      </c>
      <c r="D25" t="e">
        <f>VLOOKUP($A24,'2011Fall'!$A$1:$G$25,('2011Fall'!C$2)+1,FALSE)</f>
        <v>#N/A</v>
      </c>
      <c r="E25" t="e">
        <f>VLOOKUP($A24,'2011Fall'!$A$1:$G$25,('2011Fall'!D$2)+1,FALSE)</f>
        <v>#N/A</v>
      </c>
      <c r="F25" t="e">
        <f>VLOOKUP($A24,'2011Fall'!$A$1:$G$25,('2011Fall'!E$2)+1,FALSE)</f>
        <v>#N/A</v>
      </c>
      <c r="G25" t="e">
        <f>VLOOKUP($A24,'2011Fall'!$A$1:$G$25,('2011Fall'!F$2)+1,FALSE)</f>
        <v>#N/A</v>
      </c>
      <c r="H25" t="e">
        <f>VLOOKUP($A24,'2011Fall'!$A$1:$G$25,('2011Fall'!G$2)+1,FALSE)</f>
        <v>#N/A</v>
      </c>
      <c r="J25">
        <f>VLOOKUP($A24,'2010Fall'!$A$1:$G$25,('2010Fall'!B$2)+1,FALSE)</f>
        <v>8</v>
      </c>
      <c r="K25">
        <f>VLOOKUP($A24,'2010Fall'!$A$1:$G$25,('2010Fall'!C$2)+1,FALSE)</f>
        <v>4</v>
      </c>
      <c r="L25">
        <f>VLOOKUP($A24,'2010Fall'!$A$1:$G$25,('2010Fall'!D$2)+1,FALSE)</f>
        <v>8</v>
      </c>
      <c r="M25">
        <f>VLOOKUP($A24,'2010Fall'!$A$1:$G$25,('2010Fall'!E$2)+1,FALSE)</f>
        <v>8</v>
      </c>
      <c r="N25">
        <f>VLOOKUP($A24,'2010Fall'!$A$1:$G$25,('2010Fall'!F$2)+1,FALSE)</f>
        <v>5</v>
      </c>
      <c r="O25">
        <f>VLOOKUP($A24,'2010Fall'!$A$1:$G$25,('2010Fall'!G$2)+1,FALSE)</f>
        <v>5</v>
      </c>
      <c r="Q25" t="e">
        <f t="shared" si="0"/>
        <v>#N/A</v>
      </c>
      <c r="R25" t="e">
        <f t="shared" si="1"/>
        <v>#N/A</v>
      </c>
      <c r="S25" t="e">
        <f t="shared" si="2"/>
        <v>#N/A</v>
      </c>
      <c r="T25">
        <f t="shared" si="3"/>
        <v>6.666666666666667</v>
      </c>
      <c r="U25">
        <f t="shared" si="4"/>
        <v>6</v>
      </c>
      <c r="V25">
        <f t="shared" si="5"/>
        <v>6.3333333333333339</v>
      </c>
      <c r="W25" t="e">
        <f t="shared" si="6"/>
        <v>#N/A</v>
      </c>
      <c r="X25" t="e">
        <f t="shared" si="7"/>
        <v>#N/A</v>
      </c>
    </row>
    <row r="26" spans="1:24" x14ac:dyDescent="0.3">
      <c r="A26" t="s">
        <v>6</v>
      </c>
      <c r="C26" t="e">
        <f>VLOOKUP($A25,'2011Fall'!$A$1:$G$25,('2011Fall'!B$2)+1,FALSE)</f>
        <v>#N/A</v>
      </c>
      <c r="D26" t="e">
        <f>VLOOKUP($A25,'2011Fall'!$A$1:$G$25,('2011Fall'!C$2)+1,FALSE)</f>
        <v>#N/A</v>
      </c>
      <c r="E26" t="e">
        <f>VLOOKUP($A25,'2011Fall'!$A$1:$G$25,('2011Fall'!D$2)+1,FALSE)</f>
        <v>#N/A</v>
      </c>
      <c r="F26" t="e">
        <f>VLOOKUP($A25,'2011Fall'!$A$1:$G$25,('2011Fall'!E$2)+1,FALSE)</f>
        <v>#N/A</v>
      </c>
      <c r="G26" t="e">
        <f>VLOOKUP($A25,'2011Fall'!$A$1:$G$25,('2011Fall'!F$2)+1,FALSE)</f>
        <v>#N/A</v>
      </c>
      <c r="H26" t="e">
        <f>VLOOKUP($A25,'2011Fall'!$A$1:$G$25,('2011Fall'!G$2)+1,FALSE)</f>
        <v>#N/A</v>
      </c>
      <c r="J26">
        <f>VLOOKUP($A25,'2010Fall'!$A$1:$G$25,('2010Fall'!B$2)+1,FALSE)</f>
        <v>3</v>
      </c>
      <c r="K26">
        <f>VLOOKUP($A25,'2010Fall'!$A$1:$G$25,('2010Fall'!C$2)+1,FALSE)</f>
        <v>7</v>
      </c>
      <c r="L26">
        <f>VLOOKUP($A25,'2010Fall'!$A$1:$G$25,('2010Fall'!D$2)+1,FALSE)</f>
        <v>7</v>
      </c>
      <c r="M26">
        <f>VLOOKUP($A25,'2010Fall'!$A$1:$G$25,('2010Fall'!E$2)+1,FALSE)</f>
        <v>4</v>
      </c>
      <c r="N26">
        <f>VLOOKUP($A25,'2010Fall'!$A$1:$G$25,('2010Fall'!F$2)+1,FALSE)</f>
        <v>5</v>
      </c>
      <c r="O26">
        <f>VLOOKUP($A25,'2010Fall'!$A$1:$G$25,('2010Fall'!G$2)+1,FALSE)</f>
        <v>5</v>
      </c>
      <c r="Q26" t="e">
        <f t="shared" si="0"/>
        <v>#N/A</v>
      </c>
      <c r="R26" t="e">
        <f t="shared" si="1"/>
        <v>#N/A</v>
      </c>
      <c r="S26" t="e">
        <f t="shared" si="2"/>
        <v>#N/A</v>
      </c>
      <c r="T26">
        <f t="shared" si="3"/>
        <v>5.666666666666667</v>
      </c>
      <c r="U26">
        <f t="shared" si="4"/>
        <v>4.666666666666667</v>
      </c>
      <c r="V26">
        <f t="shared" si="5"/>
        <v>5.166666666666667</v>
      </c>
      <c r="W26" t="e">
        <f t="shared" si="6"/>
        <v>#N/A</v>
      </c>
      <c r="X26" t="e">
        <f t="shared" si="7"/>
        <v>#N/A</v>
      </c>
    </row>
    <row r="27" spans="1:24" x14ac:dyDescent="0.3">
      <c r="A27" t="s">
        <v>5</v>
      </c>
      <c r="C27">
        <f>VLOOKUP($A26,'2011Fall'!$A$1:$G$25,('2011Fall'!B$2)+1,FALSE)</f>
        <v>7</v>
      </c>
      <c r="D27">
        <f>VLOOKUP($A26,'2011Fall'!$A$1:$G$25,('2011Fall'!C$2)+1,FALSE)</f>
        <v>7</v>
      </c>
      <c r="E27">
        <f>VLOOKUP($A26,'2011Fall'!$A$1:$G$25,('2011Fall'!D$2)+1,FALSE)</f>
        <v>6</v>
      </c>
      <c r="F27">
        <f>VLOOKUP($A26,'2011Fall'!$A$1:$G$25,('2011Fall'!E$2)+1,FALSE)</f>
        <v>6</v>
      </c>
      <c r="G27">
        <f>VLOOKUP($A26,'2011Fall'!$A$1:$G$25,('2011Fall'!F$2)+1,FALSE)</f>
        <v>7</v>
      </c>
      <c r="H27">
        <f>VLOOKUP($A26,'2011Fall'!$A$1:$G$25,('2011Fall'!G$2)+1,FALSE)</f>
        <v>7</v>
      </c>
      <c r="J27" t="e">
        <f>VLOOKUP($A26,'2010Fall'!$A$1:$G$25,('2010Fall'!B$2)+1,FALSE)</f>
        <v>#N/A</v>
      </c>
      <c r="K27" t="e">
        <f>VLOOKUP($A26,'2010Fall'!$A$1:$G$25,('2010Fall'!C$2)+1,FALSE)</f>
        <v>#N/A</v>
      </c>
      <c r="L27" t="e">
        <f>VLOOKUP($A26,'2010Fall'!$A$1:$G$25,('2010Fall'!D$2)+1,FALSE)</f>
        <v>#N/A</v>
      </c>
      <c r="M27" t="e">
        <f>VLOOKUP($A26,'2010Fall'!$A$1:$G$25,('2010Fall'!E$2)+1,FALSE)</f>
        <v>#N/A</v>
      </c>
      <c r="N27" t="e">
        <f>VLOOKUP($A26,'2010Fall'!$A$1:$G$25,('2010Fall'!F$2)+1,FALSE)</f>
        <v>#N/A</v>
      </c>
      <c r="O27" t="e">
        <f>VLOOKUP($A26,'2010Fall'!$A$1:$G$25,('2010Fall'!G$2)+1,FALSE)</f>
        <v>#N/A</v>
      </c>
      <c r="Q27">
        <f t="shared" si="0"/>
        <v>6.666666666666667</v>
      </c>
      <c r="R27">
        <f t="shared" si="1"/>
        <v>6.666666666666667</v>
      </c>
      <c r="S27">
        <f t="shared" si="2"/>
        <v>6.666666666666667</v>
      </c>
      <c r="T27" t="e">
        <f t="shared" si="3"/>
        <v>#N/A</v>
      </c>
      <c r="U27" t="e">
        <f t="shared" si="4"/>
        <v>#N/A</v>
      </c>
      <c r="V27" t="e">
        <f t="shared" si="5"/>
        <v>#N/A</v>
      </c>
      <c r="W27" t="e">
        <f t="shared" si="6"/>
        <v>#N/A</v>
      </c>
      <c r="X27" t="e">
        <f t="shared" si="7"/>
        <v>#N/A</v>
      </c>
    </row>
    <row r="28" spans="1:24" x14ac:dyDescent="0.3">
      <c r="A28" t="s">
        <v>18</v>
      </c>
      <c r="C28">
        <f>VLOOKUP($A27,'2011Fall'!$A$1:$G$25,('2011Fall'!B$2)+1,FALSE)</f>
        <v>7</v>
      </c>
      <c r="D28">
        <f>VLOOKUP($A27,'2011Fall'!$A$1:$G$25,('2011Fall'!C$2)+1,FALSE)</f>
        <v>7</v>
      </c>
      <c r="E28">
        <f>VLOOKUP($A27,'2011Fall'!$A$1:$G$25,('2011Fall'!D$2)+1,FALSE)</f>
        <v>7</v>
      </c>
      <c r="F28">
        <f>VLOOKUP($A27,'2011Fall'!$A$1:$G$25,('2011Fall'!E$2)+1,FALSE)</f>
        <v>4</v>
      </c>
      <c r="G28">
        <f>VLOOKUP($A27,'2011Fall'!$A$1:$G$25,('2011Fall'!F$2)+1,FALSE)</f>
        <v>5</v>
      </c>
      <c r="H28">
        <f>VLOOKUP($A27,'2011Fall'!$A$1:$G$25,('2011Fall'!G$2)+1,FALSE)</f>
        <v>5</v>
      </c>
      <c r="J28" t="e">
        <f>VLOOKUP($A27,'2010Fall'!$A$1:$G$25,('2010Fall'!B$2)+1,FALSE)</f>
        <v>#N/A</v>
      </c>
      <c r="K28" t="e">
        <f>VLOOKUP($A27,'2010Fall'!$A$1:$G$25,('2010Fall'!C$2)+1,FALSE)</f>
        <v>#N/A</v>
      </c>
      <c r="L28" t="e">
        <f>VLOOKUP($A27,'2010Fall'!$A$1:$G$25,('2010Fall'!D$2)+1,FALSE)</f>
        <v>#N/A</v>
      </c>
      <c r="M28" t="e">
        <f>VLOOKUP($A27,'2010Fall'!$A$1:$G$25,('2010Fall'!E$2)+1,FALSE)</f>
        <v>#N/A</v>
      </c>
      <c r="N28" t="e">
        <f>VLOOKUP($A27,'2010Fall'!$A$1:$G$25,('2010Fall'!F$2)+1,FALSE)</f>
        <v>#N/A</v>
      </c>
      <c r="O28" t="e">
        <f>VLOOKUP($A27,'2010Fall'!$A$1:$G$25,('2010Fall'!G$2)+1,FALSE)</f>
        <v>#N/A</v>
      </c>
      <c r="Q28">
        <f t="shared" si="0"/>
        <v>7</v>
      </c>
      <c r="R28">
        <f t="shared" si="1"/>
        <v>4.666666666666667</v>
      </c>
      <c r="S28">
        <f t="shared" si="2"/>
        <v>5.8333333333333339</v>
      </c>
      <c r="T28" t="e">
        <f t="shared" si="3"/>
        <v>#N/A</v>
      </c>
      <c r="U28" t="e">
        <f t="shared" si="4"/>
        <v>#N/A</v>
      </c>
      <c r="V28" t="e">
        <f t="shared" si="5"/>
        <v>#N/A</v>
      </c>
      <c r="W28" t="e">
        <f t="shared" si="6"/>
        <v>#N/A</v>
      </c>
      <c r="X28" t="e">
        <f t="shared" si="7"/>
        <v>#N/A</v>
      </c>
    </row>
    <row r="29" spans="1:24" x14ac:dyDescent="0.3">
      <c r="A29" t="s">
        <v>14</v>
      </c>
      <c r="C29">
        <f>VLOOKUP($A28,'2011Fall'!$A$1:$G$25,('2011Fall'!B$2)+1,FALSE)</f>
        <v>6</v>
      </c>
      <c r="D29">
        <f>VLOOKUP($A28,'2011Fall'!$A$1:$G$25,('2011Fall'!C$2)+1,FALSE)</f>
        <v>6</v>
      </c>
      <c r="E29">
        <f>VLOOKUP($A28,'2011Fall'!$A$1:$G$25,('2011Fall'!D$2)+1,FALSE)</f>
        <v>6</v>
      </c>
      <c r="F29">
        <f>VLOOKUP($A28,'2011Fall'!$A$1:$G$25,('2011Fall'!E$2)+1,FALSE)</f>
        <v>4</v>
      </c>
      <c r="G29">
        <f>VLOOKUP($A28,'2011Fall'!$A$1:$G$25,('2011Fall'!F$2)+1,FALSE)</f>
        <v>4</v>
      </c>
      <c r="H29">
        <f>VLOOKUP($A28,'2011Fall'!$A$1:$G$25,('2011Fall'!G$2)+1,FALSE)</f>
        <v>5</v>
      </c>
      <c r="J29" t="e">
        <f>VLOOKUP($A28,'2010Fall'!$A$1:$G$25,('2010Fall'!B$2)+1,FALSE)</f>
        <v>#N/A</v>
      </c>
      <c r="K29" t="e">
        <f>VLOOKUP($A28,'2010Fall'!$A$1:$G$25,('2010Fall'!C$2)+1,FALSE)</f>
        <v>#N/A</v>
      </c>
      <c r="L29" t="e">
        <f>VLOOKUP($A28,'2010Fall'!$A$1:$G$25,('2010Fall'!D$2)+1,FALSE)</f>
        <v>#N/A</v>
      </c>
      <c r="M29" t="e">
        <f>VLOOKUP($A28,'2010Fall'!$A$1:$G$25,('2010Fall'!E$2)+1,FALSE)</f>
        <v>#N/A</v>
      </c>
      <c r="N29" t="e">
        <f>VLOOKUP($A28,'2010Fall'!$A$1:$G$25,('2010Fall'!F$2)+1,FALSE)</f>
        <v>#N/A</v>
      </c>
      <c r="O29" t="e">
        <f>VLOOKUP($A28,'2010Fall'!$A$1:$G$25,('2010Fall'!G$2)+1,FALSE)</f>
        <v>#N/A</v>
      </c>
      <c r="Q29">
        <f t="shared" si="0"/>
        <v>6</v>
      </c>
      <c r="R29">
        <f t="shared" si="1"/>
        <v>4.333333333333333</v>
      </c>
      <c r="S29">
        <f t="shared" si="2"/>
        <v>5.1666666666666661</v>
      </c>
      <c r="T29" t="e">
        <f t="shared" si="3"/>
        <v>#N/A</v>
      </c>
      <c r="U29" t="e">
        <f t="shared" si="4"/>
        <v>#N/A</v>
      </c>
      <c r="V29" t="e">
        <f t="shared" si="5"/>
        <v>#N/A</v>
      </c>
      <c r="W29" t="e">
        <f t="shared" si="6"/>
        <v>#N/A</v>
      </c>
      <c r="X29" t="e">
        <f t="shared" si="7"/>
        <v>#N/A</v>
      </c>
    </row>
    <row r="30" spans="1:24" x14ac:dyDescent="0.3">
      <c r="A30" t="s">
        <v>8</v>
      </c>
      <c r="C30">
        <f>VLOOKUP($A29,'2011Fall'!$A$1:$G$25,('2011Fall'!B$2)+1,FALSE)</f>
        <v>3</v>
      </c>
      <c r="D30">
        <f>VLOOKUP($A29,'2011Fall'!$A$1:$G$25,('2011Fall'!C$2)+1,FALSE)</f>
        <v>3</v>
      </c>
      <c r="E30">
        <f>VLOOKUP($A29,'2011Fall'!$A$1:$G$25,('2011Fall'!D$2)+1,FALSE)</f>
        <v>4</v>
      </c>
      <c r="F30">
        <f>VLOOKUP($A29,'2011Fall'!$A$1:$G$25,('2011Fall'!E$2)+1,FALSE)</f>
        <v>3</v>
      </c>
      <c r="G30">
        <f>VLOOKUP($A29,'2011Fall'!$A$1:$G$25,('2011Fall'!F$2)+1,FALSE)</f>
        <v>4</v>
      </c>
      <c r="H30">
        <f>VLOOKUP($A29,'2011Fall'!$A$1:$G$25,('2011Fall'!G$2)+1,FALSE)</f>
        <v>4</v>
      </c>
      <c r="J30" t="e">
        <f>VLOOKUP($A29,'2010Fall'!$A$1:$G$25,('2010Fall'!B$2)+1,FALSE)</f>
        <v>#N/A</v>
      </c>
      <c r="K30" t="e">
        <f>VLOOKUP($A29,'2010Fall'!$A$1:$G$25,('2010Fall'!C$2)+1,FALSE)</f>
        <v>#N/A</v>
      </c>
      <c r="L30" t="e">
        <f>VLOOKUP($A29,'2010Fall'!$A$1:$G$25,('2010Fall'!D$2)+1,FALSE)</f>
        <v>#N/A</v>
      </c>
      <c r="M30" t="e">
        <f>VLOOKUP($A29,'2010Fall'!$A$1:$G$25,('2010Fall'!E$2)+1,FALSE)</f>
        <v>#N/A</v>
      </c>
      <c r="N30" t="e">
        <f>VLOOKUP($A29,'2010Fall'!$A$1:$G$25,('2010Fall'!F$2)+1,FALSE)</f>
        <v>#N/A</v>
      </c>
      <c r="O30" t="e">
        <f>VLOOKUP($A29,'2010Fall'!$A$1:$G$25,('2010Fall'!G$2)+1,FALSE)</f>
        <v>#N/A</v>
      </c>
      <c r="Q30">
        <f t="shared" si="0"/>
        <v>3.3333333333333335</v>
      </c>
      <c r="R30">
        <f t="shared" si="1"/>
        <v>3.6666666666666665</v>
      </c>
      <c r="S30">
        <f t="shared" si="2"/>
        <v>3.5</v>
      </c>
      <c r="T30" t="e">
        <f t="shared" si="3"/>
        <v>#N/A</v>
      </c>
      <c r="U30" t="e">
        <f t="shared" si="4"/>
        <v>#N/A</v>
      </c>
      <c r="V30" t="e">
        <f t="shared" si="5"/>
        <v>#N/A</v>
      </c>
      <c r="W30" t="e">
        <f t="shared" si="6"/>
        <v>#N/A</v>
      </c>
      <c r="X30" t="e">
        <f t="shared" si="7"/>
        <v>#N/A</v>
      </c>
    </row>
  </sheetData>
  <sortState ref="A2:A34">
    <sortCondition ref="A2: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5" x14ac:dyDescent="0.25"/>
  <sheetData>
    <row r="1" spans="1:7" x14ac:dyDescent="0.3">
      <c r="B1" t="s">
        <v>22</v>
      </c>
      <c r="E1" t="s">
        <v>23</v>
      </c>
    </row>
    <row r="2" spans="1:7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7" x14ac:dyDescent="0.3">
      <c r="A4" t="s">
        <v>0</v>
      </c>
      <c r="B4">
        <v>8</v>
      </c>
      <c r="C4">
        <v>9</v>
      </c>
      <c r="D4">
        <v>8</v>
      </c>
      <c r="E4">
        <v>7</v>
      </c>
      <c r="F4">
        <v>7</v>
      </c>
      <c r="G4">
        <v>9</v>
      </c>
    </row>
    <row r="5" spans="1:7" x14ac:dyDescent="0.3">
      <c r="A5" t="s">
        <v>20</v>
      </c>
      <c r="B5">
        <v>7</v>
      </c>
      <c r="C5">
        <v>6</v>
      </c>
      <c r="D5">
        <v>6</v>
      </c>
      <c r="E5">
        <v>5</v>
      </c>
      <c r="F5">
        <v>5</v>
      </c>
      <c r="G5">
        <v>5</v>
      </c>
    </row>
    <row r="6" spans="1:7" x14ac:dyDescent="0.3">
      <c r="A6" t="s">
        <v>11</v>
      </c>
      <c r="B6">
        <v>6</v>
      </c>
      <c r="C6">
        <v>7</v>
      </c>
      <c r="D6">
        <v>6</v>
      </c>
      <c r="E6">
        <v>4</v>
      </c>
      <c r="F6">
        <v>5</v>
      </c>
      <c r="G6">
        <v>4</v>
      </c>
    </row>
    <row r="7" spans="1:7" x14ac:dyDescent="0.3">
      <c r="A7" t="s">
        <v>13</v>
      </c>
      <c r="B7">
        <v>9</v>
      </c>
      <c r="C7">
        <v>8</v>
      </c>
      <c r="D7">
        <v>8</v>
      </c>
      <c r="E7">
        <v>9</v>
      </c>
      <c r="F7">
        <v>6</v>
      </c>
      <c r="G7">
        <v>9</v>
      </c>
    </row>
    <row r="8" spans="1:7" x14ac:dyDescent="0.3">
      <c r="A8" t="s">
        <v>3</v>
      </c>
      <c r="B8">
        <v>6</v>
      </c>
      <c r="C8">
        <v>6</v>
      </c>
      <c r="D8">
        <v>7</v>
      </c>
      <c r="E8">
        <v>5</v>
      </c>
      <c r="F8">
        <v>5</v>
      </c>
      <c r="G8">
        <v>5</v>
      </c>
    </row>
    <row r="9" spans="1:7" x14ac:dyDescent="0.3">
      <c r="A9" t="s">
        <v>21</v>
      </c>
      <c r="B9">
        <v>8</v>
      </c>
      <c r="C9">
        <v>8</v>
      </c>
      <c r="D9">
        <v>8</v>
      </c>
      <c r="E9">
        <v>8</v>
      </c>
      <c r="F9">
        <v>6</v>
      </c>
      <c r="G9">
        <v>6</v>
      </c>
    </row>
    <row r="10" spans="1:7" x14ac:dyDescent="0.3">
      <c r="A10" t="s">
        <v>9</v>
      </c>
      <c r="B10">
        <v>6</v>
      </c>
      <c r="C10">
        <v>6</v>
      </c>
      <c r="D10">
        <v>6</v>
      </c>
      <c r="E10">
        <v>5</v>
      </c>
      <c r="F10">
        <v>5</v>
      </c>
      <c r="G10">
        <v>5</v>
      </c>
    </row>
    <row r="11" spans="1:7" x14ac:dyDescent="0.3">
      <c r="A11" t="s">
        <v>16</v>
      </c>
      <c r="B11">
        <v>6</v>
      </c>
      <c r="C11">
        <v>5</v>
      </c>
      <c r="D11">
        <v>6</v>
      </c>
      <c r="E11">
        <v>4</v>
      </c>
      <c r="F11">
        <v>3</v>
      </c>
      <c r="G11">
        <v>4</v>
      </c>
    </row>
    <row r="12" spans="1:7" x14ac:dyDescent="0.3">
      <c r="A12" t="s">
        <v>12</v>
      </c>
      <c r="B12">
        <v>9</v>
      </c>
      <c r="C12">
        <v>9</v>
      </c>
      <c r="D12">
        <v>9</v>
      </c>
      <c r="E12">
        <v>6</v>
      </c>
      <c r="F12">
        <v>7</v>
      </c>
      <c r="G12">
        <v>8</v>
      </c>
    </row>
    <row r="13" spans="1:7" x14ac:dyDescent="0.3">
      <c r="A13" t="s">
        <v>17</v>
      </c>
      <c r="B13">
        <v>9</v>
      </c>
      <c r="C13">
        <v>9</v>
      </c>
      <c r="D13">
        <v>9</v>
      </c>
      <c r="E13">
        <v>8</v>
      </c>
      <c r="F13">
        <v>7</v>
      </c>
      <c r="G13">
        <v>8</v>
      </c>
    </row>
    <row r="14" spans="1:7" x14ac:dyDescent="0.3">
      <c r="A14" t="s">
        <v>1</v>
      </c>
      <c r="B14">
        <v>7</v>
      </c>
      <c r="C14">
        <v>8</v>
      </c>
      <c r="D14">
        <v>7</v>
      </c>
      <c r="E14">
        <v>7</v>
      </c>
      <c r="F14">
        <v>7</v>
      </c>
      <c r="G14">
        <v>7</v>
      </c>
    </row>
    <row r="15" spans="1:7" x14ac:dyDescent="0.3">
      <c r="A15" t="s">
        <v>2</v>
      </c>
      <c r="B15">
        <v>9</v>
      </c>
      <c r="C15">
        <v>8</v>
      </c>
      <c r="D15">
        <v>9</v>
      </c>
      <c r="E15">
        <v>6</v>
      </c>
      <c r="F15">
        <v>9</v>
      </c>
      <c r="G15">
        <v>7</v>
      </c>
    </row>
    <row r="16" spans="1:7" x14ac:dyDescent="0.3">
      <c r="A16" t="s">
        <v>4</v>
      </c>
      <c r="B16">
        <v>7</v>
      </c>
      <c r="C16">
        <v>7</v>
      </c>
      <c r="D16">
        <v>7</v>
      </c>
      <c r="E16">
        <v>8</v>
      </c>
      <c r="F16">
        <v>8</v>
      </c>
      <c r="G16">
        <v>6</v>
      </c>
    </row>
    <row r="17" spans="1:7" x14ac:dyDescent="0.3">
      <c r="A17" t="s">
        <v>10</v>
      </c>
      <c r="B17">
        <v>6</v>
      </c>
      <c r="C17">
        <v>7</v>
      </c>
      <c r="D17">
        <v>8</v>
      </c>
      <c r="E17">
        <v>6</v>
      </c>
      <c r="F17">
        <v>5</v>
      </c>
      <c r="G17">
        <v>6</v>
      </c>
    </row>
    <row r="18" spans="1:7" x14ac:dyDescent="0.3">
      <c r="A18" t="s">
        <v>19</v>
      </c>
      <c r="B18">
        <v>4</v>
      </c>
      <c r="C18">
        <v>5</v>
      </c>
      <c r="D18">
        <v>5</v>
      </c>
      <c r="E18">
        <v>4</v>
      </c>
      <c r="F18">
        <v>4</v>
      </c>
      <c r="G18">
        <v>4</v>
      </c>
    </row>
    <row r="19" spans="1:7" x14ac:dyDescent="0.3">
      <c r="A19" t="s">
        <v>15</v>
      </c>
      <c r="B19">
        <v>6</v>
      </c>
      <c r="C19">
        <v>6</v>
      </c>
      <c r="D19">
        <v>6</v>
      </c>
      <c r="E19">
        <v>6</v>
      </c>
      <c r="F19">
        <v>5</v>
      </c>
      <c r="G19">
        <v>4</v>
      </c>
    </row>
    <row r="20" spans="1:7" x14ac:dyDescent="0.3">
      <c r="A20" t="s">
        <v>7</v>
      </c>
      <c r="B20">
        <v>5</v>
      </c>
      <c r="C20">
        <v>6</v>
      </c>
      <c r="D20">
        <v>6</v>
      </c>
      <c r="E20">
        <v>5</v>
      </c>
      <c r="F20">
        <v>6</v>
      </c>
      <c r="G20">
        <v>5</v>
      </c>
    </row>
    <row r="21" spans="1:7" x14ac:dyDescent="0.3">
      <c r="A21" t="s">
        <v>6</v>
      </c>
      <c r="B21">
        <v>7</v>
      </c>
      <c r="C21">
        <v>7</v>
      </c>
      <c r="D21">
        <v>6</v>
      </c>
      <c r="E21">
        <v>6</v>
      </c>
      <c r="F21">
        <v>7</v>
      </c>
      <c r="G21">
        <v>7</v>
      </c>
    </row>
    <row r="22" spans="1:7" x14ac:dyDescent="0.3">
      <c r="A22" t="s">
        <v>5</v>
      </c>
      <c r="B22">
        <v>7</v>
      </c>
      <c r="C22">
        <v>7</v>
      </c>
      <c r="D22">
        <v>7</v>
      </c>
      <c r="E22">
        <v>4</v>
      </c>
      <c r="F22">
        <v>5</v>
      </c>
      <c r="G22">
        <v>5</v>
      </c>
    </row>
    <row r="23" spans="1:7" x14ac:dyDescent="0.3">
      <c r="A23" t="s">
        <v>18</v>
      </c>
      <c r="B23">
        <v>6</v>
      </c>
      <c r="C23">
        <v>6</v>
      </c>
      <c r="D23">
        <v>6</v>
      </c>
      <c r="E23">
        <v>4</v>
      </c>
      <c r="F23">
        <v>4</v>
      </c>
      <c r="G23">
        <v>5</v>
      </c>
    </row>
    <row r="24" spans="1:7" x14ac:dyDescent="0.3">
      <c r="A24" t="s">
        <v>14</v>
      </c>
      <c r="B24">
        <v>3</v>
      </c>
      <c r="C24">
        <v>3</v>
      </c>
      <c r="D24">
        <v>4</v>
      </c>
      <c r="E24">
        <v>3</v>
      </c>
      <c r="F24">
        <v>4</v>
      </c>
      <c r="G24">
        <v>4</v>
      </c>
    </row>
    <row r="25" spans="1:7" x14ac:dyDescent="0.3">
      <c r="A25" t="s">
        <v>8</v>
      </c>
      <c r="B25">
        <v>5</v>
      </c>
      <c r="C25">
        <v>5</v>
      </c>
      <c r="D25">
        <v>5</v>
      </c>
      <c r="E25">
        <v>6</v>
      </c>
      <c r="F25">
        <v>5</v>
      </c>
      <c r="G25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sheetData>
    <row r="1" spans="1:7" x14ac:dyDescent="0.3">
      <c r="B1" t="s">
        <v>22</v>
      </c>
      <c r="E1" t="s">
        <v>23</v>
      </c>
    </row>
    <row r="2" spans="1:7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3">
      <c r="A3" t="s">
        <v>24</v>
      </c>
    </row>
    <row r="4" spans="1:7" x14ac:dyDescent="0.3">
      <c r="A4" t="s">
        <v>25</v>
      </c>
      <c r="B4">
        <v>9</v>
      </c>
      <c r="C4">
        <v>5</v>
      </c>
      <c r="D4">
        <v>8</v>
      </c>
      <c r="E4">
        <v>6</v>
      </c>
      <c r="F4">
        <v>8</v>
      </c>
      <c r="G4">
        <v>5</v>
      </c>
    </row>
    <row r="5" spans="1:7" x14ac:dyDescent="0.3">
      <c r="A5" t="s">
        <v>0</v>
      </c>
      <c r="B5">
        <v>5</v>
      </c>
      <c r="C5">
        <v>8</v>
      </c>
      <c r="D5">
        <v>7</v>
      </c>
      <c r="E5">
        <v>5</v>
      </c>
      <c r="F5">
        <v>6</v>
      </c>
      <c r="G5">
        <v>9</v>
      </c>
    </row>
    <row r="6" spans="1:7" x14ac:dyDescent="0.3">
      <c r="A6" t="s">
        <v>13</v>
      </c>
      <c r="B6">
        <v>8</v>
      </c>
      <c r="C6">
        <v>4</v>
      </c>
      <c r="D6">
        <v>7</v>
      </c>
      <c r="E6">
        <v>9</v>
      </c>
      <c r="F6">
        <v>4</v>
      </c>
      <c r="G6">
        <v>9</v>
      </c>
    </row>
    <row r="7" spans="1:7" x14ac:dyDescent="0.3">
      <c r="A7" t="s">
        <v>26</v>
      </c>
    </row>
    <row r="8" spans="1:7" x14ac:dyDescent="0.3">
      <c r="A8" t="s">
        <v>21</v>
      </c>
      <c r="B8">
        <v>7</v>
      </c>
      <c r="C8">
        <v>7</v>
      </c>
      <c r="D8">
        <v>8</v>
      </c>
      <c r="E8">
        <v>7</v>
      </c>
      <c r="F8">
        <v>6</v>
      </c>
      <c r="G8">
        <v>4</v>
      </c>
    </row>
    <row r="9" spans="1:7" x14ac:dyDescent="0.3">
      <c r="A9" t="s">
        <v>27</v>
      </c>
      <c r="B9">
        <v>3</v>
      </c>
      <c r="C9">
        <v>5</v>
      </c>
      <c r="D9">
        <v>8</v>
      </c>
      <c r="E9">
        <v>6</v>
      </c>
      <c r="F9">
        <v>9</v>
      </c>
      <c r="G9">
        <v>7</v>
      </c>
    </row>
    <row r="10" spans="1:7" x14ac:dyDescent="0.3">
      <c r="A10" t="s">
        <v>12</v>
      </c>
      <c r="B10">
        <v>8</v>
      </c>
      <c r="C10">
        <v>7</v>
      </c>
      <c r="D10">
        <v>7</v>
      </c>
      <c r="E10">
        <v>3</v>
      </c>
      <c r="F10">
        <v>3</v>
      </c>
      <c r="G10">
        <v>8</v>
      </c>
    </row>
    <row r="11" spans="1:7" x14ac:dyDescent="0.3">
      <c r="A11" t="s">
        <v>2</v>
      </c>
      <c r="B11">
        <v>7</v>
      </c>
      <c r="C11">
        <v>6</v>
      </c>
      <c r="D11">
        <v>8</v>
      </c>
      <c r="E11">
        <v>4</v>
      </c>
      <c r="F11">
        <v>9</v>
      </c>
      <c r="G11">
        <v>4</v>
      </c>
    </row>
    <row r="12" spans="1:7" x14ac:dyDescent="0.3">
      <c r="A12" t="s">
        <v>17</v>
      </c>
      <c r="B12">
        <v>7</v>
      </c>
      <c r="C12">
        <v>8</v>
      </c>
      <c r="D12">
        <v>8</v>
      </c>
      <c r="E12">
        <v>5</v>
      </c>
      <c r="F12">
        <v>3</v>
      </c>
      <c r="G12">
        <v>4</v>
      </c>
    </row>
    <row r="13" spans="1:7" x14ac:dyDescent="0.3">
      <c r="A13" t="s">
        <v>28</v>
      </c>
      <c r="B13">
        <v>3</v>
      </c>
      <c r="C13">
        <v>6</v>
      </c>
      <c r="D13">
        <v>8</v>
      </c>
      <c r="E13">
        <v>5</v>
      </c>
      <c r="F13">
        <v>6</v>
      </c>
      <c r="G13">
        <v>3</v>
      </c>
    </row>
    <row r="14" spans="1:7" x14ac:dyDescent="0.3">
      <c r="A14" t="s">
        <v>29</v>
      </c>
      <c r="B14">
        <v>8</v>
      </c>
      <c r="C14">
        <v>4</v>
      </c>
      <c r="D14">
        <v>8</v>
      </c>
      <c r="E14">
        <v>8</v>
      </c>
      <c r="F14">
        <v>5</v>
      </c>
      <c r="G14">
        <v>5</v>
      </c>
    </row>
    <row r="15" spans="1:7" x14ac:dyDescent="0.3">
      <c r="A15" t="s">
        <v>30</v>
      </c>
      <c r="B15">
        <v>3</v>
      </c>
      <c r="C15">
        <v>7</v>
      </c>
      <c r="D15">
        <v>7</v>
      </c>
      <c r="E15">
        <v>4</v>
      </c>
      <c r="F15">
        <v>5</v>
      </c>
      <c r="G1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DataAssembly</vt:lpstr>
      <vt:lpstr>2011Fall</vt:lpstr>
      <vt:lpstr>2010Fall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2012-06-12T19:43:32Z</dcterms:created>
  <dcterms:modified xsi:type="dcterms:W3CDTF">2012-06-12T19:43:39Z</dcterms:modified>
</cp:coreProperties>
</file>