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75" yWindow="60" windowWidth="8175" windowHeight="80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4" i="1" l="1"/>
  <c r="G64" i="1"/>
  <c r="G65" i="1"/>
  <c r="F64" i="1"/>
  <c r="E64" i="1"/>
  <c r="H65" i="1" l="1"/>
  <c r="F65" i="1"/>
  <c r="E65" i="1"/>
</calcChain>
</file>

<file path=xl/sharedStrings.xml><?xml version="1.0" encoding="utf-8"?>
<sst xmlns="http://schemas.openxmlformats.org/spreadsheetml/2006/main" count="269" uniqueCount="113">
  <si>
    <t>Proposal Name</t>
  </si>
  <si>
    <t>Total Cost</t>
  </si>
  <si>
    <t>Score</t>
  </si>
  <si>
    <t>Proposal Status</t>
  </si>
  <si>
    <t>College / Department</t>
  </si>
  <si>
    <t>Year 1 Cost</t>
  </si>
  <si>
    <t>Year 2 Cost</t>
  </si>
  <si>
    <t>Year 3 Cost</t>
  </si>
  <si>
    <t>Totals</t>
  </si>
  <si>
    <t xml:space="preserve"> </t>
  </si>
  <si>
    <t>Total Approved</t>
  </si>
  <si>
    <t>Total</t>
  </si>
  <si>
    <t>Year 1</t>
  </si>
  <si>
    <t>Year 2</t>
  </si>
  <si>
    <t>Year 3</t>
  </si>
  <si>
    <t>Summary</t>
  </si>
  <si>
    <t>Cost</t>
  </si>
  <si>
    <t>Strategic</t>
  </si>
  <si>
    <t>Impact</t>
  </si>
  <si>
    <t>Weight</t>
  </si>
  <si>
    <t>Replaces Existing Funding (Y/N)</t>
  </si>
  <si>
    <t>Please Mark H=High  M=Medium   L=Low</t>
  </si>
  <si>
    <t>Overall Score</t>
  </si>
  <si>
    <t>Funded (Y/N)</t>
  </si>
  <si>
    <t>Reason if not funded</t>
  </si>
  <si>
    <t>Education E-Classroom</t>
  </si>
  <si>
    <t>Education</t>
  </si>
  <si>
    <t>Approved</t>
  </si>
  <si>
    <t>College of Education - E-Classroom</t>
  </si>
  <si>
    <t>Video Cameras for Counselor Training and Research</t>
  </si>
  <si>
    <t>Science Student Services Enhancement</t>
  </si>
  <si>
    <t>Science</t>
  </si>
  <si>
    <t>Digital Production Studio</t>
  </si>
  <si>
    <t>Arts and Letters</t>
  </si>
  <si>
    <t>Molecular Drawing / Modeling Software and Computerized Spectromet</t>
  </si>
  <si>
    <t>Summon web-scale discovery service</t>
  </si>
  <si>
    <t>Library</t>
  </si>
  <si>
    <t>Implementing Synchronous and Asynchronous Teaching in Psychology</t>
  </si>
  <si>
    <t>multi-user collaborative study spaces</t>
  </si>
  <si>
    <t>UPDATE AND UPGRADE THE X-RAYS DIFFRACTION SYSTEM</t>
  </si>
  <si>
    <t>Digital Signage for Wimberly Library</t>
  </si>
  <si>
    <t>Microsoft Surface table collaborative computer</t>
  </si>
  <si>
    <t>student-use laptop for Special Collections</t>
  </si>
  <si>
    <t>Flip Video Camcorders</t>
  </si>
  <si>
    <t>online printing--Jupiter campus library</t>
  </si>
  <si>
    <t>ELMO document reader--Treasure Coast Campus</t>
  </si>
  <si>
    <t>Kindles for leisure reading and ILL</t>
  </si>
  <si>
    <t>calculators for student check out</t>
  </si>
  <si>
    <t>AV Improvement BS #303</t>
  </si>
  <si>
    <t>New Instruments for Modern Physics Lab (PHY4811L)</t>
  </si>
  <si>
    <t>Laser Cutting and Digital Fabrication</t>
  </si>
  <si>
    <t>CAUPA</t>
  </si>
  <si>
    <t>Additional AutoCAD licenses</t>
  </si>
  <si>
    <t>Engineering</t>
  </si>
  <si>
    <t>Digital Photography lab</t>
  </si>
  <si>
    <t>A New Mathematical Sciences Teaching Lab</t>
  </si>
  <si>
    <t>Phd Lab</t>
  </si>
  <si>
    <t>Nursing</t>
  </si>
  <si>
    <t>Qualitative Data Analysis Software; Training</t>
  </si>
  <si>
    <t>Preserving Stories Through Digital Storytelling</t>
  </si>
  <si>
    <t>Keyboard and bench replacement</t>
  </si>
  <si>
    <t>Digital Projectors: upgrade replacements for Graphic Design AT303</t>
  </si>
  <si>
    <t>FAU  Cloud Computing Cluster</t>
  </si>
  <si>
    <t>SCATSIM - Software for Adaptive Traffic Control</t>
  </si>
  <si>
    <t>Enhancing eLearning in the Sciences</t>
  </si>
  <si>
    <t>Android Robotics</t>
  </si>
  <si>
    <t>E-equip Social  Science 377</t>
  </si>
  <si>
    <t>Sanson Science Videoconference Classroom</t>
  </si>
  <si>
    <t>Multi-head Imaging Microscopy for Under- and Graduate ResearchTra</t>
  </si>
  <si>
    <t>Music Classrooms E-Upgrade</t>
  </si>
  <si>
    <t>VTC Classroom</t>
  </si>
  <si>
    <t>Remote Education and Assessment of Critical Habitats (REACH)</t>
  </si>
  <si>
    <t>Exercise Science Laboratory--Field House 11A</t>
  </si>
  <si>
    <t>Equipment technology upgrade</t>
  </si>
  <si>
    <t>Imaging and Genome Analysis Technology package</t>
  </si>
  <si>
    <t>AcCESS-Title III</t>
  </si>
  <si>
    <t>Undergraduate Studies</t>
  </si>
  <si>
    <t>FAU Galleries: 21st Century Exhibitions</t>
  </si>
  <si>
    <t>Laptop replacement</t>
  </si>
  <si>
    <t>VPT Lab Video Project II</t>
  </si>
  <si>
    <t>OWL TV TRANSMISSION UPGRADE</t>
  </si>
  <si>
    <t>Student Life</t>
  </si>
  <si>
    <t>Not Approved</t>
  </si>
  <si>
    <t>Second Avenue Studio, Student Exhibition and Work Space</t>
  </si>
  <si>
    <t>College For Design &amp; Social Inquiry E-Vising Serives</t>
  </si>
  <si>
    <t>Administrative</t>
  </si>
  <si>
    <t>Jupiter Student Government Tech Renovation</t>
  </si>
  <si>
    <t>Computer Based Training for ITOM Students</t>
  </si>
  <si>
    <t>Business</t>
  </si>
  <si>
    <t>ISSS Multimedia Resource Room (MRR) and Reception Area</t>
  </si>
  <si>
    <t>Patient Web Portal, PyraMed Health System</t>
  </si>
  <si>
    <t>Digital Video Upgrade for Teaching Lab Microscopy Procedures</t>
  </si>
  <si>
    <t>Enhanced eLearning in the Sciences</t>
  </si>
  <si>
    <t>Website Development for Political Science</t>
  </si>
  <si>
    <t>Id</t>
  </si>
  <si>
    <t>Denied</t>
  </si>
  <si>
    <t>Y</t>
  </si>
  <si>
    <t>N</t>
  </si>
  <si>
    <t>R</t>
  </si>
  <si>
    <t>Not instructional</t>
  </si>
  <si>
    <t>How sustain</t>
  </si>
  <si>
    <t>EQUIPMENT</t>
  </si>
  <si>
    <t>Kindles are proprietary</t>
  </si>
  <si>
    <t>Lab Equipment only</t>
  </si>
  <si>
    <t>Not ready</t>
  </si>
  <si>
    <t>C</t>
  </si>
  <si>
    <t>Must pay for training</t>
  </si>
  <si>
    <t>Suff. VC Rooms</t>
  </si>
  <si>
    <t>Y - ADJ</t>
  </si>
  <si>
    <t>Redline expenditures</t>
  </si>
  <si>
    <t>IRM Will assist</t>
  </si>
  <si>
    <t>Student Gov in Boca Funding?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</si>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</sst>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theme="4"/>
      </left>
      <right style="medium">
        <color theme="0"/>
      </right>
      <top style="medium">
        <color theme="4"/>
      </top>
      <bottom/>
      <diagonal/>
    </border>
    <border>
      <left style="medium">
        <color theme="0"/>
      </left>
      <right style="medium">
        <color theme="0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0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4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wrapText="1"/>
    </xf>
    <xf numFmtId="0" fontId="3" fillId="0" borderId="0" xfId="0" applyFont="1"/>
    <xf numFmtId="0" fontId="2" fillId="2" borderId="5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/>
    <xf numFmtId="0" fontId="3" fillId="0" borderId="0" xfId="0" applyFont="1" applyAlignment="1">
      <alignment wrapText="1"/>
    </xf>
    <xf numFmtId="44" fontId="3" fillId="0" borderId="0" xfId="0" applyNumberFormat="1" applyFont="1"/>
    <xf numFmtId="7" fontId="3" fillId="0" borderId="0" xfId="0" applyNumberFormat="1" applyFont="1"/>
    <xf numFmtId="5" fontId="3" fillId="0" borderId="0" xfId="0" applyNumberFormat="1" applyFont="1"/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 wrapText="1"/>
    </xf>
    <xf numFmtId="0" fontId="3" fillId="0" borderId="11" xfId="0" applyFont="1" applyFill="1" applyBorder="1"/>
    <xf numFmtId="0" fontId="3" fillId="0" borderId="11" xfId="0" applyFont="1" applyBorder="1"/>
    <xf numFmtId="5" fontId="3" fillId="0" borderId="11" xfId="1" applyNumberFormat="1" applyFont="1" applyBorder="1"/>
    <xf numFmtId="2" fontId="3" fillId="0" borderId="11" xfId="0" applyNumberFormat="1" applyFont="1" applyBorder="1"/>
    <xf numFmtId="2" fontId="3" fillId="0" borderId="11" xfId="0" applyNumberFormat="1" applyFont="1" applyBorder="1" applyAlignment="1">
      <alignment wrapText="1"/>
    </xf>
    <xf numFmtId="49" fontId="3" fillId="0" borderId="11" xfId="0" applyNumberFormat="1" applyFont="1" applyBorder="1"/>
    <xf numFmtId="164" fontId="3" fillId="0" borderId="11" xfId="1" applyNumberFormat="1" applyFont="1" applyBorder="1" applyAlignment="1">
      <alignment horizontal="right"/>
    </xf>
    <xf numFmtId="164" fontId="3" fillId="0" borderId="11" xfId="1" applyNumberFormat="1" applyFont="1" applyBorder="1"/>
    <xf numFmtId="49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wrapText="1"/>
    </xf>
    <xf numFmtId="0" fontId="4" fillId="2" borderId="0" xfId="0" applyFont="1" applyFill="1"/>
    <xf numFmtId="5" fontId="3" fillId="0" borderId="11" xfId="1" applyNumberFormat="1" applyFont="1" applyFill="1" applyBorder="1"/>
    <xf numFmtId="5" fontId="3" fillId="0" borderId="11" xfId="1" applyNumberFormat="1" applyFont="1" applyFill="1" applyBorder="1" applyAlignment="1">
      <alignment horizontal="left"/>
    </xf>
    <xf numFmtId="2" fontId="3" fillId="0" borderId="11" xfId="0" applyNumberFormat="1" applyFont="1" applyFill="1" applyBorder="1"/>
    <xf numFmtId="2" fontId="3" fillId="0" borderId="11" xfId="0" applyNumberFormat="1" applyFont="1" applyFill="1" applyBorder="1" applyAlignment="1">
      <alignment wrapText="1"/>
    </xf>
    <xf numFmtId="0" fontId="2" fillId="2" borderId="0" xfId="0" applyFont="1" applyFill="1"/>
    <xf numFmtId="164" fontId="0" fillId="0" borderId="0" xfId="0" applyNumberFormat="1"/>
    <xf numFmtId="2" fontId="3" fillId="3" borderId="11" xfId="0" applyNumberFormat="1" applyFont="1" applyFill="1" applyBorder="1"/>
  </cellXfs>
  <cellStyles count="2">
    <cellStyle name="Currency" xfId="1" builtinId="4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63:H65" totalsRowShown="0" headerRowDxfId="8" dataDxfId="7">
  <autoFilter ref="B63:H65"/>
  <tableColumns count="7">
    <tableColumn id="1" name="Summary" dataDxfId="6"/>
    <tableColumn id="2" name="Score" dataDxfId="5"/>
    <tableColumn id="3" name=" " dataDxfId="4"/>
    <tableColumn id="4" name="Year 1" dataDxfId="3"/>
    <tableColumn id="5" name="Year 2" dataDxfId="2"/>
    <tableColumn id="6" name="Year 3" dataDxfId="1"/>
    <tableColumn id="7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5"/>
  <sheetViews>
    <sheetView tabSelected="1" zoomScale="70" zoomScaleNormal="70" workbookViewId="0">
      <selection activeCell="B1" sqref="B1:O1048576"/>
    </sheetView>
  </sheetViews>
  <sheetFormatPr defaultColWidth="15.42578125" defaultRowHeight="12.75" x14ac:dyDescent="0.2"/>
  <cols>
    <col min="1" max="1" width="3.85546875" style="6" bestFit="1" customWidth="1"/>
    <col min="2" max="2" width="70.140625" style="6" bestFit="1" customWidth="1"/>
    <col min="3" max="3" width="24.28515625" style="6" customWidth="1"/>
    <col min="4" max="4" width="18.85546875" style="6" customWidth="1"/>
    <col min="5" max="5" width="13.5703125" style="6" customWidth="1"/>
    <col min="6" max="7" width="14" style="6" customWidth="1"/>
    <col min="8" max="8" width="13.5703125" style="6" customWidth="1"/>
    <col min="9" max="9" width="20.28515625" style="6" customWidth="1"/>
    <col min="10" max="10" width="45.28515625" style="6" customWidth="1"/>
    <col min="11" max="11" width="11.140625" style="6" customWidth="1"/>
    <col min="12" max="12" width="8.7109375" style="6" customWidth="1"/>
    <col min="13" max="13" width="15.85546875" style="6" customWidth="1"/>
    <col min="14" max="14" width="9.28515625" style="6" bestFit="1" customWidth="1"/>
    <col min="15" max="15" width="27.28515625" style="10" customWidth="1"/>
    <col min="16" max="16384" width="15.42578125" style="6"/>
  </cols>
  <sheetData>
    <row r="1" spans="1:15" ht="13.5" thickBot="1" x14ac:dyDescent="0.25">
      <c r="A1" s="29"/>
      <c r="B1" s="1"/>
      <c r="C1" s="2"/>
      <c r="D1" s="2"/>
      <c r="E1" s="2"/>
      <c r="F1" s="2"/>
      <c r="G1" s="2"/>
      <c r="H1" s="2"/>
      <c r="I1" s="2"/>
      <c r="J1" s="3" t="s">
        <v>21</v>
      </c>
      <c r="K1" s="3"/>
      <c r="L1" s="3"/>
      <c r="M1" s="4"/>
      <c r="N1" s="4"/>
      <c r="O1" s="5"/>
    </row>
    <row r="2" spans="1:15" ht="30.75" customHeight="1" x14ac:dyDescent="0.2">
      <c r="A2" s="34" t="s">
        <v>94</v>
      </c>
      <c r="B2" s="7" t="s">
        <v>0</v>
      </c>
      <c r="C2" s="8" t="s">
        <v>4</v>
      </c>
      <c r="D2" s="8" t="s">
        <v>3</v>
      </c>
      <c r="E2" s="8" t="s">
        <v>5</v>
      </c>
      <c r="F2" s="8" t="s">
        <v>6</v>
      </c>
      <c r="G2" s="8" t="s">
        <v>7</v>
      </c>
      <c r="H2" s="9" t="s">
        <v>1</v>
      </c>
      <c r="I2" s="14" t="s">
        <v>20</v>
      </c>
      <c r="J2" s="15" t="s">
        <v>16</v>
      </c>
      <c r="K2" s="16" t="s">
        <v>17</v>
      </c>
      <c r="L2" s="17" t="s">
        <v>18</v>
      </c>
      <c r="M2" s="18" t="s">
        <v>22</v>
      </c>
      <c r="N2" s="18" t="s">
        <v>23</v>
      </c>
      <c r="O2" s="18" t="s">
        <v>24</v>
      </c>
    </row>
    <row r="3" spans="1:15" s="19" customFormat="1" ht="15" x14ac:dyDescent="0.25">
      <c r="A3">
        <v>1</v>
      </c>
      <c r="B3" t="s">
        <v>25</v>
      </c>
      <c r="C3" t="s">
        <v>26</v>
      </c>
      <c r="D3" t="s">
        <v>27</v>
      </c>
      <c r="E3" s="35">
        <v>17000</v>
      </c>
      <c r="F3" s="35">
        <v>0</v>
      </c>
      <c r="G3" s="35">
        <v>0</v>
      </c>
      <c r="H3" s="35">
        <v>17000</v>
      </c>
      <c r="I3" s="30"/>
      <c r="J3" s="30"/>
      <c r="K3" s="31"/>
      <c r="L3" s="30"/>
      <c r="M3" s="32"/>
      <c r="N3" s="32" t="s">
        <v>96</v>
      </c>
      <c r="O3" s="33"/>
    </row>
    <row r="4" spans="1:15" s="19" customFormat="1" ht="15" x14ac:dyDescent="0.25">
      <c r="A4">
        <v>2</v>
      </c>
      <c r="B4" t="s">
        <v>28</v>
      </c>
      <c r="C4" t="s">
        <v>26</v>
      </c>
      <c r="D4" t="s">
        <v>27</v>
      </c>
      <c r="E4" s="35">
        <v>11500</v>
      </c>
      <c r="F4" s="35">
        <v>0</v>
      </c>
      <c r="G4" s="35">
        <v>0</v>
      </c>
      <c r="H4" s="35">
        <v>11500</v>
      </c>
      <c r="I4" s="30"/>
      <c r="J4" s="30"/>
      <c r="K4" s="31"/>
      <c r="L4" s="30"/>
      <c r="M4" s="32"/>
      <c r="N4" s="32" t="s">
        <v>96</v>
      </c>
      <c r="O4" s="33"/>
    </row>
    <row r="5" spans="1:15" s="19" customFormat="1" ht="15" customHeight="1" x14ac:dyDescent="0.25">
      <c r="A5">
        <v>3</v>
      </c>
      <c r="B5" t="s">
        <v>29</v>
      </c>
      <c r="C5" t="s">
        <v>26</v>
      </c>
      <c r="D5" t="s">
        <v>27</v>
      </c>
      <c r="E5" s="35">
        <v>4000</v>
      </c>
      <c r="F5" s="35">
        <v>0</v>
      </c>
      <c r="G5" s="35">
        <v>0</v>
      </c>
      <c r="H5" s="35">
        <v>4000</v>
      </c>
      <c r="I5" s="30"/>
      <c r="J5" s="30"/>
      <c r="K5" s="31"/>
      <c r="L5" s="30"/>
      <c r="M5" s="32"/>
      <c r="N5" s="32" t="s">
        <v>96</v>
      </c>
      <c r="O5" s="33"/>
    </row>
    <row r="6" spans="1:15" s="19" customFormat="1" ht="15" x14ac:dyDescent="0.25">
      <c r="A6">
        <v>4</v>
      </c>
      <c r="B6" t="s">
        <v>30</v>
      </c>
      <c r="C6" t="s">
        <v>31</v>
      </c>
      <c r="D6" t="s">
        <v>27</v>
      </c>
      <c r="E6" s="35">
        <v>5800</v>
      </c>
      <c r="F6" s="35">
        <v>0</v>
      </c>
      <c r="G6" s="35">
        <v>0</v>
      </c>
      <c r="H6" s="35">
        <v>5800</v>
      </c>
      <c r="I6" s="30"/>
      <c r="J6" s="30"/>
      <c r="K6" s="31"/>
      <c r="L6" s="30"/>
      <c r="M6" s="32"/>
      <c r="N6" s="32" t="s">
        <v>97</v>
      </c>
      <c r="O6" s="33" t="s">
        <v>99</v>
      </c>
    </row>
    <row r="7" spans="1:15" s="19" customFormat="1" ht="15" x14ac:dyDescent="0.25">
      <c r="A7">
        <v>5</v>
      </c>
      <c r="B7" t="s">
        <v>32</v>
      </c>
      <c r="C7" t="s">
        <v>33</v>
      </c>
      <c r="D7" t="s">
        <v>27</v>
      </c>
      <c r="E7" s="35">
        <v>95000</v>
      </c>
      <c r="F7" s="35">
        <v>70500</v>
      </c>
      <c r="G7" s="35">
        <v>11000</v>
      </c>
      <c r="H7" s="35">
        <v>176500</v>
      </c>
      <c r="I7" s="30"/>
      <c r="J7" s="30"/>
      <c r="K7" s="31"/>
      <c r="L7" s="30"/>
      <c r="M7" s="32"/>
      <c r="N7" s="32" t="s">
        <v>96</v>
      </c>
      <c r="O7" s="33"/>
    </row>
    <row r="8" spans="1:15" s="19" customFormat="1" ht="15" x14ac:dyDescent="0.25">
      <c r="A8">
        <v>6</v>
      </c>
      <c r="B8" t="s">
        <v>34</v>
      </c>
      <c r="C8" t="s">
        <v>31</v>
      </c>
      <c r="D8" t="s">
        <v>27</v>
      </c>
      <c r="E8" s="35">
        <v>64182.64</v>
      </c>
      <c r="F8" s="35">
        <v>53973.48</v>
      </c>
      <c r="G8" s="35">
        <v>43764.32</v>
      </c>
      <c r="H8" s="35">
        <v>161920.44</v>
      </c>
      <c r="I8" s="30"/>
      <c r="J8" s="30"/>
      <c r="K8" s="31"/>
      <c r="L8" s="30"/>
      <c r="M8" s="32"/>
      <c r="N8" s="32" t="s">
        <v>96</v>
      </c>
      <c r="O8" s="33"/>
    </row>
    <row r="9" spans="1:15" s="19" customFormat="1" ht="15" x14ac:dyDescent="0.25">
      <c r="A9">
        <v>7</v>
      </c>
      <c r="B9" t="s">
        <v>35</v>
      </c>
      <c r="C9" t="s">
        <v>36</v>
      </c>
      <c r="D9" t="s">
        <v>27</v>
      </c>
      <c r="E9" s="35">
        <v>48266</v>
      </c>
      <c r="F9" s="35">
        <v>0</v>
      </c>
      <c r="G9" s="35">
        <v>0</v>
      </c>
      <c r="H9" s="35">
        <v>48266</v>
      </c>
      <c r="I9" s="30"/>
      <c r="J9" s="30"/>
      <c r="K9" s="31"/>
      <c r="L9" s="30"/>
      <c r="M9" s="32"/>
      <c r="N9" s="32" t="s">
        <v>98</v>
      </c>
      <c r="O9" s="33" t="s">
        <v>100</v>
      </c>
    </row>
    <row r="10" spans="1:15" s="19" customFormat="1" ht="15" x14ac:dyDescent="0.25">
      <c r="A10">
        <v>8</v>
      </c>
      <c r="B10" t="s">
        <v>37</v>
      </c>
      <c r="C10" t="s">
        <v>31</v>
      </c>
      <c r="D10" t="s">
        <v>27</v>
      </c>
      <c r="E10" s="35">
        <v>20519</v>
      </c>
      <c r="F10" s="35">
        <v>41749</v>
      </c>
      <c r="G10" s="35">
        <v>20519</v>
      </c>
      <c r="H10" s="35">
        <v>82787</v>
      </c>
      <c r="I10" s="30"/>
      <c r="J10" s="30"/>
      <c r="K10" s="31"/>
      <c r="L10" s="30"/>
      <c r="M10" s="32"/>
      <c r="N10" s="32" t="s">
        <v>96</v>
      </c>
      <c r="O10" s="33"/>
    </row>
    <row r="11" spans="1:15" s="19" customFormat="1" ht="15" x14ac:dyDescent="0.25">
      <c r="A11">
        <v>9</v>
      </c>
      <c r="B11" t="s">
        <v>38</v>
      </c>
      <c r="C11" t="s">
        <v>36</v>
      </c>
      <c r="D11" t="s">
        <v>27</v>
      </c>
      <c r="E11" s="35">
        <v>36389</v>
      </c>
      <c r="F11" s="35">
        <v>0</v>
      </c>
      <c r="G11" s="35">
        <v>0</v>
      </c>
      <c r="H11" s="35">
        <v>36389</v>
      </c>
      <c r="I11" s="30"/>
      <c r="J11" s="30"/>
      <c r="K11" s="31"/>
      <c r="L11" s="30"/>
      <c r="M11" s="32"/>
      <c r="N11" s="32" t="s">
        <v>96</v>
      </c>
      <c r="O11" s="33"/>
    </row>
    <row r="12" spans="1:15" s="19" customFormat="1" ht="15" x14ac:dyDescent="0.25">
      <c r="A12">
        <v>10</v>
      </c>
      <c r="B12" t="s">
        <v>39</v>
      </c>
      <c r="C12" t="s">
        <v>31</v>
      </c>
      <c r="D12" t="s">
        <v>27</v>
      </c>
      <c r="E12" s="35">
        <v>18250</v>
      </c>
      <c r="F12" s="35">
        <v>0</v>
      </c>
      <c r="G12" s="35">
        <v>0</v>
      </c>
      <c r="H12" s="35">
        <v>18250</v>
      </c>
      <c r="I12" s="30"/>
      <c r="J12" s="30"/>
      <c r="K12" s="31"/>
      <c r="L12" s="30"/>
      <c r="M12" s="32"/>
      <c r="N12" s="36" t="s">
        <v>97</v>
      </c>
      <c r="O12" s="33" t="s">
        <v>101</v>
      </c>
    </row>
    <row r="13" spans="1:15" s="19" customFormat="1" ht="15" x14ac:dyDescent="0.25">
      <c r="A13">
        <v>11</v>
      </c>
      <c r="B13" t="s">
        <v>40</v>
      </c>
      <c r="C13" t="s">
        <v>36</v>
      </c>
      <c r="D13" t="s">
        <v>27</v>
      </c>
      <c r="E13" s="35">
        <v>27080</v>
      </c>
      <c r="F13" s="35">
        <v>0</v>
      </c>
      <c r="G13" s="35">
        <v>0</v>
      </c>
      <c r="H13" s="35">
        <v>27080</v>
      </c>
      <c r="I13" s="30"/>
      <c r="J13" s="30"/>
      <c r="K13" s="31"/>
      <c r="L13" s="30"/>
      <c r="M13" s="32"/>
      <c r="N13" s="32" t="s">
        <v>97</v>
      </c>
      <c r="O13" s="33" t="s">
        <v>99</v>
      </c>
    </row>
    <row r="14" spans="1:15" s="19" customFormat="1" ht="15" x14ac:dyDescent="0.25">
      <c r="A14">
        <v>12</v>
      </c>
      <c r="B14" t="s">
        <v>41</v>
      </c>
      <c r="C14" t="s">
        <v>36</v>
      </c>
      <c r="D14" t="s">
        <v>27</v>
      </c>
      <c r="E14" s="35">
        <v>13400</v>
      </c>
      <c r="F14" s="35">
        <v>0</v>
      </c>
      <c r="G14" s="35">
        <v>0</v>
      </c>
      <c r="H14" s="35">
        <v>13400</v>
      </c>
      <c r="I14" s="30"/>
      <c r="J14" s="30"/>
      <c r="K14" s="31"/>
      <c r="L14" s="30"/>
      <c r="M14" s="32"/>
      <c r="N14" s="32" t="s">
        <v>97</v>
      </c>
      <c r="O14" s="33"/>
    </row>
    <row r="15" spans="1:15" s="19" customFormat="1" ht="15" x14ac:dyDescent="0.25">
      <c r="A15">
        <v>13</v>
      </c>
      <c r="B15" t="s">
        <v>42</v>
      </c>
      <c r="C15" t="s">
        <v>36</v>
      </c>
      <c r="D15" t="s">
        <v>27</v>
      </c>
      <c r="E15" s="35">
        <v>1300</v>
      </c>
      <c r="F15" s="35">
        <v>0</v>
      </c>
      <c r="G15" s="35">
        <v>0</v>
      </c>
      <c r="H15" s="35">
        <v>1300</v>
      </c>
      <c r="I15" s="30"/>
      <c r="J15" s="30"/>
      <c r="K15" s="31"/>
      <c r="L15" s="30"/>
      <c r="M15" s="32"/>
      <c r="N15" s="32" t="s">
        <v>96</v>
      </c>
      <c r="O15" s="33"/>
    </row>
    <row r="16" spans="1:15" s="19" customFormat="1" ht="15" x14ac:dyDescent="0.25">
      <c r="A16">
        <v>14</v>
      </c>
      <c r="B16" t="s">
        <v>43</v>
      </c>
      <c r="C16" t="s">
        <v>36</v>
      </c>
      <c r="D16" t="s">
        <v>27</v>
      </c>
      <c r="E16" s="35">
        <v>1210</v>
      </c>
      <c r="F16" s="35">
        <v>0</v>
      </c>
      <c r="G16" s="35">
        <v>0</v>
      </c>
      <c r="H16" s="35">
        <v>1210</v>
      </c>
      <c r="I16" s="30"/>
      <c r="J16" s="30"/>
      <c r="K16" s="31"/>
      <c r="L16" s="30"/>
      <c r="M16" s="32"/>
      <c r="N16" s="32" t="s">
        <v>96</v>
      </c>
      <c r="O16" s="33"/>
    </row>
    <row r="17" spans="1:15" s="19" customFormat="1" ht="15" x14ac:dyDescent="0.25">
      <c r="A17">
        <v>15</v>
      </c>
      <c r="B17" t="s">
        <v>44</v>
      </c>
      <c r="C17" t="s">
        <v>36</v>
      </c>
      <c r="D17" t="s">
        <v>27</v>
      </c>
      <c r="E17" s="35">
        <v>500</v>
      </c>
      <c r="F17" s="35">
        <v>100</v>
      </c>
      <c r="G17" s="35">
        <v>0</v>
      </c>
      <c r="H17" s="35">
        <v>600</v>
      </c>
      <c r="I17" s="30"/>
      <c r="J17" s="30"/>
      <c r="K17" s="31"/>
      <c r="L17" s="30"/>
      <c r="M17" s="32"/>
      <c r="N17" s="32" t="s">
        <v>96</v>
      </c>
      <c r="O17" s="33"/>
    </row>
    <row r="18" spans="1:15" s="19" customFormat="1" ht="15" x14ac:dyDescent="0.25">
      <c r="A18">
        <v>16</v>
      </c>
      <c r="B18" t="s">
        <v>45</v>
      </c>
      <c r="C18" t="s">
        <v>36</v>
      </c>
      <c r="D18" t="s">
        <v>27</v>
      </c>
      <c r="E18" s="35">
        <v>1412</v>
      </c>
      <c r="F18" s="35">
        <v>0</v>
      </c>
      <c r="G18" s="35">
        <v>0</v>
      </c>
      <c r="H18" s="35">
        <v>1412</v>
      </c>
      <c r="I18" s="30"/>
      <c r="J18" s="30"/>
      <c r="K18" s="31"/>
      <c r="L18" s="30"/>
      <c r="M18" s="32"/>
      <c r="N18" s="32" t="s">
        <v>96</v>
      </c>
      <c r="O18" s="33"/>
    </row>
    <row r="19" spans="1:15" s="19" customFormat="1" ht="15" x14ac:dyDescent="0.25">
      <c r="A19">
        <v>17</v>
      </c>
      <c r="B19" t="s">
        <v>46</v>
      </c>
      <c r="C19" t="s">
        <v>36</v>
      </c>
      <c r="D19" t="s">
        <v>27</v>
      </c>
      <c r="E19" s="35">
        <v>1195</v>
      </c>
      <c r="F19" s="35">
        <v>0</v>
      </c>
      <c r="G19" s="35">
        <v>0</v>
      </c>
      <c r="H19" s="35">
        <v>1195</v>
      </c>
      <c r="I19" s="30"/>
      <c r="J19" s="30"/>
      <c r="K19" s="31"/>
      <c r="L19" s="30"/>
      <c r="M19" s="32"/>
      <c r="N19" s="32" t="s">
        <v>98</v>
      </c>
      <c r="O19" s="33" t="s">
        <v>102</v>
      </c>
    </row>
    <row r="20" spans="1:15" s="19" customFormat="1" ht="15" x14ac:dyDescent="0.25">
      <c r="A20">
        <v>18</v>
      </c>
      <c r="B20" t="s">
        <v>47</v>
      </c>
      <c r="C20" t="s">
        <v>36</v>
      </c>
      <c r="D20" t="s">
        <v>27</v>
      </c>
      <c r="E20" s="35">
        <v>510</v>
      </c>
      <c r="F20" s="35">
        <v>0</v>
      </c>
      <c r="G20" s="35">
        <v>0</v>
      </c>
      <c r="H20" s="35">
        <v>510</v>
      </c>
      <c r="I20" s="30"/>
      <c r="J20" s="30"/>
      <c r="K20" s="31"/>
      <c r="L20" s="30"/>
      <c r="M20" s="32"/>
      <c r="N20" s="32" t="s">
        <v>96</v>
      </c>
      <c r="O20" s="33"/>
    </row>
    <row r="21" spans="1:15" s="19" customFormat="1" ht="15" x14ac:dyDescent="0.25">
      <c r="A21">
        <v>19</v>
      </c>
      <c r="B21" t="s">
        <v>48</v>
      </c>
      <c r="C21" t="s">
        <v>31</v>
      </c>
      <c r="D21" t="s">
        <v>27</v>
      </c>
      <c r="E21" s="35">
        <v>5900</v>
      </c>
      <c r="F21" s="35">
        <v>0</v>
      </c>
      <c r="G21" s="35">
        <v>0</v>
      </c>
      <c r="H21" s="35">
        <v>5900</v>
      </c>
      <c r="I21" s="30"/>
      <c r="J21" s="30"/>
      <c r="K21" s="31"/>
      <c r="L21" s="30"/>
      <c r="M21" s="32"/>
      <c r="N21" s="32" t="s">
        <v>96</v>
      </c>
      <c r="O21" s="33"/>
    </row>
    <row r="22" spans="1:15" s="19" customFormat="1" ht="15" x14ac:dyDescent="0.25">
      <c r="A22">
        <v>20</v>
      </c>
      <c r="B22" t="s">
        <v>49</v>
      </c>
      <c r="C22" t="s">
        <v>31</v>
      </c>
      <c r="D22" t="s">
        <v>27</v>
      </c>
      <c r="E22" s="35">
        <v>16750</v>
      </c>
      <c r="F22" s="35">
        <v>16965</v>
      </c>
      <c r="G22" s="35">
        <v>0</v>
      </c>
      <c r="H22" s="35">
        <v>33715</v>
      </c>
      <c r="I22" s="30"/>
      <c r="J22" s="30"/>
      <c r="K22" s="31"/>
      <c r="L22" s="30"/>
      <c r="M22" s="32"/>
      <c r="N22" s="32" t="s">
        <v>97</v>
      </c>
      <c r="O22" s="33" t="s">
        <v>103</v>
      </c>
    </row>
    <row r="23" spans="1:15" s="19" customFormat="1" ht="15" x14ac:dyDescent="0.25">
      <c r="A23">
        <v>21</v>
      </c>
      <c r="B23" t="s">
        <v>50</v>
      </c>
      <c r="C23" t="s">
        <v>51</v>
      </c>
      <c r="D23" t="s">
        <v>27</v>
      </c>
      <c r="E23" s="35">
        <v>30330</v>
      </c>
      <c r="F23" s="35">
        <v>0</v>
      </c>
      <c r="G23" s="35">
        <v>0</v>
      </c>
      <c r="H23" s="35">
        <v>30330</v>
      </c>
      <c r="I23" s="30"/>
      <c r="J23" s="30"/>
      <c r="K23" s="31"/>
      <c r="L23" s="30"/>
      <c r="M23" s="32"/>
      <c r="N23" s="32" t="s">
        <v>96</v>
      </c>
      <c r="O23" s="33"/>
    </row>
    <row r="24" spans="1:15" s="19" customFormat="1" ht="15" x14ac:dyDescent="0.25">
      <c r="A24">
        <v>22</v>
      </c>
      <c r="B24" t="s">
        <v>52</v>
      </c>
      <c r="C24" t="s">
        <v>53</v>
      </c>
      <c r="D24" t="s">
        <v>27</v>
      </c>
      <c r="E24" s="35">
        <v>1000</v>
      </c>
      <c r="F24" s="35">
        <v>1000</v>
      </c>
      <c r="G24" s="35">
        <v>1000</v>
      </c>
      <c r="H24" s="35">
        <v>3000</v>
      </c>
      <c r="I24" s="30"/>
      <c r="J24" s="30"/>
      <c r="K24" s="31"/>
      <c r="L24" s="30"/>
      <c r="M24" s="32"/>
      <c r="N24" s="32" t="s">
        <v>97</v>
      </c>
      <c r="O24" s="33" t="s">
        <v>100</v>
      </c>
    </row>
    <row r="25" spans="1:15" s="19" customFormat="1" ht="15" x14ac:dyDescent="0.25">
      <c r="A25">
        <v>23</v>
      </c>
      <c r="B25" t="s">
        <v>54</v>
      </c>
      <c r="C25" t="s">
        <v>33</v>
      </c>
      <c r="D25" t="s">
        <v>27</v>
      </c>
      <c r="E25" s="35">
        <v>77678</v>
      </c>
      <c r="F25" s="35">
        <v>2250</v>
      </c>
      <c r="G25" s="35">
        <v>2250</v>
      </c>
      <c r="H25" s="35">
        <v>82178</v>
      </c>
      <c r="I25" s="30"/>
      <c r="J25" s="30"/>
      <c r="K25" s="31"/>
      <c r="L25" s="30"/>
      <c r="M25" s="32"/>
      <c r="N25" s="32" t="s">
        <v>96</v>
      </c>
      <c r="O25" s="33"/>
    </row>
    <row r="26" spans="1:15" s="19" customFormat="1" ht="15" x14ac:dyDescent="0.25">
      <c r="A26">
        <v>24</v>
      </c>
      <c r="B26" t="s">
        <v>55</v>
      </c>
      <c r="C26" t="s">
        <v>31</v>
      </c>
      <c r="D26" t="s">
        <v>27</v>
      </c>
      <c r="E26" s="35">
        <v>479410</v>
      </c>
      <c r="F26" s="35">
        <v>155490</v>
      </c>
      <c r="G26" s="35">
        <v>155490</v>
      </c>
      <c r="H26" s="35">
        <v>790390</v>
      </c>
      <c r="I26" s="30"/>
      <c r="J26" s="30"/>
      <c r="K26" s="31"/>
      <c r="L26" s="30"/>
      <c r="M26" s="32"/>
      <c r="N26" s="32" t="s">
        <v>98</v>
      </c>
      <c r="O26" s="33" t="s">
        <v>104</v>
      </c>
    </row>
    <row r="27" spans="1:15" s="19" customFormat="1" ht="15" x14ac:dyDescent="0.25">
      <c r="A27">
        <v>25</v>
      </c>
      <c r="B27" t="s">
        <v>56</v>
      </c>
      <c r="C27" t="s">
        <v>57</v>
      </c>
      <c r="D27" t="s">
        <v>27</v>
      </c>
      <c r="E27" s="35">
        <v>46000</v>
      </c>
      <c r="F27" s="35">
        <v>0</v>
      </c>
      <c r="G27" s="35">
        <v>0</v>
      </c>
      <c r="H27" s="35">
        <v>46000</v>
      </c>
      <c r="I27" s="30"/>
      <c r="J27" s="30"/>
      <c r="K27" s="31"/>
      <c r="L27" s="30"/>
      <c r="M27" s="32"/>
      <c r="N27" s="36" t="s">
        <v>96</v>
      </c>
      <c r="O27" s="33"/>
    </row>
    <row r="28" spans="1:15" s="19" customFormat="1" ht="15" x14ac:dyDescent="0.25">
      <c r="A28">
        <v>26</v>
      </c>
      <c r="B28" t="s">
        <v>58</v>
      </c>
      <c r="C28" t="s">
        <v>33</v>
      </c>
      <c r="D28" t="s">
        <v>27</v>
      </c>
      <c r="E28" s="35">
        <v>9699</v>
      </c>
      <c r="F28" s="35">
        <v>2000</v>
      </c>
      <c r="G28" s="35">
        <v>1000</v>
      </c>
      <c r="H28" s="35">
        <v>12699</v>
      </c>
      <c r="I28" s="30"/>
      <c r="J28" s="30"/>
      <c r="K28" s="31"/>
      <c r="L28" s="30"/>
      <c r="M28" s="32"/>
      <c r="N28" s="32" t="s">
        <v>105</v>
      </c>
      <c r="O28" s="33" t="s">
        <v>106</v>
      </c>
    </row>
    <row r="29" spans="1:15" s="19" customFormat="1" ht="15" x14ac:dyDescent="0.25">
      <c r="A29">
        <v>27</v>
      </c>
      <c r="B29" t="s">
        <v>59</v>
      </c>
      <c r="C29" t="s">
        <v>57</v>
      </c>
      <c r="D29" t="s">
        <v>27</v>
      </c>
      <c r="E29" s="35">
        <v>11000</v>
      </c>
      <c r="F29" s="35">
        <v>0</v>
      </c>
      <c r="G29" s="35">
        <v>0</v>
      </c>
      <c r="H29" s="35">
        <v>11000</v>
      </c>
      <c r="I29" s="30"/>
      <c r="J29" s="30"/>
      <c r="K29" s="31"/>
      <c r="L29" s="30"/>
      <c r="M29" s="32"/>
      <c r="N29" s="32" t="s">
        <v>97</v>
      </c>
      <c r="O29" s="33"/>
    </row>
    <row r="30" spans="1:15" s="19" customFormat="1" ht="15" x14ac:dyDescent="0.25">
      <c r="A30">
        <v>28</v>
      </c>
      <c r="B30" t="s">
        <v>60</v>
      </c>
      <c r="C30" t="s">
        <v>33</v>
      </c>
      <c r="D30" t="s">
        <v>27</v>
      </c>
      <c r="E30" s="35">
        <v>40375</v>
      </c>
      <c r="F30" s="35">
        <v>0</v>
      </c>
      <c r="G30" s="35">
        <v>0</v>
      </c>
      <c r="H30" s="35">
        <v>40375</v>
      </c>
      <c r="I30" s="30"/>
      <c r="J30" s="30"/>
      <c r="K30" s="31"/>
      <c r="L30" s="30"/>
      <c r="M30" s="32"/>
      <c r="N30" s="32" t="s">
        <v>97</v>
      </c>
      <c r="O30" s="33"/>
    </row>
    <row r="31" spans="1:15" s="19" customFormat="1" ht="15" x14ac:dyDescent="0.25">
      <c r="A31">
        <v>29</v>
      </c>
      <c r="B31" t="s">
        <v>61</v>
      </c>
      <c r="C31" t="s">
        <v>33</v>
      </c>
      <c r="D31" t="s">
        <v>27</v>
      </c>
      <c r="E31" s="35">
        <v>11295</v>
      </c>
      <c r="F31" s="35">
        <v>0</v>
      </c>
      <c r="G31" s="35">
        <v>0</v>
      </c>
      <c r="H31" s="35">
        <v>11295</v>
      </c>
      <c r="I31" s="30"/>
      <c r="J31" s="30"/>
      <c r="K31" s="31"/>
      <c r="L31" s="30"/>
      <c r="M31" s="32"/>
      <c r="N31" s="32" t="s">
        <v>96</v>
      </c>
      <c r="O31" s="33"/>
    </row>
    <row r="32" spans="1:15" s="19" customFormat="1" ht="15" x14ac:dyDescent="0.25">
      <c r="A32">
        <v>30</v>
      </c>
      <c r="B32" t="s">
        <v>62</v>
      </c>
      <c r="C32" t="s">
        <v>53</v>
      </c>
      <c r="D32" t="s">
        <v>27</v>
      </c>
      <c r="E32" s="35">
        <v>96694</v>
      </c>
      <c r="F32" s="35">
        <v>2691</v>
      </c>
      <c r="G32" s="35">
        <v>2691</v>
      </c>
      <c r="H32" s="35">
        <v>102076</v>
      </c>
      <c r="I32" s="30"/>
      <c r="J32" s="30"/>
      <c r="K32" s="31"/>
      <c r="L32" s="30"/>
      <c r="M32" s="32"/>
      <c r="N32" s="32" t="s">
        <v>96</v>
      </c>
      <c r="O32" s="33" t="s">
        <v>112</v>
      </c>
    </row>
    <row r="33" spans="1:15" s="19" customFormat="1" ht="15" x14ac:dyDescent="0.25">
      <c r="A33">
        <v>31</v>
      </c>
      <c r="B33" t="s">
        <v>63</v>
      </c>
      <c r="C33" t="s">
        <v>53</v>
      </c>
      <c r="D33" t="s">
        <v>27</v>
      </c>
      <c r="E33" s="35">
        <v>12000</v>
      </c>
      <c r="F33" s="35">
        <v>2000</v>
      </c>
      <c r="G33" s="35">
        <v>0</v>
      </c>
      <c r="H33" s="35">
        <v>14000</v>
      </c>
      <c r="I33" s="30"/>
      <c r="J33" s="30"/>
      <c r="K33" s="31"/>
      <c r="L33" s="30"/>
      <c r="M33" s="32"/>
      <c r="N33" s="32" t="s">
        <v>96</v>
      </c>
      <c r="O33" s="33"/>
    </row>
    <row r="34" spans="1:15" s="19" customFormat="1" ht="15" x14ac:dyDescent="0.25">
      <c r="A34">
        <v>32</v>
      </c>
      <c r="B34" t="s">
        <v>64</v>
      </c>
      <c r="C34" t="s">
        <v>31</v>
      </c>
      <c r="D34" t="s">
        <v>27</v>
      </c>
      <c r="E34" s="35">
        <v>32940</v>
      </c>
      <c r="F34" s="35">
        <v>0</v>
      </c>
      <c r="G34" s="35">
        <v>0</v>
      </c>
      <c r="H34" s="35">
        <v>32940</v>
      </c>
      <c r="I34" s="30"/>
      <c r="J34" s="30"/>
      <c r="K34" s="31"/>
      <c r="L34" s="30"/>
      <c r="M34" s="32"/>
      <c r="N34" s="32" t="s">
        <v>96</v>
      </c>
      <c r="O34" s="33"/>
    </row>
    <row r="35" spans="1:15" s="19" customFormat="1" ht="15" x14ac:dyDescent="0.25">
      <c r="A35">
        <v>33</v>
      </c>
      <c r="B35" t="s">
        <v>65</v>
      </c>
      <c r="C35" t="s">
        <v>53</v>
      </c>
      <c r="D35" t="s">
        <v>27</v>
      </c>
      <c r="E35" s="35">
        <v>6846</v>
      </c>
      <c r="F35" s="35">
        <v>0</v>
      </c>
      <c r="G35" s="35">
        <v>0</v>
      </c>
      <c r="H35" s="35">
        <v>6846</v>
      </c>
      <c r="I35" s="30"/>
      <c r="J35" s="30"/>
      <c r="K35" s="31"/>
      <c r="L35" s="30"/>
      <c r="M35" s="32"/>
      <c r="N35" s="32" t="s">
        <v>105</v>
      </c>
      <c r="O35" s="33"/>
    </row>
    <row r="36" spans="1:15" s="19" customFormat="1" ht="15" x14ac:dyDescent="0.25">
      <c r="A36">
        <v>34</v>
      </c>
      <c r="B36" t="s">
        <v>66</v>
      </c>
      <c r="C36" t="s">
        <v>33</v>
      </c>
      <c r="D36" t="s">
        <v>27</v>
      </c>
      <c r="E36" s="35">
        <v>16000</v>
      </c>
      <c r="F36" s="35">
        <v>0</v>
      </c>
      <c r="G36" s="35">
        <v>0</v>
      </c>
      <c r="H36" s="35">
        <v>16000</v>
      </c>
      <c r="I36" s="30"/>
      <c r="J36" s="30"/>
      <c r="K36" s="31"/>
      <c r="L36" s="30"/>
      <c r="M36" s="32"/>
      <c r="N36" s="32" t="s">
        <v>96</v>
      </c>
      <c r="O36" s="33"/>
    </row>
    <row r="37" spans="1:15" s="19" customFormat="1" ht="15" x14ac:dyDescent="0.25">
      <c r="A37">
        <v>35</v>
      </c>
      <c r="B37" t="s">
        <v>67</v>
      </c>
      <c r="C37" t="s">
        <v>31</v>
      </c>
      <c r="D37" t="s">
        <v>27</v>
      </c>
      <c r="E37" s="35">
        <v>61131.57</v>
      </c>
      <c r="F37" s="35">
        <v>0</v>
      </c>
      <c r="G37" s="35">
        <v>0</v>
      </c>
      <c r="H37" s="35">
        <v>61131.57</v>
      </c>
      <c r="I37" s="30"/>
      <c r="J37" s="30"/>
      <c r="K37" s="31"/>
      <c r="L37" s="30"/>
      <c r="M37" s="32"/>
      <c r="N37" s="32" t="s">
        <v>97</v>
      </c>
      <c r="O37" s="33" t="s">
        <v>107</v>
      </c>
    </row>
    <row r="38" spans="1:15" s="19" customFormat="1" ht="15" x14ac:dyDescent="0.25">
      <c r="A38">
        <v>36</v>
      </c>
      <c r="B38" t="s">
        <v>68</v>
      </c>
      <c r="C38" t="s">
        <v>31</v>
      </c>
      <c r="D38" t="s">
        <v>27</v>
      </c>
      <c r="E38" s="35">
        <v>19904.64</v>
      </c>
      <c r="F38" s="35">
        <v>0</v>
      </c>
      <c r="G38" s="35">
        <v>0</v>
      </c>
      <c r="H38" s="35">
        <v>19904.64</v>
      </c>
      <c r="I38" s="30"/>
      <c r="J38" s="30"/>
      <c r="K38" s="31"/>
      <c r="L38" s="30"/>
      <c r="M38" s="32"/>
      <c r="N38" s="32" t="s">
        <v>97</v>
      </c>
      <c r="O38" s="33"/>
    </row>
    <row r="39" spans="1:15" s="19" customFormat="1" ht="15" x14ac:dyDescent="0.25">
      <c r="A39">
        <v>37</v>
      </c>
      <c r="B39" t="s">
        <v>69</v>
      </c>
      <c r="C39" t="s">
        <v>33</v>
      </c>
      <c r="D39" t="s">
        <v>27</v>
      </c>
      <c r="E39" s="35">
        <v>53584.480000000003</v>
      </c>
      <c r="F39" s="35">
        <v>0</v>
      </c>
      <c r="G39" s="35">
        <v>0</v>
      </c>
      <c r="H39" s="35">
        <v>53584.480000000003</v>
      </c>
      <c r="I39" s="30"/>
      <c r="J39" s="30"/>
      <c r="K39" s="31"/>
      <c r="L39" s="30"/>
      <c r="M39" s="32"/>
      <c r="N39" s="32" t="s">
        <v>96</v>
      </c>
      <c r="O39" s="33"/>
    </row>
    <row r="40" spans="1:15" s="19" customFormat="1" ht="15" x14ac:dyDescent="0.25">
      <c r="A40">
        <v>38</v>
      </c>
      <c r="B40" t="s">
        <v>70</v>
      </c>
      <c r="C40" t="s">
        <v>53</v>
      </c>
      <c r="D40" t="s">
        <v>27</v>
      </c>
      <c r="E40" s="35">
        <v>100000</v>
      </c>
      <c r="F40" s="35">
        <v>0</v>
      </c>
      <c r="G40" s="35">
        <v>0</v>
      </c>
      <c r="H40" s="35">
        <v>100000</v>
      </c>
      <c r="I40" s="30"/>
      <c r="J40" s="30"/>
      <c r="K40" s="31"/>
      <c r="L40" s="30"/>
      <c r="M40" s="32"/>
      <c r="N40" s="32" t="s">
        <v>97</v>
      </c>
      <c r="O40" s="33" t="s">
        <v>107</v>
      </c>
    </row>
    <row r="41" spans="1:15" s="19" customFormat="1" ht="15" x14ac:dyDescent="0.25">
      <c r="A41">
        <v>39</v>
      </c>
      <c r="B41" t="s">
        <v>71</v>
      </c>
      <c r="C41" t="s">
        <v>31</v>
      </c>
      <c r="D41" t="s">
        <v>27</v>
      </c>
      <c r="E41" s="35">
        <v>70195</v>
      </c>
      <c r="F41" s="35">
        <v>1980</v>
      </c>
      <c r="G41" s="35">
        <v>1980</v>
      </c>
      <c r="H41" s="35">
        <v>74155</v>
      </c>
      <c r="I41" s="30"/>
      <c r="J41" s="30"/>
      <c r="K41" s="31"/>
      <c r="L41" s="30"/>
      <c r="M41" s="32"/>
      <c r="N41" s="32" t="s">
        <v>96</v>
      </c>
      <c r="O41" s="33"/>
    </row>
    <row r="42" spans="1:15" s="19" customFormat="1" ht="15" x14ac:dyDescent="0.25">
      <c r="A42">
        <v>40</v>
      </c>
      <c r="B42" t="s">
        <v>72</v>
      </c>
      <c r="C42" t="s">
        <v>26</v>
      </c>
      <c r="D42" t="s">
        <v>27</v>
      </c>
      <c r="E42" s="35">
        <v>2625</v>
      </c>
      <c r="F42" s="35">
        <v>0</v>
      </c>
      <c r="G42" s="35">
        <v>0</v>
      </c>
      <c r="H42" s="35">
        <v>2625</v>
      </c>
      <c r="I42" s="30"/>
      <c r="J42" s="30"/>
      <c r="K42" s="30"/>
      <c r="L42" s="30"/>
      <c r="M42" s="32"/>
      <c r="N42" s="32" t="s">
        <v>108</v>
      </c>
      <c r="O42" s="33" t="s">
        <v>109</v>
      </c>
    </row>
    <row r="43" spans="1:15" s="19" customFormat="1" ht="15" x14ac:dyDescent="0.25">
      <c r="A43">
        <v>41</v>
      </c>
      <c r="B43" t="s">
        <v>73</v>
      </c>
      <c r="C43" t="s">
        <v>26</v>
      </c>
      <c r="D43" t="s">
        <v>27</v>
      </c>
      <c r="E43" s="35">
        <v>41951</v>
      </c>
      <c r="F43" s="35">
        <v>0</v>
      </c>
      <c r="G43" s="35">
        <v>0</v>
      </c>
      <c r="H43" s="35">
        <v>41951</v>
      </c>
      <c r="I43" s="30"/>
      <c r="J43" s="30"/>
      <c r="K43" s="30"/>
      <c r="L43" s="30"/>
      <c r="M43" s="32"/>
      <c r="N43" s="32" t="s">
        <v>96</v>
      </c>
      <c r="O43" s="33"/>
    </row>
    <row r="44" spans="1:15" s="19" customFormat="1" ht="15" x14ac:dyDescent="0.25">
      <c r="A44">
        <v>42</v>
      </c>
      <c r="B44" t="s">
        <v>74</v>
      </c>
      <c r="C44" t="s">
        <v>31</v>
      </c>
      <c r="D44" t="s">
        <v>27</v>
      </c>
      <c r="E44" s="35">
        <v>114400</v>
      </c>
      <c r="F44" s="35">
        <v>0</v>
      </c>
      <c r="G44" s="35">
        <v>0</v>
      </c>
      <c r="H44" s="35">
        <v>114400</v>
      </c>
      <c r="I44" s="30"/>
      <c r="J44" s="30"/>
      <c r="K44" s="30"/>
      <c r="L44" s="30"/>
      <c r="M44" s="32"/>
      <c r="N44" s="32" t="s">
        <v>96</v>
      </c>
      <c r="O44" s="33"/>
    </row>
    <row r="45" spans="1:15" s="19" customFormat="1" ht="15" x14ac:dyDescent="0.25">
      <c r="A45">
        <v>43</v>
      </c>
      <c r="B45" t="s">
        <v>75</v>
      </c>
      <c r="C45" t="s">
        <v>76</v>
      </c>
      <c r="D45" t="s">
        <v>27</v>
      </c>
      <c r="E45" s="35">
        <v>9810</v>
      </c>
      <c r="F45" s="35">
        <v>0</v>
      </c>
      <c r="G45" s="35">
        <v>0</v>
      </c>
      <c r="H45" s="35">
        <v>9810</v>
      </c>
      <c r="I45" s="30"/>
      <c r="J45" s="30"/>
      <c r="K45" s="30"/>
      <c r="L45" s="30"/>
      <c r="M45" s="32"/>
      <c r="N45" s="32" t="s">
        <v>96</v>
      </c>
      <c r="O45" s="33"/>
    </row>
    <row r="46" spans="1:15" s="19" customFormat="1" ht="15" x14ac:dyDescent="0.25">
      <c r="A46">
        <v>44</v>
      </c>
      <c r="B46" t="s">
        <v>77</v>
      </c>
      <c r="C46" t="s">
        <v>33</v>
      </c>
      <c r="D46" t="s">
        <v>27</v>
      </c>
      <c r="E46" s="35">
        <v>12000</v>
      </c>
      <c r="F46" s="35">
        <v>0</v>
      </c>
      <c r="G46" s="35">
        <v>0</v>
      </c>
      <c r="H46" s="35">
        <v>12000</v>
      </c>
      <c r="I46" s="30"/>
      <c r="J46" s="30"/>
      <c r="K46" s="30"/>
      <c r="L46" s="30"/>
      <c r="M46" s="32"/>
      <c r="N46" s="32" t="s">
        <v>96</v>
      </c>
      <c r="O46" s="33"/>
    </row>
    <row r="47" spans="1:15" s="19" customFormat="1" ht="15" x14ac:dyDescent="0.25">
      <c r="A47">
        <v>45</v>
      </c>
      <c r="B47" t="s">
        <v>78</v>
      </c>
      <c r="C47" t="s">
        <v>26</v>
      </c>
      <c r="D47" t="s">
        <v>27</v>
      </c>
      <c r="E47" s="35">
        <v>2925</v>
      </c>
      <c r="F47" s="35">
        <v>0</v>
      </c>
      <c r="G47" s="35">
        <v>0</v>
      </c>
      <c r="H47" s="35">
        <v>2925</v>
      </c>
      <c r="I47" s="30"/>
      <c r="J47" s="30"/>
      <c r="K47" s="30"/>
      <c r="L47" s="30"/>
      <c r="M47" s="32"/>
      <c r="N47" s="32" t="s">
        <v>96</v>
      </c>
      <c r="O47" s="33"/>
    </row>
    <row r="48" spans="1:15" s="19" customFormat="1" ht="15" x14ac:dyDescent="0.25">
      <c r="A48">
        <v>46</v>
      </c>
      <c r="B48" t="s">
        <v>79</v>
      </c>
      <c r="C48" t="s">
        <v>51</v>
      </c>
      <c r="D48" t="s">
        <v>27</v>
      </c>
      <c r="E48" s="35">
        <v>5715.61</v>
      </c>
      <c r="F48" s="35">
        <v>0</v>
      </c>
      <c r="G48" s="35">
        <v>0</v>
      </c>
      <c r="H48" s="35">
        <v>5715.61</v>
      </c>
      <c r="I48" s="30"/>
      <c r="J48" s="30"/>
      <c r="K48" s="30"/>
      <c r="L48" s="30"/>
      <c r="M48" s="32"/>
      <c r="N48" s="32" t="s">
        <v>96</v>
      </c>
      <c r="O48" s="33"/>
    </row>
    <row r="49" spans="1:15" s="19" customFormat="1" ht="15" x14ac:dyDescent="0.25">
      <c r="A49">
        <v>47</v>
      </c>
      <c r="B49" t="s">
        <v>80</v>
      </c>
      <c r="C49" t="s">
        <v>81</v>
      </c>
      <c r="D49" t="s">
        <v>27</v>
      </c>
      <c r="E49" s="35">
        <v>46285</v>
      </c>
      <c r="F49" s="35">
        <v>0</v>
      </c>
      <c r="G49" s="35">
        <v>0</v>
      </c>
      <c r="H49" s="35">
        <v>46285</v>
      </c>
      <c r="I49" s="30"/>
      <c r="J49" s="30"/>
      <c r="K49" s="30"/>
      <c r="L49" s="30"/>
      <c r="M49" s="32"/>
      <c r="N49" s="32" t="s">
        <v>105</v>
      </c>
      <c r="O49" s="33" t="s">
        <v>110</v>
      </c>
    </row>
    <row r="50" spans="1:15" s="19" customFormat="1" ht="15" x14ac:dyDescent="0.25">
      <c r="A50">
        <v>48</v>
      </c>
      <c r="B50" t="s">
        <v>83</v>
      </c>
      <c r="C50" t="s">
        <v>81</v>
      </c>
      <c r="D50" t="s">
        <v>27</v>
      </c>
      <c r="E50" s="35">
        <v>14878</v>
      </c>
      <c r="F50" s="35">
        <v>0</v>
      </c>
      <c r="G50" s="35">
        <v>0</v>
      </c>
      <c r="H50" s="35">
        <v>14878</v>
      </c>
      <c r="I50" s="30"/>
      <c r="J50" s="30"/>
      <c r="K50" s="30"/>
      <c r="L50" s="30"/>
      <c r="M50" s="32"/>
      <c r="N50" s="32" t="s">
        <v>96</v>
      </c>
      <c r="O50" s="33"/>
    </row>
    <row r="51" spans="1:15" s="19" customFormat="1" ht="15" x14ac:dyDescent="0.25">
      <c r="A51">
        <v>49</v>
      </c>
      <c r="B51" t="s">
        <v>84</v>
      </c>
      <c r="C51" t="s">
        <v>85</v>
      </c>
      <c r="D51" t="s">
        <v>82</v>
      </c>
      <c r="E51" s="35">
        <v>4490</v>
      </c>
      <c r="F51" s="35">
        <v>0</v>
      </c>
      <c r="G51" s="35">
        <v>0</v>
      </c>
      <c r="H51" s="35">
        <v>4490</v>
      </c>
      <c r="I51" s="30"/>
      <c r="J51" s="30"/>
      <c r="K51" s="30"/>
      <c r="L51" s="30"/>
      <c r="M51" s="32"/>
      <c r="N51" s="32" t="s">
        <v>97</v>
      </c>
      <c r="O51" s="33"/>
    </row>
    <row r="52" spans="1:15" s="19" customFormat="1" ht="15" x14ac:dyDescent="0.25">
      <c r="A52">
        <v>50</v>
      </c>
      <c r="B52" t="s">
        <v>86</v>
      </c>
      <c r="C52" t="s">
        <v>81</v>
      </c>
      <c r="D52" t="s">
        <v>27</v>
      </c>
      <c r="E52" s="35">
        <v>17600</v>
      </c>
      <c r="F52" s="35">
        <v>0</v>
      </c>
      <c r="G52" s="35">
        <v>0</v>
      </c>
      <c r="H52" s="35">
        <v>17600</v>
      </c>
      <c r="I52" s="30"/>
      <c r="J52" s="30"/>
      <c r="K52" s="30"/>
      <c r="L52" s="30"/>
      <c r="M52" s="32"/>
      <c r="N52" s="32" t="s">
        <v>105</v>
      </c>
      <c r="O52" s="33" t="s">
        <v>111</v>
      </c>
    </row>
    <row r="53" spans="1:15" s="19" customFormat="1" ht="15" x14ac:dyDescent="0.25">
      <c r="A53">
        <v>51</v>
      </c>
      <c r="B53" t="s">
        <v>87</v>
      </c>
      <c r="C53" t="s">
        <v>88</v>
      </c>
      <c r="D53" t="s">
        <v>82</v>
      </c>
      <c r="E53" s="35">
        <v>9480</v>
      </c>
      <c r="F53" s="35">
        <v>9480</v>
      </c>
      <c r="G53" s="35">
        <v>9480</v>
      </c>
      <c r="H53" s="35">
        <v>28440</v>
      </c>
      <c r="I53" s="30"/>
      <c r="J53" s="30"/>
      <c r="K53" s="30"/>
      <c r="L53" s="30"/>
      <c r="M53" s="32"/>
      <c r="N53" s="32" t="s">
        <v>97</v>
      </c>
      <c r="O53" s="33"/>
    </row>
    <row r="54" spans="1:15" s="19" customFormat="1" ht="15" x14ac:dyDescent="0.25">
      <c r="A54">
        <v>52</v>
      </c>
      <c r="B54" t="s">
        <v>89</v>
      </c>
      <c r="C54" t="s">
        <v>81</v>
      </c>
      <c r="D54" t="s">
        <v>27</v>
      </c>
      <c r="E54" s="35">
        <v>4892.58</v>
      </c>
      <c r="F54" s="35">
        <v>0</v>
      </c>
      <c r="G54" s="35">
        <v>0</v>
      </c>
      <c r="H54" s="35">
        <v>4892.58</v>
      </c>
      <c r="I54" s="30"/>
      <c r="J54" s="30"/>
      <c r="K54" s="30"/>
      <c r="L54" s="30"/>
      <c r="M54" s="32"/>
      <c r="N54" s="32" t="s">
        <v>96</v>
      </c>
      <c r="O54" s="33"/>
    </row>
    <row r="55" spans="1:15" s="19" customFormat="1" ht="15" x14ac:dyDescent="0.25">
      <c r="A55">
        <v>53</v>
      </c>
      <c r="B55" t="s">
        <v>90</v>
      </c>
      <c r="C55" t="s">
        <v>81</v>
      </c>
      <c r="D55" t="s">
        <v>27</v>
      </c>
      <c r="E55" s="35">
        <v>0</v>
      </c>
      <c r="F55" s="35">
        <v>13000</v>
      </c>
      <c r="G55" s="35">
        <v>7500</v>
      </c>
      <c r="H55" s="35">
        <v>20500</v>
      </c>
      <c r="I55" s="30"/>
      <c r="J55" s="30"/>
      <c r="K55" s="30"/>
      <c r="L55" s="30"/>
      <c r="M55" s="32"/>
      <c r="N55" s="32" t="s">
        <v>97</v>
      </c>
      <c r="O55" s="33"/>
    </row>
    <row r="56" spans="1:15" s="19" customFormat="1" ht="15" x14ac:dyDescent="0.25">
      <c r="A56">
        <v>54</v>
      </c>
      <c r="B56" t="s">
        <v>91</v>
      </c>
      <c r="C56" t="s">
        <v>31</v>
      </c>
      <c r="D56" t="s">
        <v>82</v>
      </c>
      <c r="E56" s="35">
        <v>5438.4</v>
      </c>
      <c r="F56" s="35">
        <v>0</v>
      </c>
      <c r="G56" s="35">
        <v>0</v>
      </c>
      <c r="H56" s="35">
        <v>5438.4</v>
      </c>
      <c r="I56" s="30"/>
      <c r="J56" s="30"/>
      <c r="K56" s="30"/>
      <c r="L56" s="30"/>
      <c r="M56" s="32"/>
      <c r="N56" s="32" t="s">
        <v>97</v>
      </c>
      <c r="O56" s="33"/>
    </row>
    <row r="57" spans="1:15" s="19" customFormat="1" ht="15" x14ac:dyDescent="0.25">
      <c r="A57">
        <v>55</v>
      </c>
      <c r="B57" t="s">
        <v>92</v>
      </c>
      <c r="C57" t="s">
        <v>31</v>
      </c>
      <c r="D57" t="s">
        <v>95</v>
      </c>
      <c r="E57" s="35">
        <v>32940</v>
      </c>
      <c r="F57" s="35">
        <v>0</v>
      </c>
      <c r="G57" s="35">
        <v>0</v>
      </c>
      <c r="H57" s="35">
        <v>32940</v>
      </c>
      <c r="I57" s="30"/>
      <c r="J57" s="30"/>
      <c r="K57" s="30"/>
      <c r="L57" s="30"/>
      <c r="M57" s="32"/>
      <c r="N57" s="32" t="s">
        <v>97</v>
      </c>
      <c r="O57" s="33"/>
    </row>
    <row r="58" spans="1:15" s="19" customFormat="1" ht="15" x14ac:dyDescent="0.25">
      <c r="A58">
        <v>56</v>
      </c>
      <c r="B58" t="s">
        <v>93</v>
      </c>
      <c r="C58" t="s">
        <v>33</v>
      </c>
      <c r="D58" t="s">
        <v>95</v>
      </c>
      <c r="E58" s="35">
        <v>2000</v>
      </c>
      <c r="F58" s="35">
        <v>0</v>
      </c>
      <c r="G58" s="35">
        <v>0</v>
      </c>
      <c r="H58" s="35">
        <v>2000</v>
      </c>
      <c r="I58" s="30"/>
      <c r="J58" s="30"/>
      <c r="K58" s="30"/>
      <c r="L58" s="30"/>
      <c r="M58" s="32"/>
      <c r="N58" s="32" t="s">
        <v>97</v>
      </c>
      <c r="O58" s="33"/>
    </row>
    <row r="59" spans="1:15" s="19" customFormat="1" ht="15" x14ac:dyDescent="0.25">
      <c r="A59">
        <v>57</v>
      </c>
      <c r="B59" t="s">
        <v>62</v>
      </c>
      <c r="C59" t="s">
        <v>53</v>
      </c>
      <c r="D59" t="s">
        <v>95</v>
      </c>
      <c r="E59" s="35">
        <v>96694</v>
      </c>
      <c r="F59" s="35">
        <v>2691</v>
      </c>
      <c r="G59" s="35">
        <v>2691</v>
      </c>
      <c r="H59" s="35">
        <v>102076</v>
      </c>
      <c r="I59" s="30"/>
      <c r="J59" s="30"/>
      <c r="K59" s="30"/>
      <c r="L59" s="30"/>
      <c r="M59" s="32"/>
      <c r="N59" s="32" t="s">
        <v>97</v>
      </c>
      <c r="O59" s="33"/>
    </row>
    <row r="60" spans="1:15" s="20" customFormat="1" x14ac:dyDescent="0.2">
      <c r="B60" s="27"/>
      <c r="C60" s="27"/>
      <c r="D60" s="24"/>
      <c r="E60" s="25"/>
      <c r="F60" s="25"/>
      <c r="G60" s="25"/>
      <c r="H60" s="26"/>
      <c r="I60" s="21"/>
      <c r="J60" s="21"/>
      <c r="K60" s="21"/>
      <c r="L60" s="21"/>
      <c r="M60" s="22"/>
      <c r="N60" s="22"/>
      <c r="O60" s="23"/>
    </row>
    <row r="61" spans="1:15" s="20" customFormat="1" x14ac:dyDescent="0.2">
      <c r="H61" s="20" t="s">
        <v>19</v>
      </c>
      <c r="J61" s="20">
        <v>0.3</v>
      </c>
      <c r="K61" s="20">
        <v>0.3</v>
      </c>
      <c r="L61" s="20">
        <v>0.4</v>
      </c>
      <c r="O61" s="28"/>
    </row>
    <row r="63" spans="1:15" x14ac:dyDescent="0.2">
      <c r="B63" s="6" t="s">
        <v>15</v>
      </c>
      <c r="C63" s="6" t="s">
        <v>2</v>
      </c>
      <c r="D63" s="6" t="s">
        <v>9</v>
      </c>
      <c r="E63" s="11" t="s">
        <v>12</v>
      </c>
      <c r="F63" s="11" t="s">
        <v>13</v>
      </c>
      <c r="G63" s="11" t="s">
        <v>14</v>
      </c>
      <c r="H63" s="11" t="s">
        <v>11</v>
      </c>
      <c r="I63" s="11"/>
      <c r="J63" s="11"/>
      <c r="K63" s="11"/>
      <c r="L63" s="11"/>
    </row>
    <row r="64" spans="1:15" x14ac:dyDescent="0.2">
      <c r="B64" s="6" t="s">
        <v>8</v>
      </c>
      <c r="E64" s="12">
        <f>SUM(E3:E50,E52,E54,E55)</f>
        <v>1839328.5200000003</v>
      </c>
      <c r="F64" s="12">
        <f>SUM(F3:F50,F52,F54,F55)</f>
        <v>363698.48</v>
      </c>
      <c r="G64" s="12">
        <f>SUM(G3:G50,G52,G54,G55)</f>
        <v>247194.32</v>
      </c>
      <c r="H64" s="12">
        <f>SUM(H3:H50,H52,H54,H55)</f>
        <v>2450221.3199999998</v>
      </c>
      <c r="I64" s="13"/>
      <c r="J64" s="13"/>
      <c r="K64" s="13"/>
      <c r="L64" s="13"/>
    </row>
    <row r="65" spans="2:12" x14ac:dyDescent="0.2">
      <c r="B65" s="6" t="s">
        <v>10</v>
      </c>
      <c r="E65" s="11">
        <f>SUMIF($N3:$N60,"Y",E3:E60)</f>
        <v>912711.30999999994</v>
      </c>
      <c r="F65" s="11">
        <f>SUMIF($N3:$N60,"Y",F3:F60)</f>
        <v>175243.48</v>
      </c>
      <c r="G65" s="11">
        <f>SUMIF($N3:$N60,"Y",G3:G60)</f>
        <v>82204.320000000007</v>
      </c>
      <c r="H65" s="11">
        <f>SUMIF($N3:$N60,"Y",H3:H60)</f>
        <v>1170159.1100000001</v>
      </c>
      <c r="I65" s="11"/>
      <c r="J65" s="11"/>
      <c r="K65" s="11"/>
      <c r="L65" s="11"/>
    </row>
  </sheetData>
  <pageMargins left="0.1" right="0.1" top="0.75" bottom="0.75" header="0.3" footer="0.3"/>
  <pageSetup paperSize="5" scale="65" orientation="landscape" cellComments="asDisplayed" r:id="rId1"/>
  <headerFooter alignWithMargins="0">
    <oddHeader>&amp;C&amp;"-,Bold"&amp;14 2009/2010 Technology Fee Proposals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jball</dc:creator>
  <cp:lastModifiedBy>jball</cp:lastModifiedBy>
  <cp:lastPrinted>2010-04-22T18:47:43Z</cp:lastPrinted>
  <dcterms:created xsi:type="dcterms:W3CDTF">2009-11-16T14:26:19Z</dcterms:created>
  <dcterms:modified xsi:type="dcterms:W3CDTF">2011-09-14T15:15:04Z</dcterms:modified>
</cp:coreProperties>
</file>