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2" i="1"/>
  <c r="N12"/>
  <c r="M12"/>
  <c r="L12"/>
  <c r="K12"/>
  <c r="J12"/>
  <c r="I12"/>
  <c r="H12"/>
  <c r="G12"/>
  <c r="F12"/>
  <c r="D12"/>
  <c r="C12"/>
  <c r="B12" s="1"/>
  <c r="N11"/>
  <c r="M11"/>
  <c r="L11"/>
  <c r="J11"/>
  <c r="I11"/>
  <c r="H11"/>
  <c r="F11"/>
  <c r="D11"/>
  <c r="B11" s="1"/>
  <c r="C11"/>
  <c r="E12" s="1"/>
  <c r="N10"/>
  <c r="O11" s="1"/>
  <c r="L10"/>
  <c r="J10"/>
  <c r="K11" s="1"/>
  <c r="H10"/>
  <c r="F10"/>
  <c r="G11" s="1"/>
  <c r="D10"/>
  <c r="B10" s="1"/>
  <c r="C10"/>
  <c r="E11" l="1"/>
</calcChain>
</file>

<file path=xl/sharedStrings.xml><?xml version="1.0" encoding="utf-8"?>
<sst xmlns="http://schemas.openxmlformats.org/spreadsheetml/2006/main" count="25" uniqueCount="25">
  <si>
    <t>Time Frame</t>
  </si>
  <si>
    <t>Clearance</t>
  </si>
  <si>
    <t>Index Crimes</t>
  </si>
  <si>
    <t>Cleared</t>
  </si>
  <si>
    <t>Index Crime Change</t>
  </si>
  <si>
    <t>Index Arrests</t>
  </si>
  <si>
    <t>Index Arrest Change</t>
  </si>
  <si>
    <t>Part II Arrests</t>
  </si>
  <si>
    <t>Part II Arrest Change</t>
  </si>
  <si>
    <t>Total Arrests</t>
  </si>
  <si>
    <t>Total Arrest Change</t>
  </si>
  <si>
    <t>MVT</t>
  </si>
  <si>
    <t>MVT Change</t>
  </si>
  <si>
    <t>Theft from MV</t>
  </si>
  <si>
    <t>Theft MV Change</t>
  </si>
  <si>
    <t>2008 SA</t>
  </si>
  <si>
    <t>2008 Annual</t>
  </si>
  <si>
    <t>2009 SA</t>
  </si>
  <si>
    <t>2009 Annual</t>
  </si>
  <si>
    <t>2010 SA</t>
  </si>
  <si>
    <t>2010 Annual</t>
  </si>
  <si>
    <t>2011 SA</t>
  </si>
  <si>
    <t>2008-09</t>
  </si>
  <si>
    <t>2009-10</t>
  </si>
  <si>
    <t>2010-11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</si>
</sst>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_);[Red]\(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D19" sqref="D19"/>
    </sheetView>
  </sheetViews>
  <sheetFormatPr defaultRowHeight="15"/>
  <cols>
    <col min="1" max="1" width="13.140625" customWidth="1"/>
    <col min="2" max="2" width="10.28515625" style="12" customWidth="1"/>
    <col min="3" max="3" width="8.5703125" customWidth="1"/>
    <col min="4" max="4" width="8" customWidth="1"/>
    <col min="5" max="5" width="11.5703125" style="12" customWidth="1"/>
    <col min="6" max="6" width="7.28515625" customWidth="1"/>
    <col min="7" max="7" width="11.5703125" style="12" customWidth="1"/>
    <col min="8" max="8" width="7.140625" customWidth="1"/>
    <col min="9" max="9" width="12.28515625" style="12" customWidth="1"/>
    <col min="10" max="10" width="7.85546875" customWidth="1"/>
    <col min="11" max="11" width="11.28515625" style="12" customWidth="1"/>
    <col min="12" max="12" width="5.7109375" customWidth="1"/>
    <col min="13" max="13" width="9.140625" style="12" customWidth="1"/>
    <col min="14" max="14" width="10.140625" customWidth="1"/>
    <col min="15" max="15" width="9.85546875" style="12" bestFit="1" customWidth="1"/>
  </cols>
  <sheetData>
    <row r="1" spans="1:15" s="1" customFormat="1" ht="4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</row>
    <row r="2" spans="1:15" s="4" customFormat="1">
      <c r="A2" s="4" t="s">
        <v>15</v>
      </c>
      <c r="B2" s="5">
        <v>0.13200000000000001</v>
      </c>
      <c r="C2" s="6">
        <v>129</v>
      </c>
      <c r="D2" s="6">
        <v>17</v>
      </c>
      <c r="E2" s="5"/>
      <c r="F2" s="6">
        <v>18</v>
      </c>
      <c r="G2" s="5"/>
      <c r="H2" s="6">
        <v>46</v>
      </c>
      <c r="I2" s="5"/>
      <c r="J2" s="6">
        <v>64</v>
      </c>
      <c r="K2" s="5"/>
      <c r="L2" s="6">
        <v>9</v>
      </c>
      <c r="M2" s="5">
        <v>0.5</v>
      </c>
      <c r="N2" s="6">
        <v>20</v>
      </c>
      <c r="O2" s="5">
        <v>-0.16700000000000001</v>
      </c>
    </row>
    <row r="3" spans="1:15" s="4" customFormat="1">
      <c r="A3" s="4" t="s">
        <v>16</v>
      </c>
      <c r="B3" s="5">
        <v>8.1000000000000003E-2</v>
      </c>
      <c r="C3" s="6">
        <v>248</v>
      </c>
      <c r="D3" s="6">
        <v>20</v>
      </c>
      <c r="E3" s="5"/>
      <c r="F3" s="6">
        <v>21</v>
      </c>
      <c r="G3" s="5"/>
      <c r="H3" s="7">
        <v>132</v>
      </c>
      <c r="I3" s="5"/>
      <c r="J3" s="6">
        <v>153</v>
      </c>
      <c r="K3" s="5"/>
      <c r="L3" s="6">
        <v>17</v>
      </c>
      <c r="M3" s="5">
        <v>-0.19</v>
      </c>
      <c r="N3" s="6">
        <v>48</v>
      </c>
      <c r="O3" s="5">
        <v>9.0999999999999998E-2</v>
      </c>
    </row>
    <row r="4" spans="1:15">
      <c r="A4" t="s">
        <v>17</v>
      </c>
      <c r="B4" s="8">
        <v>8.5999999999999993E-2</v>
      </c>
      <c r="C4" s="9">
        <v>116</v>
      </c>
      <c r="D4" s="9">
        <v>10</v>
      </c>
      <c r="E4" s="8">
        <v>-0.10100000000000001</v>
      </c>
      <c r="F4" s="9">
        <v>3</v>
      </c>
      <c r="G4" s="8">
        <v>-0.83299999999999996</v>
      </c>
      <c r="H4" s="9">
        <v>82</v>
      </c>
      <c r="I4" s="8">
        <v>0.78300000000000003</v>
      </c>
      <c r="J4" s="9">
        <v>85</v>
      </c>
      <c r="K4" s="8">
        <v>0.32800000000000001</v>
      </c>
      <c r="L4" s="9">
        <v>9</v>
      </c>
      <c r="M4" s="8">
        <v>0</v>
      </c>
      <c r="N4" s="10">
        <v>32</v>
      </c>
      <c r="O4" s="8">
        <v>0.6</v>
      </c>
    </row>
    <row r="5" spans="1:15">
      <c r="A5" t="s">
        <v>18</v>
      </c>
      <c r="B5" s="8">
        <v>7.1999999999999995E-2</v>
      </c>
      <c r="C5" s="9">
        <v>265</v>
      </c>
      <c r="D5" s="9">
        <v>19</v>
      </c>
      <c r="E5" s="8">
        <v>6.9000000000000006E-2</v>
      </c>
      <c r="F5" s="9">
        <v>8</v>
      </c>
      <c r="G5" s="8">
        <v>-0.61899999999999999</v>
      </c>
      <c r="H5" s="9">
        <v>140</v>
      </c>
      <c r="I5" s="8">
        <v>6.0999999999999999E-2</v>
      </c>
      <c r="J5" s="9">
        <v>148</v>
      </c>
      <c r="K5" s="8">
        <v>-3.3000000000000002E-2</v>
      </c>
      <c r="L5" s="9">
        <v>12</v>
      </c>
      <c r="M5" s="8">
        <v>-0.29399999999999998</v>
      </c>
      <c r="N5" s="9">
        <v>67</v>
      </c>
      <c r="O5" s="8">
        <v>0.39600000000000002</v>
      </c>
    </row>
    <row r="6" spans="1:15">
      <c r="A6" t="s">
        <v>19</v>
      </c>
      <c r="B6" s="8">
        <v>5.0999999999999997E-2</v>
      </c>
      <c r="C6" s="9">
        <v>158</v>
      </c>
      <c r="D6" s="9">
        <v>8</v>
      </c>
      <c r="E6" s="8">
        <v>0.36199999999999999</v>
      </c>
      <c r="F6" s="9">
        <v>4</v>
      </c>
      <c r="G6" s="8">
        <v>0.33300000000000002</v>
      </c>
      <c r="H6" s="9">
        <v>52</v>
      </c>
      <c r="I6" s="8">
        <v>0.36599999999999999</v>
      </c>
      <c r="J6" s="9">
        <v>56</v>
      </c>
      <c r="K6" s="8">
        <v>0.34100000000000003</v>
      </c>
      <c r="L6" s="9">
        <v>6</v>
      </c>
      <c r="M6" s="8">
        <v>-0.33300000000000002</v>
      </c>
      <c r="N6" s="9">
        <v>24</v>
      </c>
      <c r="O6" s="8">
        <v>-0.25</v>
      </c>
    </row>
    <row r="7" spans="1:15">
      <c r="A7" t="s">
        <v>20</v>
      </c>
      <c r="B7" s="8">
        <v>9.1999999999999998E-2</v>
      </c>
      <c r="C7" s="9">
        <v>295</v>
      </c>
      <c r="D7" s="9">
        <v>27</v>
      </c>
      <c r="E7" s="8">
        <v>0.113</v>
      </c>
      <c r="F7" s="9">
        <v>10</v>
      </c>
      <c r="G7" s="8">
        <v>0.25</v>
      </c>
      <c r="H7" s="9">
        <v>141</v>
      </c>
      <c r="I7" s="8">
        <v>7.0000000000000001E-3</v>
      </c>
      <c r="J7" s="9">
        <v>151</v>
      </c>
      <c r="K7" s="8">
        <v>0.02</v>
      </c>
      <c r="L7" s="9">
        <v>18</v>
      </c>
      <c r="M7" s="8">
        <v>0.5</v>
      </c>
      <c r="N7" s="9">
        <v>41</v>
      </c>
      <c r="O7" s="8">
        <v>-0.38800000000000001</v>
      </c>
    </row>
    <row r="8" spans="1:15">
      <c r="A8" t="s">
        <v>21</v>
      </c>
      <c r="B8" s="8">
        <v>0.113</v>
      </c>
      <c r="C8" s="9">
        <v>124</v>
      </c>
      <c r="D8" s="9">
        <v>14</v>
      </c>
      <c r="E8" s="8">
        <v>-0.215</v>
      </c>
      <c r="F8" s="9">
        <v>4</v>
      </c>
      <c r="G8" s="8">
        <v>0</v>
      </c>
      <c r="H8" s="9">
        <v>62</v>
      </c>
      <c r="I8" s="8">
        <v>0.192</v>
      </c>
      <c r="J8" s="9">
        <v>66</v>
      </c>
      <c r="K8" s="8">
        <v>0.17899999999999999</v>
      </c>
      <c r="L8" s="9">
        <v>7</v>
      </c>
      <c r="M8" s="8">
        <v>0.16699999999999998</v>
      </c>
      <c r="N8" s="9">
        <v>9</v>
      </c>
      <c r="O8" s="8">
        <v>-0.625</v>
      </c>
    </row>
    <row r="9" spans="1:15">
      <c r="B9" s="8"/>
      <c r="C9" s="9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</row>
    <row r="10" spans="1:15">
      <c r="A10" t="s">
        <v>22</v>
      </c>
      <c r="B10" s="8">
        <f>D10/C10</f>
        <v>5.5319148936170209E-2</v>
      </c>
      <c r="C10" s="9">
        <f>(C3-C2)+C4</f>
        <v>235</v>
      </c>
      <c r="D10" s="9">
        <f>(D3-D2)+D4</f>
        <v>13</v>
      </c>
      <c r="E10" s="8"/>
      <c r="F10" s="9">
        <f>(F3-F2)+F4</f>
        <v>6</v>
      </c>
      <c r="G10" s="8"/>
      <c r="H10" s="9">
        <f>(H3-H2)+H4</f>
        <v>168</v>
      </c>
      <c r="I10" s="8"/>
      <c r="J10" s="9">
        <f>(J3-J2)+J4</f>
        <v>174</v>
      </c>
      <c r="K10" s="8"/>
      <c r="L10" s="9">
        <f>(L3-L2)+L4</f>
        <v>17</v>
      </c>
      <c r="M10" s="8"/>
      <c r="N10" s="9">
        <f>(N3-N2)+N4</f>
        <v>60</v>
      </c>
      <c r="O10" s="8"/>
    </row>
    <row r="11" spans="1:15">
      <c r="A11" s="11" t="s">
        <v>23</v>
      </c>
      <c r="B11" s="8">
        <f>D11/C11</f>
        <v>5.5374592833876218E-2</v>
      </c>
      <c r="C11" s="9">
        <f>(C5-C4)+C6</f>
        <v>307</v>
      </c>
      <c r="D11" s="9">
        <f>(D5-D4)+D6</f>
        <v>17</v>
      </c>
      <c r="E11" s="8">
        <f>(C11-C10)/C10</f>
        <v>0.30638297872340425</v>
      </c>
      <c r="F11" s="9">
        <f>(F5-F4)+F6</f>
        <v>9</v>
      </c>
      <c r="G11" s="8">
        <f>(F11-F10)/F10</f>
        <v>0.5</v>
      </c>
      <c r="H11" s="9">
        <f>(H5-H4)+H6</f>
        <v>110</v>
      </c>
      <c r="I11" s="8">
        <f>(H11-H10)/H10</f>
        <v>-0.34523809523809523</v>
      </c>
      <c r="J11" s="9">
        <f>(J5-J4)+J6</f>
        <v>119</v>
      </c>
      <c r="K11" s="8">
        <f>(J11-J10)/J10</f>
        <v>-0.31609195402298851</v>
      </c>
      <c r="L11" s="9">
        <f>(L5-L4)+L6</f>
        <v>9</v>
      </c>
      <c r="M11" s="8">
        <f>(L11-L10)/L10</f>
        <v>-0.47058823529411764</v>
      </c>
      <c r="N11" s="9">
        <f>(N5-N4)+N6</f>
        <v>59</v>
      </c>
      <c r="O11" s="8">
        <f>(N11-N10)/N10</f>
        <v>-1.6666666666666666E-2</v>
      </c>
    </row>
    <row r="12" spans="1:15">
      <c r="A12" t="s">
        <v>24</v>
      </c>
      <c r="B12" s="8">
        <f>D12/C12</f>
        <v>0.12643678160919541</v>
      </c>
      <c r="C12" s="9">
        <f>(C7-C6)+C8</f>
        <v>261</v>
      </c>
      <c r="D12" s="9">
        <f>(D7-D6)+D8</f>
        <v>33</v>
      </c>
      <c r="E12" s="8">
        <f>(C12-C11)/C11</f>
        <v>-0.14983713355048861</v>
      </c>
      <c r="F12" s="9">
        <f>(F7-F6)+F8</f>
        <v>10</v>
      </c>
      <c r="G12" s="8">
        <f>(F12-F11)/F11</f>
        <v>0.1111111111111111</v>
      </c>
      <c r="H12" s="9">
        <f>(H7-H6)+H8</f>
        <v>151</v>
      </c>
      <c r="I12" s="8">
        <f>(H12-H11)/H11</f>
        <v>0.37272727272727274</v>
      </c>
      <c r="J12" s="9">
        <f>(J7-J6)+J8</f>
        <v>161</v>
      </c>
      <c r="K12" s="8">
        <f>(J12-J11)/J11</f>
        <v>0.35294117647058826</v>
      </c>
      <c r="L12" s="9">
        <f>(L7-L6)+L8</f>
        <v>19</v>
      </c>
      <c r="M12" s="8">
        <f>(L12-L11)/L11</f>
        <v>1.1111111111111112</v>
      </c>
      <c r="N12" s="9">
        <f>(N7-N6)+N8</f>
        <v>26</v>
      </c>
      <c r="O12" s="8">
        <f>(N12-N11)/N11</f>
        <v>-0.55932203389830504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clowe</dc:creator>
  <cp:lastModifiedBy>clowe</cp:lastModifiedBy>
  <dcterms:created xsi:type="dcterms:W3CDTF">2012-02-01T01:53:28Z</dcterms:created>
  <dcterms:modified xsi:type="dcterms:W3CDTF">2012-02-01T01:53:52Z</dcterms:modified>
</cp:coreProperties>
</file>