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36" windowWidth="16692" windowHeight="7476"/>
  </bookViews>
  <sheets>
    <sheet name="2012-2013" sheetId="1" r:id="rId1"/>
    <sheet name="2013-2014" sheetId="2" r:id="rId2"/>
    <sheet name="Sheet3" sheetId="3" r:id="rId3"/>
  </sheets>
  <definedNames>
    <definedName name="_xlnm.Print_Area" localSheetId="0">'2012-2013'!$A$1:$Q$28</definedName>
    <definedName name="_xlnm.Print_Titles" localSheetId="0">'2012-2013'!$1:$1</definedName>
  </definedNames>
  <calcPr calcId="145621"/>
</workbook>
</file>

<file path=xl/calcChain.xml><?xml version="1.0" encoding="utf-8"?>
<calcChain xmlns="http://schemas.openxmlformats.org/spreadsheetml/2006/main">
  <c r="L12" i="2" l="1"/>
  <c r="L11" i="2" l="1"/>
  <c r="L10" i="2"/>
  <c r="L9" i="2"/>
  <c r="L8" i="2"/>
  <c r="L7" i="2"/>
  <c r="L6" i="2"/>
  <c r="L4" i="2"/>
  <c r="L3" i="2"/>
  <c r="L5" i="2"/>
  <c r="P21" i="1" l="1"/>
  <c r="O21" i="1"/>
  <c r="Q21" i="1" s="1"/>
  <c r="P20" i="1"/>
  <c r="O20" i="1"/>
  <c r="Q20" i="1" s="1"/>
  <c r="K31" i="2"/>
  <c r="J31" i="2"/>
  <c r="I31" i="2"/>
  <c r="H31" i="2"/>
  <c r="F31" i="2"/>
  <c r="L30" i="2"/>
  <c r="L29" i="2"/>
  <c r="L28" i="2"/>
  <c r="L27" i="2"/>
  <c r="L26" i="2"/>
  <c r="L25" i="2"/>
  <c r="L23" i="2"/>
  <c r="L22" i="2"/>
  <c r="L21" i="2"/>
  <c r="L20" i="2"/>
  <c r="L18" i="2"/>
  <c r="L17" i="2"/>
  <c r="L16" i="2"/>
  <c r="L15" i="2"/>
  <c r="L13" i="2"/>
  <c r="O26" i="1"/>
  <c r="Q26" i="1" s="1"/>
  <c r="P26" i="1"/>
  <c r="O24" i="1"/>
  <c r="Q24" i="1" s="1"/>
  <c r="P24" i="1"/>
  <c r="O25" i="1"/>
  <c r="Q25" i="1" s="1"/>
  <c r="P25" i="1"/>
  <c r="L31" i="2" l="1"/>
  <c r="H28" i="1"/>
  <c r="I28" i="1"/>
  <c r="J28" i="1"/>
  <c r="K28" i="1"/>
  <c r="L28" i="1"/>
  <c r="M28" i="1"/>
  <c r="N28" i="1"/>
  <c r="F28" i="1"/>
  <c r="O23" i="1"/>
  <c r="Q23" i="1" s="1"/>
  <c r="P23" i="1"/>
  <c r="O27" i="1"/>
  <c r="Q27" i="1" s="1"/>
  <c r="P27" i="1"/>
  <c r="O17" i="1"/>
  <c r="Q17" i="1" s="1"/>
  <c r="P17" i="1"/>
  <c r="O19" i="1" l="1"/>
  <c r="Q19" i="1" s="1"/>
  <c r="P19" i="1"/>
  <c r="O12" i="1"/>
  <c r="Q12" i="1" s="1"/>
  <c r="O11" i="1"/>
  <c r="Q11" i="1" s="1"/>
  <c r="P12" i="1"/>
  <c r="P15" i="1" l="1"/>
  <c r="O15" i="1"/>
  <c r="Q15" i="1" s="1"/>
  <c r="P11" i="1"/>
  <c r="O10" i="1" l="1"/>
  <c r="Q10" i="1" s="1"/>
  <c r="P10" i="1"/>
  <c r="O13" i="1"/>
  <c r="Q13" i="1" s="1"/>
  <c r="P13" i="1"/>
  <c r="O14" i="1"/>
  <c r="Q14" i="1" s="1"/>
  <c r="P14" i="1"/>
  <c r="O16" i="1"/>
  <c r="Q16" i="1" s="1"/>
  <c r="P16" i="1"/>
  <c r="P9" i="1"/>
  <c r="O9" i="1"/>
  <c r="Q9" i="1" l="1"/>
  <c r="O5" i="1"/>
  <c r="O6" i="1"/>
  <c r="Q6" i="1" s="1"/>
  <c r="O7" i="1"/>
  <c r="O28" i="1" s="1"/>
  <c r="O4" i="1"/>
  <c r="Q4" i="1" s="1"/>
  <c r="O3" i="1"/>
  <c r="P6" i="1" l="1"/>
  <c r="P7" i="1"/>
  <c r="Q7" i="1" s="1"/>
  <c r="P4" i="1" l="1"/>
  <c r="P5" i="1"/>
  <c r="Q5" i="1" s="1"/>
  <c r="P3" i="1"/>
  <c r="Q3" i="1" l="1"/>
  <c r="Q28" i="1" s="1"/>
  <c r="P28" i="1"/>
</calcChain>
</file>

<file path=xl/sharedStrings.xml><?xml version="1.0" encoding="utf-8"?>
<sst xmlns="http://schemas.openxmlformats.org/spreadsheetml/2006/main" count="255" uniqueCount="120">
  <si>
    <t>Instructor</t>
  </si>
  <si>
    <t>Cell No.</t>
  </si>
  <si>
    <t>10/15-16</t>
  </si>
  <si>
    <t>Greenberg, L</t>
  </si>
  <si>
    <t>954.383.3163</t>
  </si>
  <si>
    <t>MAC1140</t>
  </si>
  <si>
    <t>Precalc Algebra test 2</t>
  </si>
  <si>
    <t>College/ Dept</t>
  </si>
  <si>
    <t>9/27-28</t>
  </si>
  <si>
    <t>Bullard, L.</t>
  </si>
  <si>
    <t>ENG/CEECS</t>
  </si>
  <si>
    <t>COP3014</t>
  </si>
  <si>
    <t>561.716.7029</t>
  </si>
  <si>
    <t>COP3014 Test #2</t>
  </si>
  <si>
    <t># Reg. Boca</t>
  </si>
  <si>
    <t># Reg. Davie</t>
  </si>
  <si>
    <t># Reg. Jupiter</t>
  </si>
  <si>
    <t>10/25-26</t>
  </si>
  <si>
    <t>w/in</t>
  </si>
  <si>
    <t># Show Boca</t>
  </si>
  <si>
    <t># Show Davie</t>
  </si>
  <si>
    <t># Show Jupiter</t>
  </si>
  <si>
    <t>11/29-12/1</t>
  </si>
  <si>
    <t>Radulovic, A</t>
  </si>
  <si>
    <t xml:space="preserve">MAC1105 </t>
  </si>
  <si>
    <t>ONLINE FINAL F12</t>
  </si>
  <si>
    <t>Tot # Show</t>
  </si>
  <si>
    <t>561.306.2981</t>
  </si>
  <si>
    <t>12/3-4</t>
  </si>
  <si>
    <t>Final</t>
  </si>
  <si>
    <t>2013 SP</t>
  </si>
  <si>
    <t>2012 FA</t>
  </si>
  <si>
    <t>Tot # Reg</t>
  </si>
  <si>
    <t>COP3014 Test #1</t>
  </si>
  <si>
    <t>1/21--23</t>
  </si>
  <si>
    <t>561.306.2982</t>
  </si>
  <si>
    <t>2/11--13</t>
  </si>
  <si>
    <t>3/18--20</t>
  </si>
  <si>
    <t>4/15--17</t>
  </si>
  <si>
    <t>4/25--27</t>
  </si>
  <si>
    <t xml:space="preserve">Koszalinski, R </t>
  </si>
  <si>
    <t>561.254.1494</t>
  </si>
  <si>
    <t>NUR/ Undergrad</t>
  </si>
  <si>
    <t>Sp2013 Midterm</t>
  </si>
  <si>
    <t>4/25-27</t>
  </si>
  <si>
    <t>2/21-23</t>
  </si>
  <si>
    <t>Mo./Day</t>
  </si>
  <si>
    <t>Final Exam</t>
  </si>
  <si>
    <t>Sp2013  Final</t>
  </si>
  <si>
    <r>
      <t xml:space="preserve">Online Test 3 with bonus  </t>
    </r>
    <r>
      <rPr>
        <i/>
        <sz val="8"/>
        <color theme="1"/>
        <rFont val="Calibri"/>
        <family val="2"/>
        <scheme val="minor"/>
      </rPr>
      <t xml:space="preserve">or </t>
    </r>
    <r>
      <rPr>
        <sz val="8"/>
        <color theme="1"/>
        <rFont val="Calibri"/>
        <family val="2"/>
        <scheme val="minor"/>
      </rPr>
      <t xml:space="preserve"> Online Test 3 w/o bonus</t>
    </r>
  </si>
  <si>
    <t>SCI/Math</t>
  </si>
  <si>
    <t>Course/ CRN</t>
  </si>
  <si>
    <t>NUR4125/ 21900</t>
  </si>
  <si>
    <t>NUR4125 / 21900</t>
  </si>
  <si>
    <t>Tot. Students enrolled:</t>
  </si>
  <si>
    <t>3/18-19</t>
  </si>
  <si>
    <t>Almonte, M</t>
  </si>
  <si>
    <t>772.237.1245</t>
  </si>
  <si>
    <t>AAL/LLCL</t>
  </si>
  <si>
    <t xml:space="preserve">SPN2221/ 11502 </t>
  </si>
  <si>
    <t>Examen II</t>
  </si>
  <si>
    <t>Goldwyn, R</t>
  </si>
  <si>
    <t>Test Name</t>
  </si>
  <si>
    <r>
      <t xml:space="preserve">Online Test 1 with bonus  </t>
    </r>
    <r>
      <rPr>
        <i/>
        <sz val="8"/>
        <color theme="1"/>
        <rFont val="Calibri"/>
        <family val="2"/>
        <scheme val="minor"/>
      </rPr>
      <t xml:space="preserve">or </t>
    </r>
    <r>
      <rPr>
        <sz val="8"/>
        <color theme="1"/>
        <rFont val="Calibri"/>
        <family val="2"/>
        <scheme val="minor"/>
      </rPr>
      <t xml:space="preserve"> Online Test 1 w/o bonus </t>
    </r>
  </si>
  <si>
    <r>
      <t xml:space="preserve">Online Test 2 with bonus  </t>
    </r>
    <r>
      <rPr>
        <i/>
        <sz val="8"/>
        <color theme="1"/>
        <rFont val="Calibri"/>
        <family val="2"/>
        <scheme val="minor"/>
      </rPr>
      <t xml:space="preserve">or </t>
    </r>
    <r>
      <rPr>
        <sz val="8"/>
        <color theme="1"/>
        <rFont val="Calibri"/>
        <family val="2"/>
        <scheme val="minor"/>
      </rPr>
      <t xml:space="preserve"> Online Test 2 w/o bonus </t>
    </r>
  </si>
  <si>
    <r>
      <t xml:space="preserve">Online Test 4 with bonus  </t>
    </r>
    <r>
      <rPr>
        <i/>
        <sz val="8"/>
        <color theme="1"/>
        <rFont val="Calibri"/>
        <family val="2"/>
        <scheme val="minor"/>
      </rPr>
      <t xml:space="preserve">or </t>
    </r>
    <r>
      <rPr>
        <sz val="8"/>
        <color theme="1"/>
        <rFont val="Calibri"/>
        <family val="2"/>
        <scheme val="minor"/>
      </rPr>
      <t xml:space="preserve"> Online Test 4 w/o bonus</t>
    </r>
  </si>
  <si>
    <t>MAC1105/ 23095</t>
  </si>
  <si>
    <t xml:space="preserve">MAC1105/ 23095 </t>
  </si>
  <si>
    <t>Students Enrolled</t>
  </si>
  <si>
    <t>Willis, K</t>
  </si>
  <si>
    <t>4/23-27</t>
  </si>
  <si>
    <t>678.488.1175</t>
  </si>
  <si>
    <t>BUS/Mgmt</t>
  </si>
  <si>
    <t>HSA3191/ 25228</t>
  </si>
  <si>
    <t>5/23</t>
  </si>
  <si>
    <t>6/6</t>
  </si>
  <si>
    <t>6/20</t>
  </si>
  <si>
    <t>#Coord. w/ NonFAU T Cntrs</t>
  </si>
  <si>
    <t>NonFAU:  FGCU, SJSU, UL(KY), MDC, GGC, HCC</t>
  </si>
  <si>
    <t>561.715.3702</t>
  </si>
  <si>
    <t>MAC2233/ 57728</t>
  </si>
  <si>
    <t>Exam 1</t>
  </si>
  <si>
    <t>Exam 2</t>
  </si>
  <si>
    <t>Totals:</t>
  </si>
  <si>
    <r>
      <t>Tot # Admin.</t>
    </r>
    <r>
      <rPr>
        <b/>
        <sz val="12"/>
        <color theme="1"/>
        <rFont val="Calibri"/>
        <family val="2"/>
        <scheme val="minor"/>
      </rPr>
      <t>*</t>
    </r>
    <r>
      <rPr>
        <b/>
        <sz val="9"/>
        <color theme="1"/>
        <rFont val="Calibri"/>
        <family val="2"/>
        <scheme val="minor"/>
      </rPr>
      <t xml:space="preserve"> </t>
    </r>
  </si>
  <si>
    <t>6/6-6/8</t>
  </si>
  <si>
    <t>Goodman, R</t>
  </si>
  <si>
    <t>561.289.5821</t>
  </si>
  <si>
    <t>NUR/ Grad</t>
  </si>
  <si>
    <t>6/17-6/22</t>
  </si>
  <si>
    <t>Palma, L.</t>
  </si>
  <si>
    <t>954.815.0644</t>
  </si>
  <si>
    <t>NGR6002/ 56638</t>
  </si>
  <si>
    <t xml:space="preserve">NGR6172/ </t>
  </si>
  <si>
    <t>NonFAU:  IRSC</t>
  </si>
  <si>
    <t>* The greater value of Tot # Reg vs Tot # Show, plus #Coord w/NonFAU Test Cntrs</t>
  </si>
  <si>
    <t>NonFAU: IRSC</t>
  </si>
  <si>
    <t>954.815.0645</t>
  </si>
  <si>
    <t xml:space="preserve">NUR3145/ </t>
  </si>
  <si>
    <t>2013 FA</t>
  </si>
  <si>
    <t>2014 SP</t>
  </si>
  <si>
    <t>2013 SU (Jul-Aug)</t>
  </si>
  <si>
    <t>2014 SU (May-June)</t>
  </si>
  <si>
    <t>2013 SU (May-June)</t>
  </si>
  <si>
    <t>5/28-5/31</t>
  </si>
  <si>
    <t>(NOTE: Numbers are entered only once for each course.)</t>
  </si>
  <si>
    <t>7/1-7/3, 7/5</t>
  </si>
  <si>
    <t>7/11-7/13</t>
  </si>
  <si>
    <t>Exam 3</t>
  </si>
  <si>
    <t>7/15-7/19</t>
  </si>
  <si>
    <t>8/1-8/3</t>
  </si>
  <si>
    <t>8/2-8/3, 8/5</t>
  </si>
  <si>
    <t>8/5-8/6</t>
  </si>
  <si>
    <t>Tot # Reg. eLearning Exams</t>
  </si>
  <si>
    <t>Non-FAU Testing Center Locations:</t>
  </si>
  <si>
    <t>IRSC</t>
  </si>
  <si>
    <t>Brennen, M</t>
  </si>
  <si>
    <t xml:space="preserve">NUR3065/ </t>
  </si>
  <si>
    <t>5/29-6/3</t>
  </si>
  <si>
    <t>Precalc Algebra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</si>
</sst>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tted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dashed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ott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0" xfId="0" applyFont="1" applyFill="1"/>
    <xf numFmtId="49" fontId="4" fillId="0" borderId="1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wrapText="1"/>
    </xf>
    <xf numFmtId="0" fontId="0" fillId="0" borderId="14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 wrapText="1"/>
    </xf>
    <xf numFmtId="0" fontId="0" fillId="0" borderId="13" xfId="0" applyFont="1" applyFill="1" applyBorder="1" applyAlignment="1">
      <alignment horizontal="center" wrapText="1"/>
    </xf>
    <xf numFmtId="0" fontId="0" fillId="0" borderId="1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3" xfId="0" applyFont="1" applyFill="1" applyBorder="1" applyAlignment="1" applyProtection="1">
      <protection locked="0"/>
    </xf>
    <xf numFmtId="0" fontId="0" fillId="0" borderId="21" xfId="0" applyFont="1" applyFill="1" applyBorder="1" applyAlignment="1">
      <alignment horizontal="center" wrapText="1"/>
    </xf>
    <xf numFmtId="0" fontId="8" fillId="0" borderId="18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wrapText="1"/>
    </xf>
    <xf numFmtId="0" fontId="2" fillId="0" borderId="28" xfId="0" applyFont="1" applyFill="1" applyBorder="1" applyAlignment="1">
      <alignment horizontal="center" wrapText="1"/>
    </xf>
    <xf numFmtId="0" fontId="11" fillId="0" borderId="0" xfId="0" applyFont="1" applyFill="1"/>
    <xf numFmtId="49" fontId="2" fillId="0" borderId="34" xfId="0" applyNumberFormat="1" applyFont="1" applyFill="1" applyBorder="1" applyAlignment="1">
      <alignment wrapText="1"/>
    </xf>
    <xf numFmtId="0" fontId="2" fillId="0" borderId="34" xfId="0" applyFont="1" applyFill="1" applyBorder="1" applyAlignment="1">
      <alignment wrapText="1"/>
    </xf>
    <xf numFmtId="0" fontId="2" fillId="0" borderId="34" xfId="0" applyFont="1" applyFill="1" applyBorder="1" applyAlignment="1"/>
    <xf numFmtId="0" fontId="2" fillId="0" borderId="34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wrapText="1"/>
    </xf>
    <xf numFmtId="0" fontId="2" fillId="0" borderId="2" xfId="0" applyFont="1" applyFill="1" applyBorder="1" applyAlignment="1"/>
    <xf numFmtId="0" fontId="0" fillId="0" borderId="1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8" fillId="0" borderId="33" xfId="0" applyFont="1" applyFill="1" applyBorder="1" applyAlignment="1">
      <alignment horizontal="center"/>
    </xf>
    <xf numFmtId="0" fontId="2" fillId="0" borderId="13" xfId="0" applyFont="1" applyFill="1" applyBorder="1" applyAlignment="1"/>
    <xf numFmtId="0" fontId="2" fillId="0" borderId="13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8" fillId="0" borderId="34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wrapText="1"/>
    </xf>
    <xf numFmtId="49" fontId="2" fillId="0" borderId="28" xfId="0" applyNumberFormat="1" applyFont="1" applyFill="1" applyBorder="1" applyAlignment="1">
      <alignment wrapText="1"/>
    </xf>
    <xf numFmtId="0" fontId="2" fillId="0" borderId="28" xfId="0" applyFont="1" applyFill="1" applyBorder="1" applyAlignment="1"/>
    <xf numFmtId="49" fontId="1" fillId="0" borderId="23" xfId="0" applyNumberFormat="1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vertical="top" wrapText="1"/>
    </xf>
    <xf numFmtId="0" fontId="3" fillId="0" borderId="23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2" borderId="3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 applyProtection="1">
      <protection locked="0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horizontal="center" textRotation="90" wrapText="1"/>
    </xf>
    <xf numFmtId="0" fontId="9" fillId="2" borderId="11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0" borderId="37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0" fillId="0" borderId="38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8" fillId="0" borderId="4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0" borderId="32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5" fillId="0" borderId="30" xfId="0" applyFont="1" applyFill="1" applyBorder="1" applyAlignment="1">
      <alignment wrapText="1"/>
    </xf>
    <xf numFmtId="0" fontId="3" fillId="0" borderId="25" xfId="0" applyFont="1" applyFill="1" applyBorder="1" applyAlignment="1">
      <alignment horizontal="right" vertical="center" wrapText="1"/>
    </xf>
    <xf numFmtId="0" fontId="8" fillId="0" borderId="1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11" fillId="0" borderId="31" xfId="0" applyFont="1" applyFill="1" applyBorder="1" applyAlignment="1">
      <alignment horizontal="center" vertical="top" wrapText="1"/>
    </xf>
    <xf numFmtId="0" fontId="11" fillId="2" borderId="41" xfId="0" applyFont="1" applyFill="1" applyBorder="1" applyAlignment="1">
      <alignment horizontal="center" wrapText="1"/>
    </xf>
    <xf numFmtId="0" fontId="11" fillId="2" borderId="34" xfId="0" applyFont="1" applyFill="1" applyBorder="1" applyAlignment="1">
      <alignment horizontal="center" wrapText="1"/>
    </xf>
    <xf numFmtId="0" fontId="8" fillId="0" borderId="42" xfId="0" applyFont="1" applyFill="1" applyBorder="1" applyAlignment="1">
      <alignment horizontal="center" wrapText="1"/>
    </xf>
    <xf numFmtId="0" fontId="8" fillId="0" borderId="43" xfId="0" applyFont="1" applyFill="1" applyBorder="1" applyAlignment="1">
      <alignment horizontal="center" wrapText="1"/>
    </xf>
    <xf numFmtId="0" fontId="8" fillId="0" borderId="44" xfId="0" applyFont="1" applyFill="1" applyBorder="1" applyAlignment="1">
      <alignment horizontal="center" wrapText="1"/>
    </xf>
    <xf numFmtId="0" fontId="8" fillId="0" borderId="41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4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35" xfId="0" applyFont="1" applyFill="1" applyBorder="1" applyAlignment="1">
      <alignment horizontal="center" wrapText="1"/>
    </xf>
    <xf numFmtId="0" fontId="8" fillId="0" borderId="35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wrapText="1"/>
    </xf>
    <xf numFmtId="0" fontId="8" fillId="0" borderId="38" xfId="0" applyFont="1" applyFill="1" applyBorder="1" applyAlignment="1">
      <alignment horizontal="center" wrapText="1"/>
    </xf>
    <xf numFmtId="0" fontId="8" fillId="0" borderId="37" xfId="0" applyFont="1" applyFill="1" applyBorder="1" applyAlignment="1">
      <alignment horizontal="center"/>
    </xf>
    <xf numFmtId="0" fontId="8" fillId="0" borderId="45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49" fontId="4" fillId="0" borderId="46" xfId="0" applyNumberFormat="1" applyFont="1" applyFill="1" applyBorder="1" applyAlignment="1"/>
    <xf numFmtId="49" fontId="4" fillId="0" borderId="36" xfId="0" applyNumberFormat="1" applyFont="1" applyFill="1" applyBorder="1" applyAlignment="1"/>
    <xf numFmtId="0" fontId="1" fillId="0" borderId="13" xfId="0" applyFont="1" applyFill="1" applyBorder="1" applyAlignment="1"/>
    <xf numFmtId="0" fontId="8" fillId="0" borderId="15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/>
    </xf>
    <xf numFmtId="0" fontId="8" fillId="0" borderId="47" xfId="0" applyFont="1" applyFill="1" applyBorder="1" applyAlignment="1">
      <alignment horizontal="center" wrapText="1"/>
    </xf>
    <xf numFmtId="0" fontId="8" fillId="0" borderId="29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9" fillId="0" borderId="0" xfId="0" applyFont="1" applyFill="1"/>
    <xf numFmtId="0" fontId="9" fillId="0" borderId="31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5" fillId="0" borderId="4" xfId="0" applyFont="1" applyFill="1" applyBorder="1" applyAlignment="1">
      <alignment wrapText="1"/>
    </xf>
    <xf numFmtId="0" fontId="8" fillId="0" borderId="11" xfId="0" applyFont="1" applyFill="1" applyBorder="1" applyAlignment="1">
      <alignment horizontal="center"/>
    </xf>
    <xf numFmtId="0" fontId="2" fillId="0" borderId="50" xfId="0" applyFont="1" applyFill="1" applyBorder="1" applyAlignment="1">
      <alignment wrapText="1"/>
    </xf>
    <xf numFmtId="49" fontId="4" fillId="0" borderId="34" xfId="0" applyNumberFormat="1" applyFont="1" applyFill="1" applyBorder="1" applyAlignment="1"/>
    <xf numFmtId="0" fontId="8" fillId="3" borderId="27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2" fillId="0" borderId="43" xfId="0" applyFont="1" applyFill="1" applyBorder="1" applyAlignment="1"/>
    <xf numFmtId="0" fontId="2" fillId="0" borderId="43" xfId="0" applyFont="1" applyFill="1" applyBorder="1" applyAlignment="1">
      <alignment wrapText="1"/>
    </xf>
    <xf numFmtId="0" fontId="2" fillId="0" borderId="43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wrapText="1"/>
    </xf>
    <xf numFmtId="0" fontId="8" fillId="0" borderId="51" xfId="0" applyFont="1" applyFill="1" applyBorder="1" applyAlignment="1">
      <alignment horizontal="center" wrapText="1"/>
    </xf>
    <xf numFmtId="0" fontId="0" fillId="0" borderId="51" xfId="0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8" fillId="0" borderId="52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wrapText="1"/>
    </xf>
    <xf numFmtId="0" fontId="1" fillId="0" borderId="43" xfId="0" applyFont="1" applyFill="1" applyBorder="1" applyAlignment="1"/>
    <xf numFmtId="0" fontId="2" fillId="0" borderId="43" xfId="0" applyFont="1" applyFill="1" applyBorder="1" applyAlignment="1" applyProtection="1">
      <protection locked="0"/>
    </xf>
    <xf numFmtId="0" fontId="1" fillId="0" borderId="43" xfId="0" applyFont="1" applyFill="1" applyBorder="1" applyAlignment="1">
      <alignment wrapText="1"/>
    </xf>
    <xf numFmtId="0" fontId="1" fillId="0" borderId="43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wrapText="1"/>
    </xf>
    <xf numFmtId="0" fontId="0" fillId="0" borderId="51" xfId="0" applyFont="1" applyFill="1" applyBorder="1" applyAlignment="1">
      <alignment horizontal="center" wrapText="1"/>
    </xf>
    <xf numFmtId="0" fontId="0" fillId="0" borderId="43" xfId="0" applyFont="1" applyFill="1" applyBorder="1" applyAlignment="1">
      <alignment horizontal="center" wrapText="1"/>
    </xf>
    <xf numFmtId="0" fontId="7" fillId="0" borderId="49" xfId="0" applyFont="1" applyFill="1" applyBorder="1" applyAlignment="1">
      <alignment vertical="top" wrapText="1"/>
    </xf>
    <xf numFmtId="0" fontId="8" fillId="0" borderId="54" xfId="0" applyFont="1" applyFill="1" applyBorder="1" applyAlignment="1">
      <alignment horizontal="center" wrapText="1"/>
    </xf>
    <xf numFmtId="0" fontId="8" fillId="0" borderId="47" xfId="0" applyFont="1" applyFill="1" applyBorder="1" applyAlignment="1">
      <alignment horizontal="center"/>
    </xf>
    <xf numFmtId="0" fontId="8" fillId="0" borderId="55" xfId="0" applyFont="1" applyFill="1" applyBorder="1" applyAlignment="1">
      <alignment horizontal="center" wrapText="1"/>
    </xf>
    <xf numFmtId="0" fontId="0" fillId="0" borderId="31" xfId="0" applyBorder="1"/>
    <xf numFmtId="0" fontId="9" fillId="0" borderId="31" xfId="0" applyFont="1" applyFill="1" applyBorder="1" applyAlignment="1">
      <alignment vertical="center"/>
    </xf>
    <xf numFmtId="49" fontId="0" fillId="2" borderId="56" xfId="0" applyNumberFormat="1" applyFont="1" applyFill="1" applyBorder="1" applyAlignment="1">
      <alignment wrapText="1"/>
    </xf>
    <xf numFmtId="49" fontId="4" fillId="0" borderId="57" xfId="0" applyNumberFormat="1" applyFont="1" applyFill="1" applyBorder="1" applyAlignment="1"/>
    <xf numFmtId="49" fontId="2" fillId="0" borderId="58" xfId="0" applyNumberFormat="1" applyFont="1" applyFill="1" applyBorder="1" applyAlignment="1">
      <alignment wrapText="1"/>
    </xf>
    <xf numFmtId="49" fontId="2" fillId="0" borderId="59" xfId="0" applyNumberFormat="1" applyFont="1" applyFill="1" applyBorder="1" applyAlignment="1">
      <alignment wrapText="1"/>
    </xf>
    <xf numFmtId="49" fontId="0" fillId="0" borderId="56" xfId="0" applyNumberFormat="1" applyFont="1" applyFill="1" applyBorder="1" applyAlignment="1">
      <alignment wrapText="1"/>
    </xf>
    <xf numFmtId="49" fontId="4" fillId="0" borderId="60" xfId="0" applyNumberFormat="1" applyFont="1" applyFill="1" applyBorder="1" applyAlignment="1">
      <alignment wrapText="1"/>
    </xf>
    <xf numFmtId="49" fontId="2" fillId="0" borderId="61" xfId="0" applyNumberFormat="1" applyFont="1" applyFill="1" applyBorder="1" applyAlignment="1">
      <alignment wrapText="1"/>
    </xf>
    <xf numFmtId="49" fontId="2" fillId="0" borderId="56" xfId="0" applyNumberFormat="1" applyFont="1" applyFill="1" applyBorder="1" applyAlignment="1">
      <alignment wrapText="1"/>
    </xf>
    <xf numFmtId="49" fontId="2" fillId="0" borderId="62" xfId="0" applyNumberFormat="1" applyFont="1" applyFill="1" applyBorder="1" applyAlignment="1">
      <alignment wrapText="1"/>
    </xf>
    <xf numFmtId="49" fontId="4" fillId="0" borderId="63" xfId="0" applyNumberFormat="1" applyFont="1" applyFill="1" applyBorder="1" applyAlignment="1"/>
    <xf numFmtId="49" fontId="2" fillId="0" borderId="64" xfId="0" applyNumberFormat="1" applyFont="1" applyFill="1" applyBorder="1" applyAlignment="1">
      <alignment wrapText="1"/>
    </xf>
    <xf numFmtId="49" fontId="1" fillId="0" borderId="65" xfId="0" applyNumberFormat="1" applyFont="1" applyFill="1" applyBorder="1" applyAlignment="1">
      <alignment vertical="center" wrapText="1"/>
    </xf>
    <xf numFmtId="0" fontId="9" fillId="0" borderId="66" xfId="0" applyFont="1" applyFill="1" applyBorder="1"/>
    <xf numFmtId="0" fontId="9" fillId="0" borderId="67" xfId="0" applyFont="1" applyFill="1" applyBorder="1"/>
    <xf numFmtId="0" fontId="9" fillId="0" borderId="67" xfId="0" applyFont="1" applyFill="1" applyBorder="1" applyAlignment="1">
      <alignment wrapText="1"/>
    </xf>
    <xf numFmtId="0" fontId="11" fillId="0" borderId="3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9" fillId="0" borderId="32" xfId="0" applyFont="1" applyFill="1" applyBorder="1" applyAlignment="1">
      <alignment wrapText="1"/>
    </xf>
    <xf numFmtId="0" fontId="9" fillId="0" borderId="30" xfId="0" applyFont="1" applyFill="1" applyBorder="1" applyAlignment="1">
      <alignment wrapText="1"/>
    </xf>
    <xf numFmtId="0" fontId="5" fillId="0" borderId="31" xfId="0" applyFont="1" applyFill="1" applyBorder="1" applyAlignment="1">
      <alignment horizontal="center" vertical="center" wrapText="1"/>
    </xf>
    <xf numFmtId="0" fontId="12" fillId="0" borderId="0" xfId="0" applyFont="1"/>
    <xf numFmtId="0" fontId="5" fillId="0" borderId="48" xfId="0" applyFont="1" applyFill="1" applyBorder="1" applyAlignment="1">
      <alignment vertical="center" wrapText="1"/>
    </xf>
    <xf numFmtId="0" fontId="5" fillId="0" borderId="53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5" fillId="0" borderId="49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0"/>
  <sheetViews>
    <sheetView tabSelected="1" zoomScaleNormal="100" workbookViewId="0">
      <pane ySplit="1" topLeftCell="A14" activePane="bottomLeft" state="frozen"/>
      <selection pane="bottomLeft" activeCell="I22" sqref="I22"/>
    </sheetView>
  </sheetViews>
  <sheetFormatPr defaultColWidth="9.109375" defaultRowHeight="15.6" x14ac:dyDescent="0.3"/>
  <cols>
    <col min="1" max="1" width="9" style="72" customWidth="1"/>
    <col min="2" max="2" width="10.109375" style="73" customWidth="1"/>
    <col min="3" max="3" width="11.44140625" style="74" customWidth="1"/>
    <col min="4" max="4" width="9.33203125" style="73" customWidth="1"/>
    <col min="5" max="5" width="8.33203125" style="73" customWidth="1"/>
    <col min="6" max="6" width="5.5546875" style="75" customWidth="1"/>
    <col min="7" max="7" width="13.109375" style="76" customWidth="1"/>
    <col min="8" max="8" width="6.109375" style="137" customWidth="1"/>
    <col min="9" max="9" width="6.33203125" style="77" customWidth="1"/>
    <col min="10" max="10" width="5.5546875" style="77" customWidth="1"/>
    <col min="11" max="11" width="4.88671875" style="77" customWidth="1"/>
    <col min="12" max="12" width="5.6640625" style="77" customWidth="1"/>
    <col min="13" max="13" width="5.44140625" style="77" customWidth="1"/>
    <col min="14" max="14" width="4.88671875" style="77" customWidth="1"/>
    <col min="15" max="15" width="5.6640625" style="77" customWidth="1"/>
    <col min="16" max="16" width="5.33203125" style="78" customWidth="1"/>
    <col min="17" max="17" width="7.109375" style="6" customWidth="1"/>
    <col min="18" max="18" width="18.5546875" style="139" customWidth="1"/>
    <col min="19" max="16384" width="9.109375" style="6"/>
  </cols>
  <sheetData>
    <row r="1" spans="1:19" ht="50.25" customHeight="1" x14ac:dyDescent="0.25">
      <c r="A1" s="79" t="s">
        <v>46</v>
      </c>
      <c r="B1" s="80" t="s">
        <v>0</v>
      </c>
      <c r="C1" s="81" t="s">
        <v>1</v>
      </c>
      <c r="D1" s="82" t="s">
        <v>7</v>
      </c>
      <c r="E1" s="83" t="s">
        <v>51</v>
      </c>
      <c r="F1" s="84" t="s">
        <v>68</v>
      </c>
      <c r="G1" s="98" t="s">
        <v>62</v>
      </c>
      <c r="H1" s="138" t="s">
        <v>77</v>
      </c>
      <c r="I1" s="85" t="s">
        <v>14</v>
      </c>
      <c r="J1" s="86" t="s">
        <v>15</v>
      </c>
      <c r="K1" s="87" t="s">
        <v>16</v>
      </c>
      <c r="L1" s="88" t="s">
        <v>19</v>
      </c>
      <c r="M1" s="89" t="s">
        <v>20</v>
      </c>
      <c r="N1" s="87" t="s">
        <v>21</v>
      </c>
      <c r="O1" s="112" t="s">
        <v>32</v>
      </c>
      <c r="P1" s="113" t="s">
        <v>26</v>
      </c>
      <c r="Q1" s="109" t="s">
        <v>84</v>
      </c>
      <c r="R1" s="192" t="s">
        <v>95</v>
      </c>
    </row>
    <row r="2" spans="1:19" ht="15" customHeight="1" x14ac:dyDescent="0.25">
      <c r="A2" s="7" t="s">
        <v>31</v>
      </c>
      <c r="B2" s="130"/>
      <c r="C2" s="18"/>
      <c r="D2" s="10"/>
      <c r="E2" s="5"/>
      <c r="F2" s="9"/>
      <c r="G2" s="99"/>
      <c r="H2" s="131"/>
      <c r="I2" s="12"/>
      <c r="J2" s="13"/>
      <c r="K2" s="11"/>
      <c r="L2" s="14"/>
      <c r="M2" s="11"/>
      <c r="N2" s="19"/>
      <c r="O2" s="114"/>
      <c r="P2" s="115"/>
      <c r="Q2" s="20"/>
      <c r="S2" s="23"/>
    </row>
    <row r="3" spans="1:19" ht="26.25" customHeight="1" x14ac:dyDescent="0.25">
      <c r="A3" s="3" t="s">
        <v>8</v>
      </c>
      <c r="B3" s="2" t="s">
        <v>9</v>
      </c>
      <c r="C3" s="33" t="s">
        <v>12</v>
      </c>
      <c r="D3" s="2" t="s">
        <v>10</v>
      </c>
      <c r="E3" s="2" t="s">
        <v>11</v>
      </c>
      <c r="F3" s="15">
        <v>13</v>
      </c>
      <c r="G3" s="189" t="s">
        <v>33</v>
      </c>
      <c r="H3" s="123"/>
      <c r="I3" s="34" t="s">
        <v>18</v>
      </c>
      <c r="J3" s="35">
        <v>0</v>
      </c>
      <c r="K3" s="36">
        <v>0</v>
      </c>
      <c r="L3" s="37">
        <v>13</v>
      </c>
      <c r="M3" s="36">
        <v>0</v>
      </c>
      <c r="N3" s="36">
        <v>0</v>
      </c>
      <c r="O3" s="116">
        <f>SUM(I3:K3)</f>
        <v>0</v>
      </c>
      <c r="P3" s="97">
        <f>SUM(L3:N3)</f>
        <v>13</v>
      </c>
      <c r="Q3" s="31">
        <f>SUM(P3)</f>
        <v>13</v>
      </c>
      <c r="R3" s="111"/>
      <c r="S3" s="23"/>
    </row>
    <row r="4" spans="1:19" ht="26.25" customHeight="1" x14ac:dyDescent="0.25">
      <c r="A4" s="4" t="s">
        <v>2</v>
      </c>
      <c r="B4" s="1" t="s">
        <v>3</v>
      </c>
      <c r="C4" s="38" t="s">
        <v>4</v>
      </c>
      <c r="D4" s="2" t="s">
        <v>50</v>
      </c>
      <c r="E4" s="1" t="s">
        <v>5</v>
      </c>
      <c r="F4" s="16">
        <v>41</v>
      </c>
      <c r="G4" s="188" t="s">
        <v>6</v>
      </c>
      <c r="H4" s="108"/>
      <c r="I4" s="28">
        <v>37</v>
      </c>
      <c r="J4" s="29">
        <v>2</v>
      </c>
      <c r="K4" s="30">
        <v>0</v>
      </c>
      <c r="L4" s="39">
        <v>34</v>
      </c>
      <c r="M4" s="30">
        <v>2</v>
      </c>
      <c r="N4" s="30">
        <v>0</v>
      </c>
      <c r="O4" s="116">
        <f>SUM(I4:K4)</f>
        <v>39</v>
      </c>
      <c r="P4" s="96">
        <f>SUM(L4:N4)</f>
        <v>36</v>
      </c>
      <c r="Q4" s="31">
        <f>SUM(O4)</f>
        <v>39</v>
      </c>
      <c r="R4" s="111"/>
      <c r="S4" s="110"/>
    </row>
    <row r="5" spans="1:19" ht="26.25" customHeight="1" x14ac:dyDescent="0.25">
      <c r="A5" s="4" t="s">
        <v>17</v>
      </c>
      <c r="B5" s="1" t="s">
        <v>9</v>
      </c>
      <c r="C5" s="38" t="s">
        <v>12</v>
      </c>
      <c r="D5" s="1" t="s">
        <v>10</v>
      </c>
      <c r="E5" s="1" t="s">
        <v>11</v>
      </c>
      <c r="F5" s="16">
        <v>8</v>
      </c>
      <c r="G5" s="188" t="s">
        <v>13</v>
      </c>
      <c r="H5" s="108"/>
      <c r="I5" s="28" t="s">
        <v>18</v>
      </c>
      <c r="J5" s="29">
        <v>0</v>
      </c>
      <c r="K5" s="30">
        <v>0</v>
      </c>
      <c r="L5" s="39">
        <v>8</v>
      </c>
      <c r="M5" s="30">
        <v>0</v>
      </c>
      <c r="N5" s="30">
        <v>0</v>
      </c>
      <c r="O5" s="116">
        <f>SUM(I5:K5)</f>
        <v>0</v>
      </c>
      <c r="P5" s="96">
        <f>SUM(L5:N5)</f>
        <v>8</v>
      </c>
      <c r="Q5" s="31">
        <f>SUM(P5)</f>
        <v>8</v>
      </c>
      <c r="R5" s="140"/>
      <c r="S5" s="40"/>
    </row>
    <row r="6" spans="1:19" ht="26.25" customHeight="1" x14ac:dyDescent="0.25">
      <c r="A6" s="4" t="s">
        <v>22</v>
      </c>
      <c r="B6" s="1" t="s">
        <v>23</v>
      </c>
      <c r="C6" s="38" t="s">
        <v>27</v>
      </c>
      <c r="D6" s="2" t="s">
        <v>50</v>
      </c>
      <c r="E6" s="1" t="s">
        <v>24</v>
      </c>
      <c r="F6" s="16">
        <v>27</v>
      </c>
      <c r="G6" s="188" t="s">
        <v>25</v>
      </c>
      <c r="H6" s="108"/>
      <c r="I6" s="28">
        <v>21</v>
      </c>
      <c r="J6" s="29">
        <v>4</v>
      </c>
      <c r="K6" s="30">
        <v>0</v>
      </c>
      <c r="L6" s="39">
        <v>21</v>
      </c>
      <c r="M6" s="35">
        <v>4</v>
      </c>
      <c r="N6" s="36">
        <v>0</v>
      </c>
      <c r="O6" s="116">
        <f>SUM(I6:K6)</f>
        <v>25</v>
      </c>
      <c r="P6" s="96">
        <f>SUM(L6:N6)</f>
        <v>25</v>
      </c>
      <c r="Q6" s="41">
        <f>SUM(O6)</f>
        <v>25</v>
      </c>
    </row>
    <row r="7" spans="1:19" ht="26.25" customHeight="1" x14ac:dyDescent="0.25">
      <c r="A7" s="32" t="s">
        <v>28</v>
      </c>
      <c r="B7" s="8" t="s">
        <v>9</v>
      </c>
      <c r="C7" s="42" t="s">
        <v>12</v>
      </c>
      <c r="D7" s="8" t="s">
        <v>10</v>
      </c>
      <c r="E7" s="8" t="s">
        <v>11</v>
      </c>
      <c r="F7" s="17">
        <v>10</v>
      </c>
      <c r="G7" s="100" t="s">
        <v>29</v>
      </c>
      <c r="H7" s="132"/>
      <c r="I7" s="43" t="s">
        <v>18</v>
      </c>
      <c r="J7" s="44">
        <v>0</v>
      </c>
      <c r="K7" s="45">
        <v>0</v>
      </c>
      <c r="L7" s="46">
        <v>10</v>
      </c>
      <c r="M7" s="44">
        <v>0</v>
      </c>
      <c r="N7" s="45">
        <v>0</v>
      </c>
      <c r="O7" s="117">
        <f>SUM(I7:K7)</f>
        <v>0</v>
      </c>
      <c r="P7" s="118">
        <f>SUM(L7:N7)</f>
        <v>10</v>
      </c>
      <c r="Q7" s="47">
        <f>SUM(P7)</f>
        <v>10</v>
      </c>
    </row>
    <row r="8" spans="1:19" ht="15" customHeight="1" x14ac:dyDescent="0.25">
      <c r="A8" s="7" t="s">
        <v>30</v>
      </c>
      <c r="B8" s="10"/>
      <c r="C8" s="48"/>
      <c r="D8" s="10"/>
      <c r="E8" s="10"/>
      <c r="F8" s="49"/>
      <c r="G8" s="101"/>
      <c r="H8" s="131"/>
      <c r="I8" s="50"/>
      <c r="J8" s="51"/>
      <c r="K8" s="52"/>
      <c r="L8" s="53"/>
      <c r="M8" s="51"/>
      <c r="N8" s="52"/>
      <c r="O8" s="119"/>
      <c r="P8" s="120"/>
      <c r="Q8" s="54"/>
    </row>
    <row r="9" spans="1:19" ht="26.25" customHeight="1" x14ac:dyDescent="0.25">
      <c r="A9" s="3" t="s">
        <v>34</v>
      </c>
      <c r="B9" s="2" t="s">
        <v>23</v>
      </c>
      <c r="C9" s="33" t="s">
        <v>27</v>
      </c>
      <c r="D9" s="2" t="s">
        <v>50</v>
      </c>
      <c r="E9" s="2" t="s">
        <v>66</v>
      </c>
      <c r="F9" s="15">
        <v>37</v>
      </c>
      <c r="G9" s="102" t="s">
        <v>63</v>
      </c>
      <c r="H9" s="123"/>
      <c r="I9" s="34">
        <v>24</v>
      </c>
      <c r="J9" s="35">
        <v>7</v>
      </c>
      <c r="K9" s="36">
        <v>0</v>
      </c>
      <c r="L9" s="37">
        <v>23</v>
      </c>
      <c r="M9" s="35">
        <v>7</v>
      </c>
      <c r="N9" s="36">
        <v>0</v>
      </c>
      <c r="O9" s="116">
        <f t="shared" ref="O9:O16" si="0">SUM(I9:K9)</f>
        <v>31</v>
      </c>
      <c r="P9" s="97">
        <f t="shared" ref="P9:P16" si="1">SUM(L9:N9)</f>
        <v>30</v>
      </c>
      <c r="Q9" s="31">
        <f>SUM(O9)</f>
        <v>31</v>
      </c>
    </row>
    <row r="10" spans="1:19" ht="26.25" customHeight="1" x14ac:dyDescent="0.25">
      <c r="A10" s="3" t="s">
        <v>36</v>
      </c>
      <c r="B10" s="2" t="s">
        <v>23</v>
      </c>
      <c r="C10" s="33" t="s">
        <v>35</v>
      </c>
      <c r="D10" s="2" t="s">
        <v>50</v>
      </c>
      <c r="E10" s="2" t="s">
        <v>66</v>
      </c>
      <c r="F10" s="15"/>
      <c r="G10" s="102" t="s">
        <v>64</v>
      </c>
      <c r="H10" s="133"/>
      <c r="I10" s="34">
        <v>23</v>
      </c>
      <c r="J10" s="35">
        <v>2</v>
      </c>
      <c r="K10" s="36">
        <v>0</v>
      </c>
      <c r="L10" s="37">
        <v>19</v>
      </c>
      <c r="M10" s="35">
        <v>2</v>
      </c>
      <c r="N10" s="36">
        <v>0</v>
      </c>
      <c r="O10" s="116">
        <f t="shared" si="0"/>
        <v>25</v>
      </c>
      <c r="P10" s="97">
        <f t="shared" si="1"/>
        <v>21</v>
      </c>
      <c r="Q10" s="31">
        <f>SUM(O10)</f>
        <v>25</v>
      </c>
    </row>
    <row r="11" spans="1:19" ht="26.25" customHeight="1" x14ac:dyDescent="0.25">
      <c r="A11" s="3" t="s">
        <v>45</v>
      </c>
      <c r="B11" s="2" t="s">
        <v>40</v>
      </c>
      <c r="C11" s="33" t="s">
        <v>41</v>
      </c>
      <c r="D11" s="2" t="s">
        <v>42</v>
      </c>
      <c r="E11" s="2" t="s">
        <v>53</v>
      </c>
      <c r="F11" s="15">
        <v>58</v>
      </c>
      <c r="G11" s="188" t="s">
        <v>43</v>
      </c>
      <c r="H11" s="108">
        <v>6</v>
      </c>
      <c r="I11" s="34">
        <v>20</v>
      </c>
      <c r="J11" s="35">
        <v>15</v>
      </c>
      <c r="K11" s="36">
        <v>8</v>
      </c>
      <c r="L11" s="37">
        <v>19</v>
      </c>
      <c r="M11" s="35">
        <v>15</v>
      </c>
      <c r="N11" s="36">
        <v>8</v>
      </c>
      <c r="O11" s="116">
        <f t="shared" si="0"/>
        <v>43</v>
      </c>
      <c r="P11" s="97">
        <f t="shared" si="1"/>
        <v>42</v>
      </c>
      <c r="Q11" s="31">
        <f>SUM(O11,H11)</f>
        <v>49</v>
      </c>
      <c r="R11" s="91" t="s">
        <v>78</v>
      </c>
    </row>
    <row r="12" spans="1:19" ht="26.25" customHeight="1" x14ac:dyDescent="0.25">
      <c r="A12" s="3" t="s">
        <v>55</v>
      </c>
      <c r="B12" s="2" t="s">
        <v>56</v>
      </c>
      <c r="C12" s="33" t="s">
        <v>57</v>
      </c>
      <c r="D12" s="2" t="s">
        <v>58</v>
      </c>
      <c r="E12" s="2" t="s">
        <v>59</v>
      </c>
      <c r="F12" s="15">
        <v>36</v>
      </c>
      <c r="G12" s="188" t="s">
        <v>60</v>
      </c>
      <c r="H12" s="133"/>
      <c r="I12" s="34">
        <v>9</v>
      </c>
      <c r="J12" s="35">
        <v>1</v>
      </c>
      <c r="K12" s="36">
        <v>0</v>
      </c>
      <c r="L12" s="37">
        <v>7</v>
      </c>
      <c r="M12" s="35">
        <v>1</v>
      </c>
      <c r="N12" s="36">
        <v>0</v>
      </c>
      <c r="O12" s="116">
        <f t="shared" si="0"/>
        <v>10</v>
      </c>
      <c r="P12" s="97">
        <f t="shared" si="1"/>
        <v>8</v>
      </c>
      <c r="Q12" s="31">
        <f t="shared" ref="Q12:Q16" si="2">SUM(O12)</f>
        <v>10</v>
      </c>
    </row>
    <row r="13" spans="1:19" ht="26.25" customHeight="1" x14ac:dyDescent="0.25">
      <c r="A13" s="3" t="s">
        <v>37</v>
      </c>
      <c r="B13" s="2" t="s">
        <v>23</v>
      </c>
      <c r="C13" s="33" t="s">
        <v>35</v>
      </c>
      <c r="D13" s="2" t="s">
        <v>50</v>
      </c>
      <c r="E13" s="2" t="s">
        <v>66</v>
      </c>
      <c r="F13" s="15"/>
      <c r="G13" s="103" t="s">
        <v>49</v>
      </c>
      <c r="H13" s="108"/>
      <c r="I13" s="34">
        <v>19</v>
      </c>
      <c r="J13" s="35">
        <v>4</v>
      </c>
      <c r="K13" s="36">
        <v>0</v>
      </c>
      <c r="L13" s="37">
        <v>17</v>
      </c>
      <c r="M13" s="35">
        <v>4</v>
      </c>
      <c r="N13" s="36">
        <v>0</v>
      </c>
      <c r="O13" s="116">
        <f t="shared" si="0"/>
        <v>23</v>
      </c>
      <c r="P13" s="97">
        <f t="shared" si="1"/>
        <v>21</v>
      </c>
      <c r="Q13" s="31">
        <f t="shared" si="2"/>
        <v>23</v>
      </c>
    </row>
    <row r="14" spans="1:19" ht="26.25" customHeight="1" x14ac:dyDescent="0.25">
      <c r="A14" s="3" t="s">
        <v>38</v>
      </c>
      <c r="B14" s="2" t="s">
        <v>23</v>
      </c>
      <c r="C14" s="33" t="s">
        <v>35</v>
      </c>
      <c r="D14" s="2" t="s">
        <v>50</v>
      </c>
      <c r="E14" s="2" t="s">
        <v>67</v>
      </c>
      <c r="F14" s="15"/>
      <c r="G14" s="102" t="s">
        <v>65</v>
      </c>
      <c r="H14" s="108"/>
      <c r="I14" s="34">
        <v>19</v>
      </c>
      <c r="J14" s="35">
        <v>3</v>
      </c>
      <c r="K14" s="36">
        <v>0</v>
      </c>
      <c r="L14" s="37">
        <v>19</v>
      </c>
      <c r="M14" s="35">
        <v>3</v>
      </c>
      <c r="N14" s="36">
        <v>0</v>
      </c>
      <c r="O14" s="116">
        <f t="shared" si="0"/>
        <v>22</v>
      </c>
      <c r="P14" s="97">
        <f t="shared" si="1"/>
        <v>22</v>
      </c>
      <c r="Q14" s="31">
        <f t="shared" si="2"/>
        <v>22</v>
      </c>
    </row>
    <row r="15" spans="1:19" ht="26.25" customHeight="1" x14ac:dyDescent="0.25">
      <c r="A15" s="3" t="s">
        <v>44</v>
      </c>
      <c r="B15" s="2" t="s">
        <v>40</v>
      </c>
      <c r="C15" s="33" t="s">
        <v>41</v>
      </c>
      <c r="D15" s="2" t="s">
        <v>42</v>
      </c>
      <c r="E15" s="2" t="s">
        <v>52</v>
      </c>
      <c r="F15" s="15"/>
      <c r="G15" s="188" t="s">
        <v>48</v>
      </c>
      <c r="H15" s="108">
        <v>6</v>
      </c>
      <c r="I15" s="34">
        <v>17</v>
      </c>
      <c r="J15" s="35">
        <v>16</v>
      </c>
      <c r="K15" s="36">
        <v>7</v>
      </c>
      <c r="L15" s="37">
        <v>16</v>
      </c>
      <c r="M15" s="35">
        <v>16</v>
      </c>
      <c r="N15" s="36">
        <v>7</v>
      </c>
      <c r="O15" s="116">
        <f t="shared" si="0"/>
        <v>40</v>
      </c>
      <c r="P15" s="97">
        <f t="shared" si="1"/>
        <v>39</v>
      </c>
      <c r="Q15" s="31">
        <f>SUM(O15,H15)</f>
        <v>46</v>
      </c>
      <c r="R15" s="91" t="s">
        <v>78</v>
      </c>
    </row>
    <row r="16" spans="1:19" ht="26.25" customHeight="1" x14ac:dyDescent="0.25">
      <c r="A16" s="4" t="s">
        <v>39</v>
      </c>
      <c r="B16" s="1" t="s">
        <v>23</v>
      </c>
      <c r="C16" s="38" t="s">
        <v>35</v>
      </c>
      <c r="D16" s="1" t="s">
        <v>50</v>
      </c>
      <c r="E16" s="1" t="s">
        <v>66</v>
      </c>
      <c r="F16" s="16"/>
      <c r="G16" s="188" t="s">
        <v>47</v>
      </c>
      <c r="H16" s="108"/>
      <c r="I16" s="28">
        <v>15</v>
      </c>
      <c r="J16" s="29">
        <v>6</v>
      </c>
      <c r="K16" s="30">
        <v>1</v>
      </c>
      <c r="L16" s="28">
        <v>15</v>
      </c>
      <c r="M16" s="29">
        <v>6</v>
      </c>
      <c r="N16" s="30">
        <v>1</v>
      </c>
      <c r="O16" s="108">
        <f t="shared" si="0"/>
        <v>22</v>
      </c>
      <c r="P16" s="96">
        <f t="shared" si="1"/>
        <v>22</v>
      </c>
      <c r="Q16" s="31">
        <f t="shared" si="2"/>
        <v>22</v>
      </c>
    </row>
    <row r="17" spans="1:18" ht="29.25" customHeight="1" x14ac:dyDescent="0.25">
      <c r="A17" s="24" t="s">
        <v>70</v>
      </c>
      <c r="B17" s="25" t="s">
        <v>69</v>
      </c>
      <c r="C17" s="26" t="s">
        <v>71</v>
      </c>
      <c r="D17" s="25" t="s">
        <v>72</v>
      </c>
      <c r="E17" s="25" t="s">
        <v>73</v>
      </c>
      <c r="F17" s="27">
        <v>49</v>
      </c>
      <c r="G17" s="190" t="s">
        <v>47</v>
      </c>
      <c r="H17" s="121"/>
      <c r="I17" s="55">
        <v>34</v>
      </c>
      <c r="J17" s="56">
        <v>11</v>
      </c>
      <c r="K17" s="57">
        <v>0</v>
      </c>
      <c r="L17" s="55">
        <v>34</v>
      </c>
      <c r="M17" s="56">
        <v>11</v>
      </c>
      <c r="N17" s="57">
        <v>0</v>
      </c>
      <c r="O17" s="121">
        <f t="shared" ref="O17" si="3">SUM(I17:K17)</f>
        <v>45</v>
      </c>
      <c r="P17" s="58">
        <f t="shared" ref="P17" si="4">SUM(L17:N17)</f>
        <v>45</v>
      </c>
      <c r="Q17" s="54">
        <f t="shared" ref="Q17" si="5">SUM(O17)</f>
        <v>45</v>
      </c>
    </row>
    <row r="18" spans="1:18" ht="15.75" customHeight="1" x14ac:dyDescent="0.25">
      <c r="A18" s="128" t="s">
        <v>103</v>
      </c>
      <c r="B18" s="128"/>
      <c r="C18" s="129"/>
      <c r="D18" s="25"/>
      <c r="E18" s="25"/>
      <c r="F18" s="27"/>
      <c r="G18" s="105"/>
      <c r="H18" s="134"/>
      <c r="I18" s="55"/>
      <c r="J18" s="56"/>
      <c r="K18" s="57"/>
      <c r="L18" s="55"/>
      <c r="M18" s="56"/>
      <c r="N18" s="57"/>
      <c r="O18" s="122"/>
      <c r="P18" s="58"/>
      <c r="Q18" s="59"/>
    </row>
    <row r="19" spans="1:18" ht="26.25" customHeight="1" x14ac:dyDescent="0.25">
      <c r="A19" s="60" t="s">
        <v>74</v>
      </c>
      <c r="B19" s="2" t="s">
        <v>61</v>
      </c>
      <c r="C19" s="33" t="s">
        <v>79</v>
      </c>
      <c r="D19" s="2" t="s">
        <v>50</v>
      </c>
      <c r="E19" s="2" t="s">
        <v>80</v>
      </c>
      <c r="F19" s="15">
        <v>50</v>
      </c>
      <c r="G19" s="189" t="s">
        <v>81</v>
      </c>
      <c r="H19" s="131"/>
      <c r="I19" s="34">
        <v>11</v>
      </c>
      <c r="J19" s="35">
        <v>7</v>
      </c>
      <c r="K19" s="36">
        <v>1</v>
      </c>
      <c r="L19" s="34">
        <v>9</v>
      </c>
      <c r="M19" s="35">
        <v>5</v>
      </c>
      <c r="N19" s="36">
        <v>1</v>
      </c>
      <c r="O19" s="123">
        <f>SUM(I19:K19)</f>
        <v>19</v>
      </c>
      <c r="P19" s="97">
        <f>SUM(L19:N19)</f>
        <v>15</v>
      </c>
      <c r="Q19" s="31">
        <f>SUM(O19)</f>
        <v>19</v>
      </c>
    </row>
    <row r="20" spans="1:18" ht="26.25" customHeight="1" x14ac:dyDescent="0.25">
      <c r="A20" s="24" t="s">
        <v>104</v>
      </c>
      <c r="B20" s="1" t="s">
        <v>90</v>
      </c>
      <c r="C20" s="26" t="s">
        <v>91</v>
      </c>
      <c r="D20" s="25" t="s">
        <v>88</v>
      </c>
      <c r="E20" s="25" t="s">
        <v>93</v>
      </c>
      <c r="F20" s="27">
        <v>51</v>
      </c>
      <c r="G20" s="190" t="s">
        <v>81</v>
      </c>
      <c r="H20" s="121">
        <v>6</v>
      </c>
      <c r="I20" s="28">
        <v>11</v>
      </c>
      <c r="J20" s="29">
        <v>2</v>
      </c>
      <c r="K20" s="30">
        <v>9</v>
      </c>
      <c r="L20" s="28">
        <v>0</v>
      </c>
      <c r="M20" s="29">
        <v>0</v>
      </c>
      <c r="N20" s="30">
        <v>0</v>
      </c>
      <c r="O20" s="108">
        <f t="shared" ref="O20:O21" si="6">SUM(I20:K20)</f>
        <v>22</v>
      </c>
      <c r="P20" s="96">
        <f t="shared" ref="P20:P21" si="7">SUM(L20:N20)</f>
        <v>0</v>
      </c>
      <c r="Q20" s="41">
        <f t="shared" ref="Q20:Q21" si="8">SUM(O20)</f>
        <v>22</v>
      </c>
    </row>
    <row r="21" spans="1:18" ht="26.25" customHeight="1" x14ac:dyDescent="0.25">
      <c r="A21" s="24" t="s">
        <v>104</v>
      </c>
      <c r="B21" s="1" t="s">
        <v>90</v>
      </c>
      <c r="C21" s="26" t="s">
        <v>97</v>
      </c>
      <c r="D21" s="25" t="s">
        <v>42</v>
      </c>
      <c r="E21" s="25" t="s">
        <v>98</v>
      </c>
      <c r="F21" s="27">
        <v>55</v>
      </c>
      <c r="G21" s="190" t="s">
        <v>81</v>
      </c>
      <c r="H21" s="121">
        <v>1</v>
      </c>
      <c r="I21" s="28">
        <v>10</v>
      </c>
      <c r="J21" s="29">
        <v>11</v>
      </c>
      <c r="K21" s="30">
        <v>6</v>
      </c>
      <c r="L21" s="28">
        <v>0</v>
      </c>
      <c r="M21" s="29">
        <v>0</v>
      </c>
      <c r="N21" s="30">
        <v>0</v>
      </c>
      <c r="O21" s="108">
        <f t="shared" si="6"/>
        <v>27</v>
      </c>
      <c r="P21" s="96">
        <f t="shared" si="7"/>
        <v>0</v>
      </c>
      <c r="Q21" s="41">
        <f t="shared" si="8"/>
        <v>27</v>
      </c>
    </row>
    <row r="22" spans="1:18" ht="26.25" customHeight="1" x14ac:dyDescent="0.25">
      <c r="A22" s="24" t="s">
        <v>118</v>
      </c>
      <c r="B22" s="1" t="s">
        <v>3</v>
      </c>
      <c r="C22" s="38" t="s">
        <v>4</v>
      </c>
      <c r="D22" s="2" t="s">
        <v>50</v>
      </c>
      <c r="E22" s="1" t="s">
        <v>5</v>
      </c>
      <c r="F22" s="16">
        <v>37</v>
      </c>
      <c r="G22" s="188" t="s">
        <v>119</v>
      </c>
      <c r="H22" s="108"/>
      <c r="I22" s="28"/>
      <c r="J22" s="29"/>
      <c r="K22" s="30"/>
      <c r="L22" s="28"/>
      <c r="M22" s="29"/>
      <c r="N22" s="30"/>
      <c r="O22" s="108"/>
      <c r="P22" s="96"/>
      <c r="Q22" s="41">
        <v>37</v>
      </c>
    </row>
    <row r="23" spans="1:18" ht="26.25" customHeight="1" x14ac:dyDescent="0.25">
      <c r="A23" s="24" t="s">
        <v>75</v>
      </c>
      <c r="B23" s="1" t="s">
        <v>61</v>
      </c>
      <c r="C23" s="38" t="s">
        <v>79</v>
      </c>
      <c r="D23" s="1" t="s">
        <v>50</v>
      </c>
      <c r="E23" s="1" t="s">
        <v>80</v>
      </c>
      <c r="F23" s="16"/>
      <c r="G23" s="188" t="s">
        <v>82</v>
      </c>
      <c r="H23" s="121"/>
      <c r="I23" s="28">
        <v>0</v>
      </c>
      <c r="J23" s="29">
        <v>0</v>
      </c>
      <c r="K23" s="30">
        <v>0</v>
      </c>
      <c r="L23" s="28">
        <v>0</v>
      </c>
      <c r="M23" s="29">
        <v>0</v>
      </c>
      <c r="N23" s="30">
        <v>0</v>
      </c>
      <c r="O23" s="108">
        <f t="shared" ref="O23:O27" si="9">SUM(I23:K23)</f>
        <v>0</v>
      </c>
      <c r="P23" s="96">
        <f t="shared" ref="P23:P27" si="10">SUM(L23:N23)</f>
        <v>0</v>
      </c>
      <c r="Q23" s="41">
        <f t="shared" ref="Q23:Q27" si="11">SUM(O23)</f>
        <v>0</v>
      </c>
    </row>
    <row r="24" spans="1:18" ht="26.25" customHeight="1" x14ac:dyDescent="0.25">
      <c r="A24" s="24" t="s">
        <v>85</v>
      </c>
      <c r="B24" s="10" t="s">
        <v>86</v>
      </c>
      <c r="C24" s="26" t="s">
        <v>87</v>
      </c>
      <c r="D24" s="25" t="s">
        <v>88</v>
      </c>
      <c r="E24" s="25" t="s">
        <v>92</v>
      </c>
      <c r="F24" s="27">
        <v>35</v>
      </c>
      <c r="G24" s="190" t="s">
        <v>81</v>
      </c>
      <c r="H24" s="121">
        <v>1</v>
      </c>
      <c r="I24" s="28">
        <v>0</v>
      </c>
      <c r="J24" s="29">
        <v>0</v>
      </c>
      <c r="K24" s="30">
        <v>0</v>
      </c>
      <c r="L24" s="28">
        <v>0</v>
      </c>
      <c r="M24" s="29">
        <v>0</v>
      </c>
      <c r="N24" s="30">
        <v>0</v>
      </c>
      <c r="O24" s="108">
        <f t="shared" ref="O24:O25" si="12">SUM(I24:K24)</f>
        <v>0</v>
      </c>
      <c r="P24" s="96">
        <f t="shared" ref="P24:P25" si="13">SUM(L24:N24)</f>
        <v>0</v>
      </c>
      <c r="Q24" s="41">
        <f t="shared" ref="Q24:Q25" si="14">SUM(O24)</f>
        <v>0</v>
      </c>
      <c r="R24" s="139" t="s">
        <v>94</v>
      </c>
    </row>
    <row r="25" spans="1:18" ht="26.25" customHeight="1" x14ac:dyDescent="0.25">
      <c r="A25" s="24" t="s">
        <v>89</v>
      </c>
      <c r="B25" s="1" t="s">
        <v>90</v>
      </c>
      <c r="C25" s="26" t="s">
        <v>91</v>
      </c>
      <c r="D25" s="25" t="s">
        <v>88</v>
      </c>
      <c r="E25" s="25" t="s">
        <v>93</v>
      </c>
      <c r="F25" s="27"/>
      <c r="G25" s="190" t="s">
        <v>82</v>
      </c>
      <c r="H25" s="121"/>
      <c r="I25" s="28">
        <v>0</v>
      </c>
      <c r="J25" s="29">
        <v>0</v>
      </c>
      <c r="K25" s="30">
        <v>0</v>
      </c>
      <c r="L25" s="28">
        <v>0</v>
      </c>
      <c r="M25" s="29">
        <v>0</v>
      </c>
      <c r="N25" s="30">
        <v>0</v>
      </c>
      <c r="O25" s="108">
        <f t="shared" si="12"/>
        <v>0</v>
      </c>
      <c r="P25" s="96">
        <f t="shared" si="13"/>
        <v>0</v>
      </c>
      <c r="Q25" s="41">
        <f t="shared" si="14"/>
        <v>0</v>
      </c>
      <c r="R25" s="139" t="s">
        <v>96</v>
      </c>
    </row>
    <row r="26" spans="1:18" ht="26.25" customHeight="1" x14ac:dyDescent="0.25">
      <c r="A26" s="24" t="s">
        <v>89</v>
      </c>
      <c r="B26" s="1" t="s">
        <v>90</v>
      </c>
      <c r="C26" s="26" t="s">
        <v>97</v>
      </c>
      <c r="D26" s="25" t="s">
        <v>42</v>
      </c>
      <c r="E26" s="25" t="s">
        <v>98</v>
      </c>
      <c r="F26" s="27"/>
      <c r="G26" s="190" t="s">
        <v>82</v>
      </c>
      <c r="H26" s="121"/>
      <c r="I26" s="28">
        <v>0</v>
      </c>
      <c r="J26" s="29">
        <v>0</v>
      </c>
      <c r="K26" s="30">
        <v>0</v>
      </c>
      <c r="L26" s="28">
        <v>0</v>
      </c>
      <c r="M26" s="29">
        <v>0</v>
      </c>
      <c r="N26" s="30">
        <v>0</v>
      </c>
      <c r="O26" s="108">
        <f t="shared" ref="O26" si="15">SUM(I26:K26)</f>
        <v>0</v>
      </c>
      <c r="P26" s="96">
        <f t="shared" ref="P26" si="16">SUM(L26:N26)</f>
        <v>0</v>
      </c>
      <c r="Q26" s="41">
        <f t="shared" ref="Q26" si="17">SUM(O26)</f>
        <v>0</v>
      </c>
    </row>
    <row r="27" spans="1:18" ht="26.25" customHeight="1" thickBot="1" x14ac:dyDescent="0.3">
      <c r="A27" s="61" t="s">
        <v>76</v>
      </c>
      <c r="B27" s="90" t="s">
        <v>61</v>
      </c>
      <c r="C27" s="62" t="s">
        <v>79</v>
      </c>
      <c r="D27" s="21" t="s">
        <v>50</v>
      </c>
      <c r="E27" s="21" t="s">
        <v>80</v>
      </c>
      <c r="F27" s="22"/>
      <c r="G27" s="191" t="s">
        <v>29</v>
      </c>
      <c r="H27" s="135"/>
      <c r="I27" s="92">
        <v>0</v>
      </c>
      <c r="J27" s="93">
        <v>0</v>
      </c>
      <c r="K27" s="94">
        <v>0</v>
      </c>
      <c r="L27" s="92">
        <v>0</v>
      </c>
      <c r="M27" s="93">
        <v>0</v>
      </c>
      <c r="N27" s="94">
        <v>0</v>
      </c>
      <c r="O27" s="124">
        <f t="shared" si="9"/>
        <v>0</v>
      </c>
      <c r="P27" s="125">
        <f t="shared" si="10"/>
        <v>0</v>
      </c>
      <c r="Q27" s="95">
        <f t="shared" si="11"/>
        <v>0</v>
      </c>
    </row>
    <row r="28" spans="1:18" s="71" customFormat="1" ht="43.5" customHeight="1" thickBot="1" x14ac:dyDescent="0.3">
      <c r="A28" s="63"/>
      <c r="B28" s="64"/>
      <c r="C28" s="194" t="s">
        <v>105</v>
      </c>
      <c r="D28" s="195"/>
      <c r="E28" s="166" t="s">
        <v>54</v>
      </c>
      <c r="F28" s="66">
        <f>SUM(F3:F27)</f>
        <v>507</v>
      </c>
      <c r="G28" s="107" t="s">
        <v>83</v>
      </c>
      <c r="H28" s="147">
        <f>SUM(H3:H27)</f>
        <v>20</v>
      </c>
      <c r="I28" s="67">
        <f>SUM(I3:I27)</f>
        <v>270</v>
      </c>
      <c r="J28" s="68">
        <f>SUM(J4:J27)</f>
        <v>91</v>
      </c>
      <c r="K28" s="69">
        <f t="shared" ref="K28:Q28" si="18">SUM(K3:K27)</f>
        <v>32</v>
      </c>
      <c r="L28" s="70">
        <f t="shared" si="18"/>
        <v>264</v>
      </c>
      <c r="M28" s="68">
        <f t="shared" si="18"/>
        <v>76</v>
      </c>
      <c r="N28" s="69">
        <f t="shared" si="18"/>
        <v>17</v>
      </c>
      <c r="O28" s="126">
        <f t="shared" si="18"/>
        <v>393</v>
      </c>
      <c r="P28" s="127">
        <f t="shared" si="18"/>
        <v>357</v>
      </c>
      <c r="Q28" s="146">
        <f t="shared" si="18"/>
        <v>473</v>
      </c>
      <c r="R28" s="141"/>
    </row>
    <row r="29" spans="1:18" ht="12.75" customHeight="1" thickTop="1" x14ac:dyDescent="0.25"/>
    <row r="30" spans="1:18" ht="23.25" customHeight="1" x14ac:dyDescent="0.25">
      <c r="C30" s="196"/>
      <c r="D30" s="196"/>
      <c r="E30" s="196"/>
      <c r="F30" s="148"/>
    </row>
  </sheetData>
  <mergeCells count="2">
    <mergeCell ref="C28:D28"/>
    <mergeCell ref="C30:E30"/>
  </mergeCells>
  <conditionalFormatting sqref="A18 D18:XFD18 A6:XFD17 T2:XFD5 A29:XFD29 E28:XFD28 A28:C28 A31:XFD1048576 F30:XFD30 A30:C30 A2:Q5 S2:S3 A1:XFD1 A19:XFD27">
    <cfRule type="expression" dxfId="2" priority="1">
      <formula>MOS(ROW(),2)=0</formula>
    </cfRule>
  </conditionalFormatting>
  <pageMargins left="0.4" right="0.4" top="0.7" bottom="0.7" header="0.3" footer="0.3"/>
  <pageSetup orientation="landscape" r:id="rId1"/>
  <headerFooter>
    <oddHeader>&amp;CeLearning Testing at FAU Test Centers                                                                                          &amp;D</oddHeader>
    <oddFooter>&amp;R&amp;10P:\E-Learning Exams\Scheduled eLearning Exams.xlsx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2"/>
  <sheetViews>
    <sheetView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2" max="2" width="17.6640625" customWidth="1"/>
    <col min="13" max="13" width="25.44140625" customWidth="1"/>
  </cols>
  <sheetData>
    <row r="1" spans="1:13" ht="39" customHeight="1" x14ac:dyDescent="0.25">
      <c r="A1" s="172" t="s">
        <v>46</v>
      </c>
      <c r="B1" s="80" t="s">
        <v>0</v>
      </c>
      <c r="C1" s="81" t="s">
        <v>1</v>
      </c>
      <c r="D1" s="82" t="s">
        <v>7</v>
      </c>
      <c r="E1" s="82" t="s">
        <v>51</v>
      </c>
      <c r="F1" s="84" t="s">
        <v>68</v>
      </c>
      <c r="G1" s="98" t="s">
        <v>62</v>
      </c>
      <c r="H1" s="138" t="s">
        <v>77</v>
      </c>
      <c r="I1" s="85" t="s">
        <v>14</v>
      </c>
      <c r="J1" s="86" t="s">
        <v>15</v>
      </c>
      <c r="K1" s="87" t="s">
        <v>16</v>
      </c>
      <c r="L1" s="112" t="s">
        <v>113</v>
      </c>
      <c r="M1" s="187" t="s">
        <v>114</v>
      </c>
    </row>
    <row r="2" spans="1:13" ht="15.75" x14ac:dyDescent="0.25">
      <c r="A2" s="173" t="s">
        <v>101</v>
      </c>
      <c r="B2" s="159"/>
      <c r="C2" s="160"/>
      <c r="D2" s="150"/>
      <c r="E2" s="161"/>
      <c r="F2" s="162"/>
      <c r="G2" s="163"/>
      <c r="H2" s="153"/>
      <c r="I2" s="164"/>
      <c r="J2" s="165"/>
      <c r="K2" s="19"/>
      <c r="L2" s="157"/>
      <c r="M2" s="170"/>
    </row>
    <row r="3" spans="1:13" ht="26.25" x14ac:dyDescent="0.25">
      <c r="A3" s="174" t="s">
        <v>106</v>
      </c>
      <c r="B3" s="2" t="s">
        <v>90</v>
      </c>
      <c r="C3" s="48" t="s">
        <v>91</v>
      </c>
      <c r="D3" s="10" t="s">
        <v>88</v>
      </c>
      <c r="E3" s="10" t="s">
        <v>93</v>
      </c>
      <c r="F3" s="49">
        <v>51</v>
      </c>
      <c r="G3" s="158" t="s">
        <v>108</v>
      </c>
      <c r="H3" s="131"/>
      <c r="I3" s="34">
        <v>0</v>
      </c>
      <c r="J3" s="35">
        <v>0</v>
      </c>
      <c r="K3" s="36">
        <v>0</v>
      </c>
      <c r="L3" s="116">
        <f t="shared" ref="L3:L13" si="0">SUM(I3:K3)</f>
        <v>0</v>
      </c>
      <c r="M3" s="184" t="s">
        <v>115</v>
      </c>
    </row>
    <row r="4" spans="1:13" ht="26.25" customHeight="1" x14ac:dyDescent="0.25">
      <c r="A4" s="175" t="s">
        <v>106</v>
      </c>
      <c r="B4" s="1" t="s">
        <v>90</v>
      </c>
      <c r="C4" s="26" t="s">
        <v>97</v>
      </c>
      <c r="D4" s="25" t="s">
        <v>42</v>
      </c>
      <c r="E4" s="25" t="s">
        <v>98</v>
      </c>
      <c r="F4" s="27">
        <v>55</v>
      </c>
      <c r="G4" s="104" t="s">
        <v>108</v>
      </c>
      <c r="H4" s="121"/>
      <c r="I4" s="28">
        <v>0</v>
      </c>
      <c r="J4" s="29">
        <v>0</v>
      </c>
      <c r="K4" s="30">
        <v>0</v>
      </c>
      <c r="L4" s="167">
        <f t="shared" si="0"/>
        <v>0</v>
      </c>
      <c r="M4" s="185"/>
    </row>
    <row r="5" spans="1:13" ht="26.25" customHeight="1" x14ac:dyDescent="0.25">
      <c r="A5" s="175" t="s">
        <v>107</v>
      </c>
      <c r="B5" s="10" t="s">
        <v>86</v>
      </c>
      <c r="C5" s="26" t="s">
        <v>87</v>
      </c>
      <c r="D5" s="25" t="s">
        <v>88</v>
      </c>
      <c r="E5" s="25" t="s">
        <v>92</v>
      </c>
      <c r="F5" s="27">
        <v>35</v>
      </c>
      <c r="G5" s="104" t="s">
        <v>82</v>
      </c>
      <c r="H5" s="121">
        <v>1</v>
      </c>
      <c r="I5" s="28">
        <v>0</v>
      </c>
      <c r="J5" s="29">
        <v>0</v>
      </c>
      <c r="K5" s="30">
        <v>0</v>
      </c>
      <c r="L5" s="167">
        <f t="shared" si="0"/>
        <v>0</v>
      </c>
      <c r="M5" s="185" t="s">
        <v>115</v>
      </c>
    </row>
    <row r="6" spans="1:13" ht="26.25" customHeight="1" x14ac:dyDescent="0.25">
      <c r="A6" s="175" t="s">
        <v>109</v>
      </c>
      <c r="B6" s="1" t="s">
        <v>90</v>
      </c>
      <c r="C6" s="26" t="s">
        <v>91</v>
      </c>
      <c r="D6" s="25" t="s">
        <v>88</v>
      </c>
      <c r="E6" s="25" t="s">
        <v>93</v>
      </c>
      <c r="F6" s="27"/>
      <c r="G6" s="104" t="s">
        <v>108</v>
      </c>
      <c r="H6" s="121"/>
      <c r="I6" s="28">
        <v>0</v>
      </c>
      <c r="J6" s="29">
        <v>0</v>
      </c>
      <c r="K6" s="30">
        <v>0</v>
      </c>
      <c r="L6" s="167">
        <f t="shared" si="0"/>
        <v>0</v>
      </c>
      <c r="M6" s="185" t="s">
        <v>115</v>
      </c>
    </row>
    <row r="7" spans="1:13" ht="26.25" customHeight="1" x14ac:dyDescent="0.25">
      <c r="A7" s="175" t="s">
        <v>109</v>
      </c>
      <c r="B7" s="1" t="s">
        <v>90</v>
      </c>
      <c r="C7" s="26" t="s">
        <v>97</v>
      </c>
      <c r="D7" s="25" t="s">
        <v>42</v>
      </c>
      <c r="E7" s="25" t="s">
        <v>98</v>
      </c>
      <c r="F7" s="27"/>
      <c r="G7" s="104" t="s">
        <v>108</v>
      </c>
      <c r="H7" s="121"/>
      <c r="I7" s="28">
        <v>0</v>
      </c>
      <c r="J7" s="29">
        <v>0</v>
      </c>
      <c r="K7" s="30">
        <v>0</v>
      </c>
      <c r="L7" s="167">
        <f t="shared" si="0"/>
        <v>0</v>
      </c>
      <c r="M7" s="185"/>
    </row>
    <row r="8" spans="1:13" ht="26.25" customHeight="1" x14ac:dyDescent="0.25">
      <c r="A8" s="175" t="s">
        <v>110</v>
      </c>
      <c r="B8" s="10" t="s">
        <v>86</v>
      </c>
      <c r="C8" s="26" t="s">
        <v>87</v>
      </c>
      <c r="D8" s="25" t="s">
        <v>88</v>
      </c>
      <c r="E8" s="25" t="s">
        <v>92</v>
      </c>
      <c r="F8" s="27">
        <v>35</v>
      </c>
      <c r="G8" s="104" t="s">
        <v>108</v>
      </c>
      <c r="H8" s="121">
        <v>1</v>
      </c>
      <c r="I8" s="28">
        <v>0</v>
      </c>
      <c r="J8" s="29">
        <v>0</v>
      </c>
      <c r="K8" s="30">
        <v>0</v>
      </c>
      <c r="L8" s="167">
        <f t="shared" si="0"/>
        <v>0</v>
      </c>
      <c r="M8" s="185" t="s">
        <v>115</v>
      </c>
    </row>
    <row r="9" spans="1:13" ht="26.25" customHeight="1" x14ac:dyDescent="0.25">
      <c r="A9" s="175" t="s">
        <v>111</v>
      </c>
      <c r="B9" s="1" t="s">
        <v>90</v>
      </c>
      <c r="C9" s="26" t="s">
        <v>91</v>
      </c>
      <c r="D9" s="25" t="s">
        <v>88</v>
      </c>
      <c r="E9" s="25" t="s">
        <v>93</v>
      </c>
      <c r="F9" s="27"/>
      <c r="G9" s="104" t="s">
        <v>29</v>
      </c>
      <c r="H9" s="121"/>
      <c r="I9" s="28">
        <v>0</v>
      </c>
      <c r="J9" s="29">
        <v>0</v>
      </c>
      <c r="K9" s="30">
        <v>0</v>
      </c>
      <c r="L9" s="167">
        <f t="shared" si="0"/>
        <v>0</v>
      </c>
      <c r="M9" s="185" t="s">
        <v>115</v>
      </c>
    </row>
    <row r="10" spans="1:13" ht="26.25" customHeight="1" x14ac:dyDescent="0.25">
      <c r="A10" s="175" t="s">
        <v>111</v>
      </c>
      <c r="B10" s="1" t="s">
        <v>90</v>
      </c>
      <c r="C10" s="26" t="s">
        <v>97</v>
      </c>
      <c r="D10" s="25" t="s">
        <v>42</v>
      </c>
      <c r="E10" s="25" t="s">
        <v>98</v>
      </c>
      <c r="F10" s="27"/>
      <c r="G10" s="104" t="s">
        <v>29</v>
      </c>
      <c r="H10" s="121"/>
      <c r="I10" s="28">
        <v>0</v>
      </c>
      <c r="J10" s="29">
        <v>0</v>
      </c>
      <c r="K10" s="30">
        <v>0</v>
      </c>
      <c r="L10" s="167">
        <f t="shared" si="0"/>
        <v>0</v>
      </c>
      <c r="M10" s="185"/>
    </row>
    <row r="11" spans="1:13" ht="26.25" customHeight="1" x14ac:dyDescent="0.25">
      <c r="A11" s="175" t="s">
        <v>112</v>
      </c>
      <c r="B11" s="10" t="s">
        <v>86</v>
      </c>
      <c r="C11" s="26" t="s">
        <v>87</v>
      </c>
      <c r="D11" s="25" t="s">
        <v>88</v>
      </c>
      <c r="E11" s="25" t="s">
        <v>92</v>
      </c>
      <c r="F11" s="27">
        <v>35</v>
      </c>
      <c r="G11" s="104" t="s">
        <v>108</v>
      </c>
      <c r="H11" s="121">
        <v>1</v>
      </c>
      <c r="I11" s="28">
        <v>0</v>
      </c>
      <c r="J11" s="29">
        <v>0</v>
      </c>
      <c r="K11" s="30">
        <v>0</v>
      </c>
      <c r="L11" s="167">
        <f t="shared" si="0"/>
        <v>0</v>
      </c>
      <c r="M11" s="185" t="s">
        <v>115</v>
      </c>
    </row>
    <row r="12" spans="1:13" ht="26.25" customHeight="1" x14ac:dyDescent="0.25">
      <c r="A12" s="175"/>
      <c r="B12" s="1" t="s">
        <v>116</v>
      </c>
      <c r="C12" s="26"/>
      <c r="D12" s="25" t="s">
        <v>42</v>
      </c>
      <c r="E12" s="25" t="s">
        <v>117</v>
      </c>
      <c r="F12" s="27">
        <v>74</v>
      </c>
      <c r="G12" s="104" t="s">
        <v>29</v>
      </c>
      <c r="H12" s="121"/>
      <c r="I12" s="28">
        <v>0</v>
      </c>
      <c r="J12" s="29">
        <v>0</v>
      </c>
      <c r="K12" s="30">
        <v>0</v>
      </c>
      <c r="L12" s="167">
        <f t="shared" ref="L12" si="1">SUM(I12:K12)</f>
        <v>0</v>
      </c>
      <c r="M12" s="193"/>
    </row>
    <row r="13" spans="1:13" ht="26.25" customHeight="1" x14ac:dyDescent="0.25">
      <c r="A13" s="176"/>
      <c r="B13" s="8"/>
      <c r="C13" s="42"/>
      <c r="D13" s="8"/>
      <c r="E13" s="8"/>
      <c r="F13" s="17"/>
      <c r="G13" s="100"/>
      <c r="H13" s="132"/>
      <c r="I13" s="43"/>
      <c r="J13" s="44"/>
      <c r="K13" s="45"/>
      <c r="L13" s="117">
        <f t="shared" si="0"/>
        <v>0</v>
      </c>
      <c r="M13" s="185"/>
    </row>
    <row r="14" spans="1:13" ht="15.75" x14ac:dyDescent="0.25">
      <c r="A14" s="177" t="s">
        <v>99</v>
      </c>
      <c r="B14" s="144"/>
      <c r="C14" s="48"/>
      <c r="D14" s="10"/>
      <c r="E14" s="10"/>
      <c r="F14" s="49"/>
      <c r="G14" s="101"/>
      <c r="H14" s="131"/>
      <c r="I14" s="50"/>
      <c r="J14" s="51"/>
      <c r="K14" s="52"/>
      <c r="L14" s="119"/>
      <c r="M14" s="185"/>
    </row>
    <row r="15" spans="1:13" ht="15" x14ac:dyDescent="0.25">
      <c r="A15" s="178"/>
      <c r="B15" s="2"/>
      <c r="C15" s="33"/>
      <c r="D15" s="2"/>
      <c r="E15" s="2"/>
      <c r="F15" s="15"/>
      <c r="G15" s="102"/>
      <c r="H15" s="123"/>
      <c r="I15" s="34"/>
      <c r="J15" s="35"/>
      <c r="K15" s="36"/>
      <c r="L15" s="116">
        <f>SUM(I15:K15)</f>
        <v>0</v>
      </c>
      <c r="M15" s="185"/>
    </row>
    <row r="16" spans="1:13" ht="15" x14ac:dyDescent="0.25">
      <c r="A16" s="178"/>
      <c r="B16" s="2"/>
      <c r="C16" s="33"/>
      <c r="D16" s="2"/>
      <c r="E16" s="2"/>
      <c r="F16" s="15"/>
      <c r="G16" s="102"/>
      <c r="H16" s="133"/>
      <c r="I16" s="34"/>
      <c r="J16" s="35"/>
      <c r="K16" s="36"/>
      <c r="L16" s="116">
        <f>SUM(I16:K16)</f>
        <v>0</v>
      </c>
      <c r="M16" s="185"/>
    </row>
    <row r="17" spans="1:13" ht="17.25" customHeight="1" x14ac:dyDescent="0.25">
      <c r="A17" s="178"/>
      <c r="B17" s="2"/>
      <c r="C17" s="33"/>
      <c r="D17" s="2"/>
      <c r="E17" s="2"/>
      <c r="F17" s="15"/>
      <c r="G17" s="103"/>
      <c r="H17" s="108"/>
      <c r="I17" s="34"/>
      <c r="J17" s="35"/>
      <c r="K17" s="36"/>
      <c r="L17" s="116">
        <f>SUM(I17:K17)</f>
        <v>0</v>
      </c>
      <c r="M17" s="186"/>
    </row>
    <row r="18" spans="1:13" ht="15" x14ac:dyDescent="0.25">
      <c r="A18" s="179"/>
      <c r="B18" s="8"/>
      <c r="C18" s="42"/>
      <c r="D18" s="8"/>
      <c r="E18" s="8"/>
      <c r="F18" s="17"/>
      <c r="G18" s="142"/>
      <c r="H18" s="143"/>
      <c r="I18" s="43"/>
      <c r="J18" s="44"/>
      <c r="K18" s="45"/>
      <c r="L18" s="117">
        <f>SUM(I18:K18)</f>
        <v>0</v>
      </c>
      <c r="M18" s="185"/>
    </row>
    <row r="19" spans="1:13" ht="15.75" x14ac:dyDescent="0.25">
      <c r="A19" s="177" t="s">
        <v>100</v>
      </c>
      <c r="B19" s="144"/>
      <c r="C19" s="149"/>
      <c r="D19" s="150"/>
      <c r="E19" s="150"/>
      <c r="F19" s="151"/>
      <c r="G19" s="152"/>
      <c r="H19" s="153"/>
      <c r="I19" s="154"/>
      <c r="J19" s="155"/>
      <c r="K19" s="156"/>
      <c r="L19" s="157"/>
      <c r="M19" s="185"/>
    </row>
    <row r="20" spans="1:13" ht="15" x14ac:dyDescent="0.25">
      <c r="A20" s="178"/>
      <c r="B20" s="2"/>
      <c r="C20" s="33"/>
      <c r="D20" s="2"/>
      <c r="E20" s="2"/>
      <c r="F20" s="15"/>
      <c r="G20" s="102"/>
      <c r="H20" s="123"/>
      <c r="I20" s="34"/>
      <c r="J20" s="35"/>
      <c r="K20" s="36"/>
      <c r="L20" s="116">
        <f>SUM(I20:K20)</f>
        <v>0</v>
      </c>
      <c r="M20" s="185"/>
    </row>
    <row r="21" spans="1:13" ht="24" customHeight="1" x14ac:dyDescent="0.25">
      <c r="A21" s="178"/>
      <c r="B21" s="2"/>
      <c r="C21" s="33"/>
      <c r="D21" s="2"/>
      <c r="E21" s="2"/>
      <c r="F21" s="15"/>
      <c r="G21" s="103"/>
      <c r="H21" s="108"/>
      <c r="I21" s="34"/>
      <c r="J21" s="35"/>
      <c r="K21" s="36"/>
      <c r="L21" s="116">
        <f>SUM(I21:K21)</f>
        <v>0</v>
      </c>
      <c r="M21" s="186"/>
    </row>
    <row r="22" spans="1:13" ht="15" x14ac:dyDescent="0.25">
      <c r="A22" s="180"/>
      <c r="B22" s="1"/>
      <c r="C22" s="38"/>
      <c r="D22" s="1"/>
      <c r="E22" s="1"/>
      <c r="F22" s="16"/>
      <c r="G22" s="103"/>
      <c r="H22" s="108"/>
      <c r="I22" s="28"/>
      <c r="J22" s="29"/>
      <c r="K22" s="30"/>
      <c r="L22" s="167">
        <f>SUM(I22:K22)</f>
        <v>0</v>
      </c>
      <c r="M22" s="185"/>
    </row>
    <row r="23" spans="1:13" ht="15" x14ac:dyDescent="0.25">
      <c r="A23" s="175"/>
      <c r="B23" s="25"/>
      <c r="C23" s="26"/>
      <c r="D23" s="25"/>
      <c r="E23" s="25"/>
      <c r="F23" s="27"/>
      <c r="G23" s="104"/>
      <c r="H23" s="121"/>
      <c r="I23" s="55"/>
      <c r="J23" s="56"/>
      <c r="K23" s="57"/>
      <c r="L23" s="134">
        <f>SUM(I23:K23)</f>
        <v>0</v>
      </c>
      <c r="M23" s="185"/>
    </row>
    <row r="24" spans="1:13" ht="15.75" x14ac:dyDescent="0.25">
      <c r="A24" s="181" t="s">
        <v>102</v>
      </c>
      <c r="B24" s="128"/>
      <c r="C24" s="145"/>
      <c r="D24" s="25"/>
      <c r="E24" s="25"/>
      <c r="F24" s="27"/>
      <c r="G24" s="105"/>
      <c r="H24" s="134"/>
      <c r="I24" s="55"/>
      <c r="J24" s="56"/>
      <c r="K24" s="57"/>
      <c r="L24" s="168"/>
      <c r="M24" s="185"/>
    </row>
    <row r="25" spans="1:13" x14ac:dyDescent="0.3">
      <c r="A25" s="174"/>
      <c r="B25" s="2"/>
      <c r="C25" s="33"/>
      <c r="D25" s="2"/>
      <c r="E25" s="2"/>
      <c r="F25" s="15"/>
      <c r="G25" s="102"/>
      <c r="H25" s="131"/>
      <c r="I25" s="34"/>
      <c r="J25" s="35"/>
      <c r="K25" s="36"/>
      <c r="L25" s="116">
        <f t="shared" ref="L25:L30" si="2">SUM(I25:K25)</f>
        <v>0</v>
      </c>
      <c r="M25" s="185"/>
    </row>
    <row r="26" spans="1:13" x14ac:dyDescent="0.3">
      <c r="A26" s="175"/>
      <c r="B26" s="1"/>
      <c r="C26" s="38"/>
      <c r="D26" s="1"/>
      <c r="E26" s="1"/>
      <c r="F26" s="16"/>
      <c r="G26" s="103"/>
      <c r="H26" s="121"/>
      <c r="I26" s="28"/>
      <c r="J26" s="29"/>
      <c r="K26" s="30"/>
      <c r="L26" s="167">
        <f t="shared" si="2"/>
        <v>0</v>
      </c>
      <c r="M26" s="185"/>
    </row>
    <row r="27" spans="1:13" x14ac:dyDescent="0.3">
      <c r="A27" s="175"/>
      <c r="B27" s="10"/>
      <c r="C27" s="26"/>
      <c r="D27" s="25"/>
      <c r="E27" s="25"/>
      <c r="F27" s="27"/>
      <c r="G27" s="104"/>
      <c r="H27" s="121"/>
      <c r="I27" s="28"/>
      <c r="J27" s="29"/>
      <c r="K27" s="30"/>
      <c r="L27" s="167">
        <f t="shared" si="2"/>
        <v>0</v>
      </c>
      <c r="M27" s="185" t="s">
        <v>115</v>
      </c>
    </row>
    <row r="28" spans="1:13" x14ac:dyDescent="0.3">
      <c r="A28" s="175"/>
      <c r="B28" s="1"/>
      <c r="C28" s="26"/>
      <c r="D28" s="25"/>
      <c r="E28" s="25"/>
      <c r="F28" s="27"/>
      <c r="G28" s="104"/>
      <c r="H28" s="121"/>
      <c r="I28" s="28"/>
      <c r="J28" s="29"/>
      <c r="K28" s="30"/>
      <c r="L28" s="167">
        <f t="shared" si="2"/>
        <v>0</v>
      </c>
      <c r="M28" s="185" t="s">
        <v>115</v>
      </c>
    </row>
    <row r="29" spans="1:13" x14ac:dyDescent="0.3">
      <c r="A29" s="175"/>
      <c r="B29" s="1"/>
      <c r="C29" s="26"/>
      <c r="D29" s="25"/>
      <c r="E29" s="25"/>
      <c r="F29" s="27"/>
      <c r="G29" s="104"/>
      <c r="H29" s="121"/>
      <c r="I29" s="28"/>
      <c r="J29" s="29"/>
      <c r="K29" s="30"/>
      <c r="L29" s="167">
        <f t="shared" si="2"/>
        <v>0</v>
      </c>
      <c r="M29" s="185"/>
    </row>
    <row r="30" spans="1:13" ht="15" thickBot="1" x14ac:dyDescent="0.35">
      <c r="A30" s="182"/>
      <c r="B30" s="90"/>
      <c r="C30" s="62"/>
      <c r="D30" s="21"/>
      <c r="E30" s="21"/>
      <c r="F30" s="22"/>
      <c r="G30" s="106"/>
      <c r="H30" s="135"/>
      <c r="I30" s="92"/>
      <c r="J30" s="93"/>
      <c r="K30" s="94"/>
      <c r="L30" s="169">
        <f t="shared" si="2"/>
        <v>0</v>
      </c>
      <c r="M30" s="185"/>
    </row>
    <row r="31" spans="1:13" ht="39" customHeight="1" thickBot="1" x14ac:dyDescent="0.35">
      <c r="A31" s="183"/>
      <c r="B31" s="64"/>
      <c r="C31" s="194" t="s">
        <v>105</v>
      </c>
      <c r="D31" s="197"/>
      <c r="E31" s="65" t="s">
        <v>54</v>
      </c>
      <c r="F31" s="66">
        <f>SUM(F3:F30)</f>
        <v>285</v>
      </c>
      <c r="G31" s="107" t="s">
        <v>83</v>
      </c>
      <c r="H31" s="136">
        <f>SUM(H3:H30)</f>
        <v>3</v>
      </c>
      <c r="I31" s="67">
        <f>SUM(I3:I30)</f>
        <v>0</v>
      </c>
      <c r="J31" s="68">
        <f>SUM(J3:J30)</f>
        <v>0</v>
      </c>
      <c r="K31" s="69">
        <f>SUM(K3:K30)</f>
        <v>0</v>
      </c>
      <c r="L31" s="126">
        <f>SUM(L3:L30)</f>
        <v>0</v>
      </c>
      <c r="M31" s="171"/>
    </row>
    <row r="32" spans="1:13" ht="15" thickTop="1" x14ac:dyDescent="0.3"/>
  </sheetData>
  <mergeCells count="1">
    <mergeCell ref="C31:D31"/>
  </mergeCells>
  <conditionalFormatting sqref="A24 A31:B31 A2:L2 D24:M24 E31:M31 A25:M30 A1:M1 A3:M11 A13:M23 A12:L12">
    <cfRule type="expression" dxfId="1" priority="4">
      <formula>MOS(ROW(),2)=0</formula>
    </cfRule>
  </conditionalFormatting>
  <conditionalFormatting sqref="C31">
    <cfRule type="expression" dxfId="0" priority="2">
      <formula>MOS(ROW(),2)=0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2012-2013</vt:lpstr>
      <vt:lpstr>2013-2014</vt:lpstr>
      <vt:lpstr>Sheet3</vt:lpstr>
      <vt:lpstr>'2012-2013'!Print_Area</vt:lpstr>
      <vt:lpstr>'2012-2013'!Print_Titles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 Bishop-Mora</dc:creator>
  <cp:lastModifiedBy>Shireen Lalla</cp:lastModifiedBy>
  <cp:lastPrinted>2013-04-29T16:46:11Z</cp:lastPrinted>
  <dcterms:created xsi:type="dcterms:W3CDTF">2012-10-29T20:40:54Z</dcterms:created>
  <dcterms:modified xsi:type="dcterms:W3CDTF">2013-05-29T18:08:17Z</dcterms:modified>
</cp:coreProperties>
</file>