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2020大三第一学期\数据新闻\数据集-医保问题\"/>
    </mc:Choice>
  </mc:AlternateContent>
  <xr:revisionPtr revIDLastSave="0" documentId="13_ncr:1_{E6A574EC-2254-4B69-8712-84D942A73686}" xr6:coauthVersionLast="45" xr6:coauthVersionMax="45" xr10:uidLastSave="{00000000-0000-0000-0000-000000000000}"/>
  <bookViews>
    <workbookView xWindow="-120" yWindow="-120" windowWidth="20730" windowHeight="11160" tabRatio="633" firstSheet="2" activeTab="6" xr2:uid="{00000000-000D-0000-FFFF-FFFF00000000}"/>
  </bookViews>
  <sheets>
    <sheet name="人口出生率、死亡率与自然增长率" sheetId="1" r:id="rId1"/>
    <sheet name="城市人口死亡原因" sheetId="3" r:id="rId2"/>
    <sheet name="农村人口死亡原因" sheetId="4" r:id="rId3"/>
    <sheet name="卫生总费用支出" sheetId="5" r:id="rId4"/>
    <sheet name="政府卫生支出" sheetId="6" r:id="rId5"/>
    <sheet name="各地区医疗支出" sheetId="7" r:id="rId6"/>
    <sheet name="各地区医疗服务" sheetId="9" r:id="rId7"/>
    <sheet name="各级医院资产" sheetId="8" r:id="rId8"/>
    <sheet name="卫生人员数" sheetId="13" r:id="rId9"/>
    <sheet name="机构床位数" sheetId="14" r:id="rId10"/>
    <sheet name="人口老龄化" sheetId="15" r:id="rId11"/>
    <sheet name="基本医保筹资" sheetId="16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3" i="3"/>
</calcChain>
</file>

<file path=xl/sharedStrings.xml><?xml version="1.0" encoding="utf-8"?>
<sst xmlns="http://schemas.openxmlformats.org/spreadsheetml/2006/main" count="321" uniqueCount="220">
  <si>
    <t>死亡率_x000D_
(‰)</t>
  </si>
  <si>
    <t>出生率_x000D_
(‰)</t>
  </si>
  <si>
    <t>自然增长率_x000D_
(‰)</t>
  </si>
  <si>
    <t>合计</t>
  </si>
  <si>
    <t>疾病名称</t>
  </si>
  <si>
    <t>死亡率_x000D_
(1/10 万)</t>
  </si>
  <si>
    <t>构成_x000D_
(%)</t>
  </si>
  <si>
    <t>位次</t>
  </si>
  <si>
    <t>传染病(不含呼吸道结核)</t>
  </si>
  <si>
    <t>呼吸道结核</t>
  </si>
  <si>
    <t>寄生虫病</t>
  </si>
  <si>
    <t>恶性肿瘤</t>
  </si>
  <si>
    <t>血液、造血器官及免疫疾病</t>
  </si>
  <si>
    <t>内分泌、营养和代谢疾病</t>
  </si>
  <si>
    <t>精神障碍</t>
  </si>
  <si>
    <t>神经系统疾病</t>
  </si>
  <si>
    <t>心脏病</t>
  </si>
  <si>
    <t>脑血管病</t>
  </si>
  <si>
    <t>呼吸系统疾病</t>
  </si>
  <si>
    <t>消化系统疾病</t>
  </si>
  <si>
    <t>肌肉骨骼和结缔组织疾病</t>
  </si>
  <si>
    <t>泌尿生殖系统疾病</t>
  </si>
  <si>
    <t>先天畸形、变形和染色体异常</t>
  </si>
  <si>
    <t>诊断不明</t>
  </si>
  <si>
    <t>其他疾病</t>
  </si>
  <si>
    <t>损伤和中毒外部原因</t>
  </si>
  <si>
    <t>妊娠、分娩和产褥期并发症</t>
  </si>
  <si>
    <t>男</t>
  </si>
  <si>
    <t>女</t>
  </si>
  <si>
    <t>围生期疾病</t>
    <phoneticPr fontId="1" type="noConversion"/>
  </si>
  <si>
    <t>年份</t>
  </si>
  <si>
    <t>城市</t>
  </si>
  <si>
    <t>农村</t>
  </si>
  <si>
    <t>1 126.4</t>
  </si>
  <si>
    <t>卫生总费用占GDP%</t>
  </si>
  <si>
    <t>人均卫生费用(元)</t>
    <phoneticPr fontId="1" type="noConversion"/>
  </si>
  <si>
    <t>城乡卫生费用(亿元)</t>
    <phoneticPr fontId="1" type="noConversion"/>
  </si>
  <si>
    <t>卫生总费用构成(%)</t>
    <phoneticPr fontId="1" type="noConversion"/>
  </si>
  <si>
    <t>卫生总费用(亿元)</t>
  </si>
  <si>
    <t>政府卫生支出</t>
    <phoneticPr fontId="1" type="noConversion"/>
  </si>
  <si>
    <t>社会卫生支出</t>
    <phoneticPr fontId="1" type="noConversion"/>
  </si>
  <si>
    <t>个人卫生支出</t>
    <phoneticPr fontId="1" type="noConversion"/>
  </si>
  <si>
    <t>城市</t>
    <phoneticPr fontId="1" type="noConversion"/>
  </si>
  <si>
    <t>政府卫生支出(亿元)</t>
  </si>
  <si>
    <t>医疗卫生_x000D_
服务支出</t>
  </si>
  <si>
    <t>医疗保障_x000D_
支 出</t>
  </si>
  <si>
    <t>行政管理_x000D_
事务支出</t>
  </si>
  <si>
    <t>人口与计划_x000D_
生育事务支出</t>
  </si>
  <si>
    <t>政府卫生支出_x000D_
(亿元)</t>
  </si>
  <si>
    <t>占财政支出比重_x000D_
(%)</t>
  </si>
  <si>
    <t>占卫生总费用比重_x000D_
(%)</t>
  </si>
  <si>
    <t>占国内生产总值比重_x000D_
(%)</t>
  </si>
  <si>
    <t>政府卫生支出比重（亿元）</t>
    <phoneticPr fontId="1" type="noConversion"/>
  </si>
  <si>
    <t>4-1-5 城乡居民医疗保健支出</t>
  </si>
  <si>
    <t>城镇居民</t>
  </si>
  <si>
    <t>农村居民</t>
  </si>
  <si>
    <t>人均年消费_x000D_
支出(元)</t>
  </si>
  <si>
    <t>医疗保健_x000D_
支出占消_x000D_
费性支出%</t>
  </si>
  <si>
    <t>人均医疗保_x000D_
健支出(元)</t>
  </si>
  <si>
    <t>北 京</t>
  </si>
  <si>
    <t>天 津</t>
  </si>
  <si>
    <t>河 北</t>
  </si>
  <si>
    <t>山 西</t>
  </si>
  <si>
    <t>内蒙古</t>
  </si>
  <si>
    <t>辽 宁</t>
  </si>
  <si>
    <t>吉 林</t>
  </si>
  <si>
    <t>黑龙江</t>
  </si>
  <si>
    <t>上 海</t>
  </si>
  <si>
    <t>江 苏</t>
  </si>
  <si>
    <t>浙 江</t>
  </si>
  <si>
    <t>安 徽</t>
  </si>
  <si>
    <t>福 建</t>
  </si>
  <si>
    <t>江 西</t>
  </si>
  <si>
    <t>山 东</t>
  </si>
  <si>
    <t>河 南</t>
  </si>
  <si>
    <t>湖 北</t>
  </si>
  <si>
    <t>湖 南</t>
  </si>
  <si>
    <t>广 东</t>
  </si>
  <si>
    <t>广 西</t>
  </si>
  <si>
    <t>海 南</t>
  </si>
  <si>
    <t>重 庆</t>
  </si>
  <si>
    <t>四 川</t>
  </si>
  <si>
    <t>贵 州</t>
  </si>
  <si>
    <t>云南</t>
  </si>
  <si>
    <t>西 藏</t>
  </si>
  <si>
    <t>陕 西</t>
  </si>
  <si>
    <t>甘 肃</t>
  </si>
  <si>
    <t>青 海</t>
  </si>
  <si>
    <t>宁夏</t>
  </si>
  <si>
    <t>新 疆</t>
  </si>
  <si>
    <t>4-2-1 2018年各类医疗卫生机构资产与负债</t>
  </si>
  <si>
    <t>机构分类</t>
  </si>
  <si>
    <t>总资产(万元)</t>
  </si>
  <si>
    <t>负债_x000D_
(万元)</t>
  </si>
  <si>
    <t>净资产_x000D_
(万元)</t>
  </si>
  <si>
    <t>流动资产</t>
  </si>
  <si>
    <t>非流动资产</t>
  </si>
  <si>
    <t>总 计</t>
  </si>
  <si>
    <t>一、医院</t>
  </si>
  <si>
    <t xml:space="preserve">  综合医院</t>
  </si>
  <si>
    <t xml:space="preserve">  中医医院</t>
  </si>
  <si>
    <t xml:space="preserve">  中西医结合医院</t>
  </si>
  <si>
    <t xml:space="preserve">  民族医院</t>
  </si>
  <si>
    <t xml:space="preserve">  专科医院</t>
  </si>
  <si>
    <t xml:space="preserve">    口腔医院</t>
  </si>
  <si>
    <t xml:space="preserve">    眼科医院</t>
  </si>
  <si>
    <t xml:space="preserve">    耳鼻喉科医院</t>
  </si>
  <si>
    <t xml:space="preserve">    肿瘤医院</t>
  </si>
  <si>
    <t xml:space="preserve">    心血管病医院</t>
  </si>
  <si>
    <t xml:space="preserve">    胸科医院</t>
  </si>
  <si>
    <t xml:space="preserve">    血液病医院</t>
  </si>
  <si>
    <t xml:space="preserve">    妇产(科)医院</t>
  </si>
  <si>
    <t xml:space="preserve">    儿童医院</t>
  </si>
  <si>
    <t xml:space="preserve">    精神病医院</t>
  </si>
  <si>
    <t xml:space="preserve">    传染病医院</t>
  </si>
  <si>
    <t xml:space="preserve">    皮肤病医院</t>
  </si>
  <si>
    <t xml:space="preserve">    结核病医院</t>
  </si>
  <si>
    <t xml:space="preserve">    麻风病医院</t>
  </si>
  <si>
    <t xml:space="preserve">    职业病医院</t>
  </si>
  <si>
    <t xml:space="preserve">    骨科医院</t>
  </si>
  <si>
    <t xml:space="preserve">    康复医院</t>
  </si>
  <si>
    <t xml:space="preserve">    整形外科医院</t>
  </si>
  <si>
    <t xml:space="preserve">    美容医院</t>
  </si>
  <si>
    <t xml:space="preserve">    其他专科医院</t>
  </si>
  <si>
    <t xml:space="preserve">  护理院</t>
  </si>
  <si>
    <t>二、基层医疗卫生机构</t>
  </si>
  <si>
    <t xml:space="preserve">  社区卫生服务中心(站)</t>
  </si>
  <si>
    <t xml:space="preserve">      社区卫生服务中心</t>
  </si>
  <si>
    <t xml:space="preserve">      社区卫生服务站</t>
  </si>
  <si>
    <t xml:space="preserve">  卫生院</t>
  </si>
  <si>
    <t xml:space="preserve">    街道卫生院</t>
  </si>
  <si>
    <t xml:space="preserve">    乡镇卫生院</t>
  </si>
  <si>
    <t xml:space="preserve">        中心卫生院</t>
  </si>
  <si>
    <t xml:space="preserve">        乡卫生院</t>
  </si>
  <si>
    <t xml:space="preserve">  门诊部</t>
  </si>
  <si>
    <t xml:space="preserve">  诊所、卫生所、医务室、护理站</t>
  </si>
  <si>
    <t xml:space="preserve">      内:护理站</t>
  </si>
  <si>
    <t>三、专业公共卫生机构</t>
  </si>
  <si>
    <t xml:space="preserve">  疾病预防控制中心</t>
  </si>
  <si>
    <t xml:space="preserve">      省属</t>
  </si>
  <si>
    <t xml:space="preserve">      地级市(地区)属</t>
  </si>
  <si>
    <t xml:space="preserve">      县级市(区)属</t>
  </si>
  <si>
    <t xml:space="preserve">      县属</t>
  </si>
  <si>
    <t xml:space="preserve">      其他</t>
  </si>
  <si>
    <t>5-1-3 2018年各地区医疗卫生机构门诊服务情况</t>
  </si>
  <si>
    <t>诊疗人次数</t>
  </si>
  <si>
    <t>门急诊</t>
  </si>
  <si>
    <t>东 部</t>
  </si>
  <si>
    <t>中 部</t>
  </si>
  <si>
    <t>西 部</t>
  </si>
  <si>
    <t>云 南</t>
  </si>
  <si>
    <t>宁 夏</t>
  </si>
  <si>
    <t>观察室_x000D_留观病例数</t>
  </si>
  <si>
    <t>健康_x000D_检查人数</t>
    <phoneticPr fontId="1" type="noConversion"/>
  </si>
  <si>
    <t>急诊_x000D_病死率
(%)</t>
    <phoneticPr fontId="1" type="noConversion"/>
  </si>
  <si>
    <t>观察室_x000D_病死率_x000D_(%)</t>
    <phoneticPr fontId="1" type="noConversion"/>
  </si>
  <si>
    <t>居民平均_x000D_就诊次数</t>
    <phoneticPr fontId="1" type="noConversion"/>
  </si>
  <si>
    <t>2-1-1 卫生人员数</t>
  </si>
  <si>
    <t>卫生人员</t>
  </si>
  <si>
    <t>卫生技_x000D_
术人员</t>
  </si>
  <si>
    <t/>
  </si>
  <si>
    <t>乡村医生_x000D_
和卫生员</t>
  </si>
  <si>
    <t>其他技_x000D_
术人员</t>
  </si>
  <si>
    <t>管理_x000D_
人员</t>
  </si>
  <si>
    <t>工勤技_x000D_
能人员</t>
  </si>
  <si>
    <t>执业(助_x000D_
理)医师</t>
  </si>
  <si>
    <t>注册护士</t>
  </si>
  <si>
    <t>药师_x000D_
(士)</t>
  </si>
  <si>
    <t>检验师_x000D_
(士)</t>
  </si>
  <si>
    <t>执业医师</t>
  </si>
  <si>
    <t>...</t>
  </si>
  <si>
    <t>医院</t>
  </si>
  <si>
    <t>基层_x000D_
医疗_x000D_
卫生_x000D_
机构</t>
  </si>
  <si>
    <t>专业_x000D_
公共_x000D_
卫生_x000D_
机构</t>
  </si>
  <si>
    <t>其他_x000D_
医疗_x000D_
卫生_x000D_
机构</t>
  </si>
  <si>
    <t>综合_x000D_
医院</t>
  </si>
  <si>
    <t>中医_x000D_
医院</t>
  </si>
  <si>
    <t>专科_x000D_
医院</t>
  </si>
  <si>
    <t>社区卫_x000D_
生服务_x000D_
中心_x000D_
(站)</t>
  </si>
  <si>
    <t>乡镇_x000D_
卫生院</t>
  </si>
  <si>
    <t>妇 幼_x000D_
保健院_x000D_
(所、站)</t>
  </si>
  <si>
    <t>专科疾_x000D_
病防治_x000D_
院(所、_x000D_
站)</t>
  </si>
  <si>
    <t>14-6 各年龄段人口数</t>
  </si>
  <si>
    <t>年龄组</t>
  </si>
  <si>
    <t>2000年人口数_x000D_
(万人)</t>
  </si>
  <si>
    <t>2010年人口数_x000D_
(万人)</t>
  </si>
  <si>
    <t>2017年人口数_x000D_
(人)</t>
  </si>
  <si>
    <t>0～4岁</t>
  </si>
  <si>
    <t>5～9岁</t>
  </si>
  <si>
    <t>10～14岁</t>
  </si>
  <si>
    <t>15～19岁</t>
  </si>
  <si>
    <t>20～24岁</t>
  </si>
  <si>
    <t>25～29岁</t>
  </si>
  <si>
    <t>30～34岁</t>
  </si>
  <si>
    <t>35～39岁</t>
  </si>
  <si>
    <t>40～44 岁</t>
  </si>
  <si>
    <t>45～49岁</t>
  </si>
  <si>
    <t>50～54岁</t>
  </si>
  <si>
    <t>55～59岁</t>
  </si>
  <si>
    <t>60～64岁</t>
  </si>
  <si>
    <t>65～69岁</t>
  </si>
  <si>
    <t>70～74岁</t>
  </si>
  <si>
    <t>75～79岁</t>
  </si>
  <si>
    <t>80～84岁</t>
  </si>
  <si>
    <t>85～89岁</t>
  </si>
  <si>
    <t>90～94岁_x000D_
(人)</t>
  </si>
  <si>
    <t>95～99岁_x000D_
(人)</t>
  </si>
  <si>
    <t>100岁及_x000D_
以上(人)</t>
  </si>
  <si>
    <t>13-1-1 城乡居民基本医保筹资</t>
  </si>
  <si>
    <t>筹资总额(亿元)</t>
  </si>
  <si>
    <t>人均筹资(元)</t>
  </si>
  <si>
    <t>城镇居民医保</t>
  </si>
  <si>
    <t>城乡居民医保</t>
  </si>
  <si>
    <t>新农合</t>
  </si>
  <si>
    <t>1494.5*</t>
  </si>
  <si>
    <t>453.3*</t>
  </si>
  <si>
    <t>2085.1*</t>
  </si>
  <si>
    <t>530.7*</t>
  </si>
  <si>
    <t>地区</t>
    <phoneticPr fontId="1" type="noConversion"/>
  </si>
  <si>
    <t>地区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</si>
</sst>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6" fillId="0" borderId="0">
      <alignment vertical="center"/>
    </xf>
  </cellStyleXfs>
  <cellXfs count="122">
    <xf numFmtId="0" fontId="0" fillId="0" borderId="0" xfId="0"/>
    <xf numFmtId="0" fontId="0" fillId="0" borderId="0" xfId="0" applyAlignment="1">
      <alignment wrapText="1"/>
    </xf>
    <xf numFmtId="0" fontId="3" fillId="0" borderId="0" xfId="0" applyNumberFormat="1" applyFont="1" applyAlignment="1">
      <alignment horizontal="right" vertical="center"/>
    </xf>
    <xf numFmtId="0" fontId="3" fillId="0" borderId="8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8" xfId="1" applyNumberFormat="1" applyFont="1" applyFill="1" applyBorder="1" applyAlignment="1">
      <alignment horizontal="right" vertical="center"/>
    </xf>
    <xf numFmtId="0" fontId="3" fillId="0" borderId="0" xfId="1" applyNumberFormat="1" applyFont="1" applyFill="1" applyAlignment="1">
      <alignment horizontal="right" vertical="center"/>
    </xf>
    <xf numFmtId="49" fontId="3" fillId="0" borderId="7" xfId="1" applyNumberFormat="1" applyFont="1" applyFill="1" applyBorder="1" applyAlignment="1">
      <alignment horizontal="center" vertical="center" wrapText="1"/>
    </xf>
    <xf numFmtId="49" fontId="3" fillId="0" borderId="7" xfId="1" applyNumberFormat="1" applyFont="1" applyFill="1" applyBorder="1" applyAlignment="1">
      <alignment horizontal="center" vertical="center"/>
    </xf>
    <xf numFmtId="49" fontId="3" fillId="0" borderId="8" xfId="1" applyNumberFormat="1" applyFont="1" applyFill="1" applyBorder="1">
      <alignment vertical="center"/>
    </xf>
    <xf numFmtId="49" fontId="3" fillId="0" borderId="0" xfId="1" applyNumberFormat="1" applyFont="1" applyFill="1">
      <alignment vertical="center"/>
    </xf>
    <xf numFmtId="49" fontId="3" fillId="0" borderId="1" xfId="1" applyNumberFormat="1" applyFont="1" applyFill="1" applyBorder="1">
      <alignment vertical="center"/>
    </xf>
    <xf numFmtId="0" fontId="3" fillId="0" borderId="1" xfId="1" applyNumberFormat="1" applyFont="1" applyFill="1" applyBorder="1" applyAlignment="1">
      <alignment horizontal="right" vertical="center"/>
    </xf>
    <xf numFmtId="0" fontId="3" fillId="0" borderId="8" xfId="1" applyNumberFormat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horizontal="center" vertical="center" wrapText="1"/>
    </xf>
    <xf numFmtId="49" fontId="3" fillId="0" borderId="7" xfId="1" applyNumberFormat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horizontal="center" vertical="center" wrapText="1"/>
    </xf>
    <xf numFmtId="49" fontId="3" fillId="0" borderId="7" xfId="1" applyNumberFormat="1" applyFont="1" applyFill="1" applyBorder="1" applyAlignment="1">
      <alignment horizontal="center" vertical="center"/>
    </xf>
    <xf numFmtId="49" fontId="3" fillId="0" borderId="8" xfId="1" applyNumberFormat="1" applyFont="1" applyFill="1" applyBorder="1">
      <alignment vertical="center"/>
    </xf>
    <xf numFmtId="49" fontId="3" fillId="0" borderId="0" xfId="1" applyNumberFormat="1" applyFont="1" applyFill="1">
      <alignment vertical="center"/>
    </xf>
    <xf numFmtId="49" fontId="3" fillId="0" borderId="0" xfId="1" applyNumberFormat="1" applyFont="1" applyFill="1" applyAlignment="1">
      <alignment horizontal="right" vertical="center"/>
    </xf>
    <xf numFmtId="49" fontId="3" fillId="0" borderId="1" xfId="1" applyNumberFormat="1" applyFont="1" applyFill="1" applyBorder="1">
      <alignment vertical="center"/>
    </xf>
    <xf numFmtId="0" fontId="3" fillId="0" borderId="0" xfId="1" applyNumberFormat="1" applyFont="1" applyFill="1" applyBorder="1" applyAlignment="1">
      <alignment horizontal="right" vertical="center"/>
    </xf>
    <xf numFmtId="49" fontId="3" fillId="0" borderId="0" xfId="1" applyNumberFormat="1" applyFont="1" applyFill="1" applyBorder="1" applyAlignment="1">
      <alignment horizontal="right" vertical="center"/>
    </xf>
    <xf numFmtId="0" fontId="4" fillId="0" borderId="0" xfId="0" applyFont="1"/>
    <xf numFmtId="10" fontId="4" fillId="0" borderId="0" xfId="0" applyNumberFormat="1" applyFont="1"/>
    <xf numFmtId="0" fontId="4" fillId="0" borderId="1" xfId="0" applyFont="1" applyBorder="1"/>
    <xf numFmtId="10" fontId="4" fillId="0" borderId="1" xfId="0" applyNumberFormat="1" applyFont="1" applyBorder="1"/>
    <xf numFmtId="10" fontId="0" fillId="0" borderId="0" xfId="0" applyNumberFormat="1"/>
    <xf numFmtId="0" fontId="3" fillId="0" borderId="0" xfId="1" applyNumberFormat="1" applyFont="1" applyFill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horizontal="center" vertical="center" wrapText="1"/>
    </xf>
    <xf numFmtId="49" fontId="3" fillId="0" borderId="3" xfId="1" applyNumberFormat="1" applyFont="1" applyFill="1" applyBorder="1" applyAlignment="1">
      <alignment horizontal="center" vertical="center" wrapText="1"/>
    </xf>
    <xf numFmtId="49" fontId="3" fillId="0" borderId="7" xfId="1" applyNumberFormat="1" applyFont="1" applyFill="1" applyBorder="1" applyAlignment="1">
      <alignment horizontal="center" vertical="center" wrapText="1"/>
    </xf>
    <xf numFmtId="49" fontId="3" fillId="0" borderId="3" xfId="1" applyNumberFormat="1" applyFont="1" applyFill="1" applyBorder="1" applyAlignment="1">
      <alignment horizontal="center" vertical="center" wrapText="1"/>
    </xf>
    <xf numFmtId="49" fontId="3" fillId="0" borderId="5" xfId="1" applyNumberFormat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horizontal="center" vertical="center" wrapText="1"/>
    </xf>
    <xf numFmtId="49" fontId="3" fillId="0" borderId="0" xfId="1" applyNumberFormat="1" applyFont="1" applyFill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horizontal="center" vertical="center"/>
    </xf>
    <xf numFmtId="49" fontId="5" fillId="0" borderId="8" xfId="1" applyNumberFormat="1" applyFont="1" applyFill="1" applyBorder="1">
      <alignment vertical="center"/>
    </xf>
    <xf numFmtId="49" fontId="3" fillId="0" borderId="0" xfId="1" applyNumberFormat="1" applyFont="1" applyFill="1">
      <alignment vertical="center"/>
    </xf>
    <xf numFmtId="49" fontId="3" fillId="0" borderId="0" xfId="1" applyNumberFormat="1" applyFont="1" applyFill="1" applyAlignment="1">
      <alignment horizontal="right" vertical="center"/>
    </xf>
    <xf numFmtId="49" fontId="3" fillId="0" borderId="1" xfId="1" applyNumberFormat="1" applyFont="1" applyFill="1" applyBorder="1">
      <alignment vertical="center"/>
    </xf>
    <xf numFmtId="49" fontId="3" fillId="0" borderId="1" xfId="1" applyNumberFormat="1" applyFont="1" applyFill="1" applyBorder="1" applyAlignment="1">
      <alignment vertical="center"/>
    </xf>
    <xf numFmtId="0" fontId="3" fillId="0" borderId="1" xfId="1" applyFont="1" applyFill="1" applyBorder="1">
      <alignment vertical="center"/>
    </xf>
    <xf numFmtId="49" fontId="3" fillId="0" borderId="5" xfId="1" applyNumberFormat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horizontal="center" vertical="center"/>
    </xf>
    <xf numFmtId="49" fontId="5" fillId="0" borderId="8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vertical="center"/>
    </xf>
    <xf numFmtId="0" fontId="3" fillId="0" borderId="1" xfId="1" applyFont="1" applyFill="1" applyBorder="1">
      <alignment vertical="center"/>
    </xf>
    <xf numFmtId="49" fontId="3" fillId="0" borderId="5" xfId="1" applyNumberFormat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horizontal="center" vertical="center"/>
    </xf>
    <xf numFmtId="49" fontId="3" fillId="0" borderId="8" xfId="1" applyNumberFormat="1" applyFont="1" applyFill="1" applyBorder="1" applyAlignment="1">
      <alignment horizontal="right" vertical="center"/>
    </xf>
    <xf numFmtId="49" fontId="3" fillId="0" borderId="0" xfId="1" applyNumberFormat="1" applyFont="1" applyFill="1" applyAlignment="1">
      <alignment horizontal="right" vertical="center"/>
    </xf>
    <xf numFmtId="49" fontId="3" fillId="0" borderId="7" xfId="1" applyNumberFormat="1" applyFont="1" applyFill="1" applyBorder="1" applyAlignment="1">
      <alignment horizontal="center" vertical="center" wrapText="1"/>
    </xf>
    <xf numFmtId="49" fontId="3" fillId="0" borderId="8" xfId="1" applyNumberFormat="1" applyFont="1" applyFill="1" applyBorder="1" applyAlignment="1">
      <alignment horizontal="right" vertical="center"/>
    </xf>
    <xf numFmtId="49" fontId="3" fillId="0" borderId="0" xfId="1" applyNumberFormat="1" applyFont="1" applyFill="1" applyBorder="1" applyAlignment="1">
      <alignment horizontal="right" vertical="center"/>
    </xf>
    <xf numFmtId="49" fontId="3" fillId="0" borderId="0" xfId="1" applyNumberFormat="1" applyFont="1" applyFill="1" applyAlignment="1">
      <alignment horizontal="right" vertical="center"/>
    </xf>
    <xf numFmtId="49" fontId="3" fillId="0" borderId="1" xfId="1" applyNumberFormat="1" applyFont="1" applyFill="1" applyBorder="1" applyAlignment="1">
      <alignment vertical="center"/>
    </xf>
    <xf numFmtId="0" fontId="3" fillId="0" borderId="1" xfId="1" applyFont="1" applyFill="1" applyBorder="1">
      <alignment vertical="center"/>
    </xf>
    <xf numFmtId="49" fontId="3" fillId="0" borderId="7" xfId="1" applyNumberFormat="1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horizontal="center" vertical="center"/>
    </xf>
    <xf numFmtId="49" fontId="5" fillId="0" borderId="8" xfId="1" applyNumberFormat="1" applyFont="1" applyFill="1" applyBorder="1">
      <alignment vertical="center"/>
    </xf>
    <xf numFmtId="49" fontId="3" fillId="0" borderId="0" xfId="1" applyNumberFormat="1" applyFont="1" applyFill="1">
      <alignment vertical="center"/>
    </xf>
    <xf numFmtId="49" fontId="3" fillId="0" borderId="0" xfId="1" applyNumberFormat="1" applyFont="1" applyFill="1" applyAlignment="1">
      <alignment vertical="center" wrapText="1"/>
    </xf>
    <xf numFmtId="49" fontId="3" fillId="0" borderId="1" xfId="1" applyNumberFormat="1" applyFont="1" applyFill="1" applyBorder="1" applyAlignment="1">
      <alignment vertical="center" wrapText="1"/>
    </xf>
    <xf numFmtId="49" fontId="7" fillId="0" borderId="1" xfId="2" applyNumberFormat="1" applyFont="1" applyFill="1" applyBorder="1" applyAlignment="1">
      <alignment vertical="center"/>
    </xf>
    <xf numFmtId="0" fontId="7" fillId="0" borderId="1" xfId="2" applyFont="1" applyFill="1" applyBorder="1">
      <alignment vertical="center"/>
    </xf>
    <xf numFmtId="49" fontId="7" fillId="0" borderId="7" xfId="2" applyNumberFormat="1" applyFont="1" applyFill="1" applyBorder="1" applyAlignment="1">
      <alignment horizontal="center" vertical="center"/>
    </xf>
    <xf numFmtId="49" fontId="7" fillId="0" borderId="3" xfId="2" applyNumberFormat="1" applyFont="1" applyFill="1" applyBorder="1" applyAlignment="1">
      <alignment horizontal="center" vertical="center"/>
    </xf>
    <xf numFmtId="49" fontId="7" fillId="0" borderId="8" xfId="2" applyNumberFormat="1" applyFont="1" applyFill="1" applyBorder="1" applyAlignment="1">
      <alignment horizontal="right" vertical="center"/>
    </xf>
    <xf numFmtId="49" fontId="7" fillId="0" borderId="0" xfId="2" applyNumberFormat="1" applyFont="1" applyFill="1" applyAlignment="1">
      <alignment horizontal="right" vertical="center"/>
    </xf>
    <xf numFmtId="0" fontId="7" fillId="0" borderId="8" xfId="2" applyNumberFormat="1" applyFont="1" applyFill="1" applyBorder="1" applyAlignment="1">
      <alignment horizontal="center" vertical="center"/>
    </xf>
    <xf numFmtId="0" fontId="7" fillId="0" borderId="8" xfId="2" applyNumberFormat="1" applyFont="1" applyFill="1" applyBorder="1" applyAlignment="1">
      <alignment horizontal="right" vertical="center"/>
    </xf>
    <xf numFmtId="0" fontId="7" fillId="0" borderId="0" xfId="2" applyNumberFormat="1" applyFont="1" applyFill="1" applyAlignment="1">
      <alignment horizontal="center" vertical="center"/>
    </xf>
    <xf numFmtId="0" fontId="7" fillId="0" borderId="0" xfId="2" applyNumberFormat="1" applyFont="1" applyFill="1" applyAlignment="1">
      <alignment horizontal="right" vertical="center"/>
    </xf>
    <xf numFmtId="0" fontId="7" fillId="0" borderId="1" xfId="2" applyNumberFormat="1" applyFont="1" applyFill="1" applyBorder="1" applyAlignment="1">
      <alignment horizontal="center" vertical="center"/>
    </xf>
    <xf numFmtId="0" fontId="7" fillId="0" borderId="1" xfId="2" applyNumberFormat="1" applyFont="1" applyFill="1" applyBorder="1" applyAlignment="1">
      <alignment horizontal="right" vertical="center"/>
    </xf>
    <xf numFmtId="0" fontId="3" fillId="0" borderId="3" xfId="1" applyNumberFormat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8" xfId="1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49" fontId="3" fillId="0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/>
    </xf>
    <xf numFmtId="49" fontId="3" fillId="0" borderId="10" xfId="1" applyNumberFormat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/>
    </xf>
    <xf numFmtId="49" fontId="3" fillId="0" borderId="11" xfId="1" applyNumberFormat="1" applyFont="1" applyFill="1" applyBorder="1" applyAlignment="1">
      <alignment horizontal="center" vertical="center" wrapText="1"/>
    </xf>
    <xf numFmtId="0" fontId="3" fillId="0" borderId="13" xfId="1" applyFont="1" applyFill="1" applyBorder="1" applyAlignment="1">
      <alignment horizontal="center" vertical="center"/>
    </xf>
    <xf numFmtId="49" fontId="3" fillId="0" borderId="10" xfId="1" applyNumberFormat="1" applyFont="1" applyFill="1" applyBorder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49" fontId="3" fillId="0" borderId="11" xfId="1" applyNumberFormat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49" fontId="3" fillId="0" borderId="4" xfId="1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right" vertical="center"/>
    </xf>
    <xf numFmtId="0" fontId="3" fillId="0" borderId="1" xfId="1" applyFont="1" applyFill="1" applyBorder="1" applyAlignment="1">
      <alignment horizontal="right" vertical="center"/>
    </xf>
    <xf numFmtId="49" fontId="3" fillId="0" borderId="3" xfId="1" applyNumberFormat="1" applyFont="1" applyFill="1" applyBorder="1" applyAlignment="1">
      <alignment horizontal="center" vertical="center" wrapText="1"/>
    </xf>
    <xf numFmtId="49" fontId="7" fillId="0" borderId="2" xfId="2" applyNumberFormat="1" applyFont="1" applyFill="1" applyBorder="1" applyAlignment="1">
      <alignment horizontal="center" vertical="center"/>
    </xf>
    <xf numFmtId="0" fontId="7" fillId="0" borderId="6" xfId="2" applyFont="1" applyFill="1" applyBorder="1" applyAlignment="1">
      <alignment horizontal="center" vertical="center"/>
    </xf>
    <xf numFmtId="49" fontId="7" fillId="0" borderId="3" xfId="2" applyNumberFormat="1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</cellXfs>
  <cellStyles count="3">
    <cellStyle name="常规" xfId="0" builtinId="0"/>
    <cellStyle name="常规 2" xfId="1" xr:uid="{E4261B27-7036-4015-961A-741F7D114874}"/>
    <cellStyle name="常规 3" xfId="2" xr:uid="{F632825E-5BDA-48F6-87E3-A9E024C83F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opLeftCell="A10" workbookViewId="0">
      <selection activeCell="F14" sqref="F14"/>
    </sheetView>
  </sheetViews>
  <sheetFormatPr defaultRowHeight="14.25" x14ac:dyDescent="0.2"/>
  <cols>
    <col min="2" max="2" width="8.75" customWidth="1"/>
    <col min="3" max="3" width="8.625" customWidth="1"/>
  </cols>
  <sheetData>
    <row r="1" spans="1:4" ht="24" x14ac:dyDescent="0.2">
      <c r="B1" s="5" t="s">
        <v>1</v>
      </c>
      <c r="C1" s="5" t="s">
        <v>0</v>
      </c>
      <c r="D1" s="6" t="s">
        <v>2</v>
      </c>
    </row>
    <row r="2" spans="1:4" x14ac:dyDescent="0.2">
      <c r="A2" s="7">
        <v>1955</v>
      </c>
      <c r="B2" s="3">
        <v>32.6</v>
      </c>
      <c r="C2" s="3">
        <v>12.28</v>
      </c>
      <c r="D2" s="3">
        <v>20.32</v>
      </c>
    </row>
    <row r="3" spans="1:4" x14ac:dyDescent="0.2">
      <c r="A3" s="8">
        <v>1960</v>
      </c>
      <c r="B3" s="2">
        <v>20.86</v>
      </c>
      <c r="C3" s="2">
        <v>25.43</v>
      </c>
      <c r="D3" s="2">
        <v>-4.57</v>
      </c>
    </row>
    <row r="4" spans="1:4" x14ac:dyDescent="0.2">
      <c r="A4" s="8">
        <v>1965</v>
      </c>
      <c r="B4" s="2">
        <v>37.880000000000003</v>
      </c>
      <c r="C4" s="2">
        <v>9.5</v>
      </c>
      <c r="D4" s="2">
        <v>28.38</v>
      </c>
    </row>
    <row r="5" spans="1:4" x14ac:dyDescent="0.2">
      <c r="A5" s="8">
        <v>1970</v>
      </c>
      <c r="B5" s="2">
        <v>33.43</v>
      </c>
      <c r="C5" s="2">
        <v>7.6</v>
      </c>
      <c r="D5" s="2">
        <v>25.83</v>
      </c>
    </row>
    <row r="6" spans="1:4" x14ac:dyDescent="0.2">
      <c r="A6" s="8">
        <v>1975</v>
      </c>
      <c r="B6" s="2">
        <v>23.01</v>
      </c>
      <c r="C6" s="2">
        <v>7.32</v>
      </c>
      <c r="D6" s="2">
        <v>15.69</v>
      </c>
    </row>
    <row r="7" spans="1:4" x14ac:dyDescent="0.2">
      <c r="A7" s="8">
        <v>1980</v>
      </c>
      <c r="B7" s="2">
        <v>18.21</v>
      </c>
      <c r="C7" s="2">
        <v>6.34</v>
      </c>
      <c r="D7" s="2">
        <v>11.87</v>
      </c>
    </row>
    <row r="8" spans="1:4" x14ac:dyDescent="0.2">
      <c r="A8" s="8">
        <v>1985</v>
      </c>
      <c r="B8" s="2">
        <v>21.04</v>
      </c>
      <c r="C8" s="2">
        <v>6.78</v>
      </c>
      <c r="D8" s="2">
        <v>14.26</v>
      </c>
    </row>
    <row r="9" spans="1:4" x14ac:dyDescent="0.2">
      <c r="A9" s="8">
        <v>1986</v>
      </c>
      <c r="B9" s="2">
        <v>22.43</v>
      </c>
      <c r="C9" s="2">
        <v>6.86</v>
      </c>
      <c r="D9" s="2">
        <v>15.57</v>
      </c>
    </row>
    <row r="10" spans="1:4" x14ac:dyDescent="0.2">
      <c r="A10" s="8">
        <v>1987</v>
      </c>
      <c r="B10" s="2">
        <v>23.33</v>
      </c>
      <c r="C10" s="2">
        <v>6.72</v>
      </c>
      <c r="D10" s="2">
        <v>16.61</v>
      </c>
    </row>
    <row r="11" spans="1:4" x14ac:dyDescent="0.2">
      <c r="A11" s="8">
        <v>1988</v>
      </c>
      <c r="B11" s="2">
        <v>22.37</v>
      </c>
      <c r="C11" s="2">
        <v>6.64</v>
      </c>
      <c r="D11" s="2">
        <v>15.73</v>
      </c>
    </row>
    <row r="12" spans="1:4" x14ac:dyDescent="0.2">
      <c r="A12" s="8">
        <v>1989</v>
      </c>
      <c r="B12" s="2">
        <v>21.58</v>
      </c>
      <c r="C12" s="2">
        <v>6.54</v>
      </c>
      <c r="D12" s="2">
        <v>15.04</v>
      </c>
    </row>
    <row r="13" spans="1:4" x14ac:dyDescent="0.2">
      <c r="A13" s="8">
        <v>1990</v>
      </c>
      <c r="B13" s="2">
        <v>21.06</v>
      </c>
      <c r="C13" s="2">
        <v>6.67</v>
      </c>
      <c r="D13" s="2">
        <v>14.39</v>
      </c>
    </row>
    <row r="14" spans="1:4" x14ac:dyDescent="0.2">
      <c r="A14" s="8">
        <v>1991</v>
      </c>
      <c r="B14" s="2">
        <v>19.68</v>
      </c>
      <c r="C14" s="2">
        <v>6.7</v>
      </c>
      <c r="D14" s="2">
        <v>12.98</v>
      </c>
    </row>
    <row r="15" spans="1:4" x14ac:dyDescent="0.2">
      <c r="A15" s="8">
        <v>1992</v>
      </c>
      <c r="B15" s="2">
        <v>18.239999999999998</v>
      </c>
      <c r="C15" s="2">
        <v>6.64</v>
      </c>
      <c r="D15" s="2">
        <v>11.6</v>
      </c>
    </row>
    <row r="16" spans="1:4" x14ac:dyDescent="0.2">
      <c r="A16" s="8">
        <v>1993</v>
      </c>
      <c r="B16" s="2">
        <v>18.09</v>
      </c>
      <c r="C16" s="2">
        <v>6.64</v>
      </c>
      <c r="D16" s="2">
        <v>11.45</v>
      </c>
    </row>
    <row r="17" spans="1:4" x14ac:dyDescent="0.2">
      <c r="A17" s="8">
        <v>1994</v>
      </c>
      <c r="B17" s="2">
        <v>17.7</v>
      </c>
      <c r="C17" s="2">
        <v>6.49</v>
      </c>
      <c r="D17" s="2">
        <v>11.21</v>
      </c>
    </row>
    <row r="18" spans="1:4" x14ac:dyDescent="0.2">
      <c r="A18" s="8">
        <v>1995</v>
      </c>
      <c r="B18" s="2">
        <v>17.12</v>
      </c>
      <c r="C18" s="2">
        <v>6.57</v>
      </c>
      <c r="D18" s="2">
        <v>10.55</v>
      </c>
    </row>
    <row r="19" spans="1:4" x14ac:dyDescent="0.2">
      <c r="A19" s="8">
        <v>1996</v>
      </c>
      <c r="B19" s="2">
        <v>16.98</v>
      </c>
      <c r="C19" s="2">
        <v>6.56</v>
      </c>
      <c r="D19" s="2">
        <v>10.42</v>
      </c>
    </row>
    <row r="20" spans="1:4" x14ac:dyDescent="0.2">
      <c r="A20" s="8">
        <v>1997</v>
      </c>
      <c r="B20" s="2">
        <v>16.57</v>
      </c>
      <c r="C20" s="2">
        <v>6.51</v>
      </c>
      <c r="D20" s="2">
        <v>10.06</v>
      </c>
    </row>
    <row r="21" spans="1:4" x14ac:dyDescent="0.2">
      <c r="A21" s="8">
        <v>1998</v>
      </c>
      <c r="B21" s="2">
        <v>15.64</v>
      </c>
      <c r="C21" s="2">
        <v>6.5</v>
      </c>
      <c r="D21" s="2">
        <v>9.14</v>
      </c>
    </row>
    <row r="22" spans="1:4" x14ac:dyDescent="0.2">
      <c r="A22" s="8">
        <v>1999</v>
      </c>
      <c r="B22" s="2">
        <v>14.64</v>
      </c>
      <c r="C22" s="2">
        <v>6.46</v>
      </c>
      <c r="D22" s="2">
        <v>7.58</v>
      </c>
    </row>
    <row r="23" spans="1:4" x14ac:dyDescent="0.2">
      <c r="A23" s="8">
        <v>2000</v>
      </c>
      <c r="B23" s="2">
        <v>14.03</v>
      </c>
      <c r="C23" s="2">
        <v>6.45</v>
      </c>
      <c r="D23" s="2">
        <v>7.58</v>
      </c>
    </row>
    <row r="24" spans="1:4" x14ac:dyDescent="0.2">
      <c r="A24" s="8">
        <v>2001</v>
      </c>
      <c r="B24" s="2">
        <v>13.38</v>
      </c>
      <c r="C24" s="2">
        <v>6.43</v>
      </c>
      <c r="D24" s="2">
        <v>6.95</v>
      </c>
    </row>
    <row r="25" spans="1:4" x14ac:dyDescent="0.2">
      <c r="A25" s="8">
        <v>2002</v>
      </c>
      <c r="B25" s="2">
        <v>12.86</v>
      </c>
      <c r="C25" s="2">
        <v>6.41</v>
      </c>
      <c r="D25" s="2">
        <v>6.45</v>
      </c>
    </row>
    <row r="26" spans="1:4" x14ac:dyDescent="0.2">
      <c r="A26" s="8">
        <v>2003</v>
      </c>
      <c r="B26" s="2">
        <v>12.41</v>
      </c>
      <c r="C26" s="2">
        <v>6.4</v>
      </c>
      <c r="D26" s="2">
        <v>6.01</v>
      </c>
    </row>
    <row r="27" spans="1:4" x14ac:dyDescent="0.2">
      <c r="A27" s="8">
        <v>2004</v>
      </c>
      <c r="B27" s="2">
        <v>12.29</v>
      </c>
      <c r="C27" s="2">
        <v>6.42</v>
      </c>
      <c r="D27" s="2">
        <v>5.87</v>
      </c>
    </row>
    <row r="28" spans="1:4" x14ac:dyDescent="0.2">
      <c r="A28" s="8">
        <v>2005</v>
      </c>
      <c r="B28" s="2">
        <v>12.4</v>
      </c>
      <c r="C28" s="2">
        <v>6.51</v>
      </c>
      <c r="D28" s="2">
        <v>5.89</v>
      </c>
    </row>
    <row r="29" spans="1:4" x14ac:dyDescent="0.2">
      <c r="A29" s="8">
        <v>2006</v>
      </c>
      <c r="B29" s="2">
        <v>12.09</v>
      </c>
      <c r="C29" s="2">
        <v>6.81</v>
      </c>
      <c r="D29" s="2">
        <v>5.28</v>
      </c>
    </row>
    <row r="30" spans="1:4" x14ac:dyDescent="0.2">
      <c r="A30" s="8">
        <v>2007</v>
      </c>
      <c r="B30" s="2">
        <v>12.1</v>
      </c>
      <c r="C30" s="2">
        <v>6.93</v>
      </c>
      <c r="D30" s="2">
        <v>5.17</v>
      </c>
    </row>
    <row r="31" spans="1:4" x14ac:dyDescent="0.2">
      <c r="A31" s="8">
        <v>2008</v>
      </c>
      <c r="B31" s="2">
        <v>12.14</v>
      </c>
      <c r="C31" s="2">
        <v>7.06</v>
      </c>
      <c r="D31" s="2">
        <v>5.08</v>
      </c>
    </row>
    <row r="32" spans="1:4" x14ac:dyDescent="0.2">
      <c r="A32" s="8">
        <v>2009</v>
      </c>
      <c r="B32" s="2">
        <v>11.95</v>
      </c>
      <c r="C32" s="2">
        <v>7.08</v>
      </c>
      <c r="D32" s="2">
        <v>4.87</v>
      </c>
    </row>
    <row r="33" spans="1:4" x14ac:dyDescent="0.2">
      <c r="A33" s="8">
        <v>2010</v>
      </c>
      <c r="B33" s="2">
        <v>11.9</v>
      </c>
      <c r="C33" s="2">
        <v>7.11</v>
      </c>
      <c r="D33" s="2">
        <v>4.79</v>
      </c>
    </row>
    <row r="34" spans="1:4" x14ac:dyDescent="0.2">
      <c r="A34" s="8">
        <v>2011</v>
      </c>
      <c r="B34" s="2">
        <v>11.93</v>
      </c>
      <c r="C34" s="2">
        <v>7.14</v>
      </c>
      <c r="D34" s="2">
        <v>4.79</v>
      </c>
    </row>
    <row r="35" spans="1:4" x14ac:dyDescent="0.2">
      <c r="A35" s="8">
        <v>2012</v>
      </c>
      <c r="B35" s="2">
        <v>12.1</v>
      </c>
      <c r="C35" s="2">
        <v>7.15</v>
      </c>
      <c r="D35" s="2">
        <v>4.95</v>
      </c>
    </row>
    <row r="36" spans="1:4" x14ac:dyDescent="0.2">
      <c r="A36" s="8">
        <v>2013</v>
      </c>
      <c r="B36" s="2">
        <v>12.08</v>
      </c>
      <c r="C36" s="2">
        <v>7.16</v>
      </c>
      <c r="D36" s="2">
        <v>4.92</v>
      </c>
    </row>
    <row r="37" spans="1:4" x14ac:dyDescent="0.2">
      <c r="A37" s="8">
        <v>2014</v>
      </c>
      <c r="B37" s="2">
        <v>12.37</v>
      </c>
      <c r="C37" s="2">
        <v>7.16</v>
      </c>
      <c r="D37" s="2">
        <v>5.21</v>
      </c>
    </row>
    <row r="38" spans="1:4" x14ac:dyDescent="0.2">
      <c r="A38" s="8">
        <v>2015</v>
      </c>
      <c r="B38" s="2">
        <v>12.07</v>
      </c>
      <c r="C38" s="2">
        <v>7.11</v>
      </c>
      <c r="D38" s="2">
        <v>4.96</v>
      </c>
    </row>
    <row r="39" spans="1:4" x14ac:dyDescent="0.2">
      <c r="A39" s="8">
        <v>2016</v>
      </c>
      <c r="B39" s="2">
        <v>12.95</v>
      </c>
      <c r="C39" s="2">
        <v>7.09</v>
      </c>
      <c r="D39" s="2">
        <v>5.86</v>
      </c>
    </row>
    <row r="40" spans="1:4" x14ac:dyDescent="0.2">
      <c r="A40" s="8">
        <v>2017</v>
      </c>
      <c r="B40" s="2">
        <v>12.43</v>
      </c>
      <c r="C40" s="2">
        <v>7.11</v>
      </c>
      <c r="D40" s="2">
        <v>5.32</v>
      </c>
    </row>
    <row r="41" spans="1:4" x14ac:dyDescent="0.2">
      <c r="A41" s="9">
        <v>2018</v>
      </c>
      <c r="B41" s="4">
        <v>10.94</v>
      </c>
      <c r="C41" s="4">
        <v>7.13</v>
      </c>
      <c r="D41" s="4">
        <v>3.81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8720-B0AF-4287-8C0A-29D8FB7FC98F}">
  <dimension ref="A1:M43"/>
  <sheetViews>
    <sheetView workbookViewId="0">
      <selection activeCell="N6" sqref="N6"/>
    </sheetView>
  </sheetViews>
  <sheetFormatPr defaultRowHeight="14.25" x14ac:dyDescent="0.2"/>
  <sheetData>
    <row r="1" spans="1:13" x14ac:dyDescent="0.2">
      <c r="A1" s="90" t="s">
        <v>30</v>
      </c>
      <c r="B1" s="111" t="s">
        <v>3</v>
      </c>
      <c r="C1" s="109" t="s">
        <v>171</v>
      </c>
      <c r="D1" s="113" t="s">
        <v>160</v>
      </c>
      <c r="E1" s="88"/>
      <c r="F1" s="89"/>
      <c r="G1" s="105" t="s">
        <v>172</v>
      </c>
      <c r="H1" s="113" t="s">
        <v>160</v>
      </c>
      <c r="I1" s="89"/>
      <c r="J1" s="105" t="s">
        <v>173</v>
      </c>
      <c r="K1" s="113" t="s">
        <v>160</v>
      </c>
      <c r="L1" s="89"/>
      <c r="M1" s="105" t="s">
        <v>174</v>
      </c>
    </row>
    <row r="2" spans="1:13" ht="48" x14ac:dyDescent="0.2">
      <c r="A2" s="91"/>
      <c r="B2" s="106"/>
      <c r="C2" s="106"/>
      <c r="D2" s="63" t="s">
        <v>175</v>
      </c>
      <c r="E2" s="63" t="s">
        <v>176</v>
      </c>
      <c r="F2" s="63" t="s">
        <v>177</v>
      </c>
      <c r="G2" s="106"/>
      <c r="H2" s="63" t="s">
        <v>178</v>
      </c>
      <c r="I2" s="63" t="s">
        <v>179</v>
      </c>
      <c r="J2" s="106"/>
      <c r="K2" s="63" t="s">
        <v>180</v>
      </c>
      <c r="L2" s="63" t="s">
        <v>181</v>
      </c>
      <c r="M2" s="108"/>
    </row>
    <row r="3" spans="1:13" x14ac:dyDescent="0.2">
      <c r="A3" s="18">
        <v>1950</v>
      </c>
      <c r="B3" s="10">
        <v>11.91</v>
      </c>
      <c r="C3" s="27">
        <v>9.7100000000000009</v>
      </c>
      <c r="D3" s="10">
        <v>8.4600000000000009</v>
      </c>
      <c r="E3" s="10">
        <v>0.01</v>
      </c>
      <c r="F3" s="10">
        <v>0.74</v>
      </c>
      <c r="G3" s="65"/>
      <c r="H3" s="64"/>
      <c r="I3" s="64"/>
      <c r="J3" s="65"/>
      <c r="K3" s="10">
        <v>0.27</v>
      </c>
      <c r="L3" s="64"/>
      <c r="M3" s="64"/>
    </row>
    <row r="4" spans="1:13" x14ac:dyDescent="0.2">
      <c r="A4" s="34">
        <v>1955</v>
      </c>
      <c r="B4" s="11">
        <v>36.28</v>
      </c>
      <c r="C4" s="11">
        <v>21.53</v>
      </c>
      <c r="D4" s="11">
        <v>17.079999999999998</v>
      </c>
      <c r="E4" s="11">
        <v>0.14000000000000001</v>
      </c>
      <c r="F4" s="11">
        <v>2.8</v>
      </c>
      <c r="G4" s="66"/>
      <c r="H4" s="66"/>
      <c r="I4" s="66"/>
      <c r="J4" s="66"/>
      <c r="K4" s="11">
        <v>0.56999999999999995</v>
      </c>
      <c r="L4" s="66"/>
      <c r="M4" s="66"/>
    </row>
    <row r="5" spans="1:13" x14ac:dyDescent="0.2">
      <c r="A5" s="34">
        <v>1960</v>
      </c>
      <c r="B5" s="11">
        <v>97.68</v>
      </c>
      <c r="C5" s="11">
        <v>59.14</v>
      </c>
      <c r="D5" s="11">
        <v>44.74</v>
      </c>
      <c r="E5" s="11">
        <v>1.42</v>
      </c>
      <c r="F5" s="11">
        <v>7.95</v>
      </c>
      <c r="G5" s="66"/>
      <c r="H5" s="66"/>
      <c r="I5" s="11">
        <v>4.63</v>
      </c>
      <c r="J5" s="66"/>
      <c r="K5" s="11">
        <v>0.88</v>
      </c>
      <c r="L5" s="11">
        <v>1.74</v>
      </c>
      <c r="M5" s="66"/>
    </row>
    <row r="6" spans="1:13" x14ac:dyDescent="0.2">
      <c r="A6" s="34">
        <v>1965</v>
      </c>
      <c r="B6" s="11">
        <v>103.33</v>
      </c>
      <c r="C6" s="11">
        <v>61.2</v>
      </c>
      <c r="D6" s="11">
        <v>48.04</v>
      </c>
      <c r="E6" s="11">
        <v>1.04</v>
      </c>
      <c r="F6" s="11">
        <v>7.49</v>
      </c>
      <c r="G6" s="66"/>
      <c r="H6" s="66"/>
      <c r="I6" s="11">
        <v>13.25</v>
      </c>
      <c r="J6" s="66"/>
      <c r="K6" s="11">
        <v>0.92</v>
      </c>
      <c r="L6" s="66"/>
      <c r="M6" s="66"/>
    </row>
    <row r="7" spans="1:13" x14ac:dyDescent="0.2">
      <c r="A7" s="34">
        <v>1970</v>
      </c>
      <c r="B7" s="11">
        <v>126.15</v>
      </c>
      <c r="C7" s="11">
        <v>70.5</v>
      </c>
      <c r="D7" s="11">
        <v>57.21</v>
      </c>
      <c r="E7" s="11">
        <v>1.01</v>
      </c>
      <c r="F7" s="11">
        <v>7.79</v>
      </c>
      <c r="G7" s="66"/>
      <c r="H7" s="66"/>
      <c r="I7" s="11">
        <v>36.799999999999997</v>
      </c>
      <c r="J7" s="66"/>
      <c r="K7" s="11">
        <v>0.7</v>
      </c>
      <c r="L7" s="66"/>
      <c r="M7" s="66"/>
    </row>
    <row r="8" spans="1:13" x14ac:dyDescent="0.2">
      <c r="A8" s="34">
        <v>1975</v>
      </c>
      <c r="B8" s="11">
        <v>176.43</v>
      </c>
      <c r="C8" s="11">
        <v>94.02</v>
      </c>
      <c r="D8" s="11">
        <v>76.33</v>
      </c>
      <c r="E8" s="11">
        <v>1.37</v>
      </c>
      <c r="F8" s="11">
        <v>11.11</v>
      </c>
      <c r="G8" s="66"/>
      <c r="H8" s="66"/>
      <c r="I8" s="11">
        <v>62.03</v>
      </c>
      <c r="J8" s="66"/>
      <c r="K8" s="11">
        <v>0.97</v>
      </c>
      <c r="L8" s="11">
        <v>2.88</v>
      </c>
      <c r="M8" s="66"/>
    </row>
    <row r="9" spans="1:13" x14ac:dyDescent="0.2">
      <c r="A9" s="34">
        <v>1980</v>
      </c>
      <c r="B9" s="11">
        <v>218.44</v>
      </c>
      <c r="C9" s="11">
        <v>119.58</v>
      </c>
      <c r="D9" s="11">
        <v>94.11</v>
      </c>
      <c r="E9" s="11">
        <v>5</v>
      </c>
      <c r="F9" s="11">
        <v>12.87</v>
      </c>
      <c r="G9" s="66"/>
      <c r="H9" s="66"/>
      <c r="I9" s="11">
        <v>77.540000000000006</v>
      </c>
      <c r="J9" s="66"/>
      <c r="K9" s="11">
        <v>1.64</v>
      </c>
      <c r="L9" s="11">
        <v>2.73</v>
      </c>
      <c r="M9" s="66"/>
    </row>
    <row r="10" spans="1:13" x14ac:dyDescent="0.2">
      <c r="A10" s="34">
        <v>1985</v>
      </c>
      <c r="B10" s="11">
        <v>248.71</v>
      </c>
      <c r="C10" s="11">
        <v>150.86000000000001</v>
      </c>
      <c r="D10" s="11">
        <v>112.77</v>
      </c>
      <c r="E10" s="11">
        <v>11.23</v>
      </c>
      <c r="F10" s="11">
        <v>16.559999999999999</v>
      </c>
      <c r="G10" s="66"/>
      <c r="H10" s="66"/>
      <c r="I10" s="11">
        <v>72.06</v>
      </c>
      <c r="J10" s="66"/>
      <c r="K10" s="11">
        <v>3.46</v>
      </c>
      <c r="L10" s="11">
        <v>2.95</v>
      </c>
      <c r="M10" s="66"/>
    </row>
    <row r="11" spans="1:13" x14ac:dyDescent="0.2">
      <c r="A11" s="34">
        <v>1986</v>
      </c>
      <c r="B11" s="11">
        <v>256.25</v>
      </c>
      <c r="C11" s="11">
        <v>155.97999999999999</v>
      </c>
      <c r="D11" s="11">
        <v>117.52</v>
      </c>
      <c r="E11" s="11">
        <v>12.52</v>
      </c>
      <c r="F11" s="11">
        <v>17.71</v>
      </c>
      <c r="G11" s="66"/>
      <c r="H11" s="66"/>
      <c r="I11" s="11">
        <v>71.12</v>
      </c>
      <c r="J11" s="66"/>
      <c r="K11" s="11">
        <v>3.67</v>
      </c>
      <c r="L11" s="11">
        <v>3.06</v>
      </c>
      <c r="M11" s="66"/>
    </row>
    <row r="12" spans="1:13" x14ac:dyDescent="0.2">
      <c r="A12" s="34">
        <v>1987</v>
      </c>
      <c r="B12" s="11">
        <v>268.5</v>
      </c>
      <c r="C12" s="11">
        <v>165.34</v>
      </c>
      <c r="D12" s="11">
        <v>123.71</v>
      </c>
      <c r="E12" s="11">
        <v>14.21</v>
      </c>
      <c r="F12" s="11">
        <v>19.03</v>
      </c>
      <c r="G12" s="66"/>
      <c r="H12" s="66"/>
      <c r="I12" s="11">
        <v>72.3</v>
      </c>
      <c r="J12" s="66"/>
      <c r="K12" s="11">
        <v>4</v>
      </c>
      <c r="L12" s="11">
        <v>3.07</v>
      </c>
      <c r="M12" s="66"/>
    </row>
    <row r="13" spans="1:13" x14ac:dyDescent="0.2">
      <c r="A13" s="34">
        <v>1988</v>
      </c>
      <c r="B13" s="11">
        <v>279.49</v>
      </c>
      <c r="C13" s="11">
        <v>174.7</v>
      </c>
      <c r="D13" s="11">
        <v>129.06</v>
      </c>
      <c r="E13" s="11">
        <v>15.55</v>
      </c>
      <c r="F13" s="11">
        <v>20.23</v>
      </c>
      <c r="G13" s="66"/>
      <c r="H13" s="66"/>
      <c r="I13" s="11">
        <v>72.61</v>
      </c>
      <c r="J13" s="66"/>
      <c r="K13" s="11">
        <v>4.3499999999999996</v>
      </c>
      <c r="L13" s="11">
        <v>3</v>
      </c>
      <c r="M13" s="66"/>
    </row>
    <row r="14" spans="1:13" x14ac:dyDescent="0.2">
      <c r="A14" s="34">
        <v>1989</v>
      </c>
      <c r="B14" s="11">
        <v>286.7</v>
      </c>
      <c r="C14" s="11">
        <v>181.46</v>
      </c>
      <c r="D14" s="11">
        <v>133.6</v>
      </c>
      <c r="E14" s="11">
        <v>16.600000000000001</v>
      </c>
      <c r="F14" s="11">
        <v>20.93</v>
      </c>
      <c r="G14" s="66"/>
      <c r="H14" s="66"/>
      <c r="I14" s="11">
        <v>72.3</v>
      </c>
      <c r="J14" s="66"/>
      <c r="K14" s="11">
        <v>4.5</v>
      </c>
      <c r="L14" s="11">
        <v>3.1</v>
      </c>
      <c r="M14" s="66"/>
    </row>
    <row r="15" spans="1:13" x14ac:dyDescent="0.2">
      <c r="A15" s="34">
        <v>1990</v>
      </c>
      <c r="B15" s="11">
        <v>292.54000000000002</v>
      </c>
      <c r="C15" s="11">
        <v>186.89</v>
      </c>
      <c r="D15" s="11">
        <v>136.9</v>
      </c>
      <c r="E15" s="11">
        <v>17.57</v>
      </c>
      <c r="F15" s="11">
        <v>21.95</v>
      </c>
      <c r="G15" s="66"/>
      <c r="H15" s="66"/>
      <c r="I15" s="11">
        <v>72.290000000000006</v>
      </c>
      <c r="J15" s="66"/>
      <c r="K15" s="11">
        <v>4.66</v>
      </c>
      <c r="L15" s="11">
        <v>3.1</v>
      </c>
      <c r="M15" s="66"/>
    </row>
    <row r="16" spans="1:13" x14ac:dyDescent="0.2">
      <c r="A16" s="34">
        <v>1991</v>
      </c>
      <c r="B16" s="11">
        <v>299.19</v>
      </c>
      <c r="C16" s="11">
        <v>192.61</v>
      </c>
      <c r="D16" s="11">
        <v>140.55000000000001</v>
      </c>
      <c r="E16" s="11">
        <v>18.82</v>
      </c>
      <c r="F16" s="11">
        <v>22.26</v>
      </c>
      <c r="G16" s="66"/>
      <c r="H16" s="66"/>
      <c r="I16" s="11">
        <v>72.92</v>
      </c>
      <c r="J16" s="66"/>
      <c r="K16" s="11">
        <v>4.8</v>
      </c>
      <c r="L16" s="11">
        <v>3.17</v>
      </c>
      <c r="M16" s="66"/>
    </row>
    <row r="17" spans="1:13" x14ac:dyDescent="0.2">
      <c r="A17" s="34">
        <v>1992</v>
      </c>
      <c r="B17" s="11">
        <v>304.94</v>
      </c>
      <c r="C17" s="11">
        <v>197.66</v>
      </c>
      <c r="D17" s="11">
        <v>144.1</v>
      </c>
      <c r="E17" s="11">
        <v>20.04</v>
      </c>
      <c r="F17" s="11">
        <v>22.71</v>
      </c>
      <c r="G17" s="66"/>
      <c r="H17" s="66"/>
      <c r="I17" s="11">
        <v>73.28</v>
      </c>
      <c r="J17" s="66"/>
      <c r="K17" s="11">
        <v>5</v>
      </c>
      <c r="L17" s="11">
        <v>3.22</v>
      </c>
      <c r="M17" s="66"/>
    </row>
    <row r="18" spans="1:13" x14ac:dyDescent="0.2">
      <c r="A18" s="34">
        <v>1993</v>
      </c>
      <c r="B18" s="11">
        <v>309.89999999999998</v>
      </c>
      <c r="C18" s="11">
        <v>203.64</v>
      </c>
      <c r="D18" s="11">
        <v>156.63</v>
      </c>
      <c r="E18" s="11">
        <v>21.35</v>
      </c>
      <c r="F18" s="11">
        <v>24.37</v>
      </c>
      <c r="G18" s="66"/>
      <c r="H18" s="66"/>
      <c r="I18" s="11">
        <v>73.08</v>
      </c>
      <c r="J18" s="66"/>
      <c r="K18" s="11">
        <v>4.5</v>
      </c>
      <c r="L18" s="11">
        <v>3.03</v>
      </c>
      <c r="M18" s="66"/>
    </row>
    <row r="19" spans="1:13" x14ac:dyDescent="0.2">
      <c r="A19" s="34">
        <v>1994</v>
      </c>
      <c r="B19" s="11">
        <v>313.39999999999998</v>
      </c>
      <c r="C19" s="11">
        <v>207.04</v>
      </c>
      <c r="D19" s="11">
        <v>158.69999999999999</v>
      </c>
      <c r="E19" s="11">
        <v>22.18</v>
      </c>
      <c r="F19" s="11">
        <v>24.85</v>
      </c>
      <c r="G19" s="66"/>
      <c r="H19" s="66"/>
      <c r="I19" s="11">
        <v>73.239999999999995</v>
      </c>
      <c r="J19" s="66"/>
      <c r="K19" s="11">
        <v>4.8</v>
      </c>
      <c r="L19" s="11">
        <v>2.98</v>
      </c>
      <c r="M19" s="66"/>
    </row>
    <row r="20" spans="1:13" x14ac:dyDescent="0.2">
      <c r="A20" s="34">
        <v>1995</v>
      </c>
      <c r="B20" s="11">
        <v>314.06</v>
      </c>
      <c r="C20" s="11">
        <v>206.33</v>
      </c>
      <c r="D20" s="11">
        <v>158.72</v>
      </c>
      <c r="E20" s="11">
        <v>22.72</v>
      </c>
      <c r="F20" s="11">
        <v>24.51</v>
      </c>
      <c r="G20" s="66"/>
      <c r="H20" s="66"/>
      <c r="I20" s="11">
        <v>73.31</v>
      </c>
      <c r="J20" s="66"/>
      <c r="K20" s="11">
        <v>5.13</v>
      </c>
      <c r="L20" s="11">
        <v>3.07</v>
      </c>
      <c r="M20" s="66"/>
    </row>
    <row r="21" spans="1:13" x14ac:dyDescent="0.2">
      <c r="A21" s="34">
        <v>1996</v>
      </c>
      <c r="B21" s="11">
        <v>309.95999999999998</v>
      </c>
      <c r="C21" s="11">
        <v>209.65</v>
      </c>
      <c r="D21" s="11">
        <v>159.72999999999999</v>
      </c>
      <c r="E21" s="11">
        <v>23.75</v>
      </c>
      <c r="F21" s="11">
        <v>24.86</v>
      </c>
      <c r="G21" s="66"/>
      <c r="H21" s="66"/>
      <c r="I21" s="11">
        <v>73.47</v>
      </c>
      <c r="J21" s="66"/>
      <c r="K21" s="11">
        <v>5.6</v>
      </c>
      <c r="L21" s="11">
        <v>2.83</v>
      </c>
      <c r="M21" s="66"/>
    </row>
    <row r="22" spans="1:13" x14ac:dyDescent="0.2">
      <c r="A22" s="34">
        <v>1997</v>
      </c>
      <c r="B22" s="11">
        <v>313.45</v>
      </c>
      <c r="C22" s="11">
        <v>211.92</v>
      </c>
      <c r="D22" s="11">
        <v>161.21</v>
      </c>
      <c r="E22" s="11">
        <v>24.46</v>
      </c>
      <c r="F22" s="11">
        <v>24.97</v>
      </c>
      <c r="G22" s="66"/>
      <c r="H22" s="66"/>
      <c r="I22" s="11">
        <v>74.239999999999995</v>
      </c>
      <c r="J22" s="66"/>
      <c r="K22" s="11">
        <v>6.02</v>
      </c>
      <c r="L22" s="11">
        <v>3.06</v>
      </c>
      <c r="M22" s="66"/>
    </row>
    <row r="23" spans="1:13" x14ac:dyDescent="0.2">
      <c r="A23" s="34">
        <v>1998</v>
      </c>
      <c r="B23" s="11">
        <v>314.3</v>
      </c>
      <c r="C23" s="11">
        <v>213.41</v>
      </c>
      <c r="D23" s="11">
        <v>162</v>
      </c>
      <c r="E23" s="11">
        <v>24.95</v>
      </c>
      <c r="F23" s="11">
        <v>25.01</v>
      </c>
      <c r="G23" s="66"/>
      <c r="H23" s="66"/>
      <c r="I23" s="11">
        <v>73.77</v>
      </c>
      <c r="J23" s="66"/>
      <c r="K23" s="11">
        <v>6.3</v>
      </c>
      <c r="L23" s="11">
        <v>2.9</v>
      </c>
      <c r="M23" s="66"/>
    </row>
    <row r="24" spans="1:13" x14ac:dyDescent="0.2">
      <c r="A24" s="34">
        <v>1999</v>
      </c>
      <c r="B24" s="11">
        <v>315.89999999999998</v>
      </c>
      <c r="C24" s="11">
        <v>215.07</v>
      </c>
      <c r="D24" s="11">
        <v>163.25</v>
      </c>
      <c r="E24" s="11">
        <v>25.33</v>
      </c>
      <c r="F24" s="11">
        <v>25.03</v>
      </c>
      <c r="G24" s="66"/>
      <c r="H24" s="66"/>
      <c r="I24" s="11">
        <v>73.400000000000006</v>
      </c>
      <c r="J24" s="66"/>
      <c r="K24" s="11">
        <v>6.63</v>
      </c>
      <c r="L24" s="11">
        <v>2.93</v>
      </c>
      <c r="M24" s="66"/>
    </row>
    <row r="25" spans="1:13" x14ac:dyDescent="0.2">
      <c r="A25" s="34">
        <v>2000</v>
      </c>
      <c r="B25" s="11">
        <v>317.7</v>
      </c>
      <c r="C25" s="11">
        <v>216.67</v>
      </c>
      <c r="D25" s="11">
        <v>164.09</v>
      </c>
      <c r="E25" s="11">
        <v>25.93</v>
      </c>
      <c r="F25" s="11">
        <v>25.08</v>
      </c>
      <c r="G25" s="11">
        <v>76.650000000000006</v>
      </c>
      <c r="H25" s="66"/>
      <c r="I25" s="11">
        <v>73.48</v>
      </c>
      <c r="J25" s="11">
        <v>11.86</v>
      </c>
      <c r="K25" s="11">
        <v>7.12</v>
      </c>
      <c r="L25" s="11">
        <v>2.84</v>
      </c>
      <c r="M25" s="11">
        <v>12.52</v>
      </c>
    </row>
    <row r="26" spans="1:13" x14ac:dyDescent="0.2">
      <c r="A26" s="34">
        <v>2001</v>
      </c>
      <c r="B26" s="11">
        <v>320.12</v>
      </c>
      <c r="C26" s="11">
        <v>215.56</v>
      </c>
      <c r="D26" s="11">
        <v>150.5</v>
      </c>
      <c r="E26" s="11">
        <v>24.6</v>
      </c>
      <c r="F26" s="11">
        <v>25.65</v>
      </c>
      <c r="G26" s="11">
        <v>77.14</v>
      </c>
      <c r="H26" s="66"/>
      <c r="I26" s="11">
        <v>74</v>
      </c>
      <c r="J26" s="11">
        <v>12.02</v>
      </c>
      <c r="K26" s="11">
        <v>7.4</v>
      </c>
      <c r="L26" s="11">
        <v>2.7</v>
      </c>
      <c r="M26" s="11">
        <v>15.4</v>
      </c>
    </row>
    <row r="27" spans="1:13" x14ac:dyDescent="0.2">
      <c r="A27" s="34">
        <v>2002</v>
      </c>
      <c r="B27" s="11">
        <v>313.61</v>
      </c>
      <c r="C27" s="11">
        <v>222.18</v>
      </c>
      <c r="D27" s="11">
        <v>168.38</v>
      </c>
      <c r="E27" s="11">
        <v>24.67</v>
      </c>
      <c r="F27" s="11">
        <v>26.21</v>
      </c>
      <c r="G27" s="11">
        <v>71.05</v>
      </c>
      <c r="H27" s="11">
        <v>1.2</v>
      </c>
      <c r="I27" s="11">
        <v>67.13</v>
      </c>
      <c r="J27" s="11">
        <v>12.37</v>
      </c>
      <c r="K27" s="11">
        <v>7.98</v>
      </c>
      <c r="L27" s="11">
        <v>3.18</v>
      </c>
      <c r="M27" s="11">
        <v>8.01</v>
      </c>
    </row>
    <row r="28" spans="1:13" x14ac:dyDescent="0.2">
      <c r="A28" s="34">
        <v>2003</v>
      </c>
      <c r="B28" s="11">
        <v>316.39999999999998</v>
      </c>
      <c r="C28" s="11">
        <v>226.95</v>
      </c>
      <c r="D28" s="11">
        <v>171.34</v>
      </c>
      <c r="E28" s="11">
        <v>26.02</v>
      </c>
      <c r="F28" s="11">
        <v>26.72</v>
      </c>
      <c r="G28" s="11">
        <v>71.05</v>
      </c>
      <c r="H28" s="11">
        <v>1.21</v>
      </c>
      <c r="I28" s="11">
        <v>67.27</v>
      </c>
      <c r="J28" s="11">
        <v>12.61</v>
      </c>
      <c r="K28" s="11">
        <v>8.09</v>
      </c>
      <c r="L28" s="11">
        <v>3.38</v>
      </c>
      <c r="M28" s="11">
        <v>5.79</v>
      </c>
    </row>
    <row r="29" spans="1:13" x14ac:dyDescent="0.2">
      <c r="A29" s="34">
        <v>2004</v>
      </c>
      <c r="B29" s="11">
        <v>326.83999999999997</v>
      </c>
      <c r="C29" s="11">
        <v>236.35</v>
      </c>
      <c r="D29" s="11">
        <v>177.68</v>
      </c>
      <c r="E29" s="11">
        <v>27.55</v>
      </c>
      <c r="F29" s="11">
        <v>28.26</v>
      </c>
      <c r="G29" s="11">
        <v>71.44</v>
      </c>
      <c r="H29" s="11">
        <v>1.81</v>
      </c>
      <c r="I29" s="11">
        <v>66.89</v>
      </c>
      <c r="J29" s="11">
        <v>12.73</v>
      </c>
      <c r="K29" s="11">
        <v>8.6999999999999993</v>
      </c>
      <c r="L29" s="11">
        <v>3.12</v>
      </c>
      <c r="M29" s="11">
        <v>6.32</v>
      </c>
    </row>
    <row r="30" spans="1:13" x14ac:dyDescent="0.2">
      <c r="A30" s="34">
        <v>2005</v>
      </c>
      <c r="B30" s="11">
        <v>336.75</v>
      </c>
      <c r="C30" s="11">
        <v>244.5</v>
      </c>
      <c r="D30" s="11">
        <v>183.47</v>
      </c>
      <c r="E30" s="11">
        <v>28.77</v>
      </c>
      <c r="F30" s="11">
        <v>29.21</v>
      </c>
      <c r="G30" s="11">
        <v>72.58</v>
      </c>
      <c r="H30" s="11">
        <v>2.5</v>
      </c>
      <c r="I30" s="11">
        <v>67.819999999999993</v>
      </c>
      <c r="J30" s="11">
        <v>13.58</v>
      </c>
      <c r="K30" s="11">
        <v>9.41</v>
      </c>
      <c r="L30" s="11">
        <v>3.34</v>
      </c>
      <c r="M30" s="11">
        <v>6.09</v>
      </c>
    </row>
    <row r="31" spans="1:13" x14ac:dyDescent="0.2">
      <c r="A31" s="34">
        <v>2006</v>
      </c>
      <c r="B31" s="11">
        <v>351.18</v>
      </c>
      <c r="C31" s="11">
        <v>256.04000000000002</v>
      </c>
      <c r="D31" s="11">
        <v>190.29</v>
      </c>
      <c r="E31" s="11">
        <v>30.32</v>
      </c>
      <c r="F31" s="11">
        <v>32.049999999999997</v>
      </c>
      <c r="G31" s="11">
        <v>76.19</v>
      </c>
      <c r="H31" s="11">
        <v>4.12</v>
      </c>
      <c r="I31" s="11">
        <v>69.62</v>
      </c>
      <c r="J31" s="11">
        <v>13.5</v>
      </c>
      <c r="K31" s="11">
        <v>9.93</v>
      </c>
      <c r="L31" s="11">
        <v>2.8</v>
      </c>
      <c r="M31" s="11">
        <v>5.45</v>
      </c>
    </row>
    <row r="32" spans="1:13" x14ac:dyDescent="0.2">
      <c r="A32" s="34">
        <v>2007</v>
      </c>
      <c r="B32" s="11">
        <v>370.11</v>
      </c>
      <c r="C32" s="11">
        <v>267.51</v>
      </c>
      <c r="D32" s="11">
        <v>197.16</v>
      </c>
      <c r="E32" s="11">
        <v>32.159999999999997</v>
      </c>
      <c r="F32" s="11">
        <v>34.369999999999997</v>
      </c>
      <c r="G32" s="11">
        <v>85.03</v>
      </c>
      <c r="H32" s="11">
        <v>7.66</v>
      </c>
      <c r="I32" s="11">
        <v>74.72</v>
      </c>
      <c r="J32" s="11">
        <v>13.29</v>
      </c>
      <c r="K32" s="11">
        <v>10.62</v>
      </c>
      <c r="L32" s="11">
        <v>2.59</v>
      </c>
      <c r="M32" s="11">
        <v>4.28</v>
      </c>
    </row>
    <row r="33" spans="1:13" x14ac:dyDescent="0.2">
      <c r="A33" s="34">
        <v>2008</v>
      </c>
      <c r="B33" s="11">
        <v>403.87</v>
      </c>
      <c r="C33" s="11">
        <v>288.29000000000002</v>
      </c>
      <c r="D33" s="11">
        <v>211.28</v>
      </c>
      <c r="E33" s="11">
        <v>35.03</v>
      </c>
      <c r="F33" s="11">
        <v>37.770000000000003</v>
      </c>
      <c r="G33" s="11">
        <v>97.1</v>
      </c>
      <c r="H33" s="11">
        <v>9.8000000000000007</v>
      </c>
      <c r="I33" s="11">
        <v>84.69</v>
      </c>
      <c r="J33" s="11">
        <v>14.66</v>
      </c>
      <c r="K33" s="11">
        <v>11.73</v>
      </c>
      <c r="L33" s="11">
        <v>2.64</v>
      </c>
      <c r="M33" s="11">
        <v>3.82</v>
      </c>
    </row>
    <row r="34" spans="1:13" x14ac:dyDescent="0.2">
      <c r="A34" s="34">
        <v>2009</v>
      </c>
      <c r="B34" s="11">
        <v>441.66</v>
      </c>
      <c r="C34" s="11">
        <v>312.08</v>
      </c>
      <c r="D34" s="11">
        <v>227.11</v>
      </c>
      <c r="E34" s="11">
        <v>38.56</v>
      </c>
      <c r="F34" s="11">
        <v>41.67</v>
      </c>
      <c r="G34" s="11">
        <v>109.98</v>
      </c>
      <c r="H34" s="11">
        <v>13.13</v>
      </c>
      <c r="I34" s="11">
        <v>93.34</v>
      </c>
      <c r="J34" s="11">
        <v>15.3964</v>
      </c>
      <c r="K34" s="11">
        <v>12.61</v>
      </c>
      <c r="L34" s="11">
        <v>2.71</v>
      </c>
      <c r="M34" s="11">
        <v>4.21</v>
      </c>
    </row>
    <row r="35" spans="1:13" x14ac:dyDescent="0.2">
      <c r="A35" s="34">
        <v>2010</v>
      </c>
      <c r="B35" s="11">
        <v>478.68</v>
      </c>
      <c r="C35" s="11">
        <v>338.74</v>
      </c>
      <c r="D35" s="11">
        <v>244.95</v>
      </c>
      <c r="E35" s="11">
        <v>42.42</v>
      </c>
      <c r="F35" s="11">
        <v>45.95</v>
      </c>
      <c r="G35" s="11">
        <v>119.22</v>
      </c>
      <c r="H35" s="11">
        <v>16.88</v>
      </c>
      <c r="I35" s="11">
        <v>99.43</v>
      </c>
      <c r="J35" s="11">
        <v>16.45</v>
      </c>
      <c r="K35" s="11">
        <v>13.44</v>
      </c>
      <c r="L35" s="11">
        <v>2.93</v>
      </c>
      <c r="M35" s="11">
        <v>4.26</v>
      </c>
    </row>
    <row r="36" spans="1:13" x14ac:dyDescent="0.2">
      <c r="A36" s="34">
        <v>2011</v>
      </c>
      <c r="B36" s="11">
        <v>515.99</v>
      </c>
      <c r="C36" s="11">
        <v>370.51</v>
      </c>
      <c r="D36" s="11">
        <v>267.07</v>
      </c>
      <c r="E36" s="11">
        <v>47.71</v>
      </c>
      <c r="F36" s="11">
        <v>49.65</v>
      </c>
      <c r="G36" s="11">
        <v>123.37</v>
      </c>
      <c r="H36" s="11">
        <v>18.71</v>
      </c>
      <c r="I36" s="11">
        <v>102.63</v>
      </c>
      <c r="J36" s="11">
        <v>17.813199999999998</v>
      </c>
      <c r="K36" s="11">
        <v>14.59</v>
      </c>
      <c r="L36" s="11">
        <v>3.14</v>
      </c>
      <c r="M36" s="11">
        <v>4.29</v>
      </c>
    </row>
    <row r="37" spans="1:13" x14ac:dyDescent="0.2">
      <c r="A37" s="34">
        <v>2012</v>
      </c>
      <c r="B37" s="11">
        <v>572.48</v>
      </c>
      <c r="C37" s="11">
        <v>416.15</v>
      </c>
      <c r="D37" s="11">
        <v>297.99</v>
      </c>
      <c r="E37" s="11">
        <v>54.8</v>
      </c>
      <c r="F37" s="11">
        <v>55.74</v>
      </c>
      <c r="G37" s="11">
        <v>132.43</v>
      </c>
      <c r="H37" s="11">
        <v>20.32</v>
      </c>
      <c r="I37" s="11">
        <v>109.93</v>
      </c>
      <c r="J37" s="11">
        <v>19.819800000000001</v>
      </c>
      <c r="K37" s="11">
        <v>16.16</v>
      </c>
      <c r="L37" s="11">
        <v>3.57</v>
      </c>
      <c r="M37" s="11">
        <v>4.08</v>
      </c>
    </row>
    <row r="38" spans="1:13" x14ac:dyDescent="0.2">
      <c r="A38" s="34">
        <v>2013</v>
      </c>
      <c r="B38" s="11">
        <v>618.19000000000005</v>
      </c>
      <c r="C38" s="11">
        <v>457.86</v>
      </c>
      <c r="D38" s="11">
        <v>325.52</v>
      </c>
      <c r="E38" s="11">
        <v>60.88</v>
      </c>
      <c r="F38" s="11">
        <v>62.11</v>
      </c>
      <c r="G38" s="11">
        <v>134.99</v>
      </c>
      <c r="H38" s="11">
        <v>19.420000000000002</v>
      </c>
      <c r="I38" s="11">
        <v>113.65</v>
      </c>
      <c r="J38" s="11">
        <v>21.49</v>
      </c>
      <c r="K38" s="11">
        <v>17.55</v>
      </c>
      <c r="L38" s="11">
        <v>3.85</v>
      </c>
      <c r="M38" s="11">
        <v>3.85</v>
      </c>
    </row>
    <row r="39" spans="1:13" x14ac:dyDescent="0.2">
      <c r="A39" s="34">
        <v>2014</v>
      </c>
      <c r="B39" s="11">
        <v>660.12</v>
      </c>
      <c r="C39" s="11">
        <v>496.12</v>
      </c>
      <c r="D39" s="11">
        <v>349.99</v>
      </c>
      <c r="E39" s="11">
        <v>66.5</v>
      </c>
      <c r="F39" s="11">
        <v>68.58</v>
      </c>
      <c r="G39" s="11">
        <v>138.12</v>
      </c>
      <c r="H39" s="11">
        <v>19.59</v>
      </c>
      <c r="I39" s="11">
        <v>116.72</v>
      </c>
      <c r="J39" s="11">
        <v>22.3</v>
      </c>
      <c r="K39" s="11">
        <v>18.48</v>
      </c>
      <c r="L39" s="11">
        <v>3.76</v>
      </c>
      <c r="M39" s="11">
        <v>3.58</v>
      </c>
    </row>
    <row r="40" spans="1:13" x14ac:dyDescent="0.2">
      <c r="A40" s="34">
        <v>2015</v>
      </c>
      <c r="B40" s="11">
        <v>701.52</v>
      </c>
      <c r="C40" s="11">
        <v>533.05999999999995</v>
      </c>
      <c r="D40" s="11">
        <v>372.1</v>
      </c>
      <c r="E40" s="11">
        <v>71.540000000000006</v>
      </c>
      <c r="F40" s="11">
        <v>76.25</v>
      </c>
      <c r="G40" s="11">
        <v>141.38</v>
      </c>
      <c r="H40" s="11">
        <v>20.100000000000001</v>
      </c>
      <c r="I40" s="11">
        <v>119.61</v>
      </c>
      <c r="J40" s="11">
        <v>23.63</v>
      </c>
      <c r="K40" s="11">
        <v>19.54</v>
      </c>
      <c r="L40" s="11">
        <v>4.03</v>
      </c>
      <c r="M40" s="11">
        <v>3.45</v>
      </c>
    </row>
    <row r="41" spans="1:13" x14ac:dyDescent="0.2">
      <c r="A41" s="34">
        <v>2016</v>
      </c>
      <c r="B41" s="11">
        <v>741.05</v>
      </c>
      <c r="C41" s="11">
        <v>568.89</v>
      </c>
      <c r="D41" s="11">
        <v>392.79</v>
      </c>
      <c r="E41" s="11">
        <v>76.180000000000007</v>
      </c>
      <c r="F41" s="11">
        <v>84.46</v>
      </c>
      <c r="G41" s="11">
        <v>144.19</v>
      </c>
      <c r="H41" s="11">
        <v>20.27</v>
      </c>
      <c r="I41" s="11">
        <v>122.39</v>
      </c>
      <c r="J41" s="11">
        <v>24.72</v>
      </c>
      <c r="K41" s="11">
        <v>20.65</v>
      </c>
      <c r="L41" s="11">
        <v>4</v>
      </c>
      <c r="M41" s="11">
        <v>3.24</v>
      </c>
    </row>
    <row r="42" spans="1:13" x14ac:dyDescent="0.2">
      <c r="A42" s="34">
        <v>2017</v>
      </c>
      <c r="B42" s="11">
        <v>794.03</v>
      </c>
      <c r="C42" s="11">
        <v>612.04999999999995</v>
      </c>
      <c r="D42" s="11">
        <v>417.24</v>
      </c>
      <c r="E42" s="11">
        <v>81.819999999999993</v>
      </c>
      <c r="F42" s="11">
        <v>94.56</v>
      </c>
      <c r="G42" s="11">
        <v>152.85</v>
      </c>
      <c r="H42" s="11">
        <v>21.84</v>
      </c>
      <c r="I42" s="11">
        <v>129.21</v>
      </c>
      <c r="J42" s="11">
        <v>26.257000000000001</v>
      </c>
      <c r="K42" s="11">
        <v>22.11</v>
      </c>
      <c r="L42" s="11">
        <v>4.08</v>
      </c>
      <c r="M42" s="11">
        <v>2.87</v>
      </c>
    </row>
    <row r="43" spans="1:13" x14ac:dyDescent="0.2">
      <c r="A43" s="35">
        <v>2018</v>
      </c>
      <c r="B43" s="17">
        <v>840.41</v>
      </c>
      <c r="C43" s="17">
        <v>651.97</v>
      </c>
      <c r="D43" s="17">
        <v>437.89</v>
      </c>
      <c r="E43" s="17">
        <v>87.21</v>
      </c>
      <c r="F43" s="17">
        <v>105.41</v>
      </c>
      <c r="G43" s="17">
        <v>158.36000000000001</v>
      </c>
      <c r="H43" s="17">
        <v>23.13</v>
      </c>
      <c r="I43" s="17">
        <v>133.38999999999999</v>
      </c>
      <c r="J43" s="17">
        <v>27.44</v>
      </c>
      <c r="K43" s="17">
        <v>23.28</v>
      </c>
      <c r="L43" s="17">
        <v>4.08</v>
      </c>
      <c r="M43" s="17">
        <v>2.64</v>
      </c>
    </row>
  </sheetData>
  <mergeCells count="9">
    <mergeCell ref="A1:A2"/>
    <mergeCell ref="B1:B2"/>
    <mergeCell ref="C1:C2"/>
    <mergeCell ref="D1:F1"/>
    <mergeCell ref="M1:M2"/>
    <mergeCell ref="G1:G2"/>
    <mergeCell ref="H1:I1"/>
    <mergeCell ref="J1:J2"/>
    <mergeCell ref="K1:L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63E8-EA87-46CD-BD63-011658BCEB93}">
  <dimension ref="A1:J25"/>
  <sheetViews>
    <sheetView zoomScaleNormal="100" workbookViewId="0">
      <selection activeCell="K9" sqref="K9"/>
    </sheetView>
  </sheetViews>
  <sheetFormatPr defaultRowHeight="14.25" x14ac:dyDescent="0.2"/>
  <sheetData>
    <row r="1" spans="1:10" x14ac:dyDescent="0.2">
      <c r="A1" s="67" t="s">
        <v>182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x14ac:dyDescent="0.2">
      <c r="A2" s="90" t="s">
        <v>183</v>
      </c>
      <c r="B2" s="116" t="s">
        <v>184</v>
      </c>
      <c r="C2" s="88"/>
      <c r="D2" s="89"/>
      <c r="E2" s="116" t="s">
        <v>185</v>
      </c>
      <c r="F2" s="88"/>
      <c r="G2" s="89"/>
      <c r="H2" s="116" t="s">
        <v>186</v>
      </c>
      <c r="I2" s="88"/>
      <c r="J2" s="88"/>
    </row>
    <row r="3" spans="1:10" x14ac:dyDescent="0.2">
      <c r="A3" s="91"/>
      <c r="B3" s="69" t="s">
        <v>3</v>
      </c>
      <c r="C3" s="69" t="s">
        <v>27</v>
      </c>
      <c r="D3" s="69" t="s">
        <v>28</v>
      </c>
      <c r="E3" s="69" t="s">
        <v>3</v>
      </c>
      <c r="F3" s="69" t="s">
        <v>27</v>
      </c>
      <c r="G3" s="69" t="s">
        <v>28</v>
      </c>
      <c r="H3" s="69" t="s">
        <v>3</v>
      </c>
      <c r="I3" s="69" t="s">
        <v>27</v>
      </c>
      <c r="J3" s="70" t="s">
        <v>28</v>
      </c>
    </row>
    <row r="4" spans="1:10" x14ac:dyDescent="0.2">
      <c r="A4" s="71" t="s">
        <v>97</v>
      </c>
      <c r="B4" s="10">
        <v>126743</v>
      </c>
      <c r="C4" s="10">
        <v>65437</v>
      </c>
      <c r="D4" s="10">
        <v>61306</v>
      </c>
      <c r="E4" s="10">
        <v>133281</v>
      </c>
      <c r="F4" s="10">
        <v>68233</v>
      </c>
      <c r="G4" s="10">
        <v>65048</v>
      </c>
      <c r="H4" s="10">
        <v>1145246</v>
      </c>
      <c r="I4" s="10">
        <v>586072</v>
      </c>
      <c r="J4" s="10">
        <v>559174</v>
      </c>
    </row>
    <row r="5" spans="1:10" x14ac:dyDescent="0.2">
      <c r="A5" s="72" t="s">
        <v>187</v>
      </c>
      <c r="B5" s="11">
        <v>6898</v>
      </c>
      <c r="C5" s="11">
        <v>3765</v>
      </c>
      <c r="D5" s="11">
        <v>3133</v>
      </c>
      <c r="E5" s="11">
        <v>7553</v>
      </c>
      <c r="F5" s="11">
        <v>4106</v>
      </c>
      <c r="G5" s="11">
        <v>3447</v>
      </c>
      <c r="H5" s="11">
        <v>68313</v>
      </c>
      <c r="I5" s="11">
        <v>36468</v>
      </c>
      <c r="J5" s="11">
        <v>31845</v>
      </c>
    </row>
    <row r="6" spans="1:10" x14ac:dyDescent="0.2">
      <c r="A6" s="72" t="s">
        <v>188</v>
      </c>
      <c r="B6" s="11">
        <v>9015</v>
      </c>
      <c r="C6" s="11">
        <v>4830</v>
      </c>
      <c r="D6" s="11">
        <v>4185</v>
      </c>
      <c r="E6" s="11">
        <v>7088</v>
      </c>
      <c r="F6" s="11">
        <v>3846</v>
      </c>
      <c r="G6" s="11">
        <v>3242</v>
      </c>
      <c r="H6" s="11">
        <v>63314</v>
      </c>
      <c r="I6" s="11">
        <v>34344</v>
      </c>
      <c r="J6" s="11">
        <v>28969</v>
      </c>
    </row>
    <row r="7" spans="1:10" x14ac:dyDescent="0.2">
      <c r="A7" s="72" t="s">
        <v>189</v>
      </c>
      <c r="B7" s="11">
        <v>12540</v>
      </c>
      <c r="C7" s="11">
        <v>6535</v>
      </c>
      <c r="D7" s="11">
        <v>6005</v>
      </c>
      <c r="E7" s="11">
        <v>7491</v>
      </c>
      <c r="F7" s="11">
        <v>4027</v>
      </c>
      <c r="G7" s="11">
        <v>3464</v>
      </c>
      <c r="H7" s="11">
        <v>60727</v>
      </c>
      <c r="I7" s="11">
        <v>32929</v>
      </c>
      <c r="J7" s="11">
        <v>27798</v>
      </c>
    </row>
    <row r="8" spans="1:10" x14ac:dyDescent="0.2">
      <c r="A8" s="72" t="s">
        <v>190</v>
      </c>
      <c r="B8" s="11">
        <v>10303</v>
      </c>
      <c r="C8" s="11">
        <v>5288</v>
      </c>
      <c r="D8" s="11">
        <v>5015</v>
      </c>
      <c r="E8" s="11">
        <v>9989</v>
      </c>
      <c r="F8" s="11">
        <v>5190</v>
      </c>
      <c r="G8" s="11">
        <v>4798</v>
      </c>
      <c r="H8" s="11">
        <v>59251</v>
      </c>
      <c r="I8" s="11">
        <v>32034</v>
      </c>
      <c r="J8" s="11">
        <v>27217</v>
      </c>
    </row>
    <row r="9" spans="1:10" x14ac:dyDescent="0.2">
      <c r="A9" s="72" t="s">
        <v>191</v>
      </c>
      <c r="B9" s="11">
        <v>9457</v>
      </c>
      <c r="C9" s="11">
        <v>4794</v>
      </c>
      <c r="D9" s="11">
        <v>4664</v>
      </c>
      <c r="E9" s="11">
        <v>12741</v>
      </c>
      <c r="F9" s="11">
        <v>6401</v>
      </c>
      <c r="G9" s="11">
        <v>6340</v>
      </c>
      <c r="H9" s="11">
        <v>73185</v>
      </c>
      <c r="I9" s="11">
        <v>38496</v>
      </c>
      <c r="J9" s="11">
        <v>34689</v>
      </c>
    </row>
    <row r="10" spans="1:10" x14ac:dyDescent="0.2">
      <c r="A10" s="72" t="s">
        <v>192</v>
      </c>
      <c r="B10" s="11">
        <v>11760</v>
      </c>
      <c r="C10" s="11">
        <v>6023</v>
      </c>
      <c r="D10" s="11">
        <v>5737</v>
      </c>
      <c r="E10" s="11">
        <v>10101</v>
      </c>
      <c r="F10" s="11">
        <v>5084</v>
      </c>
      <c r="G10" s="11">
        <v>5018</v>
      </c>
      <c r="H10" s="11">
        <v>100701</v>
      </c>
      <c r="I10" s="11">
        <v>51451</v>
      </c>
      <c r="J10" s="11">
        <v>49251</v>
      </c>
    </row>
    <row r="11" spans="1:10" x14ac:dyDescent="0.2">
      <c r="A11" s="72" t="s">
        <v>193</v>
      </c>
      <c r="B11" s="11">
        <v>12731</v>
      </c>
      <c r="C11" s="11">
        <v>6536</v>
      </c>
      <c r="D11" s="11">
        <v>6195</v>
      </c>
      <c r="E11" s="11">
        <v>9714</v>
      </c>
      <c r="F11" s="11">
        <v>4952</v>
      </c>
      <c r="G11" s="11">
        <v>1762</v>
      </c>
      <c r="H11" s="11">
        <v>88959</v>
      </c>
      <c r="I11" s="11">
        <v>44709</v>
      </c>
      <c r="J11" s="11">
        <v>44249</v>
      </c>
    </row>
    <row r="12" spans="1:10" x14ac:dyDescent="0.2">
      <c r="A12" s="72" t="s">
        <v>194</v>
      </c>
      <c r="B12" s="11">
        <v>10915</v>
      </c>
      <c r="C12" s="11">
        <v>5614</v>
      </c>
      <c r="D12" s="11">
        <v>5301</v>
      </c>
      <c r="E12" s="11">
        <v>11803</v>
      </c>
      <c r="F12" s="11">
        <v>6039</v>
      </c>
      <c r="G12" s="11">
        <v>5763</v>
      </c>
      <c r="H12" s="11">
        <v>82533</v>
      </c>
      <c r="I12" s="11">
        <v>41944</v>
      </c>
      <c r="J12" s="11">
        <v>40609</v>
      </c>
    </row>
    <row r="13" spans="1:10" x14ac:dyDescent="0.2">
      <c r="A13" s="72" t="s">
        <v>195</v>
      </c>
      <c r="B13" s="11">
        <v>8124</v>
      </c>
      <c r="C13" s="11">
        <v>4224</v>
      </c>
      <c r="D13" s="11">
        <v>3900</v>
      </c>
      <c r="E13" s="11">
        <v>12475</v>
      </c>
      <c r="F13" s="11">
        <v>6361</v>
      </c>
      <c r="G13" s="11">
        <v>6115</v>
      </c>
      <c r="H13" s="11">
        <v>87713</v>
      </c>
      <c r="I13" s="11">
        <v>44730</v>
      </c>
      <c r="J13" s="11">
        <v>42983</v>
      </c>
    </row>
    <row r="14" spans="1:10" x14ac:dyDescent="0.2">
      <c r="A14" s="72" t="s">
        <v>196</v>
      </c>
      <c r="B14" s="11">
        <v>8552</v>
      </c>
      <c r="C14" s="11">
        <v>4394</v>
      </c>
      <c r="D14" s="11">
        <v>4158</v>
      </c>
      <c r="E14" s="11">
        <v>10559</v>
      </c>
      <c r="F14" s="11">
        <v>5378</v>
      </c>
      <c r="G14" s="11">
        <v>5182</v>
      </c>
      <c r="H14" s="11">
        <v>105476</v>
      </c>
      <c r="I14" s="11">
        <v>53661</v>
      </c>
      <c r="J14" s="11">
        <v>51815</v>
      </c>
    </row>
    <row r="15" spans="1:10" x14ac:dyDescent="0.2">
      <c r="A15" s="72" t="s">
        <v>197</v>
      </c>
      <c r="B15" s="11">
        <v>6330</v>
      </c>
      <c r="C15" s="11">
        <v>3280</v>
      </c>
      <c r="D15" s="11">
        <v>3050</v>
      </c>
      <c r="E15" s="11">
        <v>7875</v>
      </c>
      <c r="F15" s="11">
        <v>4036</v>
      </c>
      <c r="G15" s="11">
        <v>3839</v>
      </c>
      <c r="H15" s="11">
        <v>96760</v>
      </c>
      <c r="I15" s="11">
        <v>48982</v>
      </c>
      <c r="J15" s="11">
        <v>47778</v>
      </c>
    </row>
    <row r="16" spans="1:10" x14ac:dyDescent="0.2">
      <c r="A16" s="72" t="s">
        <v>198</v>
      </c>
      <c r="B16" s="11">
        <v>4637</v>
      </c>
      <c r="C16" s="11">
        <v>2406</v>
      </c>
      <c r="D16" s="11">
        <v>2231</v>
      </c>
      <c r="E16" s="11">
        <v>8131</v>
      </c>
      <c r="F16" s="11">
        <v>4108</v>
      </c>
      <c r="G16" s="11">
        <v>4023</v>
      </c>
      <c r="H16" s="11">
        <v>59823</v>
      </c>
      <c r="I16" s="11">
        <v>30244</v>
      </c>
      <c r="J16" s="11">
        <v>29579</v>
      </c>
    </row>
    <row r="17" spans="1:10" x14ac:dyDescent="0.2">
      <c r="A17" s="72" t="s">
        <v>199</v>
      </c>
      <c r="B17" s="11">
        <v>4170</v>
      </c>
      <c r="C17" s="11">
        <v>2168</v>
      </c>
      <c r="D17" s="11">
        <v>2003</v>
      </c>
      <c r="E17" s="11">
        <v>5867</v>
      </c>
      <c r="F17" s="11">
        <v>2983</v>
      </c>
      <c r="G17" s="11">
        <v>2883</v>
      </c>
      <c r="H17" s="11">
        <v>68044</v>
      </c>
      <c r="I17" s="11">
        <v>34027</v>
      </c>
      <c r="J17" s="11">
        <v>34017</v>
      </c>
    </row>
    <row r="18" spans="1:10" x14ac:dyDescent="0.2">
      <c r="A18" s="72" t="s">
        <v>200</v>
      </c>
      <c r="B18" s="11">
        <v>3478</v>
      </c>
      <c r="C18" s="11">
        <v>1755</v>
      </c>
      <c r="D18" s="11">
        <v>1723</v>
      </c>
      <c r="E18" s="11">
        <v>4111</v>
      </c>
      <c r="F18" s="11">
        <v>2075</v>
      </c>
      <c r="G18" s="11">
        <v>2036</v>
      </c>
      <c r="H18" s="11">
        <v>51552</v>
      </c>
      <c r="I18" s="11">
        <v>25281</v>
      </c>
      <c r="J18" s="11">
        <v>26271</v>
      </c>
    </row>
    <row r="19" spans="1:10" x14ac:dyDescent="0.2">
      <c r="A19" s="72" t="s">
        <v>201</v>
      </c>
      <c r="B19" s="11">
        <v>2557</v>
      </c>
      <c r="C19" s="11">
        <v>1244</v>
      </c>
      <c r="D19" s="11">
        <v>1314</v>
      </c>
      <c r="E19" s="11">
        <v>3297</v>
      </c>
      <c r="F19" s="11">
        <v>1640</v>
      </c>
      <c r="G19" s="11">
        <v>1657</v>
      </c>
      <c r="H19" s="11">
        <v>32590</v>
      </c>
      <c r="I19" s="11">
        <v>15790</v>
      </c>
      <c r="J19" s="11">
        <v>16799</v>
      </c>
    </row>
    <row r="20" spans="1:10" x14ac:dyDescent="0.2">
      <c r="A20" s="72" t="s">
        <v>202</v>
      </c>
      <c r="B20" s="11">
        <v>1593</v>
      </c>
      <c r="C20" s="11">
        <v>718</v>
      </c>
      <c r="D20" s="11">
        <v>875</v>
      </c>
      <c r="E20" s="11">
        <v>2385</v>
      </c>
      <c r="F20" s="11">
        <v>1128</v>
      </c>
      <c r="G20" s="11">
        <v>1257</v>
      </c>
      <c r="H20" s="11">
        <v>22553</v>
      </c>
      <c r="I20" s="11">
        <v>10774</v>
      </c>
      <c r="J20" s="11">
        <v>11779</v>
      </c>
    </row>
    <row r="21" spans="1:10" x14ac:dyDescent="0.2">
      <c r="A21" s="72" t="s">
        <v>203</v>
      </c>
      <c r="B21" s="11">
        <v>799</v>
      </c>
      <c r="C21" s="11">
        <v>320</v>
      </c>
      <c r="D21" s="11">
        <v>479</v>
      </c>
      <c r="E21" s="11">
        <v>1337</v>
      </c>
      <c r="F21" s="11">
        <v>592</v>
      </c>
      <c r="G21" s="11">
        <v>746</v>
      </c>
      <c r="H21" s="11">
        <v>14708</v>
      </c>
      <c r="I21" s="11">
        <v>6660</v>
      </c>
      <c r="J21" s="11">
        <v>8048</v>
      </c>
    </row>
    <row r="22" spans="1:10" x14ac:dyDescent="0.2">
      <c r="A22" s="72" t="s">
        <v>204</v>
      </c>
      <c r="B22" s="11">
        <v>303</v>
      </c>
      <c r="C22" s="11">
        <v>106</v>
      </c>
      <c r="D22" s="11">
        <v>197</v>
      </c>
      <c r="E22" s="11">
        <v>563</v>
      </c>
      <c r="F22" s="11">
        <v>220</v>
      </c>
      <c r="G22" s="11">
        <v>343</v>
      </c>
      <c r="H22" s="11">
        <v>6606</v>
      </c>
      <c r="I22" s="11">
        <v>2758</v>
      </c>
      <c r="J22" s="11">
        <v>3849</v>
      </c>
    </row>
    <row r="23" spans="1:10" ht="24" x14ac:dyDescent="0.2">
      <c r="A23" s="73" t="s">
        <v>205</v>
      </c>
      <c r="B23" s="11">
        <v>783594</v>
      </c>
      <c r="C23" s="11">
        <v>229758</v>
      </c>
      <c r="D23" s="11">
        <v>553836</v>
      </c>
      <c r="E23" s="11">
        <v>1578307</v>
      </c>
      <c r="F23" s="11">
        <v>530872</v>
      </c>
      <c r="G23" s="11">
        <v>1047435</v>
      </c>
      <c r="H23" s="11">
        <v>1964</v>
      </c>
      <c r="I23" s="11">
        <v>660</v>
      </c>
      <c r="J23" s="11">
        <v>1304</v>
      </c>
    </row>
    <row r="24" spans="1:10" ht="24" x14ac:dyDescent="0.2">
      <c r="A24" s="73" t="s">
        <v>206</v>
      </c>
      <c r="B24" s="11">
        <v>169756</v>
      </c>
      <c r="C24" s="11">
        <v>51373</v>
      </c>
      <c r="D24" s="11">
        <v>118383</v>
      </c>
      <c r="E24" s="11">
        <v>369979</v>
      </c>
      <c r="F24" s="11">
        <v>117716</v>
      </c>
      <c r="G24" s="11">
        <v>252263</v>
      </c>
      <c r="H24" s="114">
        <v>455</v>
      </c>
      <c r="I24" s="114">
        <v>131</v>
      </c>
      <c r="J24" s="114">
        <v>324</v>
      </c>
    </row>
    <row r="25" spans="1:10" ht="24" x14ac:dyDescent="0.2">
      <c r="A25" s="74" t="s">
        <v>207</v>
      </c>
      <c r="B25" s="17">
        <v>17877</v>
      </c>
      <c r="C25" s="17">
        <v>4635</v>
      </c>
      <c r="D25" s="17">
        <v>13242</v>
      </c>
      <c r="E25" s="17">
        <v>35934</v>
      </c>
      <c r="F25" s="17">
        <v>8852</v>
      </c>
      <c r="G25" s="17">
        <v>27082</v>
      </c>
      <c r="H25" s="115"/>
      <c r="I25" s="115"/>
      <c r="J25" s="115"/>
    </row>
  </sheetData>
  <mergeCells count="7">
    <mergeCell ref="H24:H25"/>
    <mergeCell ref="I24:I25"/>
    <mergeCell ref="J24:J25"/>
    <mergeCell ref="A2:A3"/>
    <mergeCell ref="B2:D2"/>
    <mergeCell ref="E2:G2"/>
    <mergeCell ref="H2:J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11FD-4663-4058-A891-87C029699828}">
  <dimension ref="A1:G8"/>
  <sheetViews>
    <sheetView workbookViewId="0">
      <selection activeCell="F6" sqref="F6"/>
    </sheetView>
  </sheetViews>
  <sheetFormatPr defaultRowHeight="14.25" x14ac:dyDescent="0.2"/>
  <cols>
    <col min="2" max="2" width="13.375" customWidth="1"/>
    <col min="3" max="3" width="13.5" customWidth="1"/>
    <col min="5" max="5" width="16.625" customWidth="1"/>
    <col min="6" max="6" width="14.25" customWidth="1"/>
  </cols>
  <sheetData>
    <row r="1" spans="1:7" x14ac:dyDescent="0.2">
      <c r="A1" s="75" t="s">
        <v>208</v>
      </c>
      <c r="B1" s="76"/>
      <c r="C1" s="76"/>
      <c r="D1" s="76"/>
      <c r="E1" s="76"/>
      <c r="F1" s="76"/>
      <c r="G1" s="76"/>
    </row>
    <row r="2" spans="1:7" x14ac:dyDescent="0.2">
      <c r="A2" s="117" t="s">
        <v>30</v>
      </c>
      <c r="B2" s="119" t="s">
        <v>209</v>
      </c>
      <c r="C2" s="120"/>
      <c r="D2" s="121"/>
      <c r="E2" s="119" t="s">
        <v>210</v>
      </c>
      <c r="F2" s="120"/>
      <c r="G2" s="120"/>
    </row>
    <row r="3" spans="1:7" x14ac:dyDescent="0.2">
      <c r="A3" s="118"/>
      <c r="B3" s="77" t="s">
        <v>211</v>
      </c>
      <c r="C3" s="77" t="s">
        <v>212</v>
      </c>
      <c r="D3" s="77" t="s">
        <v>213</v>
      </c>
      <c r="E3" s="77" t="s">
        <v>211</v>
      </c>
      <c r="F3" s="77" t="s">
        <v>212</v>
      </c>
      <c r="G3" s="78" t="s">
        <v>213</v>
      </c>
    </row>
    <row r="4" spans="1:7" x14ac:dyDescent="0.2">
      <c r="A4" s="81">
        <v>2014</v>
      </c>
      <c r="B4" s="79" t="s">
        <v>214</v>
      </c>
      <c r="C4" s="79"/>
      <c r="D4" s="82">
        <v>3074.9</v>
      </c>
      <c r="E4" s="79" t="s">
        <v>215</v>
      </c>
      <c r="F4" s="79"/>
      <c r="G4" s="82">
        <v>417.2</v>
      </c>
    </row>
    <row r="5" spans="1:7" x14ac:dyDescent="0.2">
      <c r="A5" s="83">
        <v>2015</v>
      </c>
      <c r="B5" s="80" t="s">
        <v>216</v>
      </c>
      <c r="C5" s="80"/>
      <c r="D5" s="84">
        <v>3197.5</v>
      </c>
      <c r="E5" s="80" t="s">
        <v>217</v>
      </c>
      <c r="F5" s="80"/>
      <c r="G5" s="84">
        <v>483.6</v>
      </c>
    </row>
    <row r="6" spans="1:7" x14ac:dyDescent="0.2">
      <c r="A6" s="83">
        <v>2016</v>
      </c>
      <c r="B6" s="84">
        <v>696.4</v>
      </c>
      <c r="C6" s="84">
        <v>2220.6</v>
      </c>
      <c r="D6" s="84">
        <v>3230.6</v>
      </c>
      <c r="E6" s="84">
        <v>570.20000000000005</v>
      </c>
      <c r="F6" s="84">
        <v>620.4</v>
      </c>
      <c r="G6" s="84">
        <v>551.4</v>
      </c>
    </row>
    <row r="7" spans="1:7" x14ac:dyDescent="0.2">
      <c r="A7" s="83">
        <v>2017</v>
      </c>
      <c r="B7" s="84">
        <v>282.60000000000002</v>
      </c>
      <c r="C7" s="84">
        <v>5472.3</v>
      </c>
      <c r="D7" s="84">
        <v>999.8</v>
      </c>
      <c r="E7" s="84">
        <v>647</v>
      </c>
      <c r="F7" s="84">
        <v>646.1</v>
      </c>
      <c r="G7" s="84">
        <v>612.9</v>
      </c>
    </row>
    <row r="8" spans="1:7" x14ac:dyDescent="0.2">
      <c r="A8" s="85">
        <v>2018</v>
      </c>
      <c r="B8" s="86">
        <v>200.4</v>
      </c>
      <c r="C8" s="86">
        <v>6653.1</v>
      </c>
      <c r="D8" s="86">
        <v>695.4</v>
      </c>
      <c r="E8" s="86">
        <v>695.7</v>
      </c>
      <c r="F8" s="86">
        <v>723.2</v>
      </c>
      <c r="G8" s="86">
        <v>654.6</v>
      </c>
    </row>
  </sheetData>
  <mergeCells count="3">
    <mergeCell ref="A2:A3"/>
    <mergeCell ref="B2:D2"/>
    <mergeCell ref="E2:G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5564-4A9B-4773-A519-0EFC7AE10E11}">
  <dimension ref="A1:M22"/>
  <sheetViews>
    <sheetView workbookViewId="0">
      <selection activeCell="K17" sqref="K17"/>
    </sheetView>
  </sheetViews>
  <sheetFormatPr defaultRowHeight="14.25" x14ac:dyDescent="0.2"/>
  <cols>
    <col min="1" max="1" width="20.625" customWidth="1"/>
    <col min="12" max="12" width="9" customWidth="1"/>
  </cols>
  <sheetData>
    <row r="1" spans="1:13" x14ac:dyDescent="0.2">
      <c r="A1" s="90" t="s">
        <v>4</v>
      </c>
      <c r="B1" s="87">
        <v>2005</v>
      </c>
      <c r="C1" s="88"/>
      <c r="D1" s="89"/>
      <c r="E1" s="87">
        <v>2010</v>
      </c>
      <c r="F1" s="88"/>
      <c r="G1" s="89"/>
      <c r="H1" s="87">
        <v>2015</v>
      </c>
      <c r="I1" s="88"/>
      <c r="J1" s="89"/>
      <c r="K1" s="87">
        <v>2018</v>
      </c>
      <c r="L1" s="88"/>
      <c r="M1" s="89"/>
    </row>
    <row r="2" spans="1:13" ht="24" x14ac:dyDescent="0.2">
      <c r="A2" s="91"/>
      <c r="B2" s="12" t="s">
        <v>5</v>
      </c>
      <c r="C2" s="12" t="s">
        <v>6</v>
      </c>
      <c r="D2" s="13" t="s">
        <v>7</v>
      </c>
      <c r="E2" s="19" t="s">
        <v>5</v>
      </c>
      <c r="F2" s="19" t="s">
        <v>6</v>
      </c>
      <c r="G2" s="20" t="s">
        <v>7</v>
      </c>
      <c r="H2" s="21" t="s">
        <v>5</v>
      </c>
      <c r="I2" s="21" t="s">
        <v>6</v>
      </c>
      <c r="J2" s="22" t="s">
        <v>7</v>
      </c>
      <c r="K2" s="21" t="s">
        <v>5</v>
      </c>
      <c r="L2" s="21" t="s">
        <v>6</v>
      </c>
      <c r="M2" s="22" t="s">
        <v>7</v>
      </c>
    </row>
    <row r="3" spans="1:13" x14ac:dyDescent="0.2">
      <c r="A3" s="14" t="s">
        <v>8</v>
      </c>
      <c r="B3" s="10">
        <v>3.61</v>
      </c>
      <c r="C3" s="10">
        <v>0.66</v>
      </c>
      <c r="D3" s="10">
        <v>13</v>
      </c>
      <c r="E3" s="10">
        <v>4.4400000000000004</v>
      </c>
      <c r="F3" s="10">
        <v>0.72</v>
      </c>
      <c r="G3" s="10">
        <v>11</v>
      </c>
      <c r="H3" s="92">
        <v>6.78</v>
      </c>
      <c r="I3" s="92">
        <v>1.0900000000000001</v>
      </c>
      <c r="J3" s="92">
        <v>9</v>
      </c>
      <c r="K3" s="29">
        <v>4.51</v>
      </c>
      <c r="L3" s="30">
        <f>K3/619.44</f>
        <v>7.2807697274958018E-3</v>
      </c>
      <c r="M3" s="29">
        <f>RANK(K3,$K$3:$K$22)</f>
        <v>11</v>
      </c>
    </row>
    <row r="4" spans="1:13" x14ac:dyDescent="0.2">
      <c r="A4" s="15" t="s">
        <v>9</v>
      </c>
      <c r="B4" s="11">
        <v>2.84</v>
      </c>
      <c r="C4" s="11">
        <v>0.52</v>
      </c>
      <c r="D4" s="11">
        <v>15</v>
      </c>
      <c r="E4" s="11">
        <v>2.3199999999999998</v>
      </c>
      <c r="F4" s="11">
        <v>0.38</v>
      </c>
      <c r="G4" s="11">
        <v>14</v>
      </c>
      <c r="H4" s="93"/>
      <c r="I4" s="93"/>
      <c r="J4" s="93"/>
      <c r="K4" s="29">
        <v>1.45</v>
      </c>
      <c r="L4" s="30">
        <f t="shared" ref="L4:L22" si="0">K4/619.44</f>
        <v>2.3408239700374528E-3</v>
      </c>
      <c r="M4" s="29">
        <f t="shared" ref="M4:M22" si="1">RANK(K4,$K$3:$K$22)</f>
        <v>15</v>
      </c>
    </row>
    <row r="5" spans="1:13" x14ac:dyDescent="0.2">
      <c r="A5" s="15" t="s">
        <v>10</v>
      </c>
      <c r="B5" s="11">
        <v>0.06</v>
      </c>
      <c r="C5" s="11">
        <v>0.01</v>
      </c>
      <c r="D5" s="11">
        <v>20</v>
      </c>
      <c r="E5" s="11">
        <v>0.13</v>
      </c>
      <c r="F5" s="11">
        <v>0.02</v>
      </c>
      <c r="G5" s="11">
        <v>18</v>
      </c>
      <c r="H5" s="11">
        <v>0.04</v>
      </c>
      <c r="I5" s="11">
        <v>0.01</v>
      </c>
      <c r="J5" s="11">
        <v>17</v>
      </c>
      <c r="K5" s="11">
        <v>0.04</v>
      </c>
      <c r="L5" s="30">
        <f t="shared" si="0"/>
        <v>6.4574454345860775E-5</v>
      </c>
      <c r="M5" s="29">
        <f t="shared" si="1"/>
        <v>20</v>
      </c>
    </row>
    <row r="6" spans="1:13" x14ac:dyDescent="0.2">
      <c r="A6" s="15" t="s">
        <v>11</v>
      </c>
      <c r="B6" s="11">
        <v>124.86</v>
      </c>
      <c r="C6" s="11">
        <v>22.74</v>
      </c>
      <c r="D6" s="11">
        <v>1</v>
      </c>
      <c r="E6" s="11">
        <v>162.87</v>
      </c>
      <c r="F6" s="11">
        <v>26.33</v>
      </c>
      <c r="G6" s="11">
        <v>1</v>
      </c>
      <c r="H6" s="11">
        <v>164.35</v>
      </c>
      <c r="I6" s="11">
        <v>26.44</v>
      </c>
      <c r="J6" s="11">
        <v>1</v>
      </c>
      <c r="K6" s="29">
        <v>164.88</v>
      </c>
      <c r="L6" s="30">
        <f t="shared" si="0"/>
        <v>0.26617590081363807</v>
      </c>
      <c r="M6" s="29">
        <f t="shared" si="1"/>
        <v>1</v>
      </c>
    </row>
    <row r="7" spans="1:13" x14ac:dyDescent="0.2">
      <c r="A7" s="15" t="s">
        <v>12</v>
      </c>
      <c r="B7" s="11">
        <v>0.93</v>
      </c>
      <c r="C7" s="11">
        <v>0.17</v>
      </c>
      <c r="D7" s="11">
        <v>18</v>
      </c>
      <c r="E7" s="11">
        <v>1.5</v>
      </c>
      <c r="F7" s="11">
        <v>0.24</v>
      </c>
      <c r="G7" s="11">
        <v>17</v>
      </c>
      <c r="H7" s="11">
        <v>1.22</v>
      </c>
      <c r="I7" s="11">
        <v>0.2</v>
      </c>
      <c r="J7" s="11">
        <v>15</v>
      </c>
      <c r="K7" s="29">
        <v>1.43</v>
      </c>
      <c r="L7" s="30">
        <f t="shared" si="0"/>
        <v>2.3085367428645224E-3</v>
      </c>
      <c r="M7" s="29">
        <f t="shared" si="1"/>
        <v>16</v>
      </c>
    </row>
    <row r="8" spans="1:13" x14ac:dyDescent="0.2">
      <c r="A8" s="15" t="s">
        <v>13</v>
      </c>
      <c r="B8" s="11">
        <v>13.75</v>
      </c>
      <c r="C8" s="11">
        <v>2.5</v>
      </c>
      <c r="D8" s="11">
        <v>7</v>
      </c>
      <c r="E8" s="11">
        <v>18.13</v>
      </c>
      <c r="F8" s="11">
        <v>2.93</v>
      </c>
      <c r="G8" s="11">
        <v>6</v>
      </c>
      <c r="H8" s="11">
        <v>19.25</v>
      </c>
      <c r="I8" s="11">
        <v>3.1</v>
      </c>
      <c r="J8" s="11">
        <v>6</v>
      </c>
      <c r="K8" s="29">
        <v>21.15</v>
      </c>
      <c r="L8" s="30">
        <f t="shared" si="0"/>
        <v>3.4143742735373878E-2</v>
      </c>
      <c r="M8" s="29">
        <f t="shared" si="1"/>
        <v>6</v>
      </c>
    </row>
    <row r="9" spans="1:13" x14ac:dyDescent="0.2">
      <c r="A9" s="15" t="s">
        <v>14</v>
      </c>
      <c r="B9" s="11">
        <v>5.19</v>
      </c>
      <c r="C9" s="11">
        <v>0.95</v>
      </c>
      <c r="D9" s="11">
        <v>10</v>
      </c>
      <c r="E9" s="11">
        <v>2.9</v>
      </c>
      <c r="F9" s="11">
        <v>0.47</v>
      </c>
      <c r="G9" s="11">
        <v>13</v>
      </c>
      <c r="H9" s="11">
        <v>2.79</v>
      </c>
      <c r="I9" s="11">
        <v>0.45</v>
      </c>
      <c r="J9" s="11">
        <v>11</v>
      </c>
      <c r="K9" s="29">
        <v>2.96</v>
      </c>
      <c r="L9" s="30">
        <f t="shared" si="0"/>
        <v>4.7785096215936969E-3</v>
      </c>
      <c r="M9" s="29">
        <f t="shared" si="1"/>
        <v>12</v>
      </c>
    </row>
    <row r="10" spans="1:13" x14ac:dyDescent="0.2">
      <c r="A10" s="15" t="s">
        <v>15</v>
      </c>
      <c r="B10" s="11">
        <v>4.5999999999999996</v>
      </c>
      <c r="C10" s="11">
        <v>0.84</v>
      </c>
      <c r="D10" s="11">
        <v>11</v>
      </c>
      <c r="E10" s="11">
        <v>5.84</v>
      </c>
      <c r="F10" s="11">
        <v>0.94</v>
      </c>
      <c r="G10" s="11">
        <v>10</v>
      </c>
      <c r="H10" s="11">
        <v>6.9</v>
      </c>
      <c r="I10" s="11">
        <v>1.1100000000000001</v>
      </c>
      <c r="J10" s="11">
        <v>8</v>
      </c>
      <c r="K10" s="29">
        <v>8.6199999999999992</v>
      </c>
      <c r="L10" s="30">
        <f t="shared" si="0"/>
        <v>1.3915794911532995E-2</v>
      </c>
      <c r="M10" s="29">
        <f t="shared" si="1"/>
        <v>8</v>
      </c>
    </row>
    <row r="11" spans="1:13" x14ac:dyDescent="0.2">
      <c r="A11" s="15" t="s">
        <v>16</v>
      </c>
      <c r="B11" s="11">
        <v>98.22</v>
      </c>
      <c r="C11" s="11">
        <v>17.89</v>
      </c>
      <c r="D11" s="11">
        <v>3</v>
      </c>
      <c r="E11" s="11">
        <v>129.19</v>
      </c>
      <c r="F11" s="11">
        <v>20.88</v>
      </c>
      <c r="G11" s="11">
        <v>2</v>
      </c>
      <c r="H11" s="11">
        <v>136.61000000000001</v>
      </c>
      <c r="I11" s="11">
        <v>21.98</v>
      </c>
      <c r="J11" s="11">
        <v>2</v>
      </c>
      <c r="K11" s="29">
        <v>146.34</v>
      </c>
      <c r="L11" s="30">
        <f t="shared" si="0"/>
        <v>0.23624564122433164</v>
      </c>
      <c r="M11" s="29">
        <f t="shared" si="1"/>
        <v>2</v>
      </c>
    </row>
    <row r="12" spans="1:13" x14ac:dyDescent="0.2">
      <c r="A12" s="15" t="s">
        <v>17</v>
      </c>
      <c r="B12" s="11">
        <v>111.02</v>
      </c>
      <c r="C12" s="11">
        <v>20.22</v>
      </c>
      <c r="D12" s="11">
        <v>2</v>
      </c>
      <c r="E12" s="11">
        <v>125.15</v>
      </c>
      <c r="F12" s="11">
        <v>20.23</v>
      </c>
      <c r="G12" s="11">
        <v>3</v>
      </c>
      <c r="H12" s="11">
        <v>128.22999999999999</v>
      </c>
      <c r="I12" s="11">
        <v>20.63</v>
      </c>
      <c r="J12" s="11">
        <v>3</v>
      </c>
      <c r="K12" s="29">
        <v>128.88</v>
      </c>
      <c r="L12" s="30">
        <f t="shared" si="0"/>
        <v>0.2080588919023634</v>
      </c>
      <c r="M12" s="29">
        <f t="shared" si="1"/>
        <v>3</v>
      </c>
    </row>
    <row r="13" spans="1:13" x14ac:dyDescent="0.2">
      <c r="A13" s="15" t="s">
        <v>18</v>
      </c>
      <c r="B13" s="11">
        <v>69</v>
      </c>
      <c r="C13" s="11">
        <v>12.57</v>
      </c>
      <c r="D13" s="11">
        <v>4</v>
      </c>
      <c r="E13" s="11">
        <v>68.319999999999993</v>
      </c>
      <c r="F13" s="11">
        <v>11.04</v>
      </c>
      <c r="G13" s="11">
        <v>4</v>
      </c>
      <c r="H13" s="11">
        <v>73.36</v>
      </c>
      <c r="I13" s="11">
        <v>11.8</v>
      </c>
      <c r="J13" s="11">
        <v>4</v>
      </c>
      <c r="K13" s="29">
        <v>68.02</v>
      </c>
      <c r="L13" s="30">
        <f t="shared" si="0"/>
        <v>0.10980885961513624</v>
      </c>
      <c r="M13" s="29">
        <f t="shared" si="1"/>
        <v>4</v>
      </c>
    </row>
    <row r="14" spans="1:13" x14ac:dyDescent="0.2">
      <c r="A14" s="15" t="s">
        <v>19</v>
      </c>
      <c r="B14" s="11">
        <v>18.100000000000001</v>
      </c>
      <c r="C14" s="11">
        <v>3.3</v>
      </c>
      <c r="D14" s="11">
        <v>6</v>
      </c>
      <c r="E14" s="11">
        <v>16.96</v>
      </c>
      <c r="F14" s="11">
        <v>2.74</v>
      </c>
      <c r="G14" s="11">
        <v>7</v>
      </c>
      <c r="H14" s="11">
        <v>14.27</v>
      </c>
      <c r="I14" s="11">
        <v>2.2999999999999998</v>
      </c>
      <c r="J14" s="11">
        <v>7</v>
      </c>
      <c r="K14" s="29">
        <v>14.54</v>
      </c>
      <c r="L14" s="30">
        <f t="shared" si="0"/>
        <v>2.3472814154720391E-2</v>
      </c>
      <c r="M14" s="29">
        <f t="shared" si="1"/>
        <v>7</v>
      </c>
    </row>
    <row r="15" spans="1:13" x14ac:dyDescent="0.2">
      <c r="A15" s="15" t="s">
        <v>20</v>
      </c>
      <c r="B15" s="11">
        <v>1.1599999999999999</v>
      </c>
      <c r="C15" s="11">
        <v>0.21</v>
      </c>
      <c r="D15" s="11">
        <v>17</v>
      </c>
      <c r="E15" s="11">
        <v>1.61</v>
      </c>
      <c r="F15" s="11">
        <v>0.26</v>
      </c>
      <c r="G15" s="11">
        <v>16</v>
      </c>
      <c r="H15" s="11">
        <v>1.79</v>
      </c>
      <c r="I15" s="11">
        <v>0.28999999999999998</v>
      </c>
      <c r="J15" s="11">
        <v>12</v>
      </c>
      <c r="K15" s="29">
        <v>2.4900000000000002</v>
      </c>
      <c r="L15" s="30">
        <f t="shared" si="0"/>
        <v>4.0197597830298332E-3</v>
      </c>
      <c r="M15" s="29">
        <f t="shared" si="1"/>
        <v>14</v>
      </c>
    </row>
    <row r="16" spans="1:13" x14ac:dyDescent="0.2">
      <c r="A16" s="15" t="s">
        <v>21</v>
      </c>
      <c r="B16" s="11">
        <v>8.58</v>
      </c>
      <c r="C16" s="11">
        <v>1.56</v>
      </c>
      <c r="D16" s="11">
        <v>9</v>
      </c>
      <c r="E16" s="11">
        <v>7.2</v>
      </c>
      <c r="F16" s="11">
        <v>1.1599999999999999</v>
      </c>
      <c r="G16" s="11">
        <v>9</v>
      </c>
      <c r="H16" s="11">
        <v>6.52</v>
      </c>
      <c r="I16" s="11">
        <v>1.05</v>
      </c>
      <c r="J16" s="11">
        <v>10</v>
      </c>
      <c r="K16" s="29">
        <v>6.84</v>
      </c>
      <c r="L16" s="30">
        <f t="shared" si="0"/>
        <v>1.1042231693142193E-2</v>
      </c>
      <c r="M16" s="29">
        <f t="shared" si="1"/>
        <v>9</v>
      </c>
    </row>
    <row r="17" spans="1:13" x14ac:dyDescent="0.2">
      <c r="A17" s="15" t="s">
        <v>26</v>
      </c>
      <c r="B17" s="11">
        <v>0.28000000000000003</v>
      </c>
      <c r="C17" s="11">
        <v>0.05</v>
      </c>
      <c r="D17" s="11">
        <v>19</v>
      </c>
      <c r="E17" s="11">
        <v>0.11</v>
      </c>
      <c r="F17" s="11">
        <v>0.02</v>
      </c>
      <c r="G17" s="11">
        <v>18</v>
      </c>
      <c r="H17" s="11">
        <v>7.0000000000000007E-2</v>
      </c>
      <c r="I17" s="11">
        <v>0.01</v>
      </c>
      <c r="J17" s="11">
        <v>16</v>
      </c>
      <c r="K17" s="29">
        <v>0.05</v>
      </c>
      <c r="L17" s="30">
        <f t="shared" si="0"/>
        <v>8.0718067932325965E-5</v>
      </c>
      <c r="M17" s="29">
        <f t="shared" si="1"/>
        <v>19</v>
      </c>
    </row>
    <row r="18" spans="1:13" x14ac:dyDescent="0.2">
      <c r="A18" s="15" t="s">
        <v>29</v>
      </c>
      <c r="B18" s="11">
        <v>3.5</v>
      </c>
      <c r="C18" s="11">
        <v>0.64</v>
      </c>
      <c r="D18" s="11">
        <v>14</v>
      </c>
      <c r="E18" s="11">
        <v>2.0299999999999998</v>
      </c>
      <c r="F18" s="11">
        <v>0.33</v>
      </c>
      <c r="G18" s="11">
        <v>15</v>
      </c>
      <c r="H18" s="11">
        <v>1.7</v>
      </c>
      <c r="I18" s="11">
        <v>0.27</v>
      </c>
      <c r="J18" s="11">
        <v>14</v>
      </c>
      <c r="K18" s="29">
        <v>1.3</v>
      </c>
      <c r="L18" s="30">
        <f t="shared" si="0"/>
        <v>2.0986697662404752E-3</v>
      </c>
      <c r="M18" s="29">
        <f t="shared" si="1"/>
        <v>18</v>
      </c>
    </row>
    <row r="19" spans="1:13" x14ac:dyDescent="0.2">
      <c r="A19" s="15" t="s">
        <v>22</v>
      </c>
      <c r="B19" s="11">
        <v>1.85</v>
      </c>
      <c r="C19" s="11">
        <v>0.34</v>
      </c>
      <c r="D19" s="11">
        <v>16</v>
      </c>
      <c r="E19" s="11">
        <v>2.02</v>
      </c>
      <c r="F19" s="11">
        <v>0.33</v>
      </c>
      <c r="G19" s="11">
        <v>15</v>
      </c>
      <c r="H19" s="11">
        <v>1.73</v>
      </c>
      <c r="I19" s="11">
        <v>0.28000000000000003</v>
      </c>
      <c r="J19" s="11">
        <v>13</v>
      </c>
      <c r="K19" s="29">
        <v>1.33</v>
      </c>
      <c r="L19" s="30">
        <f t="shared" si="0"/>
        <v>2.1471006069998708E-3</v>
      </c>
      <c r="M19" s="29">
        <f t="shared" si="1"/>
        <v>17</v>
      </c>
    </row>
    <row r="20" spans="1:13" x14ac:dyDescent="0.2">
      <c r="A20" s="15" t="s">
        <v>23</v>
      </c>
      <c r="B20" s="11">
        <v>4.09</v>
      </c>
      <c r="C20" s="11">
        <v>0.74</v>
      </c>
      <c r="D20" s="11">
        <v>12</v>
      </c>
      <c r="E20" s="11">
        <v>4.12</v>
      </c>
      <c r="F20" s="11">
        <v>0.67</v>
      </c>
      <c r="G20" s="11">
        <v>12</v>
      </c>
      <c r="H20" s="11">
        <v>2.2599999999999998</v>
      </c>
      <c r="I20" s="11">
        <v>0.36</v>
      </c>
      <c r="J20" s="25"/>
      <c r="K20" s="29">
        <v>2.56</v>
      </c>
      <c r="L20" s="30">
        <f t="shared" si="0"/>
        <v>4.1327650781350896E-3</v>
      </c>
      <c r="M20" s="29">
        <f t="shared" si="1"/>
        <v>13</v>
      </c>
    </row>
    <row r="21" spans="1:13" x14ac:dyDescent="0.2">
      <c r="A21" s="15" t="s">
        <v>24</v>
      </c>
      <c r="B21" s="11">
        <v>11.98</v>
      </c>
      <c r="C21" s="11">
        <v>2.1800000000000002</v>
      </c>
      <c r="D21" s="11">
        <v>8</v>
      </c>
      <c r="E21" s="11">
        <v>9.58</v>
      </c>
      <c r="F21" s="11">
        <v>1.55</v>
      </c>
      <c r="G21" s="11">
        <v>8</v>
      </c>
      <c r="H21" s="27">
        <v>6.15</v>
      </c>
      <c r="I21" s="27">
        <v>0.99</v>
      </c>
      <c r="J21" s="28"/>
      <c r="K21" s="29">
        <v>6.42</v>
      </c>
      <c r="L21" s="30">
        <f t="shared" si="0"/>
        <v>1.0364199922510654E-2</v>
      </c>
      <c r="M21" s="29">
        <f t="shared" si="1"/>
        <v>10</v>
      </c>
    </row>
    <row r="22" spans="1:13" x14ac:dyDescent="0.2">
      <c r="A22" s="16" t="s">
        <v>25</v>
      </c>
      <c r="B22" s="17">
        <v>45.28</v>
      </c>
      <c r="C22" s="17">
        <v>8.25</v>
      </c>
      <c r="D22" s="17">
        <v>5</v>
      </c>
      <c r="E22" s="17">
        <v>38.090000000000003</v>
      </c>
      <c r="F22" s="17">
        <v>6.16</v>
      </c>
      <c r="G22" s="17">
        <v>5</v>
      </c>
      <c r="H22" s="17">
        <v>37.630000000000003</v>
      </c>
      <c r="I22" s="17">
        <v>6.05</v>
      </c>
      <c r="J22" s="17">
        <v>5</v>
      </c>
      <c r="K22" s="31">
        <v>35.630000000000003</v>
      </c>
      <c r="L22" s="32">
        <f t="shared" si="0"/>
        <v>5.7519695208575486E-2</v>
      </c>
      <c r="M22" s="31">
        <f t="shared" si="1"/>
        <v>5</v>
      </c>
    </row>
  </sheetData>
  <mergeCells count="8">
    <mergeCell ref="H3:H4"/>
    <mergeCell ref="I3:I4"/>
    <mergeCell ref="J3:J4"/>
    <mergeCell ref="K1:M1"/>
    <mergeCell ref="E1:G1"/>
    <mergeCell ref="H1:J1"/>
    <mergeCell ref="A1:A2"/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CECC-9F55-463B-AF15-83584A88D9B7}">
  <dimension ref="A1:M22"/>
  <sheetViews>
    <sheetView zoomScaleNormal="100" workbookViewId="0">
      <selection activeCell="N11" sqref="N11"/>
    </sheetView>
  </sheetViews>
  <sheetFormatPr defaultRowHeight="14.25" x14ac:dyDescent="0.2"/>
  <cols>
    <col min="1" max="1" width="21.5" customWidth="1"/>
  </cols>
  <sheetData>
    <row r="1" spans="1:13" x14ac:dyDescent="0.2">
      <c r="A1" s="90" t="s">
        <v>4</v>
      </c>
      <c r="B1" s="87">
        <v>2005</v>
      </c>
      <c r="C1" s="88"/>
      <c r="D1" s="89"/>
      <c r="E1" s="87">
        <v>2010</v>
      </c>
      <c r="F1" s="88"/>
      <c r="G1" s="89"/>
      <c r="H1" s="87">
        <v>2015</v>
      </c>
      <c r="I1" s="88"/>
      <c r="J1" s="89"/>
      <c r="K1" s="87">
        <v>2018</v>
      </c>
      <c r="L1" s="88"/>
      <c r="M1" s="89"/>
    </row>
    <row r="2" spans="1:13" ht="24" x14ac:dyDescent="0.2">
      <c r="A2" s="91"/>
      <c r="B2" s="21" t="s">
        <v>5</v>
      </c>
      <c r="C2" s="21" t="s">
        <v>6</v>
      </c>
      <c r="D2" s="22" t="s">
        <v>7</v>
      </c>
      <c r="E2" s="21" t="s">
        <v>5</v>
      </c>
      <c r="F2" s="21" t="s">
        <v>6</v>
      </c>
      <c r="G2" s="22" t="s">
        <v>7</v>
      </c>
      <c r="H2" s="21" t="s">
        <v>5</v>
      </c>
      <c r="I2" s="21" t="s">
        <v>6</v>
      </c>
      <c r="J2" s="22" t="s">
        <v>7</v>
      </c>
      <c r="K2" s="21" t="s">
        <v>5</v>
      </c>
      <c r="L2" s="21" t="s">
        <v>6</v>
      </c>
      <c r="M2" s="22" t="s">
        <v>7</v>
      </c>
    </row>
    <row r="3" spans="1:13" x14ac:dyDescent="0.2">
      <c r="A3" s="23" t="s">
        <v>8</v>
      </c>
      <c r="B3">
        <v>3.18</v>
      </c>
      <c r="C3">
        <v>0.6</v>
      </c>
      <c r="D3">
        <f>RANK(B3,$B$3:$B$22)</f>
        <v>13</v>
      </c>
      <c r="E3">
        <v>4.13</v>
      </c>
      <c r="F3" s="33">
        <f>E3/610.61</f>
        <v>6.763728075203485E-3</v>
      </c>
      <c r="G3">
        <f>RANK(E3,$E$3:$E$22)</f>
        <v>11</v>
      </c>
      <c r="H3" s="94">
        <v>7.72</v>
      </c>
      <c r="I3" s="96">
        <f>H3/646.21</f>
        <v>1.1946580832856192E-2</v>
      </c>
      <c r="J3" s="94">
        <f>RANK(H3,$H$3:$H$22)</f>
        <v>8</v>
      </c>
      <c r="K3">
        <v>5.16</v>
      </c>
      <c r="L3" s="33">
        <f>K3/690.8</f>
        <v>7.4696004632310376E-3</v>
      </c>
      <c r="M3">
        <f>RANK(K3,$K$3:$K$22)</f>
        <v>11</v>
      </c>
    </row>
    <row r="4" spans="1:13" x14ac:dyDescent="0.2">
      <c r="A4" s="24" t="s">
        <v>9</v>
      </c>
      <c r="B4">
        <v>2.89</v>
      </c>
      <c r="C4">
        <v>0.55000000000000004</v>
      </c>
      <c r="D4">
        <f t="shared" ref="D4:D22" si="0">RANK(B4,$B$3:$B$22)</f>
        <v>14</v>
      </c>
      <c r="E4">
        <v>2.12</v>
      </c>
      <c r="F4" s="33">
        <f t="shared" ref="F4:F22" si="1">E4/610.61</f>
        <v>3.4719378981674064E-3</v>
      </c>
      <c r="G4">
        <f t="shared" ref="G4:G22" si="2">RANK(E4,$E$3:$E$22)</f>
        <v>16</v>
      </c>
      <c r="H4" s="95"/>
      <c r="I4" s="97"/>
      <c r="J4" s="95"/>
      <c r="K4">
        <v>2.13</v>
      </c>
      <c r="L4" s="33">
        <f t="shared" ref="L4:L22" si="3">K4/690.8</f>
        <v>3.0833815865662999E-3</v>
      </c>
      <c r="M4">
        <f t="shared" ref="M4:M22" si="4">RANK(K4,$K$3:$K$22)</f>
        <v>14</v>
      </c>
    </row>
    <row r="5" spans="1:13" x14ac:dyDescent="0.2">
      <c r="A5" s="24" t="s">
        <v>10</v>
      </c>
      <c r="B5">
        <v>0.1</v>
      </c>
      <c r="C5">
        <v>0.02</v>
      </c>
      <c r="D5">
        <f t="shared" si="0"/>
        <v>20</v>
      </c>
      <c r="E5">
        <v>0.02</v>
      </c>
      <c r="F5" s="33">
        <f t="shared" si="1"/>
        <v>3.2754131114786852E-5</v>
      </c>
      <c r="G5">
        <f t="shared" si="2"/>
        <v>20</v>
      </c>
      <c r="H5">
        <v>7.0000000000000007E-2</v>
      </c>
      <c r="I5" s="33">
        <f t="shared" ref="I5:I22" si="5">H5/646.21</f>
        <v>1.083239194689033E-4</v>
      </c>
      <c r="J5">
        <f t="shared" ref="J5:J22" si="6">RANK(H5,$H$3:$H$22)</f>
        <v>19</v>
      </c>
      <c r="K5">
        <v>0.06</v>
      </c>
      <c r="L5" s="33">
        <f t="shared" si="3"/>
        <v>8.685581933989577E-5</v>
      </c>
      <c r="M5">
        <f t="shared" si="4"/>
        <v>20</v>
      </c>
    </row>
    <row r="6" spans="1:13" x14ac:dyDescent="0.2">
      <c r="A6" s="24" t="s">
        <v>11</v>
      </c>
      <c r="B6">
        <v>105.99</v>
      </c>
      <c r="C6">
        <v>20.079999999999998</v>
      </c>
      <c r="D6">
        <f t="shared" si="0"/>
        <v>3</v>
      </c>
      <c r="E6">
        <v>144.11000000000001</v>
      </c>
      <c r="F6" s="33">
        <f t="shared" si="1"/>
        <v>0.23600989174759668</v>
      </c>
      <c r="G6">
        <f t="shared" si="2"/>
        <v>2</v>
      </c>
      <c r="H6">
        <v>153.94</v>
      </c>
      <c r="I6" s="33">
        <f t="shared" si="5"/>
        <v>0.23821977375775674</v>
      </c>
      <c r="J6">
        <f t="shared" si="6"/>
        <v>1</v>
      </c>
      <c r="K6">
        <v>159.93</v>
      </c>
      <c r="L6" s="33">
        <f t="shared" si="3"/>
        <v>0.23151418645049221</v>
      </c>
      <c r="M6">
        <f t="shared" si="4"/>
        <v>3</v>
      </c>
    </row>
    <row r="7" spans="1:13" x14ac:dyDescent="0.2">
      <c r="A7" s="24" t="s">
        <v>12</v>
      </c>
      <c r="B7">
        <v>0.59</v>
      </c>
      <c r="C7">
        <v>0.11</v>
      </c>
      <c r="D7">
        <f t="shared" si="0"/>
        <v>18</v>
      </c>
      <c r="E7">
        <v>0.9</v>
      </c>
      <c r="F7" s="33">
        <f t="shared" si="1"/>
        <v>1.4739359001654084E-3</v>
      </c>
      <c r="G7">
        <f t="shared" si="2"/>
        <v>17</v>
      </c>
      <c r="H7">
        <v>1.1599999999999999</v>
      </c>
      <c r="I7" s="33">
        <f t="shared" si="5"/>
        <v>1.7950820940561116E-3</v>
      </c>
      <c r="J7">
        <f t="shared" si="6"/>
        <v>17</v>
      </c>
      <c r="K7">
        <v>1.19</v>
      </c>
      <c r="L7" s="33">
        <f t="shared" si="3"/>
        <v>1.7226404169079328E-3</v>
      </c>
      <c r="M7">
        <f t="shared" si="4"/>
        <v>18</v>
      </c>
    </row>
    <row r="8" spans="1:13" x14ac:dyDescent="0.2">
      <c r="A8" s="24" t="s">
        <v>13</v>
      </c>
      <c r="B8">
        <v>6.19</v>
      </c>
      <c r="C8">
        <v>1.17</v>
      </c>
      <c r="D8">
        <f t="shared" si="0"/>
        <v>9</v>
      </c>
      <c r="E8">
        <v>10.33</v>
      </c>
      <c r="F8" s="33">
        <f t="shared" si="1"/>
        <v>1.691750872078741E-2</v>
      </c>
      <c r="G8">
        <f t="shared" si="2"/>
        <v>8</v>
      </c>
      <c r="H8">
        <v>14.28</v>
      </c>
      <c r="I8" s="33">
        <f t="shared" si="5"/>
        <v>2.2098079571656271E-2</v>
      </c>
      <c r="J8">
        <f t="shared" si="6"/>
        <v>6</v>
      </c>
      <c r="K8">
        <v>17.010000000000002</v>
      </c>
      <c r="L8" s="33">
        <f t="shared" si="3"/>
        <v>2.4623624782860457E-2</v>
      </c>
      <c r="M8">
        <f t="shared" si="4"/>
        <v>6</v>
      </c>
    </row>
    <row r="9" spans="1:13" x14ac:dyDescent="0.2">
      <c r="A9" s="24" t="s">
        <v>14</v>
      </c>
      <c r="B9">
        <v>2.34</v>
      </c>
      <c r="C9">
        <v>0.44</v>
      </c>
      <c r="D9">
        <f t="shared" si="0"/>
        <v>15</v>
      </c>
      <c r="E9">
        <v>2.99</v>
      </c>
      <c r="F9" s="33">
        <f t="shared" si="1"/>
        <v>4.8967426016606344E-3</v>
      </c>
      <c r="G9">
        <f t="shared" si="2"/>
        <v>13</v>
      </c>
      <c r="H9">
        <v>2.83</v>
      </c>
      <c r="I9" s="33">
        <f t="shared" si="5"/>
        <v>4.3793813156713761E-3</v>
      </c>
      <c r="J9">
        <f t="shared" si="6"/>
        <v>12</v>
      </c>
      <c r="K9">
        <v>2.81</v>
      </c>
      <c r="L9" s="33">
        <f t="shared" si="3"/>
        <v>4.0677475390851195E-3</v>
      </c>
      <c r="M9">
        <f t="shared" si="4"/>
        <v>12</v>
      </c>
    </row>
    <row r="10" spans="1:13" x14ac:dyDescent="0.2">
      <c r="A10" s="24" t="s">
        <v>15</v>
      </c>
      <c r="B10">
        <v>4.75</v>
      </c>
      <c r="C10">
        <v>0.9</v>
      </c>
      <c r="D10">
        <f t="shared" si="0"/>
        <v>11</v>
      </c>
      <c r="E10">
        <v>3.84</v>
      </c>
      <c r="F10" s="33">
        <f t="shared" si="1"/>
        <v>6.2887931740390757E-3</v>
      </c>
      <c r="G10">
        <f t="shared" si="2"/>
        <v>12</v>
      </c>
      <c r="H10">
        <v>6.51</v>
      </c>
      <c r="I10" s="33">
        <f t="shared" si="5"/>
        <v>1.0074124510608006E-2</v>
      </c>
      <c r="J10">
        <f t="shared" si="6"/>
        <v>10</v>
      </c>
      <c r="K10">
        <v>8.39</v>
      </c>
      <c r="L10" s="33">
        <f t="shared" si="3"/>
        <v>1.2145338737695428E-2</v>
      </c>
      <c r="M10">
        <f t="shared" si="4"/>
        <v>8</v>
      </c>
    </row>
    <row r="11" spans="1:13" x14ac:dyDescent="0.2">
      <c r="A11" s="24" t="s">
        <v>16</v>
      </c>
      <c r="B11">
        <v>62.13</v>
      </c>
      <c r="C11">
        <v>11.77</v>
      </c>
      <c r="D11">
        <f t="shared" si="0"/>
        <v>4</v>
      </c>
      <c r="E11">
        <v>111.34</v>
      </c>
      <c r="F11" s="33">
        <f t="shared" si="1"/>
        <v>0.18234224791601841</v>
      </c>
      <c r="G11">
        <f t="shared" si="2"/>
        <v>3</v>
      </c>
      <c r="H11">
        <v>144.79</v>
      </c>
      <c r="I11" s="33">
        <f t="shared" si="5"/>
        <v>0.22406028999860725</v>
      </c>
      <c r="J11">
        <f t="shared" si="6"/>
        <v>3</v>
      </c>
      <c r="K11">
        <v>162.12</v>
      </c>
      <c r="L11" s="33">
        <f t="shared" si="3"/>
        <v>0.2346844238563984</v>
      </c>
      <c r="M11">
        <f t="shared" si="4"/>
        <v>1</v>
      </c>
    </row>
    <row r="12" spans="1:13" x14ac:dyDescent="0.2">
      <c r="A12" s="24" t="s">
        <v>17</v>
      </c>
      <c r="B12">
        <v>111.74</v>
      </c>
      <c r="C12">
        <v>21.17</v>
      </c>
      <c r="D12">
        <f t="shared" si="0"/>
        <v>2</v>
      </c>
      <c r="E12">
        <v>145.71</v>
      </c>
      <c r="F12" s="33">
        <f t="shared" si="1"/>
        <v>0.23863022223677963</v>
      </c>
      <c r="G12">
        <f t="shared" si="2"/>
        <v>1</v>
      </c>
      <c r="H12">
        <v>153.63</v>
      </c>
      <c r="I12" s="33">
        <f t="shared" si="5"/>
        <v>0.2377400535429659</v>
      </c>
      <c r="J12">
        <f t="shared" si="6"/>
        <v>2</v>
      </c>
      <c r="K12">
        <v>160.19</v>
      </c>
      <c r="L12" s="33">
        <f t="shared" si="3"/>
        <v>0.23189056166763175</v>
      </c>
      <c r="M12">
        <f t="shared" si="4"/>
        <v>2</v>
      </c>
    </row>
    <row r="13" spans="1:13" x14ac:dyDescent="0.2">
      <c r="A13" s="24" t="s">
        <v>18</v>
      </c>
      <c r="B13">
        <v>123.79</v>
      </c>
      <c r="C13">
        <v>23.45</v>
      </c>
      <c r="D13">
        <f t="shared" si="0"/>
        <v>1</v>
      </c>
      <c r="E13">
        <v>88.25</v>
      </c>
      <c r="F13" s="33">
        <f t="shared" si="1"/>
        <v>0.14452760354399699</v>
      </c>
      <c r="G13">
        <f t="shared" si="2"/>
        <v>4</v>
      </c>
      <c r="H13">
        <v>79.959999999999994</v>
      </c>
      <c r="I13" s="33">
        <f t="shared" si="5"/>
        <v>0.12373686572476437</v>
      </c>
      <c r="J13">
        <f t="shared" si="6"/>
        <v>4</v>
      </c>
      <c r="K13">
        <v>77.67</v>
      </c>
      <c r="L13" s="33">
        <f t="shared" si="3"/>
        <v>0.11243485813549509</v>
      </c>
      <c r="M13">
        <f t="shared" si="4"/>
        <v>4</v>
      </c>
    </row>
    <row r="14" spans="1:13" x14ac:dyDescent="0.2">
      <c r="A14" s="24" t="s">
        <v>19</v>
      </c>
      <c r="B14">
        <v>17.11</v>
      </c>
      <c r="C14">
        <v>3.24</v>
      </c>
      <c r="D14">
        <f t="shared" si="0"/>
        <v>6</v>
      </c>
      <c r="E14">
        <v>14.76</v>
      </c>
      <c r="F14" s="33">
        <f t="shared" si="1"/>
        <v>2.4172548762712697E-2</v>
      </c>
      <c r="G14">
        <f t="shared" si="2"/>
        <v>6</v>
      </c>
      <c r="H14">
        <v>14.16</v>
      </c>
      <c r="I14" s="33">
        <f t="shared" si="5"/>
        <v>2.1912381423995295E-2</v>
      </c>
      <c r="J14">
        <f t="shared" si="6"/>
        <v>7</v>
      </c>
      <c r="K14">
        <v>14.57</v>
      </c>
      <c r="L14" s="33">
        <f t="shared" si="3"/>
        <v>2.1091488129704693E-2</v>
      </c>
      <c r="M14">
        <f t="shared" si="4"/>
        <v>7</v>
      </c>
    </row>
    <row r="15" spans="1:13" x14ac:dyDescent="0.2">
      <c r="A15" s="24" t="s">
        <v>20</v>
      </c>
      <c r="B15">
        <v>0.91</v>
      </c>
      <c r="C15">
        <v>0.17</v>
      </c>
      <c r="D15">
        <f t="shared" si="0"/>
        <v>17</v>
      </c>
      <c r="E15">
        <v>0.88</v>
      </c>
      <c r="F15" s="33">
        <f t="shared" si="1"/>
        <v>1.4411817690506215E-3</v>
      </c>
      <c r="G15">
        <f t="shared" si="2"/>
        <v>18</v>
      </c>
      <c r="H15">
        <v>1.54</v>
      </c>
      <c r="I15" s="33">
        <f t="shared" si="5"/>
        <v>2.3831262283158725E-3</v>
      </c>
      <c r="J15">
        <f t="shared" si="6"/>
        <v>16</v>
      </c>
      <c r="K15">
        <v>1.96</v>
      </c>
      <c r="L15" s="33">
        <f t="shared" si="3"/>
        <v>2.8372900984365954E-3</v>
      </c>
      <c r="M15">
        <f t="shared" si="4"/>
        <v>15</v>
      </c>
    </row>
    <row r="16" spans="1:13" x14ac:dyDescent="0.2">
      <c r="A16" s="24" t="s">
        <v>21</v>
      </c>
      <c r="B16">
        <v>6.98</v>
      </c>
      <c r="C16">
        <v>1.32</v>
      </c>
      <c r="D16">
        <f t="shared" si="0"/>
        <v>8</v>
      </c>
      <c r="E16">
        <v>6.31</v>
      </c>
      <c r="F16" s="33">
        <f t="shared" si="1"/>
        <v>1.0333928366715251E-2</v>
      </c>
      <c r="G16">
        <f t="shared" si="2"/>
        <v>9</v>
      </c>
      <c r="H16">
        <v>7.2</v>
      </c>
      <c r="I16" s="33">
        <f t="shared" si="5"/>
        <v>1.1141888859658625E-2</v>
      </c>
      <c r="J16">
        <f t="shared" si="6"/>
        <v>9</v>
      </c>
      <c r="K16">
        <v>7.44</v>
      </c>
      <c r="L16" s="33">
        <f t="shared" si="3"/>
        <v>1.0770121598147078E-2</v>
      </c>
      <c r="M16">
        <f t="shared" si="4"/>
        <v>9</v>
      </c>
    </row>
    <row r="17" spans="1:13" x14ac:dyDescent="0.2">
      <c r="A17" s="24" t="s">
        <v>26</v>
      </c>
      <c r="B17">
        <v>0.4</v>
      </c>
      <c r="C17">
        <v>0.08</v>
      </c>
      <c r="D17">
        <f t="shared" si="0"/>
        <v>19</v>
      </c>
      <c r="E17">
        <v>0.13</v>
      </c>
      <c r="F17" s="33">
        <f t="shared" si="1"/>
        <v>2.1290185224611454E-4</v>
      </c>
      <c r="G17">
        <f t="shared" si="2"/>
        <v>19</v>
      </c>
      <c r="H17">
        <v>0.1</v>
      </c>
      <c r="I17" s="33">
        <f t="shared" si="5"/>
        <v>1.5474845638414756E-4</v>
      </c>
      <c r="J17">
        <f t="shared" si="6"/>
        <v>18</v>
      </c>
      <c r="K17">
        <v>7.0000000000000007E-2</v>
      </c>
      <c r="L17" s="33">
        <f t="shared" si="3"/>
        <v>1.0133178922987841E-4</v>
      </c>
      <c r="M17">
        <f t="shared" si="4"/>
        <v>19</v>
      </c>
    </row>
    <row r="18" spans="1:13" x14ac:dyDescent="0.2">
      <c r="A18" s="24" t="s">
        <v>29</v>
      </c>
      <c r="B18">
        <v>4.1900000000000004</v>
      </c>
      <c r="C18">
        <v>0.79</v>
      </c>
      <c r="D18">
        <f t="shared" si="0"/>
        <v>12</v>
      </c>
      <c r="E18">
        <v>2.5099999999999998</v>
      </c>
      <c r="F18" s="33">
        <f t="shared" si="1"/>
        <v>4.1106434549057491E-3</v>
      </c>
      <c r="G18">
        <f t="shared" si="2"/>
        <v>14</v>
      </c>
      <c r="H18">
        <v>2.19</v>
      </c>
      <c r="I18" s="33">
        <f t="shared" si="5"/>
        <v>3.3889911948128313E-3</v>
      </c>
      <c r="J18">
        <f t="shared" si="6"/>
        <v>14</v>
      </c>
      <c r="K18">
        <v>1.58</v>
      </c>
      <c r="L18" s="33">
        <f t="shared" si="3"/>
        <v>2.2872032426172555E-3</v>
      </c>
      <c r="M18">
        <f t="shared" si="4"/>
        <v>16</v>
      </c>
    </row>
    <row r="19" spans="1:13" x14ac:dyDescent="0.2">
      <c r="A19" s="24" t="s">
        <v>22</v>
      </c>
      <c r="B19">
        <v>2.0699999999999998</v>
      </c>
      <c r="C19">
        <v>0.39</v>
      </c>
      <c r="D19">
        <f t="shared" si="0"/>
        <v>16</v>
      </c>
      <c r="E19">
        <v>2.14</v>
      </c>
      <c r="F19" s="33">
        <f t="shared" si="1"/>
        <v>3.5046920292821932E-3</v>
      </c>
      <c r="G19">
        <f t="shared" si="2"/>
        <v>15</v>
      </c>
      <c r="H19">
        <v>1.78</v>
      </c>
      <c r="I19" s="33">
        <f t="shared" si="5"/>
        <v>2.7545225236378268E-3</v>
      </c>
      <c r="J19">
        <f t="shared" si="6"/>
        <v>15</v>
      </c>
      <c r="K19">
        <v>1.48</v>
      </c>
      <c r="L19" s="33">
        <f t="shared" si="3"/>
        <v>2.1424435437174291E-3</v>
      </c>
      <c r="M19">
        <f t="shared" si="4"/>
        <v>17</v>
      </c>
    </row>
    <row r="20" spans="1:13" x14ac:dyDescent="0.2">
      <c r="A20" s="24" t="s">
        <v>23</v>
      </c>
      <c r="B20">
        <v>4.8499999999999996</v>
      </c>
      <c r="C20">
        <v>0.92</v>
      </c>
      <c r="D20">
        <f t="shared" si="0"/>
        <v>10</v>
      </c>
      <c r="E20">
        <v>4.57</v>
      </c>
      <c r="F20" s="33">
        <f t="shared" si="1"/>
        <v>7.4843189597287958E-3</v>
      </c>
      <c r="G20">
        <f t="shared" si="2"/>
        <v>10</v>
      </c>
      <c r="H20">
        <v>2.41</v>
      </c>
      <c r="I20" s="33">
        <f t="shared" si="5"/>
        <v>3.7294377988579563E-3</v>
      </c>
      <c r="J20">
        <f t="shared" si="6"/>
        <v>13</v>
      </c>
      <c r="K20">
        <v>2.2400000000000002</v>
      </c>
      <c r="L20" s="33">
        <f t="shared" si="3"/>
        <v>3.2426172553561092E-3</v>
      </c>
      <c r="M20">
        <f t="shared" si="4"/>
        <v>13</v>
      </c>
    </row>
    <row r="21" spans="1:13" x14ac:dyDescent="0.2">
      <c r="A21" s="24" t="s">
        <v>24</v>
      </c>
      <c r="B21">
        <v>9</v>
      </c>
      <c r="C21">
        <v>1.7</v>
      </c>
      <c r="D21">
        <f t="shared" si="0"/>
        <v>7</v>
      </c>
      <c r="E21">
        <v>12.64</v>
      </c>
      <c r="F21" s="33">
        <f t="shared" si="1"/>
        <v>2.0700610864545291E-2</v>
      </c>
      <c r="G21">
        <f t="shared" si="2"/>
        <v>7</v>
      </c>
      <c r="H21">
        <v>6.17</v>
      </c>
      <c r="I21" s="33">
        <f t="shared" si="5"/>
        <v>9.5479797589019047E-3</v>
      </c>
      <c r="J21">
        <f t="shared" si="6"/>
        <v>11</v>
      </c>
      <c r="K21">
        <v>6.17</v>
      </c>
      <c r="L21" s="33">
        <f t="shared" si="3"/>
        <v>8.9316734221192833E-3</v>
      </c>
      <c r="M21">
        <f t="shared" si="4"/>
        <v>10</v>
      </c>
    </row>
    <row r="22" spans="1:13" x14ac:dyDescent="0.2">
      <c r="A22" s="26" t="s">
        <v>25</v>
      </c>
      <c r="B22">
        <v>44.71</v>
      </c>
      <c r="C22">
        <v>8.4700000000000006</v>
      </c>
      <c r="D22">
        <f t="shared" si="0"/>
        <v>5</v>
      </c>
      <c r="E22">
        <v>52.93</v>
      </c>
      <c r="F22" s="33">
        <f t="shared" si="1"/>
        <v>8.6683807995283399E-2</v>
      </c>
      <c r="G22">
        <f t="shared" si="2"/>
        <v>5</v>
      </c>
      <c r="H22">
        <v>53.49</v>
      </c>
      <c r="I22" s="33">
        <f t="shared" si="5"/>
        <v>8.2774949319880539E-2</v>
      </c>
      <c r="J22">
        <f t="shared" si="6"/>
        <v>5</v>
      </c>
      <c r="K22">
        <v>51.48</v>
      </c>
      <c r="L22" s="33">
        <f t="shared" si="3"/>
        <v>7.4522292993630571E-2</v>
      </c>
      <c r="M22">
        <f t="shared" si="4"/>
        <v>5</v>
      </c>
    </row>
  </sheetData>
  <mergeCells count="8">
    <mergeCell ref="K1:M1"/>
    <mergeCell ref="H3:H4"/>
    <mergeCell ref="I3:I4"/>
    <mergeCell ref="J3:J4"/>
    <mergeCell ref="A1:A2"/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E241-9E14-4A41-8CB6-45925066E419}">
  <dimension ref="A1:N33"/>
  <sheetViews>
    <sheetView workbookViewId="0">
      <selection activeCell="N11" sqref="N11"/>
    </sheetView>
  </sheetViews>
  <sheetFormatPr defaultRowHeight="14.25" x14ac:dyDescent="0.2"/>
  <cols>
    <col min="2" max="2" width="9" customWidth="1"/>
    <col min="3" max="3" width="12.625" customWidth="1"/>
    <col min="14" max="14" width="21.75" customWidth="1"/>
  </cols>
  <sheetData>
    <row r="1" spans="1:14" x14ac:dyDescent="0.2">
      <c r="A1" t="s">
        <v>30</v>
      </c>
      <c r="B1" s="98" t="s">
        <v>38</v>
      </c>
      <c r="C1" s="98"/>
      <c r="D1" s="98"/>
      <c r="E1" s="98"/>
      <c r="F1" s="98" t="s">
        <v>37</v>
      </c>
      <c r="G1" s="98"/>
      <c r="H1" s="98"/>
      <c r="I1" s="98" t="s">
        <v>36</v>
      </c>
      <c r="J1" s="98"/>
      <c r="K1" s="98" t="s">
        <v>35</v>
      </c>
      <c r="L1" s="98"/>
      <c r="M1" s="98"/>
      <c r="N1" s="1" t="s">
        <v>34</v>
      </c>
    </row>
    <row r="2" spans="1:14" ht="28.5" x14ac:dyDescent="0.2">
      <c r="B2" t="s">
        <v>3</v>
      </c>
      <c r="C2" s="1" t="s">
        <v>39</v>
      </c>
      <c r="D2" s="1" t="s">
        <v>40</v>
      </c>
      <c r="E2" s="1" t="s">
        <v>41</v>
      </c>
      <c r="F2" s="1" t="s">
        <v>39</v>
      </c>
      <c r="G2" s="1" t="s">
        <v>40</v>
      </c>
      <c r="H2" s="1" t="s">
        <v>41</v>
      </c>
      <c r="I2" t="s">
        <v>42</v>
      </c>
      <c r="J2" t="s">
        <v>32</v>
      </c>
      <c r="K2" t="s">
        <v>3</v>
      </c>
      <c r="L2" t="s">
        <v>31</v>
      </c>
      <c r="M2" t="s">
        <v>32</v>
      </c>
    </row>
    <row r="3" spans="1:14" x14ac:dyDescent="0.2">
      <c r="A3">
        <v>1980</v>
      </c>
      <c r="B3">
        <v>143.22999999999999</v>
      </c>
      <c r="C3">
        <v>51.91</v>
      </c>
      <c r="D3">
        <v>60.97</v>
      </c>
      <c r="E3">
        <v>30.35</v>
      </c>
      <c r="F3">
        <v>36.24</v>
      </c>
      <c r="G3">
        <v>42.57</v>
      </c>
      <c r="H3">
        <v>21.19</v>
      </c>
      <c r="K3">
        <v>14.5</v>
      </c>
      <c r="N3">
        <v>3.15</v>
      </c>
    </row>
    <row r="4" spans="1:14" x14ac:dyDescent="0.2">
      <c r="A4">
        <v>1985</v>
      </c>
      <c r="B4">
        <v>279</v>
      </c>
      <c r="C4">
        <v>107.65</v>
      </c>
      <c r="D4">
        <v>91.96</v>
      </c>
      <c r="E4">
        <v>79.39</v>
      </c>
      <c r="F4">
        <v>38.58</v>
      </c>
      <c r="G4">
        <v>32.96</v>
      </c>
      <c r="H4">
        <v>28.46</v>
      </c>
      <c r="K4">
        <v>26.4</v>
      </c>
      <c r="N4">
        <v>3.09</v>
      </c>
    </row>
    <row r="5" spans="1:14" x14ac:dyDescent="0.2">
      <c r="A5">
        <v>1990</v>
      </c>
      <c r="B5">
        <v>747.39</v>
      </c>
      <c r="C5">
        <v>187.28</v>
      </c>
      <c r="D5">
        <v>293.10000000000002</v>
      </c>
      <c r="E5">
        <v>267.01</v>
      </c>
      <c r="F5">
        <v>25.06</v>
      </c>
      <c r="G5">
        <v>39.22</v>
      </c>
      <c r="H5">
        <v>35.729999999999997</v>
      </c>
      <c r="I5">
        <v>396</v>
      </c>
      <c r="J5">
        <v>351.39</v>
      </c>
      <c r="K5">
        <v>65.400000000000006</v>
      </c>
      <c r="L5">
        <v>158.80000000000001</v>
      </c>
      <c r="M5">
        <v>38.799999999999997</v>
      </c>
      <c r="N5">
        <v>3.96</v>
      </c>
    </row>
    <row r="6" spans="1:14" x14ac:dyDescent="0.2">
      <c r="A6">
        <v>1991</v>
      </c>
      <c r="B6">
        <v>893.49</v>
      </c>
      <c r="C6">
        <v>204.05</v>
      </c>
      <c r="D6">
        <v>354.41</v>
      </c>
      <c r="E6">
        <v>335.03</v>
      </c>
      <c r="F6">
        <v>22.84</v>
      </c>
      <c r="G6">
        <v>39.67</v>
      </c>
      <c r="H6">
        <v>37.5</v>
      </c>
      <c r="I6">
        <v>482.6</v>
      </c>
      <c r="J6">
        <v>410.89</v>
      </c>
      <c r="K6">
        <v>77.099999999999994</v>
      </c>
      <c r="L6">
        <v>187.6</v>
      </c>
      <c r="M6">
        <v>45.1</v>
      </c>
      <c r="N6">
        <v>4.0599999999999996</v>
      </c>
    </row>
    <row r="7" spans="1:14" x14ac:dyDescent="0.2">
      <c r="A7">
        <v>1992</v>
      </c>
      <c r="B7">
        <v>1096.8599999999999</v>
      </c>
      <c r="C7">
        <v>228.61</v>
      </c>
      <c r="D7">
        <v>431.55</v>
      </c>
      <c r="E7">
        <v>436.7</v>
      </c>
      <c r="F7">
        <v>20.84</v>
      </c>
      <c r="G7">
        <v>39.340000000000003</v>
      </c>
      <c r="H7">
        <v>39.81</v>
      </c>
      <c r="I7">
        <v>597.29999999999995</v>
      </c>
      <c r="J7">
        <v>499.56</v>
      </c>
      <c r="K7">
        <v>93.6</v>
      </c>
      <c r="L7">
        <v>222</v>
      </c>
      <c r="M7">
        <v>54.7</v>
      </c>
      <c r="N7">
        <v>4.03</v>
      </c>
    </row>
    <row r="8" spans="1:14" x14ac:dyDescent="0.2">
      <c r="A8">
        <v>1993</v>
      </c>
      <c r="B8">
        <v>1377.78</v>
      </c>
      <c r="C8">
        <v>272.06</v>
      </c>
      <c r="D8">
        <v>524.75</v>
      </c>
      <c r="E8">
        <v>580.97</v>
      </c>
      <c r="F8">
        <v>19.75</v>
      </c>
      <c r="G8">
        <v>38.090000000000003</v>
      </c>
      <c r="H8">
        <v>42.17</v>
      </c>
      <c r="I8">
        <v>760.3</v>
      </c>
      <c r="J8">
        <v>617.48</v>
      </c>
      <c r="K8">
        <v>116.3</v>
      </c>
      <c r="L8">
        <v>268.60000000000002</v>
      </c>
      <c r="M8">
        <v>67.599999999999994</v>
      </c>
      <c r="N8">
        <v>3.86</v>
      </c>
    </row>
    <row r="9" spans="1:14" x14ac:dyDescent="0.2">
      <c r="A9">
        <v>1994</v>
      </c>
      <c r="B9">
        <v>1761.24</v>
      </c>
      <c r="C9">
        <v>342.28</v>
      </c>
      <c r="D9">
        <v>644.91</v>
      </c>
      <c r="E9">
        <v>774.05</v>
      </c>
      <c r="F9">
        <v>19.43</v>
      </c>
      <c r="G9">
        <v>36.619999999999997</v>
      </c>
      <c r="H9">
        <v>43.95</v>
      </c>
      <c r="I9">
        <v>991.5</v>
      </c>
      <c r="J9">
        <v>769.74</v>
      </c>
      <c r="K9">
        <v>146.9</v>
      </c>
      <c r="L9">
        <v>332.6</v>
      </c>
      <c r="M9">
        <v>86.3</v>
      </c>
      <c r="N9">
        <v>3.62</v>
      </c>
    </row>
    <row r="10" spans="1:14" x14ac:dyDescent="0.2">
      <c r="A10">
        <v>1995</v>
      </c>
      <c r="B10">
        <v>2155.13</v>
      </c>
      <c r="C10">
        <v>387.34</v>
      </c>
      <c r="D10">
        <v>767.81</v>
      </c>
      <c r="E10">
        <v>999.98</v>
      </c>
      <c r="F10">
        <v>17.97</v>
      </c>
      <c r="G10">
        <v>35.630000000000003</v>
      </c>
      <c r="H10">
        <v>46.4</v>
      </c>
      <c r="I10">
        <v>1239.5</v>
      </c>
      <c r="J10">
        <v>915.63</v>
      </c>
      <c r="K10">
        <v>177.9</v>
      </c>
      <c r="L10">
        <v>401.3</v>
      </c>
      <c r="M10">
        <v>112.9</v>
      </c>
      <c r="N10">
        <v>3.51</v>
      </c>
    </row>
    <row r="11" spans="1:14" x14ac:dyDescent="0.2">
      <c r="A11">
        <v>1996</v>
      </c>
      <c r="B11">
        <v>2709.42</v>
      </c>
      <c r="C11">
        <v>461.61</v>
      </c>
      <c r="D11">
        <v>875.66</v>
      </c>
      <c r="E11">
        <v>1372.15</v>
      </c>
      <c r="F11">
        <v>17.04</v>
      </c>
      <c r="G11">
        <v>32.32</v>
      </c>
      <c r="H11">
        <v>50.64</v>
      </c>
      <c r="I11">
        <v>1494.9</v>
      </c>
      <c r="J11">
        <v>1214.52</v>
      </c>
      <c r="K11">
        <v>221.4</v>
      </c>
      <c r="L11">
        <v>467.4</v>
      </c>
      <c r="M11">
        <v>150.69999999999999</v>
      </c>
      <c r="N11">
        <v>3.77</v>
      </c>
    </row>
    <row r="12" spans="1:14" x14ac:dyDescent="0.2">
      <c r="A12">
        <v>1997</v>
      </c>
      <c r="B12">
        <v>3196.71</v>
      </c>
      <c r="C12">
        <v>523.55999999999995</v>
      </c>
      <c r="D12">
        <v>984.06</v>
      </c>
      <c r="E12">
        <v>1689.09</v>
      </c>
      <c r="F12">
        <v>16.38</v>
      </c>
      <c r="G12">
        <v>30.78</v>
      </c>
      <c r="H12">
        <v>52.84</v>
      </c>
      <c r="I12">
        <v>1771.4</v>
      </c>
      <c r="J12">
        <v>1425.31</v>
      </c>
      <c r="K12">
        <v>258.60000000000002</v>
      </c>
      <c r="L12">
        <v>537.79999999999995</v>
      </c>
      <c r="M12">
        <v>177.9</v>
      </c>
      <c r="N12">
        <v>4.01</v>
      </c>
    </row>
    <row r="13" spans="1:14" x14ac:dyDescent="0.2">
      <c r="A13">
        <v>1998</v>
      </c>
      <c r="B13">
        <v>3678.72</v>
      </c>
      <c r="C13">
        <v>590.05999999999995</v>
      </c>
      <c r="D13">
        <v>1071.03</v>
      </c>
      <c r="E13">
        <v>2017.63</v>
      </c>
      <c r="F13">
        <v>16.04</v>
      </c>
      <c r="G13">
        <v>29.11</v>
      </c>
      <c r="H13">
        <v>54.85</v>
      </c>
      <c r="I13">
        <v>1906.92</v>
      </c>
      <c r="J13">
        <v>1771.8</v>
      </c>
      <c r="K13">
        <v>294.89999999999998</v>
      </c>
      <c r="L13">
        <v>625.9</v>
      </c>
      <c r="M13">
        <v>194.6</v>
      </c>
      <c r="N13">
        <v>4.32</v>
      </c>
    </row>
    <row r="14" spans="1:14" x14ac:dyDescent="0.2">
      <c r="A14">
        <v>1999</v>
      </c>
      <c r="B14">
        <v>4047.5</v>
      </c>
      <c r="C14">
        <v>640.96</v>
      </c>
      <c r="D14">
        <v>1145.99</v>
      </c>
      <c r="E14">
        <v>2260.5500000000002</v>
      </c>
      <c r="F14">
        <v>15.84</v>
      </c>
      <c r="G14">
        <v>28.31</v>
      </c>
      <c r="H14">
        <v>55.85</v>
      </c>
      <c r="I14">
        <v>2193.12</v>
      </c>
      <c r="J14">
        <v>1854.38</v>
      </c>
      <c r="K14">
        <v>321.8</v>
      </c>
      <c r="L14">
        <v>702</v>
      </c>
      <c r="M14">
        <v>203.2</v>
      </c>
      <c r="N14">
        <v>4.47</v>
      </c>
    </row>
    <row r="15" spans="1:14" x14ac:dyDescent="0.2">
      <c r="A15">
        <v>2000</v>
      </c>
      <c r="B15">
        <v>4586.63</v>
      </c>
      <c r="C15">
        <v>709.52</v>
      </c>
      <c r="D15">
        <v>1171.94</v>
      </c>
      <c r="E15">
        <v>2705.17</v>
      </c>
      <c r="F15">
        <v>15.47</v>
      </c>
      <c r="G15">
        <v>25.55</v>
      </c>
      <c r="H15">
        <v>58.98</v>
      </c>
      <c r="I15">
        <v>2624.24</v>
      </c>
      <c r="J15">
        <v>1962.39</v>
      </c>
      <c r="K15">
        <v>361.9</v>
      </c>
      <c r="L15">
        <v>813.7</v>
      </c>
      <c r="M15">
        <v>214.7</v>
      </c>
      <c r="N15">
        <v>4.57</v>
      </c>
    </row>
    <row r="16" spans="1:14" x14ac:dyDescent="0.2">
      <c r="A16">
        <v>2001</v>
      </c>
      <c r="B16">
        <v>5025.93</v>
      </c>
      <c r="C16">
        <v>800.61</v>
      </c>
      <c r="D16">
        <v>1211.43</v>
      </c>
      <c r="E16">
        <v>3013.89</v>
      </c>
      <c r="F16">
        <v>15.93</v>
      </c>
      <c r="G16">
        <v>24.1</v>
      </c>
      <c r="H16">
        <v>59.97</v>
      </c>
      <c r="I16">
        <v>2792.95</v>
      </c>
      <c r="J16">
        <v>2232.98</v>
      </c>
      <c r="K16">
        <v>393.8</v>
      </c>
      <c r="L16">
        <v>841.2</v>
      </c>
      <c r="M16">
        <v>244.8</v>
      </c>
      <c r="N16">
        <v>4.53</v>
      </c>
    </row>
    <row r="17" spans="1:14" x14ac:dyDescent="0.2">
      <c r="A17">
        <v>2002</v>
      </c>
      <c r="B17">
        <v>5790.03</v>
      </c>
      <c r="C17">
        <v>908.51</v>
      </c>
      <c r="D17">
        <v>1539.38</v>
      </c>
      <c r="E17">
        <v>3342.14</v>
      </c>
      <c r="F17">
        <v>15.69</v>
      </c>
      <c r="G17">
        <v>26.59</v>
      </c>
      <c r="H17">
        <v>57.72</v>
      </c>
      <c r="I17">
        <v>3448.24</v>
      </c>
      <c r="J17">
        <v>2341.79</v>
      </c>
      <c r="K17">
        <v>450.7</v>
      </c>
      <c r="L17">
        <v>987.1</v>
      </c>
      <c r="M17">
        <v>259.3</v>
      </c>
      <c r="N17">
        <v>4.76</v>
      </c>
    </row>
    <row r="18" spans="1:14" x14ac:dyDescent="0.2">
      <c r="A18">
        <v>2003</v>
      </c>
      <c r="B18">
        <v>6584.1</v>
      </c>
      <c r="C18">
        <v>1116.94</v>
      </c>
      <c r="D18">
        <v>1788.5</v>
      </c>
      <c r="E18">
        <v>3678.66</v>
      </c>
      <c r="F18">
        <v>16.96</v>
      </c>
      <c r="G18">
        <v>27.16</v>
      </c>
      <c r="H18">
        <v>55.87</v>
      </c>
      <c r="I18">
        <v>4150.32</v>
      </c>
      <c r="J18">
        <v>2433.7800000000002</v>
      </c>
      <c r="K18">
        <v>509.5</v>
      </c>
      <c r="L18">
        <v>1108.9000000000001</v>
      </c>
      <c r="M18">
        <v>274.7</v>
      </c>
      <c r="N18">
        <v>4.79</v>
      </c>
    </row>
    <row r="19" spans="1:14" x14ac:dyDescent="0.2">
      <c r="A19">
        <v>2004</v>
      </c>
      <c r="B19">
        <v>7590.29</v>
      </c>
      <c r="C19">
        <v>1293.58</v>
      </c>
      <c r="D19">
        <v>2225.35</v>
      </c>
      <c r="E19">
        <v>4071.35</v>
      </c>
      <c r="F19">
        <v>17.04</v>
      </c>
      <c r="G19">
        <v>29.32</v>
      </c>
      <c r="H19">
        <v>53.64</v>
      </c>
      <c r="I19">
        <v>4939.21</v>
      </c>
      <c r="J19">
        <v>2651.08</v>
      </c>
      <c r="K19">
        <v>583.9</v>
      </c>
      <c r="L19">
        <v>1261.9000000000001</v>
      </c>
      <c r="M19">
        <v>301.60000000000002</v>
      </c>
      <c r="N19">
        <v>4.6900000000000004</v>
      </c>
    </row>
    <row r="20" spans="1:14" x14ac:dyDescent="0.2">
      <c r="A20">
        <v>2005</v>
      </c>
      <c r="B20">
        <v>8659.91</v>
      </c>
      <c r="C20">
        <v>1552.53</v>
      </c>
      <c r="D20">
        <v>2586.41</v>
      </c>
      <c r="E20">
        <v>4520.9799999999996</v>
      </c>
      <c r="F20">
        <v>17.93</v>
      </c>
      <c r="G20">
        <v>29.87</v>
      </c>
      <c r="H20">
        <v>52.21</v>
      </c>
      <c r="I20">
        <v>6305.57</v>
      </c>
      <c r="J20">
        <v>2354.34</v>
      </c>
      <c r="K20">
        <v>662.3</v>
      </c>
      <c r="L20" t="s">
        <v>33</v>
      </c>
      <c r="M20">
        <v>315.8</v>
      </c>
      <c r="N20">
        <v>4.62</v>
      </c>
    </row>
    <row r="21" spans="1:14" x14ac:dyDescent="0.2">
      <c r="A21">
        <v>2006</v>
      </c>
      <c r="B21">
        <v>9843.34</v>
      </c>
      <c r="C21">
        <v>1778.86</v>
      </c>
      <c r="D21">
        <v>3210.92</v>
      </c>
      <c r="E21">
        <v>4853.5600000000004</v>
      </c>
      <c r="F21">
        <v>18.07</v>
      </c>
      <c r="G21">
        <v>32.619999999999997</v>
      </c>
      <c r="H21">
        <v>49.31</v>
      </c>
      <c r="I21">
        <v>7174.73</v>
      </c>
      <c r="J21">
        <v>2668.61</v>
      </c>
      <c r="K21">
        <v>748.8</v>
      </c>
      <c r="L21">
        <v>1248.3</v>
      </c>
      <c r="M21">
        <v>361.9</v>
      </c>
      <c r="N21">
        <v>4.49</v>
      </c>
    </row>
    <row r="22" spans="1:14" x14ac:dyDescent="0.2">
      <c r="A22">
        <v>2007</v>
      </c>
      <c r="B22">
        <v>11573.97</v>
      </c>
      <c r="C22">
        <v>2581.58</v>
      </c>
      <c r="D22">
        <v>3893.72</v>
      </c>
      <c r="E22">
        <v>5098.66</v>
      </c>
      <c r="F22">
        <v>22.31</v>
      </c>
      <c r="G22">
        <v>33.64</v>
      </c>
      <c r="H22">
        <v>44.05</v>
      </c>
      <c r="I22">
        <v>8968.7000000000007</v>
      </c>
      <c r="J22">
        <v>2605.27</v>
      </c>
      <c r="K22">
        <v>876</v>
      </c>
      <c r="L22">
        <v>1516.3</v>
      </c>
      <c r="M22">
        <v>358.1</v>
      </c>
      <c r="N22">
        <v>4.28</v>
      </c>
    </row>
    <row r="23" spans="1:14" x14ac:dyDescent="0.2">
      <c r="A23">
        <v>2008</v>
      </c>
      <c r="B23">
        <v>14535.4</v>
      </c>
      <c r="C23">
        <v>3593.94</v>
      </c>
      <c r="D23">
        <v>5065.6000000000004</v>
      </c>
      <c r="E23">
        <v>5875.86</v>
      </c>
      <c r="F23">
        <v>24.73</v>
      </c>
      <c r="G23">
        <v>34.85</v>
      </c>
      <c r="H23">
        <v>40.42</v>
      </c>
      <c r="I23">
        <v>11251.9</v>
      </c>
      <c r="J23">
        <v>3283.5</v>
      </c>
      <c r="K23">
        <v>1094.5</v>
      </c>
      <c r="L23">
        <v>1861.8</v>
      </c>
      <c r="M23">
        <v>455.2</v>
      </c>
      <c r="N23">
        <v>4.55</v>
      </c>
    </row>
    <row r="24" spans="1:14" x14ac:dyDescent="0.2">
      <c r="A24">
        <v>2009</v>
      </c>
      <c r="B24">
        <v>17541.919999999998</v>
      </c>
      <c r="C24">
        <v>4816.26</v>
      </c>
      <c r="D24">
        <v>6154.49</v>
      </c>
      <c r="E24">
        <v>6571.16</v>
      </c>
      <c r="F24">
        <v>27.46</v>
      </c>
      <c r="G24">
        <v>35.08</v>
      </c>
      <c r="H24">
        <v>37.46</v>
      </c>
      <c r="I24">
        <v>13535.61</v>
      </c>
      <c r="J24">
        <v>4006.31</v>
      </c>
      <c r="K24">
        <v>1314.3</v>
      </c>
      <c r="L24">
        <v>2176.6</v>
      </c>
      <c r="M24">
        <v>562</v>
      </c>
      <c r="N24">
        <v>5.03</v>
      </c>
    </row>
    <row r="25" spans="1:14" x14ac:dyDescent="0.2">
      <c r="A25">
        <v>2010</v>
      </c>
      <c r="B25">
        <v>19980.39</v>
      </c>
      <c r="C25">
        <v>5732.49</v>
      </c>
      <c r="D25">
        <v>7196.61</v>
      </c>
      <c r="E25">
        <v>7051.29</v>
      </c>
      <c r="F25">
        <v>28.69</v>
      </c>
      <c r="G25">
        <v>36.020000000000003</v>
      </c>
      <c r="H25">
        <v>35.29</v>
      </c>
      <c r="I25">
        <v>15508.62</v>
      </c>
      <c r="J25">
        <v>4471.7700000000004</v>
      </c>
      <c r="K25">
        <v>1490.1</v>
      </c>
      <c r="L25">
        <v>2315.5</v>
      </c>
      <c r="M25">
        <v>666.3</v>
      </c>
      <c r="N25">
        <v>4.84</v>
      </c>
    </row>
    <row r="26" spans="1:14" x14ac:dyDescent="0.2">
      <c r="A26">
        <v>2011</v>
      </c>
      <c r="B26">
        <v>24345.91</v>
      </c>
      <c r="C26">
        <v>7464.18</v>
      </c>
      <c r="D26">
        <v>8416.4500000000007</v>
      </c>
      <c r="E26">
        <v>8465.2800000000007</v>
      </c>
      <c r="F26">
        <v>30.66</v>
      </c>
      <c r="G26">
        <v>34.57</v>
      </c>
      <c r="H26">
        <v>34.799999999999997</v>
      </c>
      <c r="I26">
        <v>18571.87</v>
      </c>
      <c r="J26">
        <v>5774.04</v>
      </c>
      <c r="K26">
        <v>1807</v>
      </c>
      <c r="L26">
        <v>2697.5</v>
      </c>
      <c r="M26">
        <v>879.4</v>
      </c>
      <c r="N26">
        <v>4.9800000000000004</v>
      </c>
    </row>
    <row r="27" spans="1:14" x14ac:dyDescent="0.2">
      <c r="A27">
        <v>2012</v>
      </c>
      <c r="B27">
        <v>28119</v>
      </c>
      <c r="C27">
        <v>8431.98</v>
      </c>
      <c r="D27">
        <v>10030.700000000001</v>
      </c>
      <c r="E27">
        <v>9656.32</v>
      </c>
      <c r="F27">
        <v>29.99</v>
      </c>
      <c r="G27">
        <v>35.67</v>
      </c>
      <c r="H27">
        <v>34.340000000000003</v>
      </c>
      <c r="I27">
        <v>21280.46</v>
      </c>
      <c r="J27">
        <v>6838.54</v>
      </c>
      <c r="K27">
        <v>2076.6999999999998</v>
      </c>
      <c r="L27">
        <v>2999.3</v>
      </c>
      <c r="M27">
        <v>1064.8</v>
      </c>
      <c r="N27">
        <v>5.2</v>
      </c>
    </row>
    <row r="28" spans="1:14" x14ac:dyDescent="0.2">
      <c r="A28">
        <v>2013</v>
      </c>
      <c r="B28">
        <v>31668.95</v>
      </c>
      <c r="C28">
        <v>9545.81</v>
      </c>
      <c r="D28">
        <v>11393.79</v>
      </c>
      <c r="E28">
        <v>10729.34</v>
      </c>
      <c r="F28">
        <v>30.1</v>
      </c>
      <c r="G28">
        <v>36</v>
      </c>
      <c r="H28">
        <v>33.9</v>
      </c>
      <c r="I28">
        <v>23644.95</v>
      </c>
      <c r="J28">
        <v>8024</v>
      </c>
      <c r="K28">
        <v>2327.4</v>
      </c>
      <c r="L28">
        <v>3234.1</v>
      </c>
      <c r="M28">
        <v>1274.4000000000001</v>
      </c>
      <c r="N28">
        <v>5.32</v>
      </c>
    </row>
    <row r="29" spans="1:14" x14ac:dyDescent="0.2">
      <c r="A29">
        <v>2014</v>
      </c>
      <c r="B29">
        <v>35312.400000000001</v>
      </c>
      <c r="C29">
        <v>10579.23</v>
      </c>
      <c r="D29">
        <v>13437.75</v>
      </c>
      <c r="E29">
        <v>11295.41</v>
      </c>
      <c r="F29">
        <v>29.96</v>
      </c>
      <c r="G29">
        <v>38.049999999999997</v>
      </c>
      <c r="H29">
        <v>31.99</v>
      </c>
      <c r="I29">
        <v>26575.599999999999</v>
      </c>
      <c r="J29">
        <v>8736.7999999999993</v>
      </c>
      <c r="K29">
        <v>2581.6999999999998</v>
      </c>
      <c r="L29">
        <v>3558.3</v>
      </c>
      <c r="M29">
        <v>1412.2</v>
      </c>
      <c r="N29">
        <v>5.48</v>
      </c>
    </row>
    <row r="30" spans="1:14" x14ac:dyDescent="0.2">
      <c r="A30">
        <v>2015</v>
      </c>
      <c r="B30">
        <v>40974.639999999999</v>
      </c>
      <c r="C30">
        <v>12475.28</v>
      </c>
      <c r="D30">
        <v>16506.71</v>
      </c>
      <c r="E30">
        <v>11992.65</v>
      </c>
      <c r="F30">
        <v>30.45</v>
      </c>
      <c r="G30">
        <v>40.29</v>
      </c>
      <c r="H30">
        <v>29.27</v>
      </c>
      <c r="I30">
        <v>31297.85</v>
      </c>
      <c r="J30">
        <v>9676.7900000000009</v>
      </c>
      <c r="K30">
        <v>2980.8</v>
      </c>
      <c r="L30">
        <v>4058.5</v>
      </c>
      <c r="M30">
        <v>1603.6</v>
      </c>
      <c r="N30">
        <v>5.95</v>
      </c>
    </row>
    <row r="31" spans="1:14" x14ac:dyDescent="0.2">
      <c r="A31">
        <v>2016</v>
      </c>
      <c r="B31">
        <v>46344.88</v>
      </c>
      <c r="C31">
        <v>13910.31</v>
      </c>
      <c r="D31">
        <v>19096.68</v>
      </c>
      <c r="E31">
        <v>13337.9</v>
      </c>
      <c r="F31">
        <v>30.01</v>
      </c>
      <c r="G31">
        <v>41.21</v>
      </c>
      <c r="H31">
        <v>28.78</v>
      </c>
      <c r="I31">
        <v>35458.01</v>
      </c>
      <c r="J31">
        <v>10886.87</v>
      </c>
      <c r="K31">
        <v>3351.7</v>
      </c>
      <c r="L31">
        <v>4471.5</v>
      </c>
      <c r="M31">
        <v>1846.1</v>
      </c>
      <c r="N31">
        <v>6.23</v>
      </c>
    </row>
    <row r="32" spans="1:14" x14ac:dyDescent="0.2">
      <c r="A32">
        <v>2017</v>
      </c>
      <c r="B32">
        <v>52598.28</v>
      </c>
      <c r="C32">
        <v>15205.87</v>
      </c>
      <c r="D32">
        <v>22258.81</v>
      </c>
      <c r="E32">
        <v>15133.6</v>
      </c>
      <c r="F32">
        <v>28.91</v>
      </c>
      <c r="G32">
        <v>42.32</v>
      </c>
      <c r="H32">
        <v>28.77</v>
      </c>
      <c r="K32">
        <v>3783.8</v>
      </c>
      <c r="N32">
        <v>6.36</v>
      </c>
    </row>
    <row r="33" spans="1:14" x14ac:dyDescent="0.2">
      <c r="A33">
        <v>2018</v>
      </c>
      <c r="B33">
        <v>59121.91</v>
      </c>
      <c r="C33">
        <v>16399.13</v>
      </c>
      <c r="D33">
        <v>25810.78</v>
      </c>
      <c r="E33">
        <v>16911.990000000002</v>
      </c>
      <c r="F33">
        <v>27.74</v>
      </c>
      <c r="G33">
        <v>43.66</v>
      </c>
      <c r="H33">
        <v>28.61</v>
      </c>
      <c r="K33">
        <v>4237</v>
      </c>
      <c r="N33">
        <v>6.57</v>
      </c>
    </row>
  </sheetData>
  <mergeCells count="4">
    <mergeCell ref="B1:E1"/>
    <mergeCell ref="F1:H1"/>
    <mergeCell ref="I1:J1"/>
    <mergeCell ref="K1:M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AACB-BF79-4A1E-A972-E28C76319989}">
  <dimension ref="A1:J31"/>
  <sheetViews>
    <sheetView workbookViewId="0">
      <selection activeCell="L8" sqref="L8"/>
    </sheetView>
  </sheetViews>
  <sheetFormatPr defaultRowHeight="14.25" x14ac:dyDescent="0.2"/>
  <sheetData>
    <row r="1" spans="1:10" x14ac:dyDescent="0.2">
      <c r="A1" s="90" t="s">
        <v>30</v>
      </c>
      <c r="B1" s="99" t="s">
        <v>43</v>
      </c>
      <c r="C1" s="88"/>
      <c r="D1" s="88"/>
      <c r="E1" s="88"/>
      <c r="F1" s="88"/>
      <c r="G1" s="100" t="s">
        <v>52</v>
      </c>
      <c r="H1" s="101"/>
      <c r="I1" s="101"/>
      <c r="J1" s="101"/>
    </row>
    <row r="2" spans="1:10" ht="36" x14ac:dyDescent="0.2">
      <c r="A2" s="91"/>
      <c r="B2" s="36" t="s">
        <v>3</v>
      </c>
      <c r="C2" s="37" t="s">
        <v>44</v>
      </c>
      <c r="D2" s="37" t="s">
        <v>45</v>
      </c>
      <c r="E2" s="37" t="s">
        <v>46</v>
      </c>
      <c r="F2" s="38" t="s">
        <v>47</v>
      </c>
      <c r="G2" s="39" t="s">
        <v>48</v>
      </c>
      <c r="H2" s="39" t="s">
        <v>49</v>
      </c>
      <c r="I2" s="39" t="s">
        <v>50</v>
      </c>
      <c r="J2" s="40" t="s">
        <v>51</v>
      </c>
    </row>
    <row r="3" spans="1:10" x14ac:dyDescent="0.2">
      <c r="A3" s="18">
        <v>1990</v>
      </c>
      <c r="B3" s="10">
        <v>187.28</v>
      </c>
      <c r="C3" s="10">
        <v>122.86</v>
      </c>
      <c r="D3" s="10">
        <v>44.34</v>
      </c>
      <c r="E3" s="10">
        <v>4.55</v>
      </c>
      <c r="F3" s="10">
        <v>15.53</v>
      </c>
      <c r="G3" s="10">
        <v>187.28</v>
      </c>
      <c r="H3" s="10">
        <v>6.07</v>
      </c>
      <c r="I3" s="10">
        <v>25.06</v>
      </c>
      <c r="J3" s="10">
        <v>1</v>
      </c>
    </row>
    <row r="4" spans="1:10" x14ac:dyDescent="0.2">
      <c r="A4" s="34">
        <v>1991</v>
      </c>
      <c r="B4" s="11">
        <v>204.05</v>
      </c>
      <c r="C4" s="11">
        <v>132.38</v>
      </c>
      <c r="D4" s="11">
        <v>50.41</v>
      </c>
      <c r="E4" s="11">
        <v>5.15</v>
      </c>
      <c r="F4" s="11">
        <v>16.11</v>
      </c>
      <c r="G4" s="11">
        <v>204.05</v>
      </c>
      <c r="H4" s="11">
        <v>6.03</v>
      </c>
      <c r="I4" s="11">
        <v>22.84</v>
      </c>
      <c r="J4" s="11">
        <v>0.93</v>
      </c>
    </row>
    <row r="5" spans="1:10" x14ac:dyDescent="0.2">
      <c r="A5" s="34">
        <v>1992</v>
      </c>
      <c r="B5" s="11">
        <v>228.61</v>
      </c>
      <c r="C5" s="11">
        <v>144.77000000000001</v>
      </c>
      <c r="D5" s="11">
        <v>58.1</v>
      </c>
      <c r="E5" s="11">
        <v>6.37</v>
      </c>
      <c r="F5" s="11">
        <v>19.37</v>
      </c>
      <c r="G5" s="11">
        <v>228.61</v>
      </c>
      <c r="H5" s="11">
        <v>6.11</v>
      </c>
      <c r="I5" s="11">
        <v>20.84</v>
      </c>
      <c r="J5" s="11">
        <v>0.84</v>
      </c>
    </row>
    <row r="6" spans="1:10" x14ac:dyDescent="0.2">
      <c r="A6" s="34">
        <v>1993</v>
      </c>
      <c r="B6" s="11">
        <v>272.06</v>
      </c>
      <c r="C6" s="11">
        <v>164.81</v>
      </c>
      <c r="D6" s="11">
        <v>76.33</v>
      </c>
      <c r="E6" s="11">
        <v>8.0399999999999991</v>
      </c>
      <c r="F6" s="11">
        <v>22.89</v>
      </c>
      <c r="G6" s="11">
        <v>272.06</v>
      </c>
      <c r="H6" s="11">
        <v>5.86</v>
      </c>
      <c r="I6" s="11">
        <v>19.75</v>
      </c>
      <c r="J6" s="11">
        <v>0.76</v>
      </c>
    </row>
    <row r="7" spans="1:10" x14ac:dyDescent="0.2">
      <c r="A7" s="34">
        <v>1991</v>
      </c>
      <c r="B7" s="11">
        <v>342.28</v>
      </c>
      <c r="C7" s="11">
        <v>212.85</v>
      </c>
      <c r="D7" s="11">
        <v>92.02</v>
      </c>
      <c r="E7" s="11">
        <v>10.94</v>
      </c>
      <c r="F7" s="11">
        <v>26.47</v>
      </c>
      <c r="G7" s="11">
        <v>342.28</v>
      </c>
      <c r="H7" s="11">
        <v>5.91</v>
      </c>
      <c r="I7" s="11">
        <v>19.43</v>
      </c>
      <c r="J7" s="11">
        <v>0.7</v>
      </c>
    </row>
    <row r="8" spans="1:10" x14ac:dyDescent="0.2">
      <c r="A8" s="34">
        <v>1995</v>
      </c>
      <c r="B8" s="11">
        <v>387.34</v>
      </c>
      <c r="C8" s="11">
        <v>230.05</v>
      </c>
      <c r="D8" s="11">
        <v>112.29</v>
      </c>
      <c r="E8" s="11">
        <v>13.09</v>
      </c>
      <c r="F8" s="11">
        <v>31.91</v>
      </c>
      <c r="G8" s="11">
        <v>387.34</v>
      </c>
      <c r="H8" s="11">
        <v>5.68</v>
      </c>
      <c r="I8" s="11">
        <v>17.97</v>
      </c>
      <c r="J8" s="11">
        <v>0.63</v>
      </c>
    </row>
    <row r="9" spans="1:10" x14ac:dyDescent="0.2">
      <c r="A9" s="34">
        <v>1996</v>
      </c>
      <c r="B9" s="11">
        <v>461.61</v>
      </c>
      <c r="C9" s="11">
        <v>272.18</v>
      </c>
      <c r="D9" s="11">
        <v>135.99</v>
      </c>
      <c r="E9" s="11">
        <v>15.61</v>
      </c>
      <c r="F9" s="11">
        <v>37.83</v>
      </c>
      <c r="G9" s="11">
        <v>461.61</v>
      </c>
      <c r="H9" s="11">
        <v>5.82</v>
      </c>
      <c r="I9" s="11">
        <v>17.04</v>
      </c>
      <c r="J9" s="11">
        <v>0.64</v>
      </c>
    </row>
    <row r="10" spans="1:10" x14ac:dyDescent="0.2">
      <c r="A10" s="34">
        <v>1997</v>
      </c>
      <c r="B10" s="11">
        <v>523.55999999999995</v>
      </c>
      <c r="C10" s="11">
        <v>302.51</v>
      </c>
      <c r="D10" s="11">
        <v>159.77000000000001</v>
      </c>
      <c r="E10" s="11">
        <v>17.059999999999999</v>
      </c>
      <c r="F10" s="11">
        <v>44.23</v>
      </c>
      <c r="G10" s="11">
        <v>523.55999999999995</v>
      </c>
      <c r="H10" s="11">
        <v>5.67</v>
      </c>
      <c r="I10" s="11">
        <v>16.38</v>
      </c>
      <c r="J10" s="11">
        <v>0.66</v>
      </c>
    </row>
    <row r="11" spans="1:10" x14ac:dyDescent="0.2">
      <c r="A11" s="34">
        <v>1998</v>
      </c>
      <c r="B11" s="11">
        <v>590.05999999999995</v>
      </c>
      <c r="C11" s="11">
        <v>343.03</v>
      </c>
      <c r="D11" s="11">
        <v>176.75</v>
      </c>
      <c r="E11" s="11">
        <v>19.899999999999999</v>
      </c>
      <c r="F11" s="11">
        <v>50.38</v>
      </c>
      <c r="G11" s="11">
        <v>590.05999999999995</v>
      </c>
      <c r="H11" s="11">
        <v>5.46</v>
      </c>
      <c r="I11" s="11">
        <v>16.04</v>
      </c>
      <c r="J11" s="11">
        <v>0.69</v>
      </c>
    </row>
    <row r="12" spans="1:10" x14ac:dyDescent="0.2">
      <c r="A12" s="34">
        <v>1999</v>
      </c>
      <c r="B12" s="11">
        <v>640.96</v>
      </c>
      <c r="C12" s="11">
        <v>368.44</v>
      </c>
      <c r="D12" s="11">
        <v>191.27</v>
      </c>
      <c r="E12" s="11">
        <v>22.89</v>
      </c>
      <c r="F12" s="11">
        <v>58.36</v>
      </c>
      <c r="G12" s="11">
        <v>640.96</v>
      </c>
      <c r="H12" s="11">
        <v>4.8600000000000003</v>
      </c>
      <c r="I12" s="11">
        <v>15.84</v>
      </c>
      <c r="J12" s="11">
        <v>0.71</v>
      </c>
    </row>
    <row r="13" spans="1:10" x14ac:dyDescent="0.2">
      <c r="A13" s="34">
        <v>2000</v>
      </c>
      <c r="B13" s="11">
        <v>709.52</v>
      </c>
      <c r="C13" s="11">
        <v>407.21</v>
      </c>
      <c r="D13" s="11">
        <v>211</v>
      </c>
      <c r="E13" s="11">
        <v>26.81</v>
      </c>
      <c r="F13" s="11">
        <v>64.5</v>
      </c>
      <c r="G13" s="11">
        <v>709.52</v>
      </c>
      <c r="H13" s="11">
        <v>4.47</v>
      </c>
      <c r="I13" s="11">
        <v>15.47</v>
      </c>
      <c r="J13" s="11">
        <v>0.71</v>
      </c>
    </row>
    <row r="14" spans="1:10" x14ac:dyDescent="0.2">
      <c r="A14" s="34">
        <v>2001</v>
      </c>
      <c r="B14" s="11">
        <v>800.61</v>
      </c>
      <c r="C14" s="11">
        <v>450.11</v>
      </c>
      <c r="D14" s="11">
        <v>235.75</v>
      </c>
      <c r="E14" s="11">
        <v>32.96</v>
      </c>
      <c r="F14" s="11">
        <v>81.790000000000006</v>
      </c>
      <c r="G14" s="11">
        <v>800.61</v>
      </c>
      <c r="H14" s="11">
        <v>4.24</v>
      </c>
      <c r="I14" s="11">
        <v>15.93</v>
      </c>
      <c r="J14" s="11">
        <v>0.72</v>
      </c>
    </row>
    <row r="15" spans="1:10" x14ac:dyDescent="0.2">
      <c r="A15" s="34">
        <v>2002</v>
      </c>
      <c r="B15" s="11">
        <v>908.51</v>
      </c>
      <c r="C15" s="11">
        <v>497.41</v>
      </c>
      <c r="D15" s="11">
        <v>251.66</v>
      </c>
      <c r="E15" s="11">
        <v>44.69</v>
      </c>
      <c r="F15" s="11">
        <v>114.75</v>
      </c>
      <c r="G15" s="11">
        <v>908.51</v>
      </c>
      <c r="H15" s="11">
        <v>4.12</v>
      </c>
      <c r="I15" s="11">
        <v>15.69</v>
      </c>
      <c r="J15" s="11">
        <v>0.75</v>
      </c>
    </row>
    <row r="16" spans="1:10" x14ac:dyDescent="0.2">
      <c r="A16" s="34">
        <v>2003</v>
      </c>
      <c r="B16" s="11">
        <v>1116.94</v>
      </c>
      <c r="C16" s="11">
        <v>603.02</v>
      </c>
      <c r="D16" s="11">
        <v>320.54000000000002</v>
      </c>
      <c r="E16" s="11">
        <v>51.57</v>
      </c>
      <c r="F16" s="11">
        <v>141.82</v>
      </c>
      <c r="G16" s="11">
        <v>1116.94</v>
      </c>
      <c r="H16" s="11">
        <v>4.53</v>
      </c>
      <c r="I16" s="11">
        <v>16.96</v>
      </c>
      <c r="J16" s="11">
        <v>0.81</v>
      </c>
    </row>
    <row r="17" spans="1:10" x14ac:dyDescent="0.2">
      <c r="A17" s="34">
        <v>2004</v>
      </c>
      <c r="B17" s="11">
        <v>1293.58</v>
      </c>
      <c r="C17" s="11">
        <v>679.72</v>
      </c>
      <c r="D17" s="11">
        <v>371.6</v>
      </c>
      <c r="E17" s="11">
        <v>60.9</v>
      </c>
      <c r="F17" s="11">
        <v>181.36</v>
      </c>
      <c r="G17" s="11">
        <v>1293.58</v>
      </c>
      <c r="H17" s="11">
        <v>4.54</v>
      </c>
      <c r="I17" s="11">
        <v>17.04</v>
      </c>
      <c r="J17" s="11">
        <v>0.8</v>
      </c>
    </row>
    <row r="18" spans="1:10" x14ac:dyDescent="0.2">
      <c r="A18" s="34">
        <v>2005</v>
      </c>
      <c r="B18" s="11">
        <v>1552.53</v>
      </c>
      <c r="C18" s="11">
        <v>805.52</v>
      </c>
      <c r="D18" s="11">
        <v>453.31</v>
      </c>
      <c r="E18" s="11">
        <v>72.53</v>
      </c>
      <c r="F18" s="11">
        <v>221.18</v>
      </c>
      <c r="G18" s="11">
        <v>1552.53</v>
      </c>
      <c r="H18" s="11">
        <v>4.58</v>
      </c>
      <c r="I18" s="11">
        <v>17.93</v>
      </c>
      <c r="J18" s="11">
        <v>0.83</v>
      </c>
    </row>
    <row r="19" spans="1:10" x14ac:dyDescent="0.2">
      <c r="A19" s="34">
        <v>2006</v>
      </c>
      <c r="B19" s="11">
        <v>1778.86</v>
      </c>
      <c r="C19" s="11">
        <v>834.82</v>
      </c>
      <c r="D19" s="11">
        <v>602.53</v>
      </c>
      <c r="E19" s="11">
        <v>84.59</v>
      </c>
      <c r="F19" s="11">
        <v>256.92</v>
      </c>
      <c r="G19" s="11">
        <v>1778.86</v>
      </c>
      <c r="H19" s="11">
        <v>4.4000000000000004</v>
      </c>
      <c r="I19" s="11">
        <v>18.07</v>
      </c>
      <c r="J19" s="11">
        <v>0.81</v>
      </c>
    </row>
    <row r="20" spans="1:10" x14ac:dyDescent="0.2">
      <c r="A20" s="34">
        <v>2007</v>
      </c>
      <c r="B20" s="11">
        <v>2581.58</v>
      </c>
      <c r="C20" s="11">
        <v>1153.3</v>
      </c>
      <c r="D20" s="11">
        <v>957.02</v>
      </c>
      <c r="E20" s="11">
        <v>123.95</v>
      </c>
      <c r="F20" s="11">
        <v>347.32</v>
      </c>
      <c r="G20" s="11">
        <v>2581.58</v>
      </c>
      <c r="H20" s="11">
        <v>5.19</v>
      </c>
      <c r="I20" s="11">
        <v>22.31</v>
      </c>
      <c r="J20" s="11">
        <v>0.96</v>
      </c>
    </row>
    <row r="21" spans="1:10" x14ac:dyDescent="0.2">
      <c r="A21" s="34">
        <v>2008</v>
      </c>
      <c r="B21" s="11">
        <v>3593.94</v>
      </c>
      <c r="C21" s="11">
        <v>1397.23</v>
      </c>
      <c r="D21" s="11">
        <v>1577.1</v>
      </c>
      <c r="E21" s="11">
        <v>194.32</v>
      </c>
      <c r="F21" s="11">
        <v>425.29</v>
      </c>
      <c r="G21" s="11">
        <v>3593.94</v>
      </c>
      <c r="H21" s="11">
        <v>5.74</v>
      </c>
      <c r="I21" s="11">
        <v>24.73</v>
      </c>
      <c r="J21" s="11">
        <v>1.1200000000000001</v>
      </c>
    </row>
    <row r="22" spans="1:10" x14ac:dyDescent="0.2">
      <c r="A22" s="34">
        <v>2009</v>
      </c>
      <c r="B22" s="11">
        <v>4816.26</v>
      </c>
      <c r="C22" s="11">
        <v>2081.09</v>
      </c>
      <c r="D22" s="11">
        <v>2001.51</v>
      </c>
      <c r="E22" s="11">
        <v>217.88</v>
      </c>
      <c r="F22" s="11">
        <v>515.78</v>
      </c>
      <c r="G22" s="11">
        <v>4816.26</v>
      </c>
      <c r="H22" s="11">
        <v>6.31</v>
      </c>
      <c r="I22" s="11">
        <v>27.46</v>
      </c>
      <c r="J22" s="11">
        <v>1.38</v>
      </c>
    </row>
    <row r="23" spans="1:10" x14ac:dyDescent="0.2">
      <c r="A23" s="34">
        <v>2010</v>
      </c>
      <c r="B23" s="11">
        <v>5732.49</v>
      </c>
      <c r="C23" s="11">
        <v>2565.6</v>
      </c>
      <c r="D23" s="11">
        <v>2331.12</v>
      </c>
      <c r="E23" s="11">
        <v>247.83</v>
      </c>
      <c r="F23" s="11">
        <v>587.94000000000005</v>
      </c>
      <c r="G23" s="11">
        <v>5732.49</v>
      </c>
      <c r="H23" s="11">
        <v>6.38</v>
      </c>
      <c r="I23" s="11">
        <v>28.69</v>
      </c>
      <c r="J23" s="11">
        <v>1.39</v>
      </c>
    </row>
    <row r="24" spans="1:10" x14ac:dyDescent="0.2">
      <c r="A24" s="34">
        <v>2011</v>
      </c>
      <c r="B24" s="11">
        <v>7464.18</v>
      </c>
      <c r="C24" s="11">
        <v>3125.16</v>
      </c>
      <c r="D24" s="11">
        <v>3360.78</v>
      </c>
      <c r="E24" s="11">
        <v>283.86</v>
      </c>
      <c r="F24" s="11">
        <v>694.38</v>
      </c>
      <c r="G24" s="11">
        <v>7464.18</v>
      </c>
      <c r="H24" s="11">
        <v>6.83</v>
      </c>
      <c r="I24" s="11">
        <v>30.66</v>
      </c>
      <c r="J24" s="11">
        <v>1.53</v>
      </c>
    </row>
    <row r="25" spans="1:10" x14ac:dyDescent="0.2">
      <c r="A25" s="34">
        <v>2012</v>
      </c>
      <c r="B25" s="11">
        <v>8431.98</v>
      </c>
      <c r="C25" s="11">
        <v>3506.7</v>
      </c>
      <c r="D25" s="11">
        <v>3789.14</v>
      </c>
      <c r="E25" s="11">
        <v>323.29000000000002</v>
      </c>
      <c r="F25" s="11">
        <v>812.85</v>
      </c>
      <c r="G25" s="11">
        <v>8431.98</v>
      </c>
      <c r="H25" s="11">
        <v>6.69</v>
      </c>
      <c r="I25" s="11">
        <v>29.99</v>
      </c>
      <c r="J25" s="11">
        <v>1.56</v>
      </c>
    </row>
    <row r="26" spans="1:10" x14ac:dyDescent="0.2">
      <c r="A26" s="34">
        <v>2013</v>
      </c>
      <c r="B26" s="11">
        <v>9545.81</v>
      </c>
      <c r="C26" s="11">
        <v>3838.93</v>
      </c>
      <c r="D26" s="11">
        <v>4428.82</v>
      </c>
      <c r="E26" s="11">
        <v>373.15</v>
      </c>
      <c r="F26" s="11">
        <v>904.92</v>
      </c>
      <c r="G26" s="11">
        <v>9545.81</v>
      </c>
      <c r="H26" s="11">
        <v>6.83</v>
      </c>
      <c r="I26" s="11">
        <v>30.14</v>
      </c>
      <c r="J26" s="11">
        <v>1.6</v>
      </c>
    </row>
    <row r="27" spans="1:10" x14ac:dyDescent="0.2">
      <c r="A27" s="34">
        <v>2014</v>
      </c>
      <c r="B27" s="11">
        <v>10579.23</v>
      </c>
      <c r="C27" s="11">
        <v>4288.7</v>
      </c>
      <c r="D27" s="11">
        <v>4958.53</v>
      </c>
      <c r="E27" s="11">
        <v>436.95</v>
      </c>
      <c r="F27" s="11">
        <v>895.05</v>
      </c>
      <c r="G27" s="11">
        <v>10579.23</v>
      </c>
      <c r="H27" s="11">
        <v>6.97</v>
      </c>
      <c r="I27" s="11">
        <v>29.96</v>
      </c>
      <c r="J27" s="11">
        <v>1.64</v>
      </c>
    </row>
    <row r="28" spans="1:10" x14ac:dyDescent="0.2">
      <c r="A28" s="34">
        <v>2015</v>
      </c>
      <c r="B28" s="11">
        <v>12475.28</v>
      </c>
      <c r="C28" s="11">
        <v>5191.25</v>
      </c>
      <c r="D28" s="11">
        <v>5822.99</v>
      </c>
      <c r="E28" s="11">
        <v>625.94000000000005</v>
      </c>
      <c r="F28" s="11">
        <v>835.1</v>
      </c>
      <c r="G28" s="11">
        <v>12475.28</v>
      </c>
      <c r="H28" s="11">
        <v>7.09</v>
      </c>
      <c r="I28" s="11">
        <v>30.45</v>
      </c>
      <c r="J28" s="11">
        <v>1.81</v>
      </c>
    </row>
    <row r="29" spans="1:10" x14ac:dyDescent="0.2">
      <c r="A29" s="34">
        <v>2016</v>
      </c>
      <c r="B29" s="11">
        <v>13910.31</v>
      </c>
      <c r="C29" s="11">
        <v>5867.38</v>
      </c>
      <c r="D29" s="11">
        <v>6497.2</v>
      </c>
      <c r="E29" s="11">
        <v>804.31</v>
      </c>
      <c r="F29" s="11">
        <v>741.42</v>
      </c>
      <c r="G29" s="11">
        <v>13910.31</v>
      </c>
      <c r="H29" s="11">
        <v>7.41</v>
      </c>
      <c r="I29" s="11">
        <v>30.01</v>
      </c>
      <c r="J29" s="11">
        <v>1.87</v>
      </c>
    </row>
    <row r="30" spans="1:10" x14ac:dyDescent="0.2">
      <c r="A30" s="34">
        <v>2017</v>
      </c>
      <c r="B30" s="11">
        <v>15205.87</v>
      </c>
      <c r="C30" s="11">
        <v>6550.45</v>
      </c>
      <c r="D30" s="11">
        <v>7007.51</v>
      </c>
      <c r="E30" s="11">
        <v>933.82</v>
      </c>
      <c r="F30" s="11">
        <v>714.1</v>
      </c>
      <c r="G30" s="11">
        <v>15205.87</v>
      </c>
      <c r="H30" s="11">
        <v>7.48</v>
      </c>
      <c r="I30" s="11">
        <v>28.91</v>
      </c>
      <c r="J30" s="11">
        <v>1.84</v>
      </c>
    </row>
    <row r="31" spans="1:10" x14ac:dyDescent="0.2">
      <c r="A31" s="35">
        <v>2018</v>
      </c>
      <c r="B31" s="17">
        <v>16399.13</v>
      </c>
      <c r="C31" s="17">
        <v>6908.05</v>
      </c>
      <c r="D31" s="17">
        <v>7795.57</v>
      </c>
      <c r="E31" s="17">
        <v>1005.79</v>
      </c>
      <c r="F31" s="17">
        <v>689.72</v>
      </c>
      <c r="G31" s="17">
        <v>16399.13</v>
      </c>
      <c r="H31" s="17">
        <v>7.56</v>
      </c>
      <c r="I31" s="17">
        <v>27.74</v>
      </c>
      <c r="J31" s="17">
        <v>1.82</v>
      </c>
    </row>
  </sheetData>
  <mergeCells count="3">
    <mergeCell ref="A1:A2"/>
    <mergeCell ref="B1:F1"/>
    <mergeCell ref="G1:J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5A54-2C46-4BAD-864F-D9EF9EF655CD}">
  <dimension ref="A1:G42"/>
  <sheetViews>
    <sheetView zoomScale="115" zoomScaleNormal="115" workbookViewId="0">
      <selection activeCell="I11" sqref="I11"/>
    </sheetView>
  </sheetViews>
  <sheetFormatPr defaultRowHeight="14.25" x14ac:dyDescent="0.2"/>
  <sheetData>
    <row r="1" spans="1:7" x14ac:dyDescent="0.2">
      <c r="A1" s="102" t="s">
        <v>53</v>
      </c>
      <c r="B1" s="102"/>
      <c r="C1" s="102"/>
      <c r="D1" s="102"/>
      <c r="E1" s="102"/>
      <c r="F1" s="102"/>
      <c r="G1" s="102"/>
    </row>
    <row r="2" spans="1:7" x14ac:dyDescent="0.2">
      <c r="A2" s="103" t="s">
        <v>219</v>
      </c>
      <c r="B2" s="99" t="s">
        <v>54</v>
      </c>
      <c r="C2" s="88"/>
      <c r="D2" s="89"/>
      <c r="E2" s="99" t="s">
        <v>55</v>
      </c>
      <c r="F2" s="88"/>
      <c r="G2" s="88"/>
    </row>
    <row r="3" spans="1:7" x14ac:dyDescent="0.2">
      <c r="A3" s="104"/>
      <c r="B3" s="105" t="s">
        <v>56</v>
      </c>
      <c r="C3" s="41"/>
      <c r="D3" s="107" t="s">
        <v>57</v>
      </c>
      <c r="E3" s="105" t="s">
        <v>56</v>
      </c>
      <c r="F3" s="41"/>
      <c r="G3" s="105" t="s">
        <v>57</v>
      </c>
    </row>
    <row r="4" spans="1:7" ht="24" x14ac:dyDescent="0.2">
      <c r="A4" s="91"/>
      <c r="B4" s="106"/>
      <c r="C4" s="42" t="s">
        <v>58</v>
      </c>
      <c r="D4" s="106"/>
      <c r="E4" s="106"/>
      <c r="F4" s="42" t="s">
        <v>58</v>
      </c>
      <c r="G4" s="108"/>
    </row>
    <row r="5" spans="1:7" x14ac:dyDescent="0.2">
      <c r="A5" s="18">
        <v>2000</v>
      </c>
      <c r="B5" s="27">
        <v>4998</v>
      </c>
      <c r="C5" s="10">
        <v>318.10000000000002</v>
      </c>
      <c r="D5" s="10">
        <v>6.4</v>
      </c>
      <c r="E5" s="27">
        <v>1670.1</v>
      </c>
      <c r="F5" s="10">
        <v>87.6</v>
      </c>
      <c r="G5" s="10">
        <v>5.2</v>
      </c>
    </row>
    <row r="6" spans="1:7" x14ac:dyDescent="0.2">
      <c r="A6" s="34">
        <v>2005</v>
      </c>
      <c r="B6" s="11">
        <v>7942.9</v>
      </c>
      <c r="C6" s="11">
        <v>600.9</v>
      </c>
      <c r="D6" s="11">
        <v>7.6</v>
      </c>
      <c r="E6" s="11">
        <v>2555.4</v>
      </c>
      <c r="F6" s="11">
        <v>168.1</v>
      </c>
      <c r="G6" s="11">
        <v>6.6</v>
      </c>
    </row>
    <row r="7" spans="1:7" x14ac:dyDescent="0.2">
      <c r="A7" s="34">
        <v>2010</v>
      </c>
      <c r="B7" s="11">
        <v>13471.5</v>
      </c>
      <c r="C7" s="11">
        <v>871.8</v>
      </c>
      <c r="D7" s="11">
        <v>6.5</v>
      </c>
      <c r="E7" s="11">
        <v>4381.8</v>
      </c>
      <c r="F7" s="11">
        <v>326</v>
      </c>
      <c r="G7" s="11">
        <v>7.4</v>
      </c>
    </row>
    <row r="8" spans="1:7" x14ac:dyDescent="0.2">
      <c r="A8" s="34">
        <v>2015</v>
      </c>
      <c r="B8" s="11">
        <v>21392.400000000001</v>
      </c>
      <c r="C8" s="11">
        <v>1443.4</v>
      </c>
      <c r="D8" s="11">
        <v>6.7</v>
      </c>
      <c r="E8" s="11">
        <v>9222.6</v>
      </c>
      <c r="F8" s="11">
        <v>846</v>
      </c>
      <c r="G8" s="11">
        <v>9.1999999999999993</v>
      </c>
    </row>
    <row r="9" spans="1:7" x14ac:dyDescent="0.2">
      <c r="A9" s="34">
        <v>2016</v>
      </c>
      <c r="B9" s="11">
        <v>23078.9</v>
      </c>
      <c r="C9" s="11">
        <v>1630.8</v>
      </c>
      <c r="D9" s="11">
        <v>7.1</v>
      </c>
      <c r="E9" s="11">
        <v>10129.799999999999</v>
      </c>
      <c r="F9" s="11">
        <v>929.2</v>
      </c>
      <c r="G9" s="11">
        <v>9.1999999999999993</v>
      </c>
    </row>
    <row r="10" spans="1:7" x14ac:dyDescent="0.2">
      <c r="A10" s="34">
        <v>2017</v>
      </c>
      <c r="B10" s="11">
        <v>24445</v>
      </c>
      <c r="C10" s="11">
        <v>1777.4</v>
      </c>
      <c r="D10" s="11">
        <v>7.3</v>
      </c>
      <c r="E10" s="11">
        <v>10954.5</v>
      </c>
      <c r="F10" s="11">
        <v>1058.7</v>
      </c>
      <c r="G10" s="11">
        <v>9.6999999999999993</v>
      </c>
    </row>
    <row r="11" spans="1:7" x14ac:dyDescent="0.2">
      <c r="A11" s="34">
        <v>2018</v>
      </c>
      <c r="B11" s="11">
        <v>26112.3</v>
      </c>
      <c r="C11" s="11">
        <v>2045.7</v>
      </c>
      <c r="D11" s="11">
        <v>7.8</v>
      </c>
      <c r="E11" s="11">
        <v>12124.3</v>
      </c>
      <c r="F11" s="11">
        <v>1240.0999999999999</v>
      </c>
      <c r="G11" s="11">
        <v>10.199999999999999</v>
      </c>
    </row>
    <row r="12" spans="1:7" x14ac:dyDescent="0.2">
      <c r="A12" s="43" t="s">
        <v>59</v>
      </c>
      <c r="B12" s="11">
        <v>40346.300000000003</v>
      </c>
      <c r="C12" s="11">
        <v>3088</v>
      </c>
      <c r="D12" s="11">
        <v>7.7</v>
      </c>
      <c r="E12" s="11">
        <v>18810.5</v>
      </c>
      <c r="F12" s="11">
        <v>1699.3</v>
      </c>
      <c r="G12" s="11">
        <v>9</v>
      </c>
    </row>
    <row r="13" spans="1:7" x14ac:dyDescent="0.2">
      <c r="A13" s="43" t="s">
        <v>60</v>
      </c>
      <c r="B13" s="11">
        <v>30283.599999999999</v>
      </c>
      <c r="C13" s="11">
        <v>2599.5</v>
      </c>
      <c r="D13" s="11">
        <v>8.6</v>
      </c>
      <c r="E13" s="11">
        <v>16385.900000000001</v>
      </c>
      <c r="F13" s="11">
        <v>1407.2</v>
      </c>
      <c r="G13" s="11">
        <v>8.6</v>
      </c>
    </row>
    <row r="14" spans="1:7" x14ac:dyDescent="0.2">
      <c r="A14" s="43" t="s">
        <v>61</v>
      </c>
      <c r="B14" s="11">
        <v>20600.3</v>
      </c>
      <c r="C14" s="11">
        <v>1737.3</v>
      </c>
      <c r="D14" s="11">
        <v>8.4</v>
      </c>
      <c r="E14" s="11">
        <v>10535.9</v>
      </c>
      <c r="F14" s="11">
        <v>1072.5999999999999</v>
      </c>
      <c r="G14" s="11">
        <v>10.199999999999999</v>
      </c>
    </row>
    <row r="15" spans="1:7" x14ac:dyDescent="0.2">
      <c r="A15" s="43" t="s">
        <v>62</v>
      </c>
      <c r="B15" s="11">
        <v>18404</v>
      </c>
      <c r="C15" s="11">
        <v>1741.4</v>
      </c>
      <c r="D15" s="11">
        <v>9.5</v>
      </c>
      <c r="E15" s="11">
        <v>8424</v>
      </c>
      <c r="F15" s="11">
        <v>937.5</v>
      </c>
      <c r="G15" s="11">
        <v>11.1</v>
      </c>
    </row>
    <row r="16" spans="1:7" x14ac:dyDescent="0.2">
      <c r="A16" s="43" t="s">
        <v>63</v>
      </c>
      <c r="B16" s="11">
        <v>23637.8</v>
      </c>
      <c r="C16" s="11">
        <v>1907.3</v>
      </c>
      <c r="D16" s="11">
        <v>8.1</v>
      </c>
      <c r="E16" s="11">
        <v>12184.4</v>
      </c>
      <c r="F16" s="11">
        <v>1288.4000000000001</v>
      </c>
      <c r="G16" s="11">
        <v>10.6</v>
      </c>
    </row>
    <row r="17" spans="1:7" x14ac:dyDescent="0.2">
      <c r="A17" s="43" t="s">
        <v>64</v>
      </c>
      <c r="B17" s="11">
        <v>25379.4</v>
      </c>
      <c r="C17" s="11">
        <v>2380.1</v>
      </c>
      <c r="D17" s="11">
        <v>9.4</v>
      </c>
      <c r="E17" s="11">
        <v>10787.3</v>
      </c>
      <c r="F17" s="11">
        <v>1251.4000000000001</v>
      </c>
      <c r="G17" s="11">
        <v>11.6</v>
      </c>
    </row>
    <row r="18" spans="1:7" x14ac:dyDescent="0.2">
      <c r="A18" s="43" t="s">
        <v>65</v>
      </c>
      <c r="B18" s="11">
        <v>20051.2</v>
      </c>
      <c r="C18" s="11">
        <v>2164</v>
      </c>
      <c r="D18" s="11">
        <v>10.8</v>
      </c>
      <c r="E18" s="11">
        <v>10279.4</v>
      </c>
      <c r="F18" s="11">
        <v>1399.6</v>
      </c>
      <c r="G18" s="11">
        <v>13.6</v>
      </c>
    </row>
    <row r="19" spans="1:7" x14ac:dyDescent="0.2">
      <c r="A19" s="43" t="s">
        <v>66</v>
      </c>
      <c r="B19" s="11">
        <v>19269.8</v>
      </c>
      <c r="C19" s="11">
        <v>1966.7</v>
      </c>
      <c r="D19" s="11">
        <v>10.199999999999999</v>
      </c>
      <c r="E19" s="11">
        <v>10523.9</v>
      </c>
      <c r="F19" s="11">
        <v>1551.2</v>
      </c>
      <c r="G19" s="11">
        <v>14.7</v>
      </c>
    </row>
    <row r="20" spans="1:7" x14ac:dyDescent="0.2">
      <c r="A20" s="43" t="s">
        <v>67</v>
      </c>
      <c r="B20" s="11">
        <v>42304.3</v>
      </c>
      <c r="C20" s="11">
        <v>2734.7</v>
      </c>
      <c r="D20" s="11">
        <v>6.5</v>
      </c>
      <c r="E20" s="11">
        <v>18089.8</v>
      </c>
      <c r="F20" s="11">
        <v>1456.4</v>
      </c>
      <c r="G20" s="11">
        <v>8.1</v>
      </c>
    </row>
    <row r="21" spans="1:7" x14ac:dyDescent="0.2">
      <c r="A21" s="43" t="s">
        <v>68</v>
      </c>
      <c r="B21" s="11">
        <v>27726.3</v>
      </c>
      <c r="C21" s="11">
        <v>1573.7</v>
      </c>
      <c r="D21" s="11">
        <v>5.7</v>
      </c>
      <c r="E21" s="11">
        <v>15611.5</v>
      </c>
      <c r="F21" s="11">
        <v>1395</v>
      </c>
      <c r="G21" s="11">
        <v>8.9</v>
      </c>
    </row>
    <row r="22" spans="1:7" x14ac:dyDescent="0.2">
      <c r="A22" s="43" t="s">
        <v>69</v>
      </c>
      <c r="B22" s="11">
        <v>31924.2</v>
      </c>
      <c r="C22" s="11">
        <v>1871.8</v>
      </c>
      <c r="D22" s="11">
        <v>5.9</v>
      </c>
      <c r="E22" s="11">
        <v>18093.400000000001</v>
      </c>
      <c r="F22" s="11">
        <v>1370.2</v>
      </c>
      <c r="G22" s="11">
        <v>7.6</v>
      </c>
    </row>
    <row r="23" spans="1:7" x14ac:dyDescent="0.2">
      <c r="A23" s="43" t="s">
        <v>70</v>
      </c>
      <c r="B23" s="11">
        <v>20740.2</v>
      </c>
      <c r="C23" s="11">
        <v>1274.5</v>
      </c>
      <c r="D23" s="11">
        <v>6.1</v>
      </c>
      <c r="E23" s="11">
        <v>11106.1</v>
      </c>
      <c r="F23" s="11">
        <v>1006.8</v>
      </c>
      <c r="G23" s="11">
        <v>9.1</v>
      </c>
    </row>
    <row r="24" spans="1:7" x14ac:dyDescent="0.2">
      <c r="A24" s="43" t="s">
        <v>71</v>
      </c>
      <c r="B24" s="11">
        <v>25980.5</v>
      </c>
      <c r="C24" s="11">
        <v>1235.0999999999999</v>
      </c>
      <c r="D24" s="11">
        <v>4.8</v>
      </c>
      <c r="E24" s="11">
        <v>14003.4</v>
      </c>
      <c r="F24" s="11">
        <v>906.5</v>
      </c>
      <c r="G24" s="11">
        <v>6.5</v>
      </c>
    </row>
    <row r="25" spans="1:7" x14ac:dyDescent="0.2">
      <c r="A25" s="43" t="s">
        <v>72</v>
      </c>
      <c r="B25" s="11">
        <v>19244.5</v>
      </c>
      <c r="C25" s="11">
        <v>1044.3</v>
      </c>
      <c r="D25" s="11">
        <v>5.4</v>
      </c>
      <c r="E25" s="11">
        <v>9870.4</v>
      </c>
      <c r="F25" s="11">
        <v>718.2</v>
      </c>
      <c r="G25" s="11">
        <v>7.3</v>
      </c>
    </row>
    <row r="26" spans="1:7" x14ac:dyDescent="0.2">
      <c r="A26" s="43" t="s">
        <v>73</v>
      </c>
      <c r="B26" s="11">
        <v>23072.1</v>
      </c>
      <c r="C26" s="11">
        <v>1780.6</v>
      </c>
      <c r="D26" s="11">
        <v>7.7</v>
      </c>
      <c r="E26" s="11">
        <v>10342.1</v>
      </c>
      <c r="F26" s="11">
        <v>1129.3</v>
      </c>
      <c r="G26" s="11">
        <v>10.9</v>
      </c>
    </row>
    <row r="27" spans="1:7" x14ac:dyDescent="0.2">
      <c r="A27" s="43" t="s">
        <v>74</v>
      </c>
      <c r="B27" s="11">
        <v>19422.3</v>
      </c>
      <c r="C27" s="11">
        <v>1611.5</v>
      </c>
      <c r="D27" s="11">
        <v>8.3000000000000007</v>
      </c>
      <c r="E27" s="11">
        <v>9211.5</v>
      </c>
      <c r="F27" s="11">
        <v>909</v>
      </c>
      <c r="G27" s="11">
        <v>9.9</v>
      </c>
    </row>
    <row r="28" spans="1:7" x14ac:dyDescent="0.2">
      <c r="A28" s="43" t="s">
        <v>75</v>
      </c>
      <c r="B28" s="11">
        <v>21275.599999999999</v>
      </c>
      <c r="C28" s="11">
        <v>2165.5</v>
      </c>
      <c r="D28" s="11">
        <v>10.199999999999999</v>
      </c>
      <c r="E28" s="11">
        <v>11632.5</v>
      </c>
      <c r="F28" s="11">
        <v>1438.3</v>
      </c>
      <c r="G28" s="11">
        <v>12.4</v>
      </c>
    </row>
    <row r="29" spans="1:7" x14ac:dyDescent="0.2">
      <c r="A29" s="43" t="s">
        <v>76</v>
      </c>
      <c r="B29" s="11">
        <v>23162.6</v>
      </c>
      <c r="C29" s="11">
        <v>1693</v>
      </c>
      <c r="D29" s="11">
        <v>7.3</v>
      </c>
      <c r="E29" s="11">
        <v>11533.6</v>
      </c>
      <c r="F29" s="11">
        <v>1171.8</v>
      </c>
      <c r="G29" s="11">
        <v>10.199999999999999</v>
      </c>
    </row>
    <row r="30" spans="1:7" x14ac:dyDescent="0.2">
      <c r="A30" s="43" t="s">
        <v>77</v>
      </c>
      <c r="B30" s="11">
        <v>30197.9</v>
      </c>
      <c r="C30" s="11">
        <v>1503.6</v>
      </c>
      <c r="D30" s="11">
        <v>5</v>
      </c>
      <c r="E30" s="11">
        <v>13199.6</v>
      </c>
      <c r="F30" s="11">
        <v>921.7</v>
      </c>
      <c r="G30" s="11">
        <v>7</v>
      </c>
    </row>
    <row r="31" spans="1:7" x14ac:dyDescent="0.2">
      <c r="A31" s="43" t="s">
        <v>78</v>
      </c>
      <c r="B31" s="11">
        <v>18348.599999999999</v>
      </c>
      <c r="C31" s="11">
        <v>1254.2</v>
      </c>
      <c r="D31" s="11">
        <v>6.8</v>
      </c>
      <c r="E31" s="11">
        <v>9436.6</v>
      </c>
      <c r="F31" s="11">
        <v>931</v>
      </c>
      <c r="G31" s="11">
        <v>9.9</v>
      </c>
    </row>
    <row r="32" spans="1:7" x14ac:dyDescent="0.2">
      <c r="A32" s="43" t="s">
        <v>79</v>
      </c>
      <c r="B32" s="11">
        <v>20371.900000000001</v>
      </c>
      <c r="C32" s="11">
        <v>1505.1</v>
      </c>
      <c r="D32" s="11">
        <v>7.4</v>
      </c>
      <c r="E32" s="11">
        <v>9599.4</v>
      </c>
      <c r="F32" s="11">
        <v>629.5</v>
      </c>
      <c r="G32" s="11">
        <v>6.6</v>
      </c>
    </row>
    <row r="33" spans="1:7" x14ac:dyDescent="0.2">
      <c r="A33" s="43" t="s">
        <v>80</v>
      </c>
      <c r="B33" s="11">
        <v>22759.200000000001</v>
      </c>
      <c r="C33" s="11">
        <v>1882.5</v>
      </c>
      <c r="D33" s="11">
        <v>8.3000000000000007</v>
      </c>
      <c r="E33" s="11">
        <v>10936.1</v>
      </c>
      <c r="F33" s="11">
        <v>883.9</v>
      </c>
      <c r="G33" s="11">
        <v>8.1</v>
      </c>
    </row>
    <row r="34" spans="1:7" x14ac:dyDescent="0.2">
      <c r="A34" s="43" t="s">
        <v>81</v>
      </c>
      <c r="B34" s="11">
        <v>21990.6</v>
      </c>
      <c r="C34" s="11">
        <v>1595.6</v>
      </c>
      <c r="D34" s="11">
        <v>7.3</v>
      </c>
      <c r="E34" s="11">
        <v>11396.7</v>
      </c>
      <c r="F34" s="11">
        <v>1093.5999999999999</v>
      </c>
      <c r="G34" s="11">
        <v>9.6</v>
      </c>
    </row>
    <row r="35" spans="1:7" x14ac:dyDescent="0.2">
      <c r="A35" s="43" t="s">
        <v>82</v>
      </c>
      <c r="B35" s="11">
        <v>20347.8</v>
      </c>
      <c r="C35" s="11">
        <v>1244</v>
      </c>
      <c r="D35" s="11">
        <v>6.1</v>
      </c>
      <c r="E35" s="11">
        <v>8299</v>
      </c>
      <c r="F35" s="11">
        <v>602.5</v>
      </c>
      <c r="G35" s="11">
        <v>7.3</v>
      </c>
    </row>
    <row r="36" spans="1:7" x14ac:dyDescent="0.2">
      <c r="A36" s="43" t="s">
        <v>83</v>
      </c>
      <c r="B36" s="11">
        <v>19559.7</v>
      </c>
      <c r="C36" s="11">
        <v>1786.6</v>
      </c>
      <c r="D36" s="11">
        <v>9.1</v>
      </c>
      <c r="E36" s="11">
        <v>8027.3</v>
      </c>
      <c r="F36" s="11">
        <v>681.5</v>
      </c>
      <c r="G36" s="11">
        <v>8.5</v>
      </c>
    </row>
    <row r="37" spans="1:7" x14ac:dyDescent="0.2">
      <c r="A37" s="43" t="s">
        <v>84</v>
      </c>
      <c r="B37" s="11">
        <v>21087.5</v>
      </c>
      <c r="C37" s="11">
        <v>639.70000000000005</v>
      </c>
      <c r="D37" s="11">
        <v>3</v>
      </c>
      <c r="E37" s="11">
        <v>6691.5</v>
      </c>
      <c r="F37" s="11">
        <v>147.5</v>
      </c>
      <c r="G37" s="11">
        <v>2.2000000000000002</v>
      </c>
    </row>
    <row r="38" spans="1:7" x14ac:dyDescent="0.2">
      <c r="A38" s="43" t="s">
        <v>85</v>
      </c>
      <c r="B38" s="11">
        <v>20388.2</v>
      </c>
      <c r="C38" s="11">
        <v>2140.8000000000002</v>
      </c>
      <c r="D38" s="11">
        <v>10.5</v>
      </c>
      <c r="E38" s="11">
        <v>9305.6</v>
      </c>
      <c r="F38" s="11">
        <v>1260.4000000000001</v>
      </c>
      <c r="G38" s="11">
        <v>13.5</v>
      </c>
    </row>
    <row r="39" spans="1:7" x14ac:dyDescent="0.2">
      <c r="A39" s="43" t="s">
        <v>86</v>
      </c>
      <c r="B39" s="11">
        <v>20659.400000000001</v>
      </c>
      <c r="C39" s="11">
        <v>1741.2</v>
      </c>
      <c r="D39" s="11">
        <v>8.4</v>
      </c>
      <c r="E39" s="11">
        <v>8029.7</v>
      </c>
      <c r="F39" s="11">
        <v>890.6</v>
      </c>
      <c r="G39" s="11">
        <v>11.1</v>
      </c>
    </row>
    <row r="40" spans="1:7" x14ac:dyDescent="0.2">
      <c r="A40" s="43" t="s">
        <v>87</v>
      </c>
      <c r="B40" s="11">
        <v>21473</v>
      </c>
      <c r="C40" s="11">
        <v>1948.6</v>
      </c>
      <c r="D40" s="11">
        <v>9.1</v>
      </c>
      <c r="E40" s="11">
        <v>9902.7000000000007</v>
      </c>
      <c r="F40" s="11">
        <v>1270.4000000000001</v>
      </c>
      <c r="G40" s="11">
        <v>12.8</v>
      </c>
    </row>
    <row r="41" spans="1:7" x14ac:dyDescent="0.2">
      <c r="A41" s="43" t="s">
        <v>88</v>
      </c>
      <c r="B41" s="11">
        <v>20219.5</v>
      </c>
      <c r="C41" s="11">
        <v>1936.6</v>
      </c>
      <c r="D41" s="11">
        <v>9.6</v>
      </c>
      <c r="E41" s="11">
        <v>9982.1</v>
      </c>
      <c r="F41" s="11">
        <v>1131.2</v>
      </c>
      <c r="G41" s="11">
        <v>11.3</v>
      </c>
    </row>
    <row r="42" spans="1:7" x14ac:dyDescent="0.2">
      <c r="A42" s="44" t="s">
        <v>89</v>
      </c>
      <c r="B42" s="17">
        <v>22796.9</v>
      </c>
      <c r="C42" s="17">
        <v>2065.6</v>
      </c>
      <c r="D42" s="17">
        <v>9.1</v>
      </c>
      <c r="E42" s="17">
        <v>8712.6</v>
      </c>
      <c r="F42" s="17">
        <v>970.7</v>
      </c>
      <c r="G42" s="17">
        <v>11.1</v>
      </c>
    </row>
  </sheetData>
  <mergeCells count="8">
    <mergeCell ref="A1:G1"/>
    <mergeCell ref="A2:A4"/>
    <mergeCell ref="B2:D2"/>
    <mergeCell ref="E2:G2"/>
    <mergeCell ref="B3:B4"/>
    <mergeCell ref="D3:D4"/>
    <mergeCell ref="E3:E4"/>
    <mergeCell ref="G3:G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411F-1553-4EDA-8487-DA3A13E7E50B}">
  <dimension ref="A1:H38"/>
  <sheetViews>
    <sheetView tabSelected="1" workbookViewId="0">
      <selection activeCell="B2" sqref="B2:B3"/>
    </sheetView>
  </sheetViews>
  <sheetFormatPr defaultRowHeight="14.25" x14ac:dyDescent="0.2"/>
  <cols>
    <col min="5" max="5" width="10.5" customWidth="1"/>
  </cols>
  <sheetData>
    <row r="1" spans="1:8" x14ac:dyDescent="0.2">
      <c r="A1" s="50" t="s">
        <v>144</v>
      </c>
      <c r="B1" s="51"/>
      <c r="C1" s="51"/>
      <c r="D1" s="51"/>
      <c r="E1" s="51"/>
      <c r="F1" s="51"/>
      <c r="G1" s="51"/>
      <c r="H1" s="51"/>
    </row>
    <row r="2" spans="1:8" x14ac:dyDescent="0.2">
      <c r="A2" s="90" t="s">
        <v>218</v>
      </c>
      <c r="B2" s="109" t="s">
        <v>145</v>
      </c>
      <c r="C2" s="52"/>
      <c r="D2" s="107" t="s">
        <v>152</v>
      </c>
      <c r="E2" s="107" t="s">
        <v>153</v>
      </c>
      <c r="F2" s="107" t="s">
        <v>154</v>
      </c>
      <c r="G2" s="107" t="s">
        <v>155</v>
      </c>
      <c r="H2" s="105" t="s">
        <v>156</v>
      </c>
    </row>
    <row r="3" spans="1:8" x14ac:dyDescent="0.2">
      <c r="A3" s="91"/>
      <c r="B3" s="106"/>
      <c r="C3" s="53" t="s">
        <v>146</v>
      </c>
      <c r="D3" s="106"/>
      <c r="E3" s="106"/>
      <c r="F3" s="106"/>
      <c r="G3" s="106"/>
      <c r="H3" s="108"/>
    </row>
    <row r="4" spans="1:8" x14ac:dyDescent="0.2">
      <c r="A4" s="54" t="s">
        <v>97</v>
      </c>
      <c r="B4" s="27">
        <v>8308016930</v>
      </c>
      <c r="C4" s="10">
        <v>7978158024</v>
      </c>
      <c r="D4" s="10">
        <v>44889735</v>
      </c>
      <c r="E4" s="10">
        <v>435347618</v>
      </c>
      <c r="F4" s="10">
        <v>7.0000000000000007E-2</v>
      </c>
      <c r="G4" s="10">
        <v>0.09</v>
      </c>
      <c r="H4" s="10">
        <v>5.96</v>
      </c>
    </row>
    <row r="5" spans="1:8" x14ac:dyDescent="0.2">
      <c r="A5" s="55" t="s">
        <v>147</v>
      </c>
      <c r="B5" s="11">
        <v>4262713185</v>
      </c>
      <c r="C5" s="11">
        <v>4122445509</v>
      </c>
      <c r="D5" s="11">
        <v>19466632</v>
      </c>
      <c r="E5" s="11">
        <v>207114468</v>
      </c>
      <c r="F5" s="11">
        <v>0.06</v>
      </c>
      <c r="G5" s="11">
        <v>0.12</v>
      </c>
      <c r="H5" s="11">
        <v>7.34</v>
      </c>
    </row>
    <row r="6" spans="1:8" x14ac:dyDescent="0.2">
      <c r="A6" s="55" t="s">
        <v>148</v>
      </c>
      <c r="B6" s="11">
        <v>2067352486</v>
      </c>
      <c r="C6" s="11">
        <v>1957152511</v>
      </c>
      <c r="D6" s="11">
        <v>11760584</v>
      </c>
      <c r="E6" s="11">
        <v>114128695</v>
      </c>
      <c r="F6" s="11">
        <v>7.0000000000000007E-2</v>
      </c>
      <c r="G6" s="11">
        <v>0.06</v>
      </c>
      <c r="H6" s="11">
        <v>4.74</v>
      </c>
    </row>
    <row r="7" spans="1:8" x14ac:dyDescent="0.2">
      <c r="A7" s="55" t="s">
        <v>149</v>
      </c>
      <c r="B7" s="11">
        <v>1977951259</v>
      </c>
      <c r="C7" s="11">
        <v>1898560004</v>
      </c>
      <c r="D7" s="11">
        <v>13662519</v>
      </c>
      <c r="E7" s="11">
        <v>114104455</v>
      </c>
      <c r="F7" s="11">
        <v>7.0000000000000007E-2</v>
      </c>
      <c r="G7" s="11">
        <v>0.05</v>
      </c>
      <c r="H7" s="11">
        <v>5.21</v>
      </c>
    </row>
    <row r="8" spans="1:8" x14ac:dyDescent="0.2">
      <c r="A8" s="55" t="s">
        <v>59</v>
      </c>
      <c r="B8" s="11">
        <v>235157972</v>
      </c>
      <c r="C8" s="11">
        <v>234074691</v>
      </c>
      <c r="D8" s="11">
        <v>2161822</v>
      </c>
      <c r="E8" s="11">
        <v>9524535</v>
      </c>
      <c r="F8" s="11">
        <v>0.1</v>
      </c>
      <c r="G8" s="11">
        <v>0.16</v>
      </c>
      <c r="H8" s="11">
        <v>10.92</v>
      </c>
    </row>
    <row r="9" spans="1:8" x14ac:dyDescent="0.2">
      <c r="A9" s="55" t="s">
        <v>60</v>
      </c>
      <c r="B9" s="11">
        <v>119977653</v>
      </c>
      <c r="C9" s="11">
        <v>115601704</v>
      </c>
      <c r="D9" s="11">
        <v>1143517</v>
      </c>
      <c r="E9" s="11">
        <v>4842329</v>
      </c>
      <c r="F9" s="11">
        <v>0.09</v>
      </c>
      <c r="G9" s="11">
        <v>7.0000000000000007E-2</v>
      </c>
      <c r="H9" s="11">
        <v>7.69</v>
      </c>
    </row>
    <row r="10" spans="1:8" x14ac:dyDescent="0.2">
      <c r="A10" s="55" t="s">
        <v>61</v>
      </c>
      <c r="B10" s="11">
        <v>431372507</v>
      </c>
      <c r="C10" s="11">
        <v>399206556</v>
      </c>
      <c r="D10" s="11">
        <v>1670033</v>
      </c>
      <c r="E10" s="11">
        <v>16034340</v>
      </c>
      <c r="F10" s="11">
        <v>0.17</v>
      </c>
      <c r="G10" s="11">
        <v>0.13</v>
      </c>
      <c r="H10" s="11">
        <v>5.71</v>
      </c>
    </row>
    <row r="11" spans="1:8" x14ac:dyDescent="0.2">
      <c r="A11" s="55" t="s">
        <v>62</v>
      </c>
      <c r="B11" s="11">
        <v>129627761</v>
      </c>
      <c r="C11" s="11">
        <v>119190915</v>
      </c>
      <c r="D11" s="11">
        <v>492312</v>
      </c>
      <c r="E11" s="11">
        <v>8095905</v>
      </c>
      <c r="F11" s="11">
        <v>0.14000000000000001</v>
      </c>
      <c r="G11" s="11">
        <v>0.12</v>
      </c>
      <c r="H11" s="11">
        <v>3.49</v>
      </c>
    </row>
    <row r="12" spans="1:8" x14ac:dyDescent="0.2">
      <c r="A12" s="55" t="s">
        <v>63</v>
      </c>
      <c r="B12" s="11">
        <v>105481067</v>
      </c>
      <c r="C12" s="11">
        <v>98951098</v>
      </c>
      <c r="D12" s="11">
        <v>440331</v>
      </c>
      <c r="E12" s="11">
        <v>5532531</v>
      </c>
      <c r="F12" s="11">
        <v>0.14000000000000001</v>
      </c>
      <c r="G12" s="11">
        <v>0.1</v>
      </c>
      <c r="H12" s="11">
        <v>4.16</v>
      </c>
    </row>
    <row r="13" spans="1:8" x14ac:dyDescent="0.2">
      <c r="A13" s="55" t="s">
        <v>64</v>
      </c>
      <c r="B13" s="11">
        <v>198690224</v>
      </c>
      <c r="C13" s="11">
        <v>184948825</v>
      </c>
      <c r="D13" s="11">
        <v>2498171</v>
      </c>
      <c r="E13" s="11">
        <v>9733149</v>
      </c>
      <c r="F13" s="11">
        <v>0.13</v>
      </c>
      <c r="G13" s="11">
        <v>0.1</v>
      </c>
      <c r="H13" s="11">
        <v>4.5599999999999996</v>
      </c>
    </row>
    <row r="14" spans="1:8" x14ac:dyDescent="0.2">
      <c r="A14" s="55" t="s">
        <v>65</v>
      </c>
      <c r="B14" s="11">
        <v>110406451</v>
      </c>
      <c r="C14" s="11">
        <v>99265028</v>
      </c>
      <c r="D14" s="11">
        <v>512832</v>
      </c>
      <c r="E14" s="11">
        <v>5077555</v>
      </c>
      <c r="F14" s="11">
        <v>0.11</v>
      </c>
      <c r="G14" s="11">
        <v>7.0000000000000007E-2</v>
      </c>
      <c r="H14" s="11">
        <v>4.08</v>
      </c>
    </row>
    <row r="15" spans="1:8" x14ac:dyDescent="0.2">
      <c r="A15" s="55" t="s">
        <v>66</v>
      </c>
      <c r="B15" s="11">
        <v>111779824</v>
      </c>
      <c r="C15" s="11">
        <v>104144895</v>
      </c>
      <c r="D15" s="11">
        <v>392287</v>
      </c>
      <c r="E15" s="11">
        <v>5984898</v>
      </c>
      <c r="F15" s="11">
        <v>0.14000000000000001</v>
      </c>
      <c r="G15" s="11">
        <v>0.35</v>
      </c>
      <c r="H15" s="11">
        <v>2.96</v>
      </c>
    </row>
    <row r="16" spans="1:8" x14ac:dyDescent="0.2">
      <c r="A16" s="55" t="s">
        <v>67</v>
      </c>
      <c r="B16" s="11">
        <v>270168774</v>
      </c>
      <c r="C16" s="11">
        <v>266409385</v>
      </c>
      <c r="D16" s="11">
        <v>160438</v>
      </c>
      <c r="E16" s="11">
        <v>10009077</v>
      </c>
      <c r="F16" s="11">
        <v>0.11</v>
      </c>
      <c r="G16" s="11">
        <v>2.75</v>
      </c>
      <c r="H16" s="11">
        <v>11.15</v>
      </c>
    </row>
    <row r="17" spans="1:8" x14ac:dyDescent="0.2">
      <c r="A17" s="55" t="s">
        <v>68</v>
      </c>
      <c r="B17" s="11">
        <v>594421128</v>
      </c>
      <c r="C17" s="11">
        <v>577557093</v>
      </c>
      <c r="D17" s="11">
        <v>1493879</v>
      </c>
      <c r="E17" s="11">
        <v>32866992</v>
      </c>
      <c r="F17" s="11">
        <v>0.04</v>
      </c>
      <c r="G17" s="11">
        <v>0.03</v>
      </c>
      <c r="H17" s="11">
        <v>7.38</v>
      </c>
    </row>
    <row r="18" spans="1:8" x14ac:dyDescent="0.2">
      <c r="A18" s="55" t="s">
        <v>69</v>
      </c>
      <c r="B18" s="11">
        <v>627551592</v>
      </c>
      <c r="C18" s="11">
        <v>614687505</v>
      </c>
      <c r="D18" s="11">
        <v>1256826</v>
      </c>
      <c r="E18" s="11">
        <v>30435371</v>
      </c>
      <c r="F18" s="11">
        <v>0.03</v>
      </c>
      <c r="G18" s="11">
        <v>0.17</v>
      </c>
      <c r="H18" s="11">
        <v>10.94</v>
      </c>
    </row>
    <row r="19" spans="1:8" x14ac:dyDescent="0.2">
      <c r="A19" s="55" t="s">
        <v>70</v>
      </c>
      <c r="B19" s="11">
        <v>297019168</v>
      </c>
      <c r="C19" s="11">
        <v>284348012</v>
      </c>
      <c r="D19" s="11">
        <v>1114573</v>
      </c>
      <c r="E19" s="11">
        <v>14781628</v>
      </c>
      <c r="F19" s="11">
        <v>7.0000000000000007E-2</v>
      </c>
      <c r="G19" s="11">
        <v>0.03</v>
      </c>
      <c r="H19" s="11">
        <v>4.7</v>
      </c>
    </row>
    <row r="20" spans="1:8" x14ac:dyDescent="0.2">
      <c r="A20" s="55" t="s">
        <v>71</v>
      </c>
      <c r="B20" s="11">
        <v>233667600</v>
      </c>
      <c r="C20" s="11">
        <v>226556924</v>
      </c>
      <c r="D20" s="11">
        <v>676259</v>
      </c>
      <c r="E20" s="11">
        <v>10756289</v>
      </c>
      <c r="F20" s="11">
        <v>0.03</v>
      </c>
      <c r="G20" s="11">
        <v>0.02</v>
      </c>
      <c r="H20" s="11">
        <v>5.93</v>
      </c>
    </row>
    <row r="21" spans="1:8" x14ac:dyDescent="0.2">
      <c r="A21" s="55" t="s">
        <v>72</v>
      </c>
      <c r="B21" s="11">
        <v>212322869</v>
      </c>
      <c r="C21" s="11">
        <v>203011233</v>
      </c>
      <c r="D21" s="11">
        <v>1190206</v>
      </c>
      <c r="E21" s="11">
        <v>15582746</v>
      </c>
      <c r="F21" s="11">
        <v>0.04</v>
      </c>
      <c r="G21" s="11">
        <v>0.03</v>
      </c>
      <c r="H21" s="11">
        <v>4.57</v>
      </c>
    </row>
    <row r="22" spans="1:8" x14ac:dyDescent="0.2">
      <c r="A22" s="55" t="s">
        <v>73</v>
      </c>
      <c r="B22" s="11">
        <v>655617685</v>
      </c>
      <c r="C22" s="11">
        <v>627531609</v>
      </c>
      <c r="D22" s="11">
        <v>3375093</v>
      </c>
      <c r="E22" s="11">
        <v>32101793</v>
      </c>
      <c r="F22" s="11">
        <v>0.14000000000000001</v>
      </c>
      <c r="G22" s="11">
        <v>0.15</v>
      </c>
      <c r="H22" s="11">
        <v>6.53</v>
      </c>
    </row>
    <row r="23" spans="1:8" x14ac:dyDescent="0.2">
      <c r="A23" s="55" t="s">
        <v>74</v>
      </c>
      <c r="B23" s="11">
        <v>585427744</v>
      </c>
      <c r="C23" s="11">
        <v>555984996</v>
      </c>
      <c r="D23" s="11">
        <v>1389869</v>
      </c>
      <c r="E23" s="11">
        <v>31507435</v>
      </c>
      <c r="F23" s="11">
        <v>0.08</v>
      </c>
      <c r="G23" s="11">
        <v>0.11</v>
      </c>
      <c r="H23" s="11">
        <v>6.1</v>
      </c>
    </row>
    <row r="24" spans="1:8" x14ac:dyDescent="0.2">
      <c r="A24" s="55" t="s">
        <v>75</v>
      </c>
      <c r="B24" s="11">
        <v>351494550</v>
      </c>
      <c r="C24" s="11">
        <v>339124492</v>
      </c>
      <c r="D24" s="11">
        <v>2981254</v>
      </c>
      <c r="E24" s="11">
        <v>17146530</v>
      </c>
      <c r="F24" s="11">
        <v>0.06</v>
      </c>
      <c r="G24" s="11">
        <v>0.05</v>
      </c>
      <c r="H24" s="11">
        <v>5.94</v>
      </c>
    </row>
    <row r="25" spans="1:8" x14ac:dyDescent="0.2">
      <c r="A25" s="55" t="s">
        <v>76</v>
      </c>
      <c r="B25" s="11">
        <v>269274119</v>
      </c>
      <c r="C25" s="11">
        <v>252082940</v>
      </c>
      <c r="D25" s="11">
        <v>3687251</v>
      </c>
      <c r="E25" s="11">
        <v>15951998</v>
      </c>
      <c r="F25" s="11">
        <v>0.03</v>
      </c>
      <c r="G25" s="11">
        <v>0.04</v>
      </c>
      <c r="H25" s="11">
        <v>3.9</v>
      </c>
    </row>
    <row r="26" spans="1:8" x14ac:dyDescent="0.2">
      <c r="A26" s="55" t="s">
        <v>77</v>
      </c>
      <c r="B26" s="11">
        <v>845302553</v>
      </c>
      <c r="C26" s="11">
        <v>825885598</v>
      </c>
      <c r="D26" s="11">
        <v>4891974</v>
      </c>
      <c r="E26" s="11">
        <v>48727915</v>
      </c>
      <c r="F26" s="11">
        <v>0.03</v>
      </c>
      <c r="G26" s="11">
        <v>0.05</v>
      </c>
      <c r="H26" s="11">
        <v>7.45</v>
      </c>
    </row>
    <row r="27" spans="1:8" x14ac:dyDescent="0.2">
      <c r="A27" s="55" t="s">
        <v>78</v>
      </c>
      <c r="B27" s="11">
        <v>255742589</v>
      </c>
      <c r="C27" s="11">
        <v>248890108</v>
      </c>
      <c r="D27" s="11">
        <v>1289460</v>
      </c>
      <c r="E27" s="11">
        <v>15292389</v>
      </c>
      <c r="F27" s="11">
        <v>0.04</v>
      </c>
      <c r="G27" s="11">
        <v>0.05</v>
      </c>
      <c r="H27" s="11">
        <v>5.19</v>
      </c>
    </row>
    <row r="28" spans="1:8" x14ac:dyDescent="0.2">
      <c r="A28" s="55" t="s">
        <v>79</v>
      </c>
      <c r="B28" s="11">
        <v>50785497</v>
      </c>
      <c r="C28" s="11">
        <v>49985619</v>
      </c>
      <c r="D28" s="11">
        <v>138620</v>
      </c>
      <c r="E28" s="11">
        <v>2082678</v>
      </c>
      <c r="F28" s="11">
        <v>0.03</v>
      </c>
      <c r="G28" s="11">
        <v>0.06</v>
      </c>
      <c r="H28" s="11">
        <v>5.44</v>
      </c>
    </row>
    <row r="29" spans="1:8" x14ac:dyDescent="0.2">
      <c r="A29" s="55" t="s">
        <v>80</v>
      </c>
      <c r="B29" s="11">
        <v>159687654</v>
      </c>
      <c r="C29" s="11">
        <v>153965142</v>
      </c>
      <c r="D29" s="11">
        <v>2096204</v>
      </c>
      <c r="E29" s="11">
        <v>8199461</v>
      </c>
      <c r="F29" s="11">
        <v>7.0000000000000007E-2</v>
      </c>
      <c r="G29" s="11">
        <v>0.01</v>
      </c>
      <c r="H29" s="11">
        <v>5.15</v>
      </c>
    </row>
    <row r="30" spans="1:8" x14ac:dyDescent="0.2">
      <c r="A30" s="55" t="s">
        <v>81</v>
      </c>
      <c r="B30" s="11">
        <v>515993846</v>
      </c>
      <c r="C30" s="11">
        <v>491195593</v>
      </c>
      <c r="D30" s="11">
        <v>2630029</v>
      </c>
      <c r="E30" s="11">
        <v>30600928</v>
      </c>
      <c r="F30" s="11">
        <v>7.0000000000000007E-2</v>
      </c>
      <c r="G30" s="11">
        <v>0.04</v>
      </c>
      <c r="H30" s="11">
        <v>6.19</v>
      </c>
    </row>
    <row r="31" spans="1:8" x14ac:dyDescent="0.2">
      <c r="A31" s="55" t="s">
        <v>82</v>
      </c>
      <c r="B31" s="11">
        <v>163586180</v>
      </c>
      <c r="C31" s="11">
        <v>157493660</v>
      </c>
      <c r="D31" s="11">
        <v>1343119</v>
      </c>
      <c r="E31" s="11">
        <v>8562283</v>
      </c>
      <c r="F31" s="11">
        <v>0.05</v>
      </c>
      <c r="G31" s="11">
        <v>0.03</v>
      </c>
      <c r="H31" s="11">
        <v>4.54</v>
      </c>
    </row>
    <row r="32" spans="1:8" x14ac:dyDescent="0.2">
      <c r="A32" s="55" t="s">
        <v>150</v>
      </c>
      <c r="B32" s="11">
        <v>258328250</v>
      </c>
      <c r="C32" s="11">
        <v>253056577</v>
      </c>
      <c r="D32" s="11">
        <v>3212210</v>
      </c>
      <c r="E32" s="11">
        <v>10298816</v>
      </c>
      <c r="F32" s="11">
        <v>0.04</v>
      </c>
      <c r="G32" s="11">
        <v>0.06</v>
      </c>
      <c r="H32" s="11">
        <v>5.35</v>
      </c>
    </row>
    <row r="33" spans="1:8" x14ac:dyDescent="0.2">
      <c r="A33" s="55" t="s">
        <v>84</v>
      </c>
      <c r="B33" s="11">
        <v>16407954</v>
      </c>
      <c r="C33" s="11">
        <v>14903022</v>
      </c>
      <c r="D33" s="11">
        <v>79691</v>
      </c>
      <c r="E33" s="11">
        <v>1778644</v>
      </c>
      <c r="F33" s="11">
        <v>0.04</v>
      </c>
      <c r="G33" s="11">
        <v>0.14000000000000001</v>
      </c>
      <c r="H33" s="11">
        <v>4.7699999999999996</v>
      </c>
    </row>
    <row r="34" spans="1:8" x14ac:dyDescent="0.2">
      <c r="A34" s="55" t="s">
        <v>85</v>
      </c>
      <c r="B34" s="11">
        <v>196279774</v>
      </c>
      <c r="C34" s="11">
        <v>191699871</v>
      </c>
      <c r="D34" s="11">
        <v>174103</v>
      </c>
      <c r="E34" s="11">
        <v>10293484</v>
      </c>
      <c r="F34" s="11">
        <v>0.08</v>
      </c>
      <c r="G34" s="11">
        <v>0.31</v>
      </c>
      <c r="H34" s="11">
        <v>5.08</v>
      </c>
    </row>
    <row r="35" spans="1:8" x14ac:dyDescent="0.2">
      <c r="A35" s="55" t="s">
        <v>86</v>
      </c>
      <c r="B35" s="11">
        <v>132459276</v>
      </c>
      <c r="C35" s="11">
        <v>123337377</v>
      </c>
      <c r="D35" s="11">
        <v>992725</v>
      </c>
      <c r="E35" s="11">
        <v>7753336</v>
      </c>
      <c r="F35" s="11">
        <v>0.08</v>
      </c>
      <c r="G35" s="11">
        <v>0.06</v>
      </c>
      <c r="H35" s="11">
        <v>5.0199999999999996</v>
      </c>
    </row>
    <row r="36" spans="1:8" x14ac:dyDescent="0.2">
      <c r="A36" s="55" t="s">
        <v>87</v>
      </c>
      <c r="B36" s="11">
        <v>25335884</v>
      </c>
      <c r="C36" s="11">
        <v>23578092</v>
      </c>
      <c r="D36" s="11">
        <v>311633</v>
      </c>
      <c r="E36" s="11">
        <v>1636680</v>
      </c>
      <c r="F36" s="11">
        <v>0.19</v>
      </c>
      <c r="G36" s="11">
        <v>0.01</v>
      </c>
      <c r="H36" s="11">
        <v>4.2</v>
      </c>
    </row>
    <row r="37" spans="1:8" x14ac:dyDescent="0.2">
      <c r="A37" s="55" t="s">
        <v>151</v>
      </c>
      <c r="B37" s="11">
        <v>41456678</v>
      </c>
      <c r="C37" s="11">
        <v>39880866</v>
      </c>
      <c r="D37" s="11">
        <v>471649</v>
      </c>
      <c r="E37" s="11">
        <v>2335994</v>
      </c>
      <c r="F37" s="11">
        <v>0.11</v>
      </c>
      <c r="G37" s="11">
        <v>0.01</v>
      </c>
      <c r="H37" s="11">
        <v>6.02</v>
      </c>
    </row>
    <row r="38" spans="1:8" x14ac:dyDescent="0.2">
      <c r="A38" s="56" t="s">
        <v>89</v>
      </c>
      <c r="B38" s="17">
        <v>107192107</v>
      </c>
      <c r="C38" s="17">
        <v>101608598</v>
      </c>
      <c r="D38" s="17">
        <v>621365</v>
      </c>
      <c r="E38" s="17">
        <v>11819909</v>
      </c>
      <c r="F38" s="17">
        <v>0.18</v>
      </c>
      <c r="G38" s="17">
        <v>0.25</v>
      </c>
      <c r="H38" s="17">
        <v>4.3099999999999996</v>
      </c>
    </row>
  </sheetData>
  <mergeCells count="7">
    <mergeCell ref="F2:F3"/>
    <mergeCell ref="G2:G3"/>
    <mergeCell ref="H2:H3"/>
    <mergeCell ref="A2:A3"/>
    <mergeCell ref="B2:B3"/>
    <mergeCell ref="D2:D3"/>
    <mergeCell ref="E2:E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39D4-D355-4AB6-8A36-D3A27BDD6B97}">
  <dimension ref="A1:F50"/>
  <sheetViews>
    <sheetView zoomScaleNormal="100" workbookViewId="0">
      <selection activeCell="B2" sqref="B2:D2"/>
    </sheetView>
  </sheetViews>
  <sheetFormatPr defaultRowHeight="14.25" x14ac:dyDescent="0.2"/>
  <cols>
    <col min="1" max="1" width="27.375" customWidth="1"/>
  </cols>
  <sheetData>
    <row r="1" spans="1:6" x14ac:dyDescent="0.2">
      <c r="A1" s="102" t="s">
        <v>90</v>
      </c>
      <c r="B1" s="102"/>
      <c r="C1" s="102"/>
      <c r="D1" s="102"/>
      <c r="E1" s="102"/>
      <c r="F1" s="102"/>
    </row>
    <row r="2" spans="1:6" x14ac:dyDescent="0.2">
      <c r="A2" s="90" t="s">
        <v>91</v>
      </c>
      <c r="B2" s="99" t="s">
        <v>92</v>
      </c>
      <c r="C2" s="88"/>
      <c r="D2" s="89"/>
      <c r="E2" s="107" t="s">
        <v>93</v>
      </c>
      <c r="F2" s="105" t="s">
        <v>94</v>
      </c>
    </row>
    <row r="3" spans="1:6" x14ac:dyDescent="0.2">
      <c r="A3" s="91"/>
      <c r="B3" s="45" t="s">
        <v>3</v>
      </c>
      <c r="C3" s="45" t="s">
        <v>95</v>
      </c>
      <c r="D3" s="45" t="s">
        <v>96</v>
      </c>
      <c r="E3" s="106"/>
      <c r="F3" s="108"/>
    </row>
    <row r="4" spans="1:6" x14ac:dyDescent="0.2">
      <c r="A4" s="46" t="s">
        <v>97</v>
      </c>
      <c r="B4" s="10">
        <v>480828557</v>
      </c>
      <c r="C4" s="10">
        <v>207569549</v>
      </c>
      <c r="D4" s="10">
        <v>265172814</v>
      </c>
      <c r="E4" s="10">
        <v>212956670</v>
      </c>
      <c r="F4" s="10">
        <v>259965701</v>
      </c>
    </row>
    <row r="5" spans="1:6" x14ac:dyDescent="0.2">
      <c r="A5" s="47" t="s">
        <v>98</v>
      </c>
      <c r="B5" s="11">
        <v>385141711</v>
      </c>
      <c r="C5" s="11">
        <v>173265124</v>
      </c>
      <c r="D5" s="11">
        <v>211876587</v>
      </c>
      <c r="E5" s="11">
        <v>189958715</v>
      </c>
      <c r="F5" s="11">
        <v>195363004</v>
      </c>
    </row>
    <row r="6" spans="1:6" x14ac:dyDescent="0.2">
      <c r="A6" s="47" t="s">
        <v>99</v>
      </c>
      <c r="B6" s="11">
        <v>277743165</v>
      </c>
      <c r="C6" s="11">
        <v>123236743</v>
      </c>
      <c r="D6" s="11">
        <v>154506421</v>
      </c>
      <c r="E6" s="11">
        <v>139446033</v>
      </c>
      <c r="F6" s="11">
        <v>138297139</v>
      </c>
    </row>
    <row r="7" spans="1:6" x14ac:dyDescent="0.2">
      <c r="A7" s="47" t="s">
        <v>100</v>
      </c>
      <c r="B7" s="11">
        <v>46223883</v>
      </c>
      <c r="C7" s="11">
        <v>20923284</v>
      </c>
      <c r="D7" s="11">
        <v>25300599</v>
      </c>
      <c r="E7" s="11">
        <v>24350090</v>
      </c>
      <c r="F7" s="11">
        <v>21873793</v>
      </c>
    </row>
    <row r="8" spans="1:6" x14ac:dyDescent="0.2">
      <c r="A8" s="47" t="s">
        <v>101</v>
      </c>
      <c r="B8" s="11">
        <v>6339197</v>
      </c>
      <c r="C8" s="11">
        <v>2894758</v>
      </c>
      <c r="D8" s="11">
        <v>3444439</v>
      </c>
      <c r="E8" s="11">
        <v>3397131</v>
      </c>
      <c r="F8" s="11">
        <v>2942066</v>
      </c>
    </row>
    <row r="9" spans="1:6" x14ac:dyDescent="0.2">
      <c r="A9" s="47" t="s">
        <v>102</v>
      </c>
      <c r="B9" s="11">
        <v>2012166</v>
      </c>
      <c r="C9" s="11">
        <v>759102</v>
      </c>
      <c r="D9" s="11">
        <v>1253064</v>
      </c>
      <c r="E9" s="11">
        <v>630933</v>
      </c>
      <c r="F9" s="11">
        <v>1381234</v>
      </c>
    </row>
    <row r="10" spans="1:6" x14ac:dyDescent="0.2">
      <c r="A10" s="47" t="s">
        <v>103</v>
      </c>
      <c r="B10" s="11">
        <v>52299376</v>
      </c>
      <c r="C10" s="11">
        <v>25211406</v>
      </c>
      <c r="D10" s="11">
        <v>27087971</v>
      </c>
      <c r="E10" s="11">
        <v>21804687</v>
      </c>
      <c r="F10" s="11">
        <v>30674690</v>
      </c>
    </row>
    <row r="11" spans="1:6" x14ac:dyDescent="0.2">
      <c r="A11" s="47" t="s">
        <v>104</v>
      </c>
      <c r="B11" s="11">
        <v>3128873</v>
      </c>
      <c r="C11" s="11">
        <v>1776745</v>
      </c>
      <c r="D11" s="11">
        <v>1352128</v>
      </c>
      <c r="E11" s="11">
        <v>934765</v>
      </c>
      <c r="F11" s="11">
        <v>2194108</v>
      </c>
    </row>
    <row r="12" spans="1:6" x14ac:dyDescent="0.2">
      <c r="A12" s="47" t="s">
        <v>105</v>
      </c>
      <c r="B12" s="11">
        <v>3126066</v>
      </c>
      <c r="C12" s="11">
        <v>1726794</v>
      </c>
      <c r="D12" s="11">
        <v>1399272</v>
      </c>
      <c r="E12" s="11">
        <v>1325183</v>
      </c>
      <c r="F12" s="11">
        <v>1800883</v>
      </c>
    </row>
    <row r="13" spans="1:6" x14ac:dyDescent="0.2">
      <c r="A13" s="47" t="s">
        <v>106</v>
      </c>
      <c r="B13" s="11">
        <v>474081</v>
      </c>
      <c r="C13" s="11">
        <v>187717</v>
      </c>
      <c r="D13" s="11">
        <v>286364</v>
      </c>
      <c r="E13" s="11">
        <v>239498</v>
      </c>
      <c r="F13" s="11">
        <v>234583</v>
      </c>
    </row>
    <row r="14" spans="1:6" x14ac:dyDescent="0.2">
      <c r="A14" s="47" t="s">
        <v>107</v>
      </c>
      <c r="B14" s="11">
        <v>9538184</v>
      </c>
      <c r="C14" s="11">
        <v>5452786</v>
      </c>
      <c r="D14" s="11">
        <v>4085398</v>
      </c>
      <c r="E14" s="11">
        <v>3942176</v>
      </c>
      <c r="F14" s="11">
        <v>5596008</v>
      </c>
    </row>
    <row r="15" spans="1:6" x14ac:dyDescent="0.2">
      <c r="A15" s="47" t="s">
        <v>108</v>
      </c>
      <c r="B15" s="11">
        <v>2339669</v>
      </c>
      <c r="C15" s="11">
        <v>1116483</v>
      </c>
      <c r="D15" s="11">
        <v>1223185</v>
      </c>
      <c r="E15" s="11">
        <v>1202966</v>
      </c>
      <c r="F15" s="11">
        <v>1136703</v>
      </c>
    </row>
    <row r="16" spans="1:6" x14ac:dyDescent="0.2">
      <c r="A16" s="47" t="s">
        <v>109</v>
      </c>
      <c r="B16" s="11">
        <v>766538</v>
      </c>
      <c r="C16" s="11">
        <v>385885</v>
      </c>
      <c r="D16" s="11">
        <v>380653</v>
      </c>
      <c r="E16" s="11">
        <v>382680</v>
      </c>
      <c r="F16" s="11">
        <v>383858</v>
      </c>
    </row>
    <row r="17" spans="1:6" x14ac:dyDescent="0.2">
      <c r="A17" s="47" t="s">
        <v>110</v>
      </c>
      <c r="B17" s="11">
        <v>199674</v>
      </c>
      <c r="C17" s="11">
        <v>135893</v>
      </c>
      <c r="D17" s="11">
        <v>63782</v>
      </c>
      <c r="E17" s="11">
        <v>118132</v>
      </c>
      <c r="F17" s="11">
        <v>81542</v>
      </c>
    </row>
    <row r="18" spans="1:6" x14ac:dyDescent="0.2">
      <c r="A18" s="47" t="s">
        <v>111</v>
      </c>
      <c r="B18" s="11">
        <v>4657614</v>
      </c>
      <c r="C18" s="11">
        <v>2055741</v>
      </c>
      <c r="D18" s="11">
        <v>2601873</v>
      </c>
      <c r="E18" s="11">
        <v>2058604</v>
      </c>
      <c r="F18" s="11">
        <v>2599009</v>
      </c>
    </row>
    <row r="19" spans="1:6" x14ac:dyDescent="0.2">
      <c r="A19" s="47" t="s">
        <v>112</v>
      </c>
      <c r="B19" s="11">
        <v>4405005</v>
      </c>
      <c r="C19" s="11">
        <v>1949226</v>
      </c>
      <c r="D19" s="11">
        <v>2455779</v>
      </c>
      <c r="E19" s="11">
        <v>1534308</v>
      </c>
      <c r="F19" s="11">
        <v>2870697</v>
      </c>
    </row>
    <row r="20" spans="1:6" x14ac:dyDescent="0.2">
      <c r="A20" s="47" t="s">
        <v>113</v>
      </c>
      <c r="B20" s="11">
        <v>8596265</v>
      </c>
      <c r="C20" s="11">
        <v>3620848</v>
      </c>
      <c r="D20" s="11">
        <v>4975417</v>
      </c>
      <c r="E20" s="11">
        <v>2346803</v>
      </c>
      <c r="F20" s="11">
        <v>6249463</v>
      </c>
    </row>
    <row r="21" spans="1:6" x14ac:dyDescent="0.2">
      <c r="A21" s="47" t="s">
        <v>114</v>
      </c>
      <c r="B21" s="11">
        <v>3152140</v>
      </c>
      <c r="C21" s="11">
        <v>1256938</v>
      </c>
      <c r="D21" s="11">
        <v>1895203</v>
      </c>
      <c r="E21" s="11">
        <v>1336779</v>
      </c>
      <c r="F21" s="11">
        <v>1815361</v>
      </c>
    </row>
    <row r="22" spans="1:6" x14ac:dyDescent="0.2">
      <c r="A22" s="47" t="s">
        <v>115</v>
      </c>
      <c r="B22" s="11">
        <v>447876</v>
      </c>
      <c r="C22" s="11">
        <v>204560</v>
      </c>
      <c r="D22" s="11">
        <v>243316</v>
      </c>
      <c r="E22" s="11">
        <v>186370</v>
      </c>
      <c r="F22" s="11">
        <v>261506</v>
      </c>
    </row>
    <row r="23" spans="1:6" x14ac:dyDescent="0.2">
      <c r="A23" s="47" t="s">
        <v>116</v>
      </c>
      <c r="B23" s="11">
        <v>619878</v>
      </c>
      <c r="C23" s="11">
        <v>312055</v>
      </c>
      <c r="D23" s="11">
        <v>307823</v>
      </c>
      <c r="E23" s="11">
        <v>197057</v>
      </c>
      <c r="F23" s="11">
        <v>422821</v>
      </c>
    </row>
    <row r="24" spans="1:6" x14ac:dyDescent="0.2">
      <c r="A24" s="47" t="s">
        <v>117</v>
      </c>
      <c r="B24" s="11">
        <v>26552</v>
      </c>
      <c r="C24" s="11">
        <v>9361</v>
      </c>
      <c r="D24" s="11">
        <v>17191</v>
      </c>
      <c r="E24" s="11">
        <v>5272</v>
      </c>
      <c r="F24" s="11">
        <v>21279</v>
      </c>
    </row>
    <row r="25" spans="1:6" x14ac:dyDescent="0.2">
      <c r="A25" s="47" t="s">
        <v>118</v>
      </c>
      <c r="B25" s="11">
        <v>162591</v>
      </c>
      <c r="C25" s="11">
        <v>67336</v>
      </c>
      <c r="D25" s="11">
        <v>95255</v>
      </c>
      <c r="E25" s="11">
        <v>39700</v>
      </c>
      <c r="F25" s="11">
        <v>122891</v>
      </c>
    </row>
    <row r="26" spans="1:6" x14ac:dyDescent="0.2">
      <c r="A26" s="47" t="s">
        <v>119</v>
      </c>
      <c r="B26" s="11">
        <v>2146933</v>
      </c>
      <c r="C26" s="11">
        <v>1038171</v>
      </c>
      <c r="D26" s="11">
        <v>1108762</v>
      </c>
      <c r="E26" s="11">
        <v>1205288</v>
      </c>
      <c r="F26" s="11">
        <v>941645</v>
      </c>
    </row>
    <row r="27" spans="1:6" x14ac:dyDescent="0.2">
      <c r="A27" s="47" t="s">
        <v>120</v>
      </c>
      <c r="B27" s="11">
        <v>2434927</v>
      </c>
      <c r="C27" s="11">
        <v>967868</v>
      </c>
      <c r="D27" s="11">
        <v>1467059</v>
      </c>
      <c r="E27" s="11">
        <v>1287557</v>
      </c>
      <c r="F27" s="11">
        <v>1147370</v>
      </c>
    </row>
    <row r="28" spans="1:6" x14ac:dyDescent="0.2">
      <c r="A28" s="47" t="s">
        <v>121</v>
      </c>
      <c r="B28" s="11">
        <v>251738</v>
      </c>
      <c r="C28" s="11">
        <v>111168</v>
      </c>
      <c r="D28" s="11">
        <v>140569</v>
      </c>
      <c r="E28" s="11">
        <v>129406</v>
      </c>
      <c r="F28" s="11">
        <v>122332</v>
      </c>
    </row>
    <row r="29" spans="1:6" x14ac:dyDescent="0.2">
      <c r="A29" s="47" t="s">
        <v>122</v>
      </c>
      <c r="B29" s="11">
        <v>1088157</v>
      </c>
      <c r="C29" s="11">
        <v>627651</v>
      </c>
      <c r="D29" s="11">
        <v>460506</v>
      </c>
      <c r="E29" s="11">
        <v>820797</v>
      </c>
      <c r="F29" s="11">
        <v>267360</v>
      </c>
    </row>
    <row r="30" spans="1:6" x14ac:dyDescent="0.2">
      <c r="A30" s="47" t="s">
        <v>123</v>
      </c>
      <c r="B30" s="11">
        <v>4736617</v>
      </c>
      <c r="C30" s="11">
        <v>2208181</v>
      </c>
      <c r="D30" s="11">
        <v>2528436</v>
      </c>
      <c r="E30" s="11">
        <v>2511346</v>
      </c>
      <c r="F30" s="11">
        <v>2405271</v>
      </c>
    </row>
    <row r="31" spans="1:6" x14ac:dyDescent="0.2">
      <c r="A31" s="47" t="s">
        <v>124</v>
      </c>
      <c r="B31" s="11">
        <v>523923</v>
      </c>
      <c r="C31" s="11">
        <v>239831</v>
      </c>
      <c r="D31" s="11">
        <v>284093</v>
      </c>
      <c r="E31" s="11">
        <v>329841</v>
      </c>
      <c r="F31" s="11">
        <v>194083</v>
      </c>
    </row>
    <row r="32" spans="1:6" x14ac:dyDescent="0.2">
      <c r="A32" s="47" t="s">
        <v>125</v>
      </c>
      <c r="B32" s="11">
        <v>55214801</v>
      </c>
      <c r="C32" s="11">
        <v>18719333</v>
      </c>
      <c r="D32" s="11">
        <v>28409274</v>
      </c>
      <c r="E32" s="11">
        <v>12729048</v>
      </c>
      <c r="F32" s="11">
        <v>34399560</v>
      </c>
    </row>
    <row r="33" spans="1:6" x14ac:dyDescent="0.2">
      <c r="A33" s="47" t="s">
        <v>126</v>
      </c>
      <c r="B33" s="11">
        <v>13956245</v>
      </c>
      <c r="C33" s="11">
        <v>6721247</v>
      </c>
      <c r="D33" s="11">
        <v>7234998</v>
      </c>
      <c r="E33" s="11">
        <v>4260119</v>
      </c>
      <c r="F33" s="11">
        <v>9696126</v>
      </c>
    </row>
    <row r="34" spans="1:6" x14ac:dyDescent="0.2">
      <c r="A34" s="47" t="s">
        <v>127</v>
      </c>
      <c r="B34" s="11">
        <v>12092664</v>
      </c>
      <c r="C34" s="11">
        <v>5948875</v>
      </c>
      <c r="D34" s="11">
        <v>6143789</v>
      </c>
      <c r="E34" s="11">
        <v>3754947</v>
      </c>
      <c r="F34" s="11">
        <v>8337717</v>
      </c>
    </row>
    <row r="35" spans="1:6" x14ac:dyDescent="0.2">
      <c r="A35" s="47" t="s">
        <v>128</v>
      </c>
      <c r="B35" s="11">
        <v>1863581</v>
      </c>
      <c r="C35" s="11">
        <v>772372</v>
      </c>
      <c r="D35" s="11">
        <v>1091209</v>
      </c>
      <c r="E35" s="11">
        <v>505172</v>
      </c>
      <c r="F35" s="11">
        <v>1358410</v>
      </c>
    </row>
    <row r="36" spans="1:6" x14ac:dyDescent="0.2">
      <c r="A36" s="47" t="s">
        <v>129</v>
      </c>
      <c r="B36" s="11">
        <v>33154574</v>
      </c>
      <c r="C36" s="11">
        <v>11987452</v>
      </c>
      <c r="D36" s="11">
        <v>21167121</v>
      </c>
      <c r="E36" s="11">
        <v>8454562</v>
      </c>
      <c r="F36" s="11">
        <v>24700011</v>
      </c>
    </row>
    <row r="37" spans="1:6" x14ac:dyDescent="0.2">
      <c r="A37" s="47" t="s">
        <v>130</v>
      </c>
      <c r="B37" s="11">
        <v>322357</v>
      </c>
      <c r="C37" s="11">
        <v>145060</v>
      </c>
      <c r="D37" s="11">
        <v>177297</v>
      </c>
      <c r="E37" s="11">
        <v>99658</v>
      </c>
      <c r="F37" s="11">
        <v>222699</v>
      </c>
    </row>
    <row r="38" spans="1:6" x14ac:dyDescent="0.2">
      <c r="A38" s="47" t="s">
        <v>131</v>
      </c>
      <c r="B38" s="11">
        <v>32832217</v>
      </c>
      <c r="C38" s="11">
        <v>11842392</v>
      </c>
      <c r="D38" s="11">
        <v>20989825</v>
      </c>
      <c r="E38" s="11">
        <v>8354905</v>
      </c>
      <c r="F38" s="11">
        <v>24477312</v>
      </c>
    </row>
    <row r="39" spans="1:6" x14ac:dyDescent="0.2">
      <c r="A39" s="47" t="s">
        <v>132</v>
      </c>
      <c r="B39" s="11">
        <v>15057711</v>
      </c>
      <c r="C39" s="11">
        <v>5329646</v>
      </c>
      <c r="D39" s="11">
        <v>9728065</v>
      </c>
      <c r="E39" s="11">
        <v>3847734</v>
      </c>
      <c r="F39" s="11">
        <v>11209977</v>
      </c>
    </row>
    <row r="40" spans="1:6" x14ac:dyDescent="0.2">
      <c r="A40" s="47" t="s">
        <v>133</v>
      </c>
      <c r="B40" s="11">
        <v>17774506</v>
      </c>
      <c r="C40" s="11">
        <v>6512746</v>
      </c>
      <c r="D40" s="11">
        <v>11261760</v>
      </c>
      <c r="E40" s="11">
        <v>4507171</v>
      </c>
      <c r="F40" s="11">
        <v>13267335</v>
      </c>
    </row>
    <row r="41" spans="1:6" x14ac:dyDescent="0.2">
      <c r="A41" s="47" t="s">
        <v>134</v>
      </c>
      <c r="B41" s="11">
        <v>5690888</v>
      </c>
      <c r="C41" s="48"/>
      <c r="D41" s="48"/>
      <c r="E41" s="48"/>
      <c r="F41" s="48"/>
    </row>
    <row r="42" spans="1:6" x14ac:dyDescent="0.2">
      <c r="A42" s="47" t="s">
        <v>135</v>
      </c>
      <c r="B42" s="11">
        <v>2413094</v>
      </c>
      <c r="C42" s="11">
        <v>10634</v>
      </c>
      <c r="D42" s="11">
        <v>7155</v>
      </c>
      <c r="E42" s="11">
        <v>14366</v>
      </c>
      <c r="F42" s="11">
        <v>3423</v>
      </c>
    </row>
    <row r="43" spans="1:6" x14ac:dyDescent="0.2">
      <c r="A43" s="47" t="s">
        <v>136</v>
      </c>
      <c r="B43" s="11">
        <v>17789</v>
      </c>
      <c r="C43" s="11">
        <v>10634</v>
      </c>
      <c r="D43" s="11">
        <v>7155</v>
      </c>
      <c r="E43" s="11">
        <v>14366</v>
      </c>
      <c r="F43" s="11">
        <v>3423</v>
      </c>
    </row>
    <row r="44" spans="1:6" x14ac:dyDescent="0.2">
      <c r="A44" s="47" t="s">
        <v>137</v>
      </c>
      <c r="B44" s="11">
        <v>34169153</v>
      </c>
      <c r="C44" s="11">
        <v>12355524</v>
      </c>
      <c r="D44" s="11">
        <v>21813628</v>
      </c>
      <c r="E44" s="11">
        <v>7894865</v>
      </c>
      <c r="F44" s="11">
        <v>26274288</v>
      </c>
    </row>
    <row r="45" spans="1:6" x14ac:dyDescent="0.2">
      <c r="A45" s="47" t="s">
        <v>138</v>
      </c>
      <c r="B45" s="11">
        <v>8299766</v>
      </c>
      <c r="C45" s="11">
        <v>2893778</v>
      </c>
      <c r="D45" s="11">
        <v>5405988</v>
      </c>
      <c r="E45" s="11">
        <v>1568474</v>
      </c>
      <c r="F45" s="11">
        <v>6731292</v>
      </c>
    </row>
    <row r="46" spans="1:6" x14ac:dyDescent="0.2">
      <c r="A46" s="47" t="s">
        <v>139</v>
      </c>
      <c r="B46" s="11">
        <v>1349184</v>
      </c>
      <c r="C46" s="11">
        <v>536507</v>
      </c>
      <c r="D46" s="11">
        <v>812677</v>
      </c>
      <c r="E46" s="11">
        <v>167600</v>
      </c>
      <c r="F46" s="11">
        <v>1181585</v>
      </c>
    </row>
    <row r="47" spans="1:6" x14ac:dyDescent="0.2">
      <c r="A47" s="47" t="s">
        <v>140</v>
      </c>
      <c r="B47" s="11">
        <v>2596437</v>
      </c>
      <c r="C47" s="11">
        <v>642347</v>
      </c>
      <c r="D47" s="11">
        <v>1954090</v>
      </c>
      <c r="E47" s="11">
        <v>304772</v>
      </c>
      <c r="F47" s="11">
        <v>2291666</v>
      </c>
    </row>
    <row r="48" spans="1:6" x14ac:dyDescent="0.2">
      <c r="A48" s="47" t="s">
        <v>141</v>
      </c>
      <c r="B48" s="11">
        <v>2164286</v>
      </c>
      <c r="C48" s="11">
        <v>862987</v>
      </c>
      <c r="D48" s="11">
        <v>1301300</v>
      </c>
      <c r="E48" s="11">
        <v>616406</v>
      </c>
      <c r="F48" s="11">
        <v>1547880</v>
      </c>
    </row>
    <row r="49" spans="1:6" x14ac:dyDescent="0.2">
      <c r="A49" s="47" t="s">
        <v>142</v>
      </c>
      <c r="B49" s="11">
        <v>1842383</v>
      </c>
      <c r="C49" s="11">
        <v>706314</v>
      </c>
      <c r="D49" s="11">
        <v>1136069</v>
      </c>
      <c r="E49" s="11">
        <v>432753</v>
      </c>
      <c r="F49" s="11">
        <v>1409630</v>
      </c>
    </row>
    <row r="50" spans="1:6" x14ac:dyDescent="0.2">
      <c r="A50" s="49" t="s">
        <v>143</v>
      </c>
      <c r="B50" s="17">
        <v>347476</v>
      </c>
      <c r="C50" s="17">
        <v>145624</v>
      </c>
      <c r="D50" s="17">
        <v>201852</v>
      </c>
      <c r="E50" s="17">
        <v>46944</v>
      </c>
      <c r="F50" s="17">
        <v>300532</v>
      </c>
    </row>
  </sheetData>
  <mergeCells count="5">
    <mergeCell ref="A2:A3"/>
    <mergeCell ref="B2:D2"/>
    <mergeCell ref="E2:E3"/>
    <mergeCell ref="F2:F3"/>
    <mergeCell ref="A1:F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138D-6F3E-4728-A7DF-DED3B965BFA9}">
  <dimension ref="A1:L41"/>
  <sheetViews>
    <sheetView zoomScaleNormal="100" workbookViewId="0">
      <selection activeCell="M33" sqref="M33"/>
    </sheetView>
  </sheetViews>
  <sheetFormatPr defaultRowHeight="14.25" x14ac:dyDescent="0.2"/>
  <sheetData>
    <row r="1" spans="1:12" x14ac:dyDescent="0.2">
      <c r="A1" s="57" t="s">
        <v>157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x14ac:dyDescent="0.2">
      <c r="A2" s="90" t="s">
        <v>30</v>
      </c>
      <c r="B2" s="111" t="s">
        <v>158</v>
      </c>
      <c r="C2" s="105" t="s">
        <v>159</v>
      </c>
      <c r="D2" s="113" t="s">
        <v>160</v>
      </c>
      <c r="E2" s="88"/>
      <c r="F2" s="88"/>
      <c r="G2" s="88"/>
      <c r="H2" s="89"/>
      <c r="I2" s="107" t="s">
        <v>161</v>
      </c>
      <c r="J2" s="107" t="s">
        <v>162</v>
      </c>
      <c r="K2" s="107" t="s">
        <v>163</v>
      </c>
      <c r="L2" s="105" t="s">
        <v>164</v>
      </c>
    </row>
    <row r="3" spans="1:12" x14ac:dyDescent="0.2">
      <c r="A3" s="104"/>
      <c r="B3" s="112"/>
      <c r="C3" s="112"/>
      <c r="D3" s="105" t="s">
        <v>165</v>
      </c>
      <c r="E3" s="59"/>
      <c r="F3" s="111" t="s">
        <v>166</v>
      </c>
      <c r="G3" s="107" t="s">
        <v>167</v>
      </c>
      <c r="H3" s="107" t="s">
        <v>168</v>
      </c>
      <c r="I3" s="112"/>
      <c r="J3" s="112"/>
      <c r="K3" s="112"/>
      <c r="L3" s="110"/>
    </row>
    <row r="4" spans="1:12" x14ac:dyDescent="0.2">
      <c r="A4" s="91"/>
      <c r="B4" s="106"/>
      <c r="C4" s="106"/>
      <c r="D4" s="106"/>
      <c r="E4" s="60" t="s">
        <v>169</v>
      </c>
      <c r="F4" s="106"/>
      <c r="G4" s="106"/>
      <c r="H4" s="106"/>
      <c r="I4" s="106"/>
      <c r="J4" s="106"/>
      <c r="K4" s="106"/>
      <c r="L4" s="108"/>
    </row>
    <row r="5" spans="1:12" x14ac:dyDescent="0.2">
      <c r="A5" s="18">
        <v>1950</v>
      </c>
      <c r="B5" s="10">
        <v>611240</v>
      </c>
      <c r="C5" s="27">
        <v>555040</v>
      </c>
      <c r="D5" s="27">
        <v>380800</v>
      </c>
      <c r="E5" s="10">
        <v>327400</v>
      </c>
      <c r="F5" s="10">
        <v>37800</v>
      </c>
      <c r="G5" s="10">
        <v>8080</v>
      </c>
      <c r="H5" s="61"/>
      <c r="I5" s="61"/>
      <c r="J5" s="61"/>
      <c r="K5" s="10">
        <v>21877</v>
      </c>
      <c r="L5" s="10">
        <v>34323</v>
      </c>
    </row>
    <row r="6" spans="1:12" x14ac:dyDescent="0.2">
      <c r="A6" s="34">
        <v>1955</v>
      </c>
      <c r="B6" s="11">
        <v>1052787</v>
      </c>
      <c r="C6" s="11">
        <v>874063</v>
      </c>
      <c r="D6" s="11">
        <v>500398</v>
      </c>
      <c r="E6" s="11">
        <v>402409</v>
      </c>
      <c r="F6" s="11">
        <v>107344</v>
      </c>
      <c r="G6" s="11">
        <v>60974</v>
      </c>
      <c r="H6" s="11">
        <v>15394</v>
      </c>
      <c r="I6" s="62"/>
      <c r="J6" s="62"/>
      <c r="K6" s="11">
        <v>86465</v>
      </c>
      <c r="L6" s="11">
        <v>92259</v>
      </c>
    </row>
    <row r="7" spans="1:12" x14ac:dyDescent="0.2">
      <c r="A7" s="34">
        <v>1960</v>
      </c>
      <c r="B7" s="11">
        <v>1769205</v>
      </c>
      <c r="C7" s="11">
        <v>1504894</v>
      </c>
      <c r="D7" s="11">
        <v>596109</v>
      </c>
      <c r="E7" s="11">
        <v>427498</v>
      </c>
      <c r="F7" s="11">
        <v>170143</v>
      </c>
      <c r="G7" s="11">
        <v>119293</v>
      </c>
      <c r="H7" s="62"/>
      <c r="I7" s="62"/>
      <c r="J7" s="62"/>
      <c r="K7" s="11">
        <v>132034</v>
      </c>
      <c r="L7" s="11">
        <v>132277</v>
      </c>
    </row>
    <row r="8" spans="1:12" x14ac:dyDescent="0.2">
      <c r="A8" s="34">
        <v>1965</v>
      </c>
      <c r="B8" s="11">
        <v>1872300</v>
      </c>
      <c r="C8" s="11">
        <v>1531600</v>
      </c>
      <c r="D8" s="11">
        <v>762804</v>
      </c>
      <c r="E8" s="11">
        <v>510091</v>
      </c>
      <c r="F8" s="11">
        <v>234546</v>
      </c>
      <c r="G8" s="11">
        <v>117314</v>
      </c>
      <c r="H8" s="62"/>
      <c r="I8" s="62"/>
      <c r="J8" s="11">
        <v>10996</v>
      </c>
      <c r="K8" s="11">
        <v>168845</v>
      </c>
      <c r="L8" s="11">
        <v>160899</v>
      </c>
    </row>
    <row r="9" spans="1:12" x14ac:dyDescent="0.2">
      <c r="A9" s="34">
        <v>1970</v>
      </c>
      <c r="B9" s="11">
        <v>6571795</v>
      </c>
      <c r="C9" s="11">
        <v>1453247</v>
      </c>
      <c r="D9" s="11">
        <v>702304</v>
      </c>
      <c r="E9" s="11">
        <v>446251</v>
      </c>
      <c r="F9" s="11">
        <v>295147</v>
      </c>
      <c r="G9" s="62" t="s">
        <v>170</v>
      </c>
      <c r="H9" s="62"/>
      <c r="I9" s="11">
        <v>4779280</v>
      </c>
      <c r="J9" s="11">
        <v>10813</v>
      </c>
      <c r="K9" s="11">
        <v>156862</v>
      </c>
      <c r="L9" s="11">
        <v>171593</v>
      </c>
    </row>
    <row r="10" spans="1:12" x14ac:dyDescent="0.2">
      <c r="A10" s="34">
        <v>1975</v>
      </c>
      <c r="B10" s="11">
        <v>7435212</v>
      </c>
      <c r="C10" s="11">
        <v>2057068</v>
      </c>
      <c r="D10" s="11">
        <v>877716</v>
      </c>
      <c r="E10" s="11">
        <v>521617</v>
      </c>
      <c r="F10" s="11">
        <v>379545</v>
      </c>
      <c r="G10" s="11">
        <v>219904</v>
      </c>
      <c r="H10" s="11">
        <v>77506</v>
      </c>
      <c r="I10" s="11">
        <v>4841695</v>
      </c>
      <c r="J10" s="11">
        <v>14122</v>
      </c>
      <c r="K10" s="11">
        <v>251420</v>
      </c>
      <c r="L10" s="11">
        <v>270907</v>
      </c>
    </row>
    <row r="11" spans="1:12" x14ac:dyDescent="0.2">
      <c r="A11" s="34">
        <v>1980</v>
      </c>
      <c r="B11" s="11">
        <v>7355483</v>
      </c>
      <c r="C11" s="11">
        <v>2798241</v>
      </c>
      <c r="D11" s="11">
        <v>1153234</v>
      </c>
      <c r="E11" s="11">
        <v>709473</v>
      </c>
      <c r="F11" s="11">
        <v>465798</v>
      </c>
      <c r="G11" s="11">
        <v>308438</v>
      </c>
      <c r="H11" s="11">
        <v>114290</v>
      </c>
      <c r="I11" s="11">
        <v>3820776</v>
      </c>
      <c r="J11" s="11">
        <v>27834</v>
      </c>
      <c r="K11" s="11">
        <v>310805</v>
      </c>
      <c r="L11" s="11">
        <v>397827</v>
      </c>
    </row>
    <row r="12" spans="1:12" x14ac:dyDescent="0.2">
      <c r="A12" s="34">
        <v>1985</v>
      </c>
      <c r="B12" s="11">
        <v>5606105</v>
      </c>
      <c r="C12" s="11">
        <v>3410910</v>
      </c>
      <c r="D12" s="11">
        <v>1413281</v>
      </c>
      <c r="E12" s="11">
        <v>724238</v>
      </c>
      <c r="F12" s="11">
        <v>636974</v>
      </c>
      <c r="G12" s="11">
        <v>365145</v>
      </c>
      <c r="H12" s="11">
        <v>145217</v>
      </c>
      <c r="I12" s="11">
        <v>1293094</v>
      </c>
      <c r="J12" s="11">
        <v>46052</v>
      </c>
      <c r="K12" s="11">
        <v>358812</v>
      </c>
      <c r="L12" s="11">
        <v>497237</v>
      </c>
    </row>
    <row r="13" spans="1:12" x14ac:dyDescent="0.2">
      <c r="A13" s="34">
        <v>1990</v>
      </c>
      <c r="B13" s="11">
        <v>6137711</v>
      </c>
      <c r="C13" s="11">
        <v>3897921</v>
      </c>
      <c r="D13" s="11">
        <v>1763086</v>
      </c>
      <c r="E13" s="11">
        <v>1302997</v>
      </c>
      <c r="F13" s="11">
        <v>974541</v>
      </c>
      <c r="G13" s="11">
        <v>405978</v>
      </c>
      <c r="H13" s="11">
        <v>170371</v>
      </c>
      <c r="I13" s="11">
        <v>1231510</v>
      </c>
      <c r="J13" s="11">
        <v>85504</v>
      </c>
      <c r="K13" s="11">
        <v>396694</v>
      </c>
      <c r="L13" s="11">
        <v>526082</v>
      </c>
    </row>
    <row r="14" spans="1:12" x14ac:dyDescent="0.2">
      <c r="A14" s="34">
        <v>1991</v>
      </c>
      <c r="B14" s="11">
        <v>6278458</v>
      </c>
      <c r="C14" s="11">
        <v>3984974</v>
      </c>
      <c r="D14" s="11">
        <v>1779545</v>
      </c>
      <c r="E14" s="11">
        <v>1310933</v>
      </c>
      <c r="F14" s="11">
        <v>1011943</v>
      </c>
      <c r="G14" s="11">
        <v>409325</v>
      </c>
      <c r="H14" s="11">
        <v>176832</v>
      </c>
      <c r="I14" s="11">
        <v>1253324</v>
      </c>
      <c r="J14" s="11">
        <v>91265</v>
      </c>
      <c r="K14" s="11">
        <v>408819</v>
      </c>
      <c r="L14" s="11">
        <v>540076</v>
      </c>
    </row>
    <row r="15" spans="1:12" x14ac:dyDescent="0.2">
      <c r="A15" s="34">
        <v>1992</v>
      </c>
      <c r="B15" s="11">
        <v>6409307</v>
      </c>
      <c r="C15" s="11">
        <v>4073986</v>
      </c>
      <c r="D15" s="11">
        <v>1808194</v>
      </c>
      <c r="E15" s="11">
        <v>1327875</v>
      </c>
      <c r="F15" s="11">
        <v>1039674</v>
      </c>
      <c r="G15" s="11">
        <v>413598</v>
      </c>
      <c r="H15" s="11">
        <v>180754</v>
      </c>
      <c r="I15" s="11">
        <v>1269061</v>
      </c>
      <c r="J15" s="11">
        <v>99177</v>
      </c>
      <c r="K15" s="11">
        <v>417670</v>
      </c>
      <c r="L15" s="11">
        <v>549413</v>
      </c>
    </row>
    <row r="16" spans="1:12" x14ac:dyDescent="0.2">
      <c r="A16" s="34">
        <v>1993</v>
      </c>
      <c r="B16" s="11">
        <v>6540522</v>
      </c>
      <c r="C16" s="11">
        <v>4117067</v>
      </c>
      <c r="D16" s="11">
        <v>1831665</v>
      </c>
      <c r="E16" s="11">
        <v>1372471</v>
      </c>
      <c r="F16" s="11">
        <v>1056096</v>
      </c>
      <c r="G16" s="11">
        <v>413025</v>
      </c>
      <c r="H16" s="11">
        <v>183657</v>
      </c>
      <c r="I16" s="11">
        <v>1325106</v>
      </c>
      <c r="J16" s="11">
        <v>113138</v>
      </c>
      <c r="K16" s="11">
        <v>432903</v>
      </c>
      <c r="L16" s="11">
        <v>552311</v>
      </c>
    </row>
    <row r="17" spans="1:12" x14ac:dyDescent="0.2">
      <c r="A17" s="34">
        <v>1994</v>
      </c>
      <c r="B17" s="11">
        <v>6630710</v>
      </c>
      <c r="C17" s="11">
        <v>4199217</v>
      </c>
      <c r="D17" s="11">
        <v>1882180</v>
      </c>
      <c r="E17" s="11">
        <v>1425375</v>
      </c>
      <c r="F17" s="11">
        <v>1093544</v>
      </c>
      <c r="G17" s="11">
        <v>417166</v>
      </c>
      <c r="H17" s="11">
        <v>186415</v>
      </c>
      <c r="I17" s="11">
        <v>1323701</v>
      </c>
      <c r="J17" s="11">
        <v>116921</v>
      </c>
      <c r="K17" s="11">
        <v>438084</v>
      </c>
      <c r="L17" s="11">
        <v>552787</v>
      </c>
    </row>
    <row r="18" spans="1:12" x14ac:dyDescent="0.2">
      <c r="A18" s="34">
        <v>1995</v>
      </c>
      <c r="B18" s="11">
        <v>6704395</v>
      </c>
      <c r="C18" s="11">
        <v>4256923</v>
      </c>
      <c r="D18" s="11">
        <v>1917772</v>
      </c>
      <c r="E18" s="11">
        <v>1454926</v>
      </c>
      <c r="F18" s="11">
        <v>1125661</v>
      </c>
      <c r="G18" s="11">
        <v>418520</v>
      </c>
      <c r="H18" s="11">
        <v>189488</v>
      </c>
      <c r="I18" s="11">
        <v>1331017</v>
      </c>
      <c r="J18" s="11">
        <v>120782</v>
      </c>
      <c r="K18" s="11">
        <v>450013</v>
      </c>
      <c r="L18" s="11">
        <v>545660</v>
      </c>
    </row>
    <row r="19" spans="1:12" x14ac:dyDescent="0.2">
      <c r="A19" s="34">
        <v>1996</v>
      </c>
      <c r="B19" s="11">
        <v>6735097</v>
      </c>
      <c r="C19" s="11">
        <v>4311845</v>
      </c>
      <c r="D19" s="11">
        <v>1941235</v>
      </c>
      <c r="E19" s="11">
        <v>1475232</v>
      </c>
      <c r="F19" s="11">
        <v>1162609</v>
      </c>
      <c r="G19" s="11">
        <v>424952</v>
      </c>
      <c r="H19" s="11">
        <v>192873</v>
      </c>
      <c r="I19" s="11">
        <v>1316095</v>
      </c>
      <c r="J19" s="11">
        <v>125480</v>
      </c>
      <c r="K19" s="11">
        <v>444571</v>
      </c>
      <c r="L19" s="11">
        <v>537106</v>
      </c>
    </row>
    <row r="20" spans="1:12" x14ac:dyDescent="0.2">
      <c r="A20" s="34">
        <v>1997</v>
      </c>
      <c r="B20" s="11">
        <v>6833962</v>
      </c>
      <c r="C20" s="11">
        <v>4397805</v>
      </c>
      <c r="D20" s="11">
        <v>1984867</v>
      </c>
      <c r="E20" s="11">
        <v>1505342</v>
      </c>
      <c r="F20" s="11">
        <v>1198228</v>
      </c>
      <c r="G20" s="11">
        <v>428295</v>
      </c>
      <c r="H20" s="11">
        <v>198016</v>
      </c>
      <c r="I20" s="11">
        <v>1317786</v>
      </c>
      <c r="J20" s="11">
        <v>133369</v>
      </c>
      <c r="K20" s="11">
        <v>448047</v>
      </c>
      <c r="L20" s="11">
        <v>536955</v>
      </c>
    </row>
    <row r="21" spans="1:12" x14ac:dyDescent="0.2">
      <c r="A21" s="34">
        <v>1998</v>
      </c>
      <c r="B21" s="11">
        <v>6863315</v>
      </c>
      <c r="C21" s="11">
        <v>4423721</v>
      </c>
      <c r="D21" s="11">
        <v>1999521</v>
      </c>
      <c r="E21" s="11">
        <v>1513975</v>
      </c>
      <c r="F21" s="11">
        <v>1218836</v>
      </c>
      <c r="G21" s="11">
        <v>423644</v>
      </c>
      <c r="H21" s="11">
        <v>200846</v>
      </c>
      <c r="I21" s="11">
        <v>1327633</v>
      </c>
      <c r="J21" s="11">
        <v>145060</v>
      </c>
      <c r="K21" s="11">
        <v>435507</v>
      </c>
      <c r="L21" s="11">
        <v>531394</v>
      </c>
    </row>
    <row r="22" spans="1:12" x14ac:dyDescent="0.2">
      <c r="A22" s="34">
        <v>1999</v>
      </c>
      <c r="B22" s="11">
        <v>6894985</v>
      </c>
      <c r="C22" s="11">
        <v>4458669</v>
      </c>
      <c r="D22" s="11">
        <v>2044672</v>
      </c>
      <c r="E22" s="11">
        <v>1561584</v>
      </c>
      <c r="F22" s="11">
        <v>1244844</v>
      </c>
      <c r="G22" s="11">
        <v>418574</v>
      </c>
      <c r="H22" s="11">
        <v>201272</v>
      </c>
      <c r="I22" s="11">
        <v>1324937</v>
      </c>
      <c r="J22" s="11">
        <v>150041</v>
      </c>
      <c r="K22" s="11">
        <v>434997</v>
      </c>
      <c r="L22" s="11">
        <v>526341</v>
      </c>
    </row>
    <row r="23" spans="1:12" x14ac:dyDescent="0.2">
      <c r="A23" s="34">
        <v>2000</v>
      </c>
      <c r="B23" s="11">
        <v>6910383</v>
      </c>
      <c r="C23" s="11">
        <v>4490803</v>
      </c>
      <c r="D23" s="11">
        <v>2075843</v>
      </c>
      <c r="E23" s="11">
        <v>1603266</v>
      </c>
      <c r="F23" s="11">
        <v>1266838</v>
      </c>
      <c r="G23" s="11">
        <v>414408</v>
      </c>
      <c r="H23" s="11">
        <v>200900</v>
      </c>
      <c r="I23" s="11">
        <v>1319357</v>
      </c>
      <c r="J23" s="11">
        <v>157533</v>
      </c>
      <c r="K23" s="11">
        <v>426789</v>
      </c>
      <c r="L23" s="11">
        <v>515901</v>
      </c>
    </row>
    <row r="24" spans="1:12" x14ac:dyDescent="0.2">
      <c r="A24" s="34">
        <v>2001</v>
      </c>
      <c r="B24" s="11">
        <v>6874527</v>
      </c>
      <c r="C24" s="11">
        <v>4507700</v>
      </c>
      <c r="D24" s="11">
        <v>2099658</v>
      </c>
      <c r="E24" s="11">
        <v>1637337</v>
      </c>
      <c r="F24" s="11">
        <v>1286938</v>
      </c>
      <c r="G24" s="11">
        <v>404087</v>
      </c>
      <c r="H24" s="11">
        <v>203378</v>
      </c>
      <c r="I24" s="11">
        <v>1290595</v>
      </c>
      <c r="J24" s="11">
        <v>157961</v>
      </c>
      <c r="K24" s="11">
        <v>412757</v>
      </c>
      <c r="L24" s="11">
        <v>505514</v>
      </c>
    </row>
    <row r="25" spans="1:12" x14ac:dyDescent="0.2">
      <c r="A25" s="34">
        <v>2002</v>
      </c>
      <c r="B25" s="11">
        <v>6528674</v>
      </c>
      <c r="C25" s="11">
        <v>4269779</v>
      </c>
      <c r="D25" s="11">
        <v>1843995</v>
      </c>
      <c r="E25" s="11">
        <v>1463573</v>
      </c>
      <c r="F25" s="11">
        <v>1246545</v>
      </c>
      <c r="G25" s="11">
        <v>357659</v>
      </c>
      <c r="H25" s="11">
        <v>209144</v>
      </c>
      <c r="I25" s="11">
        <v>1290595</v>
      </c>
      <c r="J25" s="11">
        <v>179962</v>
      </c>
      <c r="K25" s="11">
        <v>332628</v>
      </c>
      <c r="L25" s="11">
        <v>455710</v>
      </c>
    </row>
    <row r="26" spans="1:12" x14ac:dyDescent="0.2">
      <c r="A26" s="34">
        <v>2003</v>
      </c>
      <c r="B26" s="11">
        <v>6216971</v>
      </c>
      <c r="C26" s="11">
        <v>4380878</v>
      </c>
      <c r="D26" s="11">
        <v>1942364</v>
      </c>
      <c r="E26" s="11">
        <v>1534046</v>
      </c>
      <c r="F26" s="11">
        <v>1265959</v>
      </c>
      <c r="G26" s="11">
        <v>357378</v>
      </c>
      <c r="H26" s="11">
        <v>209616</v>
      </c>
      <c r="I26" s="11">
        <v>867778</v>
      </c>
      <c r="J26" s="11">
        <v>199331</v>
      </c>
      <c r="K26" s="11">
        <v>318692</v>
      </c>
      <c r="L26" s="11">
        <v>450292</v>
      </c>
    </row>
    <row r="27" spans="1:12" x14ac:dyDescent="0.2">
      <c r="A27" s="34">
        <v>2004</v>
      </c>
      <c r="B27" s="11">
        <v>6332739</v>
      </c>
      <c r="C27" s="11">
        <v>4485983</v>
      </c>
      <c r="D27" s="11">
        <v>1999457</v>
      </c>
      <c r="E27" s="11">
        <v>1582442</v>
      </c>
      <c r="F27" s="11">
        <v>1308433</v>
      </c>
      <c r="G27" s="11">
        <v>355451</v>
      </c>
      <c r="H27" s="11">
        <v>211553</v>
      </c>
      <c r="I27" s="11">
        <v>883075</v>
      </c>
      <c r="J27" s="11">
        <v>209422</v>
      </c>
      <c r="K27" s="11">
        <v>315595</v>
      </c>
      <c r="L27" s="11">
        <v>438664</v>
      </c>
    </row>
    <row r="28" spans="1:12" x14ac:dyDescent="0.2">
      <c r="A28" s="34">
        <v>2005</v>
      </c>
      <c r="B28" s="11">
        <v>6447246</v>
      </c>
      <c r="C28" s="11">
        <v>4564050</v>
      </c>
      <c r="D28" s="11">
        <v>2042135</v>
      </c>
      <c r="E28" s="11">
        <v>1622684</v>
      </c>
      <c r="F28" s="11">
        <v>1349589</v>
      </c>
      <c r="G28" s="11">
        <v>349533</v>
      </c>
      <c r="H28" s="11">
        <v>211495</v>
      </c>
      <c r="I28" s="11">
        <v>916532</v>
      </c>
      <c r="J28" s="11">
        <v>225697</v>
      </c>
      <c r="K28" s="11">
        <v>312826</v>
      </c>
      <c r="L28" s="11">
        <v>428141</v>
      </c>
    </row>
    <row r="29" spans="1:12" x14ac:dyDescent="0.2">
      <c r="A29" s="34">
        <v>2006</v>
      </c>
      <c r="B29" s="11">
        <v>6681184</v>
      </c>
      <c r="C29" s="11">
        <v>4728350</v>
      </c>
      <c r="D29" s="11">
        <v>2099064</v>
      </c>
      <c r="E29" s="11">
        <v>1678031</v>
      </c>
      <c r="F29" s="11">
        <v>1426339</v>
      </c>
      <c r="G29" s="11">
        <v>353565</v>
      </c>
      <c r="H29" s="11">
        <v>218771</v>
      </c>
      <c r="I29" s="11">
        <v>957459</v>
      </c>
      <c r="J29" s="11">
        <v>235466</v>
      </c>
      <c r="K29" s="11">
        <v>323705</v>
      </c>
      <c r="L29" s="11">
        <v>436204</v>
      </c>
    </row>
    <row r="30" spans="1:12" x14ac:dyDescent="0.2">
      <c r="A30" s="34">
        <v>2007</v>
      </c>
      <c r="B30" s="11">
        <v>6964389</v>
      </c>
      <c r="C30" s="11">
        <v>4913186</v>
      </c>
      <c r="D30" s="11">
        <v>2122925</v>
      </c>
      <c r="E30" s="11">
        <v>1715460</v>
      </c>
      <c r="F30" s="11">
        <v>1558822</v>
      </c>
      <c r="G30" s="11">
        <v>325212</v>
      </c>
      <c r="H30" s="11">
        <v>206487</v>
      </c>
      <c r="I30" s="11">
        <v>931761</v>
      </c>
      <c r="J30" s="11">
        <v>243460</v>
      </c>
      <c r="K30" s="11">
        <v>356569</v>
      </c>
      <c r="L30" s="11">
        <v>519413</v>
      </c>
    </row>
    <row r="31" spans="1:12" x14ac:dyDescent="0.2">
      <c r="A31" s="34">
        <v>2008</v>
      </c>
      <c r="B31" s="11">
        <v>7251803</v>
      </c>
      <c r="C31" s="11">
        <v>5174478</v>
      </c>
      <c r="D31" s="11">
        <v>2201904</v>
      </c>
      <c r="E31" s="11">
        <v>1791881</v>
      </c>
      <c r="F31" s="11">
        <v>1678091</v>
      </c>
      <c r="G31" s="11">
        <v>330525</v>
      </c>
      <c r="H31" s="11">
        <v>212618</v>
      </c>
      <c r="I31" s="11">
        <v>938313</v>
      </c>
      <c r="J31" s="11">
        <v>255149</v>
      </c>
      <c r="K31" s="11">
        <v>356854</v>
      </c>
      <c r="L31" s="11">
        <v>527009</v>
      </c>
    </row>
    <row r="32" spans="1:12" x14ac:dyDescent="0.2">
      <c r="A32" s="34">
        <v>2009</v>
      </c>
      <c r="B32" s="11">
        <v>7781448</v>
      </c>
      <c r="C32" s="11">
        <v>5535124</v>
      </c>
      <c r="D32" s="11">
        <v>2329206</v>
      </c>
      <c r="E32" s="11">
        <v>1905436</v>
      </c>
      <c r="F32" s="11">
        <v>1854818</v>
      </c>
      <c r="G32" s="11">
        <v>341910</v>
      </c>
      <c r="H32" s="11">
        <v>220695</v>
      </c>
      <c r="I32" s="11">
        <v>1050991</v>
      </c>
      <c r="J32" s="11">
        <v>275006</v>
      </c>
      <c r="K32" s="11">
        <v>362665</v>
      </c>
      <c r="L32" s="11">
        <v>557662</v>
      </c>
    </row>
    <row r="33" spans="1:12" x14ac:dyDescent="0.2">
      <c r="A33" s="34">
        <v>2010</v>
      </c>
      <c r="B33" s="11">
        <v>8207502</v>
      </c>
      <c r="C33" s="11">
        <v>5876158</v>
      </c>
      <c r="D33" s="11">
        <v>2413259</v>
      </c>
      <c r="E33" s="11">
        <v>1972840</v>
      </c>
      <c r="F33" s="11">
        <v>2048071</v>
      </c>
      <c r="G33" s="11">
        <v>353916</v>
      </c>
      <c r="H33" s="11">
        <v>230572</v>
      </c>
      <c r="I33" s="11">
        <v>1091863</v>
      </c>
      <c r="J33" s="11">
        <v>290161</v>
      </c>
      <c r="K33" s="11">
        <v>370548</v>
      </c>
      <c r="L33" s="11">
        <v>578772</v>
      </c>
    </row>
    <row r="34" spans="1:12" x14ac:dyDescent="0.2">
      <c r="A34" s="34">
        <v>2011</v>
      </c>
      <c r="B34" s="11">
        <v>8616040</v>
      </c>
      <c r="C34" s="11">
        <v>6202858</v>
      </c>
      <c r="D34" s="11">
        <v>2466094</v>
      </c>
      <c r="E34" s="11">
        <v>2020154</v>
      </c>
      <c r="F34" s="11">
        <v>2244020</v>
      </c>
      <c r="G34" s="11">
        <v>363993</v>
      </c>
      <c r="H34" s="11">
        <v>238874</v>
      </c>
      <c r="I34" s="11">
        <v>1126443</v>
      </c>
      <c r="J34" s="11">
        <v>305981</v>
      </c>
      <c r="K34" s="11">
        <v>374885</v>
      </c>
      <c r="L34" s="11">
        <v>605873</v>
      </c>
    </row>
    <row r="35" spans="1:12" x14ac:dyDescent="0.2">
      <c r="A35" s="34">
        <v>2012</v>
      </c>
      <c r="B35" s="11">
        <v>9115705</v>
      </c>
      <c r="C35" s="11">
        <v>6675549</v>
      </c>
      <c r="D35" s="11">
        <v>2616064</v>
      </c>
      <c r="E35" s="11">
        <v>2138836</v>
      </c>
      <c r="F35" s="11">
        <v>2496599</v>
      </c>
      <c r="G35" s="11">
        <v>377398</v>
      </c>
      <c r="H35" s="11">
        <v>249255</v>
      </c>
      <c r="I35" s="11">
        <v>1094419</v>
      </c>
      <c r="J35" s="11">
        <v>319117</v>
      </c>
      <c r="K35" s="11">
        <v>372997</v>
      </c>
      <c r="L35" s="11">
        <v>653623</v>
      </c>
    </row>
    <row r="36" spans="1:12" x14ac:dyDescent="0.2">
      <c r="A36" s="34">
        <v>2013</v>
      </c>
      <c r="B36" s="11">
        <v>9790483</v>
      </c>
      <c r="C36" s="11">
        <v>7210578</v>
      </c>
      <c r="D36" s="11">
        <v>2794754</v>
      </c>
      <c r="E36" s="11">
        <v>2285794</v>
      </c>
      <c r="F36" s="11">
        <v>2783121</v>
      </c>
      <c r="G36" s="11">
        <v>395578</v>
      </c>
      <c r="H36" s="11">
        <v>266607</v>
      </c>
      <c r="I36" s="11">
        <v>1081063</v>
      </c>
      <c r="J36" s="11">
        <v>359819</v>
      </c>
      <c r="K36" s="11">
        <v>420971</v>
      </c>
      <c r="L36" s="11">
        <v>718052</v>
      </c>
    </row>
    <row r="37" spans="1:12" x14ac:dyDescent="0.2">
      <c r="A37" s="34">
        <v>2014</v>
      </c>
      <c r="B37" s="11">
        <v>10234213</v>
      </c>
      <c r="C37" s="11">
        <v>7589790</v>
      </c>
      <c r="D37" s="11">
        <v>2892518</v>
      </c>
      <c r="E37" s="11">
        <v>2374917</v>
      </c>
      <c r="F37" s="11">
        <v>3004144</v>
      </c>
      <c r="G37" s="11">
        <v>409595</v>
      </c>
      <c r="H37" s="11">
        <v>279277</v>
      </c>
      <c r="I37" s="11">
        <v>1058182</v>
      </c>
      <c r="J37" s="11">
        <v>379740</v>
      </c>
      <c r="K37" s="11">
        <v>451250</v>
      </c>
      <c r="L37" s="11">
        <v>755251</v>
      </c>
    </row>
    <row r="38" spans="1:12" x14ac:dyDescent="0.2">
      <c r="A38" s="34">
        <v>2015</v>
      </c>
      <c r="B38" s="11">
        <v>10693881</v>
      </c>
      <c r="C38" s="11">
        <v>8007537</v>
      </c>
      <c r="D38" s="11">
        <v>3039135</v>
      </c>
      <c r="E38" s="11">
        <v>2508408</v>
      </c>
      <c r="F38" s="11">
        <v>3241469</v>
      </c>
      <c r="G38" s="11">
        <v>423294</v>
      </c>
      <c r="H38" s="11">
        <v>293680</v>
      </c>
      <c r="I38" s="11">
        <v>1031525</v>
      </c>
      <c r="J38" s="11">
        <v>399712</v>
      </c>
      <c r="K38" s="11">
        <v>472620</v>
      </c>
      <c r="L38" s="11">
        <v>782487</v>
      </c>
    </row>
    <row r="39" spans="1:12" x14ac:dyDescent="0.2">
      <c r="A39" s="34">
        <v>2016</v>
      </c>
      <c r="B39" s="11">
        <v>11172945</v>
      </c>
      <c r="C39" s="11">
        <v>8454403</v>
      </c>
      <c r="D39" s="11">
        <v>3191005</v>
      </c>
      <c r="E39" s="11">
        <v>2651398</v>
      </c>
      <c r="F39" s="11">
        <v>3507166</v>
      </c>
      <c r="G39" s="11">
        <v>439246</v>
      </c>
      <c r="H39" s="11">
        <v>293680</v>
      </c>
      <c r="I39" s="11">
        <v>1000324</v>
      </c>
      <c r="J39" s="11">
        <v>426171</v>
      </c>
      <c r="K39" s="11">
        <v>483198</v>
      </c>
      <c r="L39" s="11">
        <v>808849</v>
      </c>
    </row>
    <row r="40" spans="1:12" x14ac:dyDescent="0.2">
      <c r="A40" s="34">
        <v>2017</v>
      </c>
      <c r="B40" s="11">
        <v>11748972</v>
      </c>
      <c r="C40" s="11">
        <v>8988230</v>
      </c>
      <c r="D40" s="11">
        <v>3390034</v>
      </c>
      <c r="E40" s="11">
        <v>2828999</v>
      </c>
      <c r="F40" s="11">
        <v>3804021</v>
      </c>
      <c r="G40" s="11">
        <v>452968</v>
      </c>
      <c r="H40" s="11">
        <v>325909</v>
      </c>
      <c r="I40" s="11">
        <v>968611</v>
      </c>
      <c r="J40" s="11">
        <v>451480</v>
      </c>
      <c r="K40" s="11">
        <v>509093</v>
      </c>
      <c r="L40" s="11">
        <v>831558</v>
      </c>
    </row>
    <row r="41" spans="1:12" x14ac:dyDescent="0.2">
      <c r="A41" s="35">
        <v>2018</v>
      </c>
      <c r="B41" s="17">
        <v>12300325</v>
      </c>
      <c r="C41" s="17">
        <v>9529179</v>
      </c>
      <c r="D41" s="17">
        <v>3607156</v>
      </c>
      <c r="E41" s="17">
        <v>3010376</v>
      </c>
      <c r="F41" s="17">
        <v>4098630</v>
      </c>
      <c r="G41" s="17">
        <v>467685</v>
      </c>
      <c r="H41" s="17">
        <v>342914</v>
      </c>
      <c r="I41" s="17">
        <v>907098</v>
      </c>
      <c r="J41" s="17">
        <v>476569</v>
      </c>
      <c r="K41" s="17">
        <v>529045</v>
      </c>
      <c r="L41" s="17">
        <v>858434</v>
      </c>
    </row>
  </sheetData>
  <mergeCells count="12">
    <mergeCell ref="L2:L4"/>
    <mergeCell ref="A2:A4"/>
    <mergeCell ref="B2:B4"/>
    <mergeCell ref="C2:C4"/>
    <mergeCell ref="D2:H2"/>
    <mergeCell ref="D3:D4"/>
    <mergeCell ref="F3:F4"/>
    <mergeCell ref="G3:G4"/>
    <mergeCell ref="H3:H4"/>
    <mergeCell ref="I2:I4"/>
    <mergeCell ref="J2:J4"/>
    <mergeCell ref="K2:K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人口出生率、死亡率与自然增长率</vt:lpstr>
      <vt:lpstr>城市人口死亡原因</vt:lpstr>
      <vt:lpstr>农村人口死亡原因</vt:lpstr>
      <vt:lpstr>卫生总费用支出</vt:lpstr>
      <vt:lpstr>政府卫生支出</vt:lpstr>
      <vt:lpstr>各地区医疗支出</vt:lpstr>
      <vt:lpstr>各地区医疗服务</vt:lpstr>
      <vt:lpstr>各级医院资产</vt:lpstr>
      <vt:lpstr>卫生人员数</vt:lpstr>
      <vt:lpstr>机构床位数</vt:lpstr>
      <vt:lpstr>人口老龄化</vt:lpstr>
      <vt:lpstr>基本医保筹资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用户</cp:lastModifiedBy>
  <dcterms:created xsi:type="dcterms:W3CDTF">2015-06-05T18:19:34Z</dcterms:created>
  <dcterms:modified xsi:type="dcterms:W3CDTF">2020-12-14T08:55:05Z</dcterms:modified>
</cp:coreProperties>
</file>