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bow\vivarium_research\docs\source\models\concept_models\vivarium_nutrition_optimization\kids\"/>
    </mc:Choice>
  </mc:AlternateContent>
  <xr:revisionPtr revIDLastSave="0" documentId="8_{A1F7A5BB-3384-4D5C-8D69-17AB768A5A2A}" xr6:coauthVersionLast="47" xr6:coauthVersionMax="47" xr10:uidLastSave="{00000000-0000-0000-0000-000000000000}"/>
  <bookViews>
    <workbookView xWindow="-90" yWindow="-90" windowWidth="19380" windowHeight="9765" xr2:uid="{87828C9E-A3A8-4731-A391-7D7FFCF86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10" i="1" s="1"/>
  <c r="C3" i="1"/>
  <c r="C5" i="1" s="1"/>
  <c r="C13" i="1" l="1"/>
  <c r="C15" i="1" s="1"/>
  <c r="C20" i="1" s="1"/>
  <c r="C21" i="1" l="1"/>
  <c r="C22" i="1" s="1"/>
  <c r="C23" i="1" l="1"/>
</calcChain>
</file>

<file path=xl/sharedStrings.xml><?xml version="1.0" encoding="utf-8"?>
<sst xmlns="http://schemas.openxmlformats.org/spreadsheetml/2006/main" count="39" uniqueCount="33">
  <si>
    <t>hours</t>
  </si>
  <si>
    <t>days</t>
  </si>
  <si>
    <t>years</t>
  </si>
  <si>
    <t>time per timestep</t>
  </si>
  <si>
    <t>seconds</t>
  </si>
  <si>
    <t>minutes</t>
  </si>
  <si>
    <t>weeks</t>
  </si>
  <si>
    <t>Pregnancy sim</t>
  </si>
  <si>
    <t>timestep duration</t>
  </si>
  <si>
    <t>sim duration</t>
  </si>
  <si>
    <t>week</t>
  </si>
  <si>
    <t>n timesteps</t>
  </si>
  <si>
    <t>n scenarios</t>
  </si>
  <si>
    <t>Child sim</t>
  </si>
  <si>
    <t xml:space="preserve">years </t>
  </si>
  <si>
    <t>n scenarios child</t>
  </si>
  <si>
    <t>n scenarios total</t>
  </si>
  <si>
    <t>n timesteps * scenarios</t>
  </si>
  <si>
    <t>Combined</t>
  </si>
  <si>
    <t>n draws</t>
  </si>
  <si>
    <t>n seeds</t>
  </si>
  <si>
    <t>total node time</t>
  </si>
  <si>
    <t>n locations</t>
  </si>
  <si>
    <t>HOURS</t>
  </si>
  <si>
    <t>total cluster time (across 15,000 threads)</t>
  </si>
  <si>
    <t>Wave 1</t>
  </si>
  <si>
    <t>Wave 2</t>
  </si>
  <si>
    <t>9 for wave 1, 19 for wave 2</t>
  </si>
  <si>
    <t>1 for wave 1, 3 for wave 2</t>
  </si>
  <si>
    <t>4 day timestep</t>
  </si>
  <si>
    <t>28 day timestep</t>
  </si>
  <si>
    <t>From wasting paper test runs</t>
  </si>
  <si>
    <t>Full all.q cluster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</si>
</sst>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E1F9-629A-4314-B541-76FC0F13687A}">
  <dimension ref="A1:J23"/>
  <sheetViews>
    <sheetView tabSelected="1" zoomScale="85" zoomScaleNormal="85" workbookViewId="0">
      <selection activeCell="B21" sqref="B21"/>
    </sheetView>
  </sheetViews>
  <sheetFormatPr defaultRowHeight="14.75" x14ac:dyDescent="0.75"/>
  <cols>
    <col min="1" max="1" width="18.86328125" customWidth="1"/>
    <col min="2" max="2" width="24.6328125" customWidth="1"/>
    <col min="3" max="3" width="9.6796875" bestFit="1" customWidth="1"/>
    <col min="9" max="9" width="15.76953125" customWidth="1"/>
    <col min="10" max="10" width="14.6796875" customWidth="1"/>
  </cols>
  <sheetData>
    <row r="1" spans="1:10" x14ac:dyDescent="0.75">
      <c r="A1" t="s">
        <v>7</v>
      </c>
      <c r="B1" t="s">
        <v>8</v>
      </c>
      <c r="C1">
        <v>1</v>
      </c>
      <c r="D1" t="s">
        <v>10</v>
      </c>
    </row>
    <row r="2" spans="1:10" ht="15.5" thickBot="1" x14ac:dyDescent="0.9">
      <c r="B2" t="s">
        <v>9</v>
      </c>
      <c r="C2">
        <v>48</v>
      </c>
      <c r="D2" t="s">
        <v>6</v>
      </c>
    </row>
    <row r="3" spans="1:10" x14ac:dyDescent="0.75">
      <c r="B3" t="s">
        <v>11</v>
      </c>
      <c r="C3">
        <f>C2*C1</f>
        <v>48</v>
      </c>
      <c r="H3" s="10" t="s">
        <v>32</v>
      </c>
      <c r="I3" s="11"/>
      <c r="J3" s="12"/>
    </row>
    <row r="4" spans="1:10" x14ac:dyDescent="0.75">
      <c r="B4" s="1" t="s">
        <v>12</v>
      </c>
      <c r="C4" s="1">
        <v>5</v>
      </c>
      <c r="H4" s="5"/>
      <c r="I4" t="s">
        <v>29</v>
      </c>
      <c r="J4" s="6" t="s">
        <v>30</v>
      </c>
    </row>
    <row r="5" spans="1:10" x14ac:dyDescent="0.75">
      <c r="B5" t="s">
        <v>17</v>
      </c>
      <c r="C5">
        <f>C3*C4</f>
        <v>240</v>
      </c>
      <c r="H5" s="5" t="s">
        <v>25</v>
      </c>
      <c r="I5">
        <v>3.8</v>
      </c>
      <c r="J5" s="6">
        <v>0.6</v>
      </c>
    </row>
    <row r="6" spans="1:10" ht="15.5" thickBot="1" x14ac:dyDescent="0.9">
      <c r="H6" s="7" t="s">
        <v>26</v>
      </c>
      <c r="I6" s="8">
        <v>23.5</v>
      </c>
      <c r="J6" s="9">
        <v>3.5</v>
      </c>
    </row>
    <row r="7" spans="1:10" x14ac:dyDescent="0.75">
      <c r="A7" t="s">
        <v>13</v>
      </c>
      <c r="B7" s="1" t="s">
        <v>8</v>
      </c>
      <c r="C7" s="1">
        <v>4</v>
      </c>
      <c r="D7" s="1" t="s">
        <v>1</v>
      </c>
    </row>
    <row r="8" spans="1:10" x14ac:dyDescent="0.75">
      <c r="C8">
        <f>C7/365</f>
        <v>1.0958904109589041E-2</v>
      </c>
      <c r="D8" t="s">
        <v>2</v>
      </c>
    </row>
    <row r="9" spans="1:10" x14ac:dyDescent="0.75">
      <c r="B9" t="s">
        <v>9</v>
      </c>
      <c r="C9">
        <v>5</v>
      </c>
      <c r="D9" t="s">
        <v>14</v>
      </c>
    </row>
    <row r="10" spans="1:10" x14ac:dyDescent="0.75">
      <c r="B10" t="s">
        <v>11</v>
      </c>
      <c r="C10">
        <f>C9/C8</f>
        <v>456.25</v>
      </c>
    </row>
    <row r="11" spans="1:10" x14ac:dyDescent="0.75">
      <c r="B11" s="1" t="s">
        <v>15</v>
      </c>
      <c r="C11" s="1">
        <v>19</v>
      </c>
      <c r="E11" t="s">
        <v>27</v>
      </c>
    </row>
    <row r="12" spans="1:10" x14ac:dyDescent="0.75">
      <c r="B12" t="s">
        <v>16</v>
      </c>
      <c r="C12">
        <f>C11*C4+1</f>
        <v>96</v>
      </c>
    </row>
    <row r="13" spans="1:10" x14ac:dyDescent="0.75">
      <c r="B13" t="s">
        <v>17</v>
      </c>
      <c r="C13">
        <f>C10*C12</f>
        <v>43800</v>
      </c>
    </row>
    <row r="15" spans="1:10" x14ac:dyDescent="0.75">
      <c r="A15" t="s">
        <v>18</v>
      </c>
      <c r="B15" t="s">
        <v>17</v>
      </c>
      <c r="C15">
        <f>C13+C5</f>
        <v>44040</v>
      </c>
    </row>
    <row r="16" spans="1:10" x14ac:dyDescent="0.75">
      <c r="B16" t="s">
        <v>20</v>
      </c>
      <c r="C16">
        <v>10</v>
      </c>
    </row>
    <row r="17" spans="2:5" x14ac:dyDescent="0.75">
      <c r="B17" s="1" t="s">
        <v>19</v>
      </c>
      <c r="C17" s="1">
        <v>30</v>
      </c>
    </row>
    <row r="18" spans="2:5" x14ac:dyDescent="0.75">
      <c r="B18" s="1" t="s">
        <v>22</v>
      </c>
      <c r="C18" s="1">
        <v>3</v>
      </c>
      <c r="E18" t="s">
        <v>28</v>
      </c>
    </row>
    <row r="19" spans="2:5" x14ac:dyDescent="0.75">
      <c r="B19" t="s">
        <v>3</v>
      </c>
      <c r="C19">
        <v>32</v>
      </c>
      <c r="D19" t="s">
        <v>4</v>
      </c>
      <c r="E19" t="s">
        <v>31</v>
      </c>
    </row>
    <row r="20" spans="2:5" x14ac:dyDescent="0.75">
      <c r="B20" t="s">
        <v>21</v>
      </c>
      <c r="C20">
        <f>C19*C15*C17*C16*C18</f>
        <v>1268352000</v>
      </c>
      <c r="D20" t="s">
        <v>4</v>
      </c>
    </row>
    <row r="21" spans="2:5" x14ac:dyDescent="0.75">
      <c r="C21">
        <f>C20/60</f>
        <v>21139200</v>
      </c>
      <c r="D21" t="s">
        <v>5</v>
      </c>
    </row>
    <row r="22" spans="2:5" ht="15.5" thickBot="1" x14ac:dyDescent="0.9">
      <c r="C22">
        <f>C21/60</f>
        <v>352320</v>
      </c>
      <c r="D22" t="s">
        <v>0</v>
      </c>
    </row>
    <row r="23" spans="2:5" ht="30.25" thickBot="1" x14ac:dyDescent="0.9">
      <c r="B23" s="2" t="s">
        <v>24</v>
      </c>
      <c r="C23" s="3">
        <f>C22/15000</f>
        <v>23.488</v>
      </c>
      <c r="D23" s="4" t="s">
        <v>23</v>
      </c>
    </row>
  </sheetData>
  <mergeCells count="1">
    <mergeCell ref="H3:J3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2023-04-04T18:18:04Z</dcterms:created>
  <dcterms:modified xsi:type="dcterms:W3CDTF">2023-06-20T21:32:32Z</dcterms:modified>
</cp:coreProperties>
</file>