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F:\exth\raphaelm\OCSGEO\S104_1_1\"/>
    </mc:Choice>
  </mc:AlternateContent>
  <xr:revisionPtr revIDLastSave="0" documentId="13_ncr:1_{22AC110F-C8E2-4872-BF9B-8D7057862030}" xr6:coauthVersionLast="45" xr6:coauthVersionMax="45" xr10:uidLastSave="{00000000-0000-0000-0000-000000000000}"/>
  <bookViews>
    <workbookView xWindow="-108" yWindow="-108" windowWidth="22152" windowHeight="13176" xr2:uid="{00000000-000D-0000-FFFF-FFFF00000000}"/>
  </bookViews>
  <sheets>
    <sheet name="Information" sheetId="4" r:id="rId1"/>
    <sheet name="Common HDF5 Dataset Checks" sheetId="1" r:id="rId2"/>
    <sheet name="Generic Check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00" i="1" l="1"/>
  <c r="B99" i="1"/>
  <c r="B106" i="1" l="1"/>
  <c r="B82" i="1"/>
  <c r="B81" i="1"/>
  <c r="B68" i="1"/>
  <c r="B67" i="1"/>
  <c r="B109" i="1" l="1"/>
  <c r="B92" i="1" l="1"/>
  <c r="B64" i="1"/>
  <c r="B62" i="1"/>
  <c r="B61" i="1"/>
  <c r="B87" i="1" l="1"/>
  <c r="B108" i="1"/>
  <c r="B107" i="1"/>
  <c r="B32" i="1" l="1"/>
  <c r="B43" i="1"/>
  <c r="B9" i="1"/>
  <c r="B8" i="1"/>
  <c r="B7" i="1"/>
  <c r="B44" i="1" l="1"/>
  <c r="B16" i="1" l="1"/>
  <c r="B105" i="1"/>
  <c r="B104" i="1"/>
  <c r="B103" i="1"/>
  <c r="B102" i="1"/>
  <c r="D106" i="1" s="1"/>
  <c r="B101" i="1"/>
  <c r="D102" i="1" s="1"/>
  <c r="B98" i="1"/>
  <c r="B97" i="1"/>
  <c r="B96" i="1"/>
  <c r="B95" i="1"/>
  <c r="D96" i="1" s="1"/>
  <c r="B94" i="1"/>
  <c r="B93" i="1"/>
  <c r="B91" i="1"/>
  <c r="D92" i="1" s="1"/>
  <c r="B88" i="1"/>
  <c r="B86" i="1"/>
  <c r="B85" i="1"/>
  <c r="D99" i="1" l="1"/>
  <c r="D100" i="1"/>
  <c r="D101" i="1"/>
  <c r="D108" i="1"/>
  <c r="D97" i="1"/>
  <c r="D94" i="1"/>
  <c r="D98" i="1"/>
  <c r="D95" i="1"/>
  <c r="D104" i="1"/>
  <c r="D103" i="1"/>
  <c r="D105" i="1"/>
  <c r="B84" i="1"/>
  <c r="B83" i="1"/>
  <c r="B80" i="1"/>
  <c r="B79" i="1"/>
  <c r="B78" i="1"/>
  <c r="B77" i="1"/>
  <c r="B70" i="1"/>
  <c r="B74" i="1"/>
  <c r="B73" i="1"/>
  <c r="D78" i="1" l="1"/>
  <c r="D87" i="1"/>
  <c r="D79" i="1"/>
  <c r="D85" i="1"/>
  <c r="D80" i="1"/>
  <c r="D86" i="1"/>
  <c r="D83" i="1"/>
  <c r="D84" i="1"/>
  <c r="B72" i="1"/>
  <c r="D73" i="1" s="1"/>
  <c r="B71" i="1"/>
  <c r="B69" i="1"/>
  <c r="B66" i="1"/>
  <c r="B65" i="1"/>
  <c r="B63" i="1"/>
  <c r="D64" i="1" s="1"/>
  <c r="B60" i="1"/>
  <c r="B59" i="1"/>
  <c r="B58" i="1" l="1"/>
  <c r="B57" i="1"/>
  <c r="B56" i="1"/>
  <c r="B55" i="1"/>
  <c r="D71" i="1" s="1"/>
  <c r="B54" i="1"/>
  <c r="B53" i="1"/>
  <c r="D54" i="1" s="1"/>
  <c r="B52" i="1"/>
  <c r="B51" i="1"/>
  <c r="B50" i="1"/>
  <c r="B49" i="1"/>
  <c r="D50" i="1" s="1"/>
  <c r="B46" i="1"/>
  <c r="B21" i="1"/>
  <c r="B37" i="1"/>
  <c r="B45" i="1"/>
  <c r="D61" i="1" l="1"/>
  <c r="D62" i="1"/>
  <c r="D57" i="1"/>
  <c r="D88" i="1"/>
  <c r="B42" i="1"/>
  <c r="D43" i="1" s="1"/>
  <c r="B41" i="1" l="1"/>
  <c r="B40" i="1"/>
  <c r="D41" i="1" s="1"/>
  <c r="B38" i="1"/>
  <c r="B36" i="1"/>
  <c r="B39" i="1" l="1"/>
  <c r="B35" i="1"/>
  <c r="B34" i="1"/>
  <c r="B33" i="1"/>
  <c r="B31" i="1"/>
  <c r="D38" i="1" s="1"/>
  <c r="B30" i="1"/>
  <c r="B29" i="1"/>
  <c r="B28" i="1"/>
  <c r="B27" i="1"/>
  <c r="D28" i="1" s="1"/>
  <c r="B26" i="1"/>
  <c r="D109" i="1" s="1"/>
  <c r="B22" i="1" l="1"/>
  <c r="B20" i="1"/>
  <c r="B19" i="1"/>
  <c r="B18" i="1"/>
  <c r="B17" i="1"/>
  <c r="B15" i="1"/>
  <c r="D16" i="1" s="1"/>
  <c r="B14" i="1"/>
  <c r="B13" i="1"/>
  <c r="B12" i="1"/>
  <c r="B11" i="1"/>
  <c r="B10" i="1"/>
  <c r="B6" i="1"/>
  <c r="B5" i="1"/>
  <c r="B4" i="1"/>
  <c r="B25" i="1"/>
  <c r="D20" i="1" l="1"/>
  <c r="D13" i="1"/>
  <c r="D19" i="1"/>
  <c r="D17" i="1"/>
  <c r="D14" i="1"/>
  <c r="D18" i="1"/>
  <c r="D15" i="1" l="1"/>
  <c r="D12" i="1"/>
  <c r="D11" i="1"/>
</calcChain>
</file>

<file path=xl/sharedStrings.xml><?xml version="1.0" encoding="utf-8"?>
<sst xmlns="http://schemas.openxmlformats.org/spreadsheetml/2006/main" count="953" uniqueCount="500">
  <si>
    <t>Check message</t>
  </si>
  <si>
    <t>Check solution</t>
  </si>
  <si>
    <t>Post-condition</t>
  </si>
  <si>
    <t>Comments</t>
  </si>
  <si>
    <t>No feature information group</t>
  </si>
  <si>
    <t>Add feature information group</t>
  </si>
  <si>
    <t>C</t>
  </si>
  <si>
    <t>Table 10c-5</t>
  </si>
  <si>
    <t>Add missing general metadata attribute</t>
  </si>
  <si>
    <t>Table 12.1</t>
  </si>
  <si>
    <t>E</t>
  </si>
  <si>
    <t>General metadata attribute value range error</t>
  </si>
  <si>
    <t>Correct general metadata attribute value</t>
  </si>
  <si>
    <t>W</t>
  </si>
  <si>
    <t>Missing general metadata attribute verticalDatum</t>
  </si>
  <si>
    <t>Add general metadata attribute verticalDatum</t>
  </si>
  <si>
    <t>Table 10.2</t>
  </si>
  <si>
    <t>--</t>
  </si>
  <si>
    <t>IF TERMINATE=TRUE</t>
  </si>
  <si>
    <t>Invalid Root Group Termination</t>
  </si>
  <si>
    <t>No featureCode array in feature information group</t>
  </si>
  <si>
    <t>Add featureCode array to feature information group</t>
  </si>
  <si>
    <t>Table 10c-6</t>
  </si>
  <si>
    <t>Table 10c-8</t>
  </si>
  <si>
    <t>Confirm omission of instances of the specified feature type from the dataset</t>
  </si>
  <si>
    <t>Feature Code Error Termination</t>
  </si>
  <si>
    <t>Add feature information dataset in Group_F</t>
  </si>
  <si>
    <t>Phase 1 validation checks completed</t>
  </si>
  <si>
    <t>Feature Information Error termination</t>
  </si>
  <si>
    <t>No feature code information in featureCode array</t>
  </si>
  <si>
    <t>Add entry to featureCode</t>
  </si>
  <si>
    <t>Table 10c-8, row 3</t>
  </si>
  <si>
    <t>Correct structure of feature information dataset</t>
  </si>
  <si>
    <t>Table 10c-8, row 3, column "Data Space"</t>
  </si>
  <si>
    <t>Correct entry in Group_F.featureCode or in XML feature catalogue</t>
  </si>
  <si>
    <t>Table 10c-8, row 1, column "Data Space", see Values</t>
  </si>
  <si>
    <t>Table 10c-8, row 3, column "Data Space", see definition of "code"</t>
  </si>
  <si>
    <t>Correct XML feature catalogue or feature information dataset</t>
  </si>
  <si>
    <t>Prerequisite check(s)</t>
  </si>
  <si>
    <t>Feature defined in XML feature catalogue but not used in HDF5 dataset</t>
  </si>
  <si>
    <t>Add to Group_F.featureCode or confirm omission from dataset</t>
  </si>
  <si>
    <t>Add attribute to feature information dataset</t>
  </si>
  <si>
    <t>Feature type is not defined in XML feature catalogue</t>
  </si>
  <si>
    <t>Gateway for processing further checks</t>
  </si>
  <si>
    <t>Phase 1: Validate Root Group + Feature Information Group + Feature Information Datasets</t>
  </si>
  <si>
    <t>Phase 2: Validate Feature Container Groups</t>
  </si>
  <si>
    <t>Root group structural error, must be corrected before further checks can be processed</t>
  </si>
  <si>
    <t>Missing or invalid feature container attribute dataCodingFormat</t>
  </si>
  <si>
    <t>The context for Phase 1 checks is the root group of the HDF5 file</t>
  </si>
  <si>
    <t>Initialization:
TERMINATE=FALSE</t>
  </si>
  <si>
    <t>Initialization
TERMINATE=FALSE
FTYPE=name of feature container group</t>
  </si>
  <si>
    <t>Table 12.2</t>
  </si>
  <si>
    <t>Missing or invalid feature container attribute dimension</t>
  </si>
  <si>
    <t>Verify setting of attribute commonPointRule</t>
  </si>
  <si>
    <t>Delete attribute or enter value</t>
  </si>
  <si>
    <t>N/A</t>
  </si>
  <si>
    <t>Attribute timeUncertainty is missing or invalid.</t>
  </si>
  <si>
    <t>Attribute horizontal or vertical position uncertainty missing or invalid.</t>
  </si>
  <si>
    <t>Attribute minDatasetCurrentSpeed (maxDatasetCurrentSpeed) missing or invalid.</t>
  </si>
  <si>
    <t>Add attribute or correct value</t>
  </si>
  <si>
    <t>Attribute typeOfCurrentData missing or invalid.</t>
  </si>
  <si>
    <t>Add or correct the axisNames dataset</t>
  </si>
  <si>
    <t>Table 10c-9</t>
  </si>
  <si>
    <t>Clause 10.2.8; Table 10.2</t>
  </si>
  <si>
    <t>The number of feature instance groups in &lt;FTYPE&gt; does not match the value of attribute numInstances</t>
  </si>
  <si>
    <t>Correct attribute numInstances or the the number of feature instance groups in &lt;FTYPE&gt;</t>
  </si>
  <si>
    <t>IF (DCF=2)</t>
  </si>
  <si>
    <t>Add sequencingRule.type or correct its datatype or value</t>
  </si>
  <si>
    <t>Table 10c-10</t>
  </si>
  <si>
    <t>Table 10c-10;
Table 10c-20</t>
  </si>
  <si>
    <t>Sequencing rule scanDirection not present, of wrong datatype</t>
  </si>
  <si>
    <t>Add sequencingRule.scanDirection or correct its datatype</t>
  </si>
  <si>
    <t>Sequencing rule scanDirection contents do not match axis names</t>
  </si>
  <si>
    <t>Correct the value of sequencingRule.scanDirection</t>
  </si>
  <si>
    <t>Sequencing rule type not present, of wrong datatype, or has an invalid value</t>
  </si>
  <si>
    <t>Add attribute interpolationType</t>
  </si>
  <si>
    <t>IF there are no groups named &lt;FTYPE&gt;.N</t>
  </si>
  <si>
    <t>No instance groups in &lt;FTYPE&gt;</t>
  </si>
  <si>
    <t>Add instance groups</t>
  </si>
  <si>
    <t>Feature Container Group Error</t>
  </si>
  <si>
    <t>IF there are attributes, datasets, or groups other than those allowed in the product specification</t>
  </si>
  <si>
    <t>Extra content may be a misnamed element</t>
  </si>
  <si>
    <t>Extra element in Feature container &lt;FTYPE&gt;</t>
  </si>
  <si>
    <t>Remove or rename extra attribute, dataset, or group, or confirm its permissibility</t>
  </si>
  <si>
    <t>Extra element in root group</t>
  </si>
  <si>
    <t>Phase 2 validation checks completed</t>
  </si>
  <si>
    <t>Feature container group error, must be corrected before feature instance checks can be processed</t>
  </si>
  <si>
    <t>Phase 3: Validate Feature Instance Groups</t>
  </si>
  <si>
    <t>Bounding box attribute(s) missing in &lt;FINST&gt;</t>
  </si>
  <si>
    <t>Error in bounding box coordinates in &lt;FINST&gt;</t>
  </si>
  <si>
    <t>Add missing bounding box attribute(s)</t>
  </si>
  <si>
    <t>Correct error in bounding box attributes</t>
  </si>
  <si>
    <t>Table 12.3</t>
  </si>
  <si>
    <t>Add attribute(s) or correct value</t>
  </si>
  <si>
    <t>Correct values of dateTimeOfFirstRecord and dateTimeOfLastRecord</t>
  </si>
  <si>
    <t>Missing attribute numGRP, or value is not an integer &gt; 0</t>
  </si>
  <si>
    <t>Missing attribute timeRecordInterval in &lt;FINST&gt;, or value is not an integer &gt; 0</t>
  </si>
  <si>
    <t>Missing attribute numberOfTimes in &lt;FINST&gt;, or value is not an integer &gt; 0</t>
  </si>
  <si>
    <t>Generic sanity check. The "appropriate ranges" depend on which CRS is used. For EPSG 4326 they would be the intervals [-180.0, +180.0] for longitude and [-90.0, +90.0] for latitude.</t>
  </si>
  <si>
    <t>IF (DCF=1)</t>
  </si>
  <si>
    <t>Missing attribute numberOfStations, or value is not an integer &gt; 0</t>
  </si>
  <si>
    <t>Missing attribute gridOriginLongitude or gridOriginLatitude in &lt;FINST&gt;, or value out of range</t>
  </si>
  <si>
    <t>IF (DCF = 2)</t>
  </si>
  <si>
    <t>Missing attribute gridSpacingLongitudinal or gridSpacingLatitudinal in &lt;FINST&gt;, or value out of range</t>
  </si>
  <si>
    <t>Value of gridSpacingLongitudinal or gridSpacingLatitudinal in &lt;FINST&gt; too high</t>
  </si>
  <si>
    <t>Correct value of attribute</t>
  </si>
  <si>
    <t>Generic sanity check. "grid" should be at least 2X2 cells</t>
  </si>
  <si>
    <t>IF (DCF = 3)</t>
  </si>
  <si>
    <t>Missing attribute numberOfNodes or invalid value for numberOfNodes in &lt;FINST&gt;</t>
  </si>
  <si>
    <t>Missing attribute numPointsLongitudinal or numPointsLatitudinal, or invalid value in &lt;FINST&gt;</t>
  </si>
  <si>
    <t>IF (DCF = 4)</t>
  </si>
  <si>
    <t>Missing attribute numberOfStations or invalid value for numberOfStations in &lt;FINST&gt;</t>
  </si>
  <si>
    <t>Extra element in Feature instance &lt;FINST&gt;</t>
  </si>
  <si>
    <t>Correct numGRP or values groups</t>
  </si>
  <si>
    <t>Table 10.2;
Table 12.3</t>
  </si>
  <si>
    <t>Table 1-c-11;
Table 10c-12</t>
  </si>
  <si>
    <t>Add uncertainty dataset</t>
  </si>
  <si>
    <t>Uncertainty information missing in &lt;FINST&gt;</t>
  </si>
  <si>
    <t>Clause 10.2.4;
Table 10.2</t>
  </si>
  <si>
    <t>Count of values groups does not match attribute numGRP in &lt;FINST&gt;</t>
  </si>
  <si>
    <t>Initialization
TERMINATE=FALSE
FTYPE=name of feature container group
FINST=name of feature instance group
DCF=dataCodingFormat encoded in feature container group
FIDS=corresponding feature information dataset from Group_F</t>
  </si>
  <si>
    <t>Uncertainty dataset in &lt;FINST&gt; does not match feature information in Group_F</t>
  </si>
  <si>
    <t>Correct uncertainty dataset</t>
  </si>
  <si>
    <t>Table 10c-11</t>
  </si>
  <si>
    <t>Clause 10c-9.7.1</t>
  </si>
  <si>
    <t>Table 10.2;
Tables 12.1, 12.2, 12.3</t>
  </si>
  <si>
    <t>&lt;FINST&gt; group structural error, must be corrected before further checks can be processed</t>
  </si>
  <si>
    <t>Phase 3 validation checks completed</t>
  </si>
  <si>
    <t>No data value groups in &lt;FINST&gt;</t>
  </si>
  <si>
    <t>Add value group(s)</t>
  </si>
  <si>
    <t>Correct &lt;FINST&gt; group structure before proceeding to next phase</t>
  </si>
  <si>
    <t>Correct error before  proceeding to next phase</t>
  </si>
  <si>
    <t>Correct root group structure before proceeding to next phase</t>
  </si>
  <si>
    <t>No positioning group present in &lt;FINST&gt;</t>
  </si>
  <si>
    <t>No geometry values dataset in &lt;FINST&gt;</t>
  </si>
  <si>
    <t>Dimensionality of positioning information does not match stated dimension in feature container group &lt;FTYPE&gt;</t>
  </si>
  <si>
    <t>Correct geometryValues array or dimension attribute in &lt;FTYPE&gt;</t>
  </si>
  <si>
    <t>Table 10c-16</t>
  </si>
  <si>
    <t>Axis names in geometryValues do not match names in &lt;FTYPE&gt; axisNames array</t>
  </si>
  <si>
    <t>Correct geometryValues array</t>
  </si>
  <si>
    <t>Axis names must match in both case and spelling.</t>
  </si>
  <si>
    <t>Clause 10.2.6</t>
  </si>
  <si>
    <t>Length of geometryValues does not match number of stations in &lt;FINST&gt;</t>
  </si>
  <si>
    <t>Table 10.4</t>
  </si>
  <si>
    <t>Length of geometryValues does not match number of nodes in &lt;FINST&gt;</t>
  </si>
  <si>
    <t>Length of geometryValues does not match number of times in &lt;FINST&gt;</t>
  </si>
  <si>
    <t>Coordinates out of range</t>
  </si>
  <si>
    <t>Correct coordinate values</t>
  </si>
  <si>
    <t>Coordinate precision inconsistent with coordinateSize dataset or default.</t>
  </si>
  <si>
    <t>Correct precision of coordinates in geometryValues</t>
  </si>
  <si>
    <t>Initialization
TERMINATE=FALSE
FTYPE=name of feature container group
FINST=name of feature instance group
DCF=dataCodingFormat encoded in &lt;FTYPE&gt;
FIDS=corresponding feature information dataset from Group_F</t>
  </si>
  <si>
    <t>Phase 4: Validate position information</t>
  </si>
  <si>
    <t>Phase 5: Validate values datasets</t>
  </si>
  <si>
    <t>&lt;FINST&gt;/&lt;FDG&gt; does not have a timePoint attribute, or the value of timePoint is not a DateTime.</t>
  </si>
  <si>
    <t>Table 10c-18</t>
  </si>
  <si>
    <t>&lt;FINST&gt;/&lt;FDG&gt; does not have a values dataset</t>
  </si>
  <si>
    <t>Add values dataset</t>
  </si>
  <si>
    <t>Correct values dataset</t>
  </si>
  <si>
    <t>Table 10c-17</t>
  </si>
  <si>
    <t>Initialization
TERMINATE=FALSE
FTYPE=name of feature container group
FINST=name of feature instance group
DCF=dataCodingFormat encoded in &lt;FTYPE&gt;
FIDS=feature information dataset for feature type &lt;FTYPE&gt;, from Group_F
FDG=feature data group Group_NNN
DIM=&lt;FTYPE&gt;.dimension</t>
  </si>
  <si>
    <t>&lt;FINST&gt;/&lt;FDG&gt;: Rank of values dataset does not match data coding format and numberOfStations</t>
  </si>
  <si>
    <t>&lt;FINST&gt;/&lt;FDG&gt;: Rank of values dataset does not match grid dimensionality</t>
  </si>
  <si>
    <t>&lt;FINST&gt;/&lt;FDG&gt;: Dimensions of values dataset do not match grid dimensions</t>
  </si>
  <si>
    <t>&lt;FINST&gt;/&lt;FDG&gt;: Rank of values dataset does not match data coding format and numberOfNodes</t>
  </si>
  <si>
    <t>&lt;FINST&gt;/&lt;FDG&gt;: Rank of values dataset does not match data coding format and numberOfTimes</t>
  </si>
  <si>
    <t>Matching is case-sensitive.
There must be no extra components in the values dataset member compound type nor any attributes in &lt;FIDS&gt; which do not have a corresponding component in the values dataset member records.</t>
  </si>
  <si>
    <t>&lt;FINST&gt;/&lt;FDG&gt;: Type of values dataset members do not correspond to feature information dataset</t>
  </si>
  <si>
    <t>&lt;FINST&gt;/&lt;FDG&gt;: Names of values dataset members do not correspond to attributes specified in feature information dataset</t>
  </si>
  <si>
    <t>&lt;FINST&gt;/&lt;FDG&gt;: surface current speed out of range</t>
  </si>
  <si>
    <t>Correct value in values dataset or range encoded in minCurrentSpeed and maxCurrentSpeed</t>
  </si>
  <si>
    <t>Correct value in values dataset</t>
  </si>
  <si>
    <t>&lt;FINST&gt;/&lt;FDG&gt;: surface current speed out of range compared to feature information dataset</t>
  </si>
  <si>
    <t>&lt;FINST&gt;/&lt;FDG&gt;: surface current direction out of range compared to feature information dataset</t>
  </si>
  <si>
    <t>Table 10.3;
Table 12.2</t>
  </si>
  <si>
    <t>Table 10.3</t>
  </si>
  <si>
    <t>Correct feature information dataset</t>
  </si>
  <si>
    <t>Clause 10.2.2</t>
  </si>
  <si>
    <t>Clause 10.2.2;
Annex A</t>
  </si>
  <si>
    <t>Clause 10.2.2
Annex A</t>
  </si>
  <si>
    <t>FOR EACH attribute of feature type FX in the XML feature catalogue, IF the attribute code from the feature catalogue is not found in exactly one member of the feature information dataset &lt;FIDS&gt;</t>
  </si>
  <si>
    <t>Feature attribute defined in the XML feature catalogue is not defined in feature information dataset &lt;FX&gt;</t>
  </si>
  <si>
    <t>Feature information dataset component type error for &lt;FX&gt;</t>
  </si>
  <si>
    <t>Error in feature information dataset for &lt;FX&gt;</t>
  </si>
  <si>
    <t>FOR EACH &lt;FX&gt;
FOR EACH attribute in &lt;FIDS&gt;, IF the values do not match the values specified in the product specification</t>
  </si>
  <si>
    <t>FOR EACH &lt;FIDS&gt;, IF the compound type of the members is different from S-100 Table 10c-8</t>
  </si>
  <si>
    <t>Feature information dataset for &lt;FX&gt; missing</t>
  </si>
  <si>
    <t>FOR EACH &lt;FX&gt;, IF the root group does not contain a group member of the same name &lt;FX&gt;</t>
  </si>
  <si>
    <t>No feature instances for &lt;FX&gt;</t>
  </si>
  <si>
    <t>Clause 1.5, Spatial extent</t>
  </si>
  <si>
    <t>N/S</t>
  </si>
  <si>
    <t>Remove attribute interpolationType</t>
  </si>
  <si>
    <t>Check condition description</t>
  </si>
  <si>
    <t>IF CHECK_FAILED SET TERMINATE=TRUE</t>
  </si>
  <si>
    <t>Mandatory General Metadata attribute missing or of wrong value type</t>
  </si>
  <si>
    <t>IF CHECK_FAILED SET TERMINATE=TRUE;
IF CHECK_SUCCESS SET context.DCF=dataCodingFormat</t>
  </si>
  <si>
    <t>IF CHECK_SUCCESS SET
context.DIM=dimension</t>
  </si>
  <si>
    <t>Context test (IF ...) or  initialization (SET ...)</t>
  </si>
  <si>
    <t>IF (DCF = 1)</t>
  </si>
  <si>
    <t>Annex A</t>
  </si>
  <si>
    <t>Table 10c-15</t>
  </si>
  <si>
    <t>Table 10.2;
Clause 10.2.4</t>
  </si>
  <si>
    <t>Table 10.2;
Clause 10.2.6</t>
  </si>
  <si>
    <t>Clause 10.2.4</t>
  </si>
  <si>
    <t>Table 10c-12</t>
  </si>
  <si>
    <t>Implicit requirement</t>
  </si>
  <si>
    <t>Clause 10.2.7;
Table 10.5</t>
  </si>
  <si>
    <t>Logical Consistency / Format Consistency</t>
  </si>
  <si>
    <t>Logical Consistency / Domain Consistency</t>
  </si>
  <si>
    <t>Aggregation Measures</t>
  </si>
  <si>
    <t>Logical Consistency / Conceptual Consistency</t>
  </si>
  <si>
    <t>Completeness / Omission OR
Completeness / Comission</t>
  </si>
  <si>
    <t>Logical Consistency / Format Consistency OR Conceptual Consistency</t>
  </si>
  <si>
    <t>Thematic Accuracy / ThematicClassificationCorrectness OR
LogicalConsistency / Format Consistency</t>
  </si>
  <si>
    <t>Extra content may be a misnamed element.
Classify errors under "Thematic Accuracy" if the superfluous elements are groups with names ending in numerals, otherwise under "Format Consistency."</t>
  </si>
  <si>
    <t>Thematic Accuracy / ThematicClassificationCorrectness OR Logical Consistency / Format Consistency</t>
  </si>
  <si>
    <t>Extra content may be a misnamed element. Note that S-111 omits some of the optional elements defined in S-100. Note also S-100 10c-9.7.1 permits overriding certain specified attributes from higher-level groups and S-111 1.0.x does not have a statement restricting such overriding.
Classify errors under "Thematic Accuracy" if the superfluous elements are datasets, otherwise under "Format Consistency."</t>
  </si>
  <si>
    <t>IF there are attributes, datasets, or groups within &lt;FDG&gt; other than those allowed in the product specification</t>
  </si>
  <si>
    <t>Extra element in Feature data group &lt;FINST&gt;/&lt;FDG&gt;</t>
  </si>
  <si>
    <t>Attribute epoch present but empty or blank.</t>
  </si>
  <si>
    <t>Attribute verticalDatum present but empty or blank.</t>
  </si>
  <si>
    <t>Attribute metaFeatures present but empty or blank.</t>
  </si>
  <si>
    <t>Enter value if depthTypeIndex = 3, otherwise delete attribute</t>
  </si>
  <si>
    <t>Invalid attribute interpolationType</t>
  </si>
  <si>
    <t>Correct value of attribute interpolationType</t>
  </si>
  <si>
    <t>Attribute numInstances is missing or invalid.</t>
  </si>
  <si>
    <t>S-111 1.0.x has a remark saying "(not used in S-111)".</t>
  </si>
  <si>
    <t>Completeness / Commission</t>
  </si>
  <si>
    <t>Storage order does not conform to axis order in axisNames</t>
  </si>
  <si>
    <t>Correct axisNames dataset or storage order of data values</t>
  </si>
  <si>
    <t>The expected ordering is major-minor order of data value storage, i.e., if the values dataset storage is to be in row-major order the
X/longitude axis should be first.
This check may need to be performed by visual inspection, verification of production tool code, or other external, production-specific, means, there being no independent way to check it.</t>
  </si>
  <si>
    <r>
      <t xml:space="preserve">SET FX = feature code = </t>
    </r>
    <r>
      <rPr>
        <b/>
        <sz val="9"/>
        <rFont val="Arial"/>
        <family val="2"/>
      </rPr>
      <t>Group_F.featureCode</t>
    </r>
    <r>
      <rPr>
        <sz val="9"/>
        <rFont val="Arial"/>
        <family val="2"/>
      </rPr>
      <t xml:space="preserve"> [1..F]
SET FIDS = feature info dataset corresponding to FX</t>
    </r>
  </si>
  <si>
    <t>S-111 and S-100 do not prescribe minimum values, minimum 2 is a generic sanity check.</t>
  </si>
  <si>
    <t>Bounding box and numbers of grid points along axes do not agree with gridSpacingLongitudinal or gridSpacingLatitudinal in &lt;FINST&gt;</t>
  </si>
  <si>
    <t>Confirm or correct values of spacing, bounds, and numbers of grid points along grid axes</t>
  </si>
  <si>
    <t>This check assumes that the grid covers its whole bounding box and is aligned with the coordinate axes.</t>
  </si>
  <si>
    <t>Grid origin does not coincide with bounding box in &lt;FINST&gt;</t>
  </si>
  <si>
    <t>Confirm or correct values of bounding box and grid origin</t>
  </si>
  <si>
    <t>This check assumes that the grid origin coincides with the lower left corner of the bounding box.</t>
  </si>
  <si>
    <t>Missing attribute startSequence, or invalid content for startSequence in &lt;FINST&gt;</t>
  </si>
  <si>
    <t>Values in startSequence in &lt;FINST&gt; are incompatible with the scan direction in sequencingRule for &lt;FTYPE&gt;</t>
  </si>
  <si>
    <t>Correct the values in startSequence</t>
  </si>
  <si>
    <t>Table 10c-10
Table 10c-12</t>
  </si>
  <si>
    <t>E.g., for scans beginning at the lower left corner startSequence would be "0,0" but for scans beginning at the upper left and proceeding in the reverse direction, startSequence values would be the grid point numbers for the upper right corner.
S-111 clarification needed, The remarks column in Table 12.3 appears to require the value "0,0"</t>
  </si>
  <si>
    <t>Table 10c-12
Table 10c-18</t>
  </si>
  <si>
    <t>Table 10.2
Table 12.3</t>
  </si>
  <si>
    <t>Check for mutual consistency</t>
  </si>
  <si>
    <t>Correct value of timePoint for &lt;FINST&gt;/&lt;FDG&gt;</t>
  </si>
  <si>
    <t>timePoint attribute for &lt;FINST&gt;/&lt;FDG&gt; out of the time range specified by dateTimeOfFirstRecord and dateTimeOfLastRecord attributes for &lt;FINST&gt;</t>
  </si>
  <si>
    <t>Temporal Quality / Temporal Validity</t>
  </si>
  <si>
    <t>Missing attribute dateTimeOfFirstRecord or dateTimeOfLastRecord in &lt;FINST&gt;, or value is not a DateTime.</t>
  </si>
  <si>
    <t>Inconsistent DateTimes of first/last records in &lt;FINST&gt;</t>
  </si>
  <si>
    <r>
      <t xml:space="preserve">IF the root group does not have exactly one group member named </t>
    </r>
    <r>
      <rPr>
        <b/>
        <sz val="9"/>
        <rFont val="Arial"/>
        <family val="2"/>
      </rPr>
      <t>Group_F</t>
    </r>
  </si>
  <si>
    <t>All group, attribute and dataset name checks are case-sensitive.
Not found: format consistency;
Wrong datatype or value: conceptual consistency</t>
  </si>
  <si>
    <r>
      <t xml:space="preserve">IF attribute </t>
    </r>
    <r>
      <rPr>
        <b/>
        <sz val="9"/>
        <rFont val="Arial"/>
        <family val="2"/>
      </rPr>
      <t>depthTypeIndex</t>
    </r>
    <r>
      <rPr>
        <sz val="9"/>
        <rFont val="Arial"/>
        <family val="2"/>
      </rPr>
      <t xml:space="preserve">=3 (vertical datum) AND attribute </t>
    </r>
    <r>
      <rPr>
        <b/>
        <sz val="9"/>
        <rFont val="Arial"/>
        <family val="2"/>
      </rPr>
      <t>verticalDatum</t>
    </r>
    <r>
      <rPr>
        <sz val="9"/>
        <rFont val="Arial"/>
        <family val="2"/>
      </rPr>
      <t xml:space="preserve"> is not present</t>
    </r>
  </si>
  <si>
    <r>
      <t xml:space="preserve">If attribute </t>
    </r>
    <r>
      <rPr>
        <b/>
        <sz val="9"/>
        <rFont val="Arial"/>
        <family val="2"/>
      </rPr>
      <t>epoch</t>
    </r>
    <r>
      <rPr>
        <sz val="9"/>
        <rFont val="Arial"/>
        <family val="2"/>
      </rPr>
      <t xml:space="preserve"> is present and has no value (NULL or empty / blank string)</t>
    </r>
  </si>
  <si>
    <r>
      <t xml:space="preserve">If attribute </t>
    </r>
    <r>
      <rPr>
        <b/>
        <sz val="9"/>
        <rFont val="Arial"/>
        <family val="2"/>
      </rPr>
      <t>verticalDatum</t>
    </r>
    <r>
      <rPr>
        <sz val="9"/>
        <rFont val="Arial"/>
        <family val="2"/>
      </rPr>
      <t xml:space="preserve"> is present and has no value (NULL or empty / blank string)</t>
    </r>
  </si>
  <si>
    <r>
      <t xml:space="preserve">If attribute </t>
    </r>
    <r>
      <rPr>
        <b/>
        <sz val="9"/>
        <rFont val="Arial"/>
        <family val="2"/>
      </rPr>
      <t>metaFeatures</t>
    </r>
    <r>
      <rPr>
        <sz val="9"/>
        <rFont val="Arial"/>
        <family val="2"/>
      </rPr>
      <t xml:space="preserve"> is present and has no value (NULL or empty / blank string)</t>
    </r>
  </si>
  <si>
    <r>
      <t xml:space="preserve">IF </t>
    </r>
    <r>
      <rPr>
        <b/>
        <sz val="9"/>
        <rFont val="Arial"/>
        <family val="2"/>
      </rPr>
      <t>Group_F</t>
    </r>
    <r>
      <rPr>
        <sz val="9"/>
        <rFont val="Arial"/>
        <family val="2"/>
      </rPr>
      <t xml:space="preserve"> does not contain a 1-dimensional array named "</t>
    </r>
    <r>
      <rPr>
        <b/>
        <sz val="9"/>
        <rFont val="Arial"/>
        <family val="2"/>
      </rPr>
      <t>featureCode"</t>
    </r>
  </si>
  <si>
    <r>
      <t xml:space="preserve">IF </t>
    </r>
    <r>
      <rPr>
        <b/>
        <sz val="9"/>
        <rFont val="Arial"/>
        <family val="2"/>
      </rPr>
      <t>Group_F.featureCode</t>
    </r>
    <r>
      <rPr>
        <sz val="9"/>
        <rFont val="Arial"/>
        <family val="2"/>
      </rPr>
      <t xml:space="preserve"> contains no entries</t>
    </r>
  </si>
  <si>
    <r>
      <t xml:space="preserve">SET FX = feature code = </t>
    </r>
    <r>
      <rPr>
        <b/>
        <sz val="9"/>
        <rFont val="Arial"/>
        <family val="2"/>
      </rPr>
      <t>Group_F.featureCode</t>
    </r>
    <r>
      <rPr>
        <sz val="9"/>
        <rFont val="Arial"/>
        <family val="2"/>
      </rPr>
      <t xml:space="preserve"> [1..F]</t>
    </r>
  </si>
  <si>
    <r>
      <t xml:space="preserve">FOR EACH &lt;FX&gt;, IF </t>
    </r>
    <r>
      <rPr>
        <b/>
        <sz val="9"/>
        <rFont val="Arial"/>
        <family val="2"/>
      </rPr>
      <t>Group_F</t>
    </r>
    <r>
      <rPr>
        <sz val="9"/>
        <rFont val="Arial"/>
        <family val="2"/>
      </rPr>
      <t xml:space="preserve"> does not contain a feature information dataset of the same name</t>
    </r>
  </si>
  <si>
    <r>
      <t xml:space="preserve">SET FX = feature code = </t>
    </r>
    <r>
      <rPr>
        <b/>
        <sz val="9"/>
        <rFont val="Arial"/>
        <family val="2"/>
      </rPr>
      <t>Group_F.featureCode</t>
    </r>
    <r>
      <rPr>
        <sz val="9"/>
        <rFont val="Arial"/>
        <family val="2"/>
      </rPr>
      <t xml:space="preserve"> [1..F]
FIDS = feature info dataset corresponding to FX</t>
    </r>
  </si>
  <si>
    <r>
      <t xml:space="preserve">FOR EACH feature code in </t>
    </r>
    <r>
      <rPr>
        <b/>
        <sz val="9"/>
        <rFont val="Arial"/>
        <family val="2"/>
      </rPr>
      <t>Group_F.featureCode</t>
    </r>
    <r>
      <rPr>
        <sz val="9"/>
        <rFont val="Arial"/>
        <family val="2"/>
      </rPr>
      <t xml:space="preserve">, IF the XML feature catalogue does not contain a feature type with the identical </t>
    </r>
    <r>
      <rPr>
        <b/>
        <i/>
        <sz val="9"/>
        <rFont val="Arial"/>
        <family val="2"/>
      </rPr>
      <t>code</t>
    </r>
  </si>
  <si>
    <r>
      <t xml:space="preserve">FOR EACH feature information dataset FX
  FOR EACH member of FX
    IF the value of the component </t>
    </r>
    <r>
      <rPr>
        <b/>
        <i/>
        <sz val="9"/>
        <rFont val="Arial"/>
        <family val="2"/>
      </rPr>
      <t>code</t>
    </r>
    <r>
      <rPr>
        <sz val="9"/>
        <rFont val="Arial"/>
        <family val="2"/>
      </rPr>
      <t xml:space="preserve"> is not found in the attributes of the FX feature type in the XML feature catalogue</t>
    </r>
  </si>
  <si>
    <r>
      <t>Attribute &lt;</t>
    </r>
    <r>
      <rPr>
        <b/>
        <i/>
        <sz val="9"/>
        <rFont val="Arial"/>
        <family val="2"/>
      </rPr>
      <t>code</t>
    </r>
    <r>
      <rPr>
        <sz val="9"/>
        <rFont val="Arial"/>
        <family val="2"/>
      </rPr>
      <t>&gt; not defined in XML feature catalogue for feature FX</t>
    </r>
  </si>
  <si>
    <r>
      <t xml:space="preserve">FOR EACH feature type in the XML feature catalogue, IF the feature code is not in the array </t>
    </r>
    <r>
      <rPr>
        <b/>
        <sz val="9"/>
        <rFont val="Arial"/>
        <family val="2"/>
      </rPr>
      <t>Group_F.featureCode</t>
    </r>
  </si>
  <si>
    <r>
      <t xml:space="preserve">IF attribute </t>
    </r>
    <r>
      <rPr>
        <b/>
        <sz val="9"/>
        <rFont val="Arial"/>
        <family val="2"/>
      </rPr>
      <t>dataCodingFormat</t>
    </r>
    <r>
      <rPr>
        <sz val="9"/>
        <rFont val="Arial"/>
        <family val="2"/>
      </rPr>
      <t xml:space="preserve"> is not found or not of the correct datatype or does not have one of the allowed values</t>
    </r>
  </si>
  <si>
    <t>Add or correct attribute dataCodingFormat</t>
  </si>
  <si>
    <r>
      <t xml:space="preserve">IF attribute </t>
    </r>
    <r>
      <rPr>
        <b/>
        <sz val="9"/>
        <rFont val="Arial"/>
        <family val="2"/>
      </rPr>
      <t>dimension</t>
    </r>
    <r>
      <rPr>
        <sz val="9"/>
        <rFont val="Arial"/>
        <family val="2"/>
      </rPr>
      <t xml:space="preserve"> is not found or not of the correct datatype or does not have the value specified in the product specification</t>
    </r>
  </si>
  <si>
    <t>Add or correct attribute dimension</t>
  </si>
  <si>
    <t>Not found: format consistency;
Wrong datatype or value: conceptual consistency</t>
  </si>
  <si>
    <r>
      <t xml:space="preserve">IF attribute </t>
    </r>
    <r>
      <rPr>
        <b/>
        <sz val="9"/>
        <rFont val="Arial"/>
        <family val="2"/>
      </rPr>
      <t>commonPointRule</t>
    </r>
    <r>
      <rPr>
        <sz val="9"/>
        <rFont val="Arial"/>
        <family val="2"/>
      </rPr>
      <t xml:space="preserve"> is not found or not of the correct datatype or does not have one of the allowed values specified in the product specification</t>
    </r>
  </si>
  <si>
    <t>Attribute commonPointRule is missing, invalid, or does not have one of the allowed values.</t>
  </si>
  <si>
    <t>Add or correct attribute commonPointRule</t>
  </si>
  <si>
    <t>Add or correct attribute horizontalPositionUncertainty or verticalPositionUncertainty.</t>
  </si>
  <si>
    <t>Add or correct attribute timeUncertainty.</t>
  </si>
  <si>
    <r>
      <t xml:space="preserve">IF attribute </t>
    </r>
    <r>
      <rPr>
        <b/>
        <sz val="9"/>
        <rFont val="Arial"/>
        <family val="2"/>
      </rPr>
      <t>numInstances</t>
    </r>
    <r>
      <rPr>
        <sz val="9"/>
        <rFont val="Arial"/>
        <family val="2"/>
      </rPr>
      <t xml:space="preserve"> is not found or not of the correct datatype or does not have value &gt; 0</t>
    </r>
  </si>
  <si>
    <t>Add or correct attribute numInstances.</t>
  </si>
  <si>
    <t>Add attribute minDatasetCurrentSpeed or maxdatasetCurrentSpeed or correct value</t>
  </si>
  <si>
    <t>Add or correct attribute typeOfCurrentData</t>
  </si>
  <si>
    <r>
      <t xml:space="preserve">IF dataset </t>
    </r>
    <r>
      <rPr>
        <b/>
        <sz val="9"/>
        <rFont val="Arial"/>
        <family val="2"/>
      </rPr>
      <t>axisNames</t>
    </r>
    <r>
      <rPr>
        <sz val="9"/>
        <rFont val="Arial"/>
        <family val="2"/>
      </rPr>
      <t xml:space="preserve"> is not found or does not have the correct rank and datatype, or has length ≠ DIM</t>
    </r>
  </si>
  <si>
    <t>Feature container group does not have the axisNames dataset, or the axisNames dataset does not have the correct dimensions</t>
  </si>
  <si>
    <r>
      <t xml:space="preserve">IF the number of groups named &lt;FTYPE&gt;.N is not equal to the value of attribute </t>
    </r>
    <r>
      <rPr>
        <b/>
        <sz val="9"/>
        <rFont val="Arial"/>
        <family val="2"/>
      </rPr>
      <t>numInstances</t>
    </r>
  </si>
  <si>
    <r>
      <t xml:space="preserve">IF attribute </t>
    </r>
    <r>
      <rPr>
        <b/>
        <sz val="9"/>
        <rFont val="Arial"/>
        <family val="2"/>
      </rPr>
      <t>sequencingRule.type</t>
    </r>
    <r>
      <rPr>
        <sz val="9"/>
        <rFont val="Arial"/>
        <family val="2"/>
      </rPr>
      <t xml:space="preserve"> is not present OR does not have the correct type OR does not have a value from CV_SequenceType</t>
    </r>
  </si>
  <si>
    <r>
      <t xml:space="preserve">IF attribute </t>
    </r>
    <r>
      <rPr>
        <b/>
        <sz val="9"/>
        <rFont val="Arial"/>
        <family val="2"/>
      </rPr>
      <t>sequencingRule.scanDirection</t>
    </r>
    <r>
      <rPr>
        <sz val="9"/>
        <rFont val="Arial"/>
        <family val="2"/>
      </rPr>
      <t xml:space="preserve"> is not present OR does not have the correct type</t>
    </r>
  </si>
  <si>
    <r>
      <t xml:space="preserve">IF attribute </t>
    </r>
    <r>
      <rPr>
        <b/>
        <sz val="9"/>
        <rFont val="Arial"/>
        <family val="2"/>
      </rPr>
      <t>sequencingRule.scanDirection</t>
    </r>
    <r>
      <rPr>
        <sz val="9"/>
        <rFont val="Arial"/>
        <family val="2"/>
      </rPr>
      <t xml:space="preserve"> does not name all the axes in </t>
    </r>
    <r>
      <rPr>
        <b/>
        <sz val="9"/>
        <rFont val="Arial"/>
        <family val="2"/>
      </rPr>
      <t>axisNames</t>
    </r>
    <r>
      <rPr>
        <sz val="9"/>
        <rFont val="Arial"/>
        <family val="2"/>
      </rPr>
      <t xml:space="preserve"> OR contains a name which is not an entry in </t>
    </r>
    <r>
      <rPr>
        <b/>
        <sz val="9"/>
        <rFont val="Arial"/>
        <family val="2"/>
      </rPr>
      <t>axisNames</t>
    </r>
  </si>
  <si>
    <r>
      <t xml:space="preserve">IF attribute </t>
    </r>
    <r>
      <rPr>
        <b/>
        <sz val="9"/>
        <rFont val="Arial"/>
        <family val="2"/>
      </rPr>
      <t>interpolationType</t>
    </r>
    <r>
      <rPr>
        <sz val="9"/>
        <rFont val="Arial"/>
        <family val="2"/>
      </rPr>
      <t xml:space="preserve"> does not exist</t>
    </r>
  </si>
  <si>
    <t>S-111 1.0.x restricts interpolation type to 'discrete'.
Note that this attribute is an HDF5 enumeration type and must be checked with the appropriate HDF5 API calls for enumeration types.</t>
  </si>
  <si>
    <r>
      <t xml:space="preserve">IF attribute </t>
    </r>
    <r>
      <rPr>
        <b/>
        <sz val="9"/>
        <rFont val="Arial"/>
        <family val="2"/>
      </rPr>
      <t>interpolationType</t>
    </r>
    <r>
      <rPr>
        <sz val="9"/>
        <rFont val="Arial"/>
        <family val="2"/>
      </rPr>
      <t xml:space="preserve"> exists</t>
    </r>
  </si>
  <si>
    <r>
      <t xml:space="preserve">IF attributes </t>
    </r>
    <r>
      <rPr>
        <b/>
        <sz val="9"/>
        <rFont val="Arial"/>
        <family val="2"/>
      </rPr>
      <t>westBoundLongitude</t>
    </r>
    <r>
      <rPr>
        <sz val="9"/>
        <rFont val="Arial"/>
        <family val="2"/>
      </rPr>
      <t xml:space="preserve">, </t>
    </r>
    <r>
      <rPr>
        <b/>
        <sz val="9"/>
        <rFont val="Arial"/>
        <family val="2"/>
      </rPr>
      <t>eastBoundLongitude</t>
    </r>
    <r>
      <rPr>
        <sz val="9"/>
        <rFont val="Arial"/>
        <family val="2"/>
      </rPr>
      <t xml:space="preserve">, </t>
    </r>
    <r>
      <rPr>
        <b/>
        <sz val="9"/>
        <rFont val="Arial"/>
        <family val="2"/>
      </rPr>
      <t>southBoundLatitude</t>
    </r>
    <r>
      <rPr>
        <sz val="9"/>
        <rFont val="Arial"/>
        <family val="2"/>
      </rPr>
      <t xml:space="preserve">, </t>
    </r>
    <r>
      <rPr>
        <b/>
        <sz val="9"/>
        <rFont val="Arial"/>
        <family val="2"/>
      </rPr>
      <t>northBoundLatitude</t>
    </r>
    <r>
      <rPr>
        <sz val="9"/>
        <rFont val="Arial"/>
        <family val="2"/>
      </rPr>
      <t xml:space="preserve"> are not present</t>
    </r>
  </si>
  <si>
    <r>
      <t xml:space="preserve">IF the values of attributes </t>
    </r>
    <r>
      <rPr>
        <b/>
        <sz val="9"/>
        <rFont val="Arial"/>
        <family val="2"/>
      </rPr>
      <t>westBoundLongitude</t>
    </r>
    <r>
      <rPr>
        <sz val="9"/>
        <rFont val="Arial"/>
        <family val="2"/>
      </rPr>
      <t xml:space="preserve">, </t>
    </r>
    <r>
      <rPr>
        <b/>
        <sz val="9"/>
        <rFont val="Arial"/>
        <family val="2"/>
      </rPr>
      <t>eastBoundLongitude</t>
    </r>
    <r>
      <rPr>
        <sz val="9"/>
        <rFont val="Arial"/>
        <family val="2"/>
      </rPr>
      <t xml:space="preserve">, </t>
    </r>
    <r>
      <rPr>
        <b/>
        <sz val="9"/>
        <rFont val="Arial"/>
        <family val="2"/>
      </rPr>
      <t>southBoundLatitude</t>
    </r>
    <r>
      <rPr>
        <sz val="9"/>
        <rFont val="Arial"/>
        <family val="2"/>
      </rPr>
      <t xml:space="preserve">, </t>
    </r>
    <r>
      <rPr>
        <b/>
        <sz val="9"/>
        <rFont val="Arial"/>
        <family val="2"/>
      </rPr>
      <t>northBoundLatitude</t>
    </r>
    <r>
      <rPr>
        <sz val="9"/>
        <rFont val="Arial"/>
        <family val="2"/>
      </rPr>
      <t xml:space="preserve"> are not within the appropriate ranges
OR (</t>
    </r>
    <r>
      <rPr>
        <b/>
        <sz val="9"/>
        <rFont val="Arial"/>
        <family val="2"/>
      </rPr>
      <t>eastBoundLongitude</t>
    </r>
    <r>
      <rPr>
        <sz val="9"/>
        <rFont val="Arial"/>
        <family val="2"/>
      </rPr>
      <t xml:space="preserve"> &lt;= </t>
    </r>
    <r>
      <rPr>
        <b/>
        <sz val="9"/>
        <rFont val="Arial"/>
        <family val="2"/>
      </rPr>
      <t xml:space="preserve">westBoundLongitude)
</t>
    </r>
    <r>
      <rPr>
        <sz val="9"/>
        <rFont val="Arial"/>
        <family val="2"/>
      </rPr>
      <t xml:space="preserve">OR </t>
    </r>
    <r>
      <rPr>
        <b/>
        <sz val="9"/>
        <rFont val="Arial"/>
        <family val="2"/>
      </rPr>
      <t>northBoundLatitude</t>
    </r>
    <r>
      <rPr>
        <sz val="9"/>
        <rFont val="Arial"/>
        <family val="2"/>
      </rPr>
      <t xml:space="preserve"> &lt;= </t>
    </r>
    <r>
      <rPr>
        <b/>
        <sz val="9"/>
        <rFont val="Arial"/>
        <family val="2"/>
      </rPr>
      <t>southBoundLatitide</t>
    </r>
  </si>
  <si>
    <r>
      <t xml:space="preserve">IF attribute </t>
    </r>
    <r>
      <rPr>
        <b/>
        <sz val="9"/>
        <rFont val="Arial"/>
        <family val="2"/>
      </rPr>
      <t>numberOfTimes</t>
    </r>
    <r>
      <rPr>
        <sz val="9"/>
        <rFont val="Arial"/>
        <family val="2"/>
      </rPr>
      <t xml:space="preserve"> is not present OR its value is not an integer &gt; 0</t>
    </r>
  </si>
  <si>
    <r>
      <t xml:space="preserve">IF attribute </t>
    </r>
    <r>
      <rPr>
        <b/>
        <sz val="9"/>
        <rFont val="Arial"/>
        <family val="2"/>
      </rPr>
      <t>timeRecordInterval</t>
    </r>
    <r>
      <rPr>
        <sz val="9"/>
        <rFont val="Arial"/>
        <family val="2"/>
      </rPr>
      <t xml:space="preserve"> is not present OR its value is not an integer &gt; 0</t>
    </r>
  </si>
  <si>
    <r>
      <t xml:space="preserve">IF attribute </t>
    </r>
    <r>
      <rPr>
        <b/>
        <sz val="9"/>
        <rFont val="Arial"/>
        <family val="2"/>
      </rPr>
      <t>dateTimeOfFirstRecord</t>
    </r>
    <r>
      <rPr>
        <sz val="9"/>
        <rFont val="Arial"/>
        <family val="2"/>
      </rPr>
      <t xml:space="preserve"> and </t>
    </r>
    <r>
      <rPr>
        <b/>
        <sz val="9"/>
        <rFont val="Arial"/>
        <family val="2"/>
      </rPr>
      <t>dateTimeOfLastRecord</t>
    </r>
    <r>
      <rPr>
        <sz val="9"/>
        <rFont val="Arial"/>
        <family val="2"/>
      </rPr>
      <t xml:space="preserve"> are not present OR their values are not a valid DateTime</t>
    </r>
  </si>
  <si>
    <r>
      <t xml:space="preserve">IF the value of </t>
    </r>
    <r>
      <rPr>
        <b/>
        <sz val="9"/>
        <rFont val="Arial"/>
        <family val="2"/>
      </rPr>
      <t>dateTimeOfLastRecord</t>
    </r>
    <r>
      <rPr>
        <sz val="9"/>
        <rFont val="Arial"/>
        <family val="2"/>
      </rPr>
      <t xml:space="preserve"> does not coincide with or follow </t>
    </r>
    <r>
      <rPr>
        <b/>
        <sz val="9"/>
        <rFont val="Arial"/>
        <family val="2"/>
      </rPr>
      <t>dateTimeOfFirstRecord</t>
    </r>
  </si>
  <si>
    <r>
      <t xml:space="preserve">IF attribute </t>
    </r>
    <r>
      <rPr>
        <b/>
        <sz val="9"/>
        <rFont val="Arial"/>
        <family val="2"/>
      </rPr>
      <t>numGRP</t>
    </r>
    <r>
      <rPr>
        <sz val="9"/>
        <rFont val="Arial"/>
        <family val="2"/>
      </rPr>
      <t xml:space="preserve"> is not present or does not have an integer value &gt; 0</t>
    </r>
  </si>
  <si>
    <r>
      <t xml:space="preserve">IF attribute </t>
    </r>
    <r>
      <rPr>
        <b/>
        <sz val="9"/>
        <rFont val="Arial"/>
        <family val="2"/>
      </rPr>
      <t>numberOfStations</t>
    </r>
    <r>
      <rPr>
        <sz val="9"/>
        <rFont val="Arial"/>
        <family val="2"/>
      </rPr>
      <t xml:space="preserve"> is not present or does not have an integer value &gt; 0</t>
    </r>
  </si>
  <si>
    <r>
      <t xml:space="preserve">IF attributes </t>
    </r>
    <r>
      <rPr>
        <b/>
        <sz val="9"/>
        <rFont val="Arial"/>
        <family val="2"/>
      </rPr>
      <t>gridOriginLongitude</t>
    </r>
    <r>
      <rPr>
        <sz val="9"/>
        <rFont val="Arial"/>
        <family val="2"/>
      </rPr>
      <t xml:space="preserve"> and </t>
    </r>
    <r>
      <rPr>
        <b/>
        <sz val="9"/>
        <rFont val="Arial"/>
        <family val="2"/>
      </rPr>
      <t>gridOriginLatitude</t>
    </r>
    <r>
      <rPr>
        <sz val="9"/>
        <rFont val="Arial"/>
        <family val="2"/>
      </rPr>
      <t xml:space="preserve"> are not present
OR do not have values within the limits of the bounding box attributes</t>
    </r>
  </si>
  <si>
    <r>
      <t xml:space="preserve">IF attributes </t>
    </r>
    <r>
      <rPr>
        <b/>
        <sz val="9"/>
        <rFont val="Arial"/>
        <family val="2"/>
      </rPr>
      <t>gridSpacingLongitudinal</t>
    </r>
    <r>
      <rPr>
        <sz val="9"/>
        <rFont val="Arial"/>
        <family val="2"/>
      </rPr>
      <t xml:space="preserve"> and </t>
    </r>
    <r>
      <rPr>
        <b/>
        <sz val="9"/>
        <rFont val="Arial"/>
        <family val="2"/>
      </rPr>
      <t>gridSpacingLatitudinal</t>
    </r>
    <r>
      <rPr>
        <sz val="9"/>
        <rFont val="Arial"/>
        <family val="2"/>
      </rPr>
      <t xml:space="preserve"> are not present
OR do not  have values &gt; 0</t>
    </r>
  </si>
  <si>
    <r>
      <t xml:space="preserve">IF attribute </t>
    </r>
    <r>
      <rPr>
        <b/>
        <sz val="9"/>
        <rFont val="Arial"/>
        <family val="2"/>
      </rPr>
      <t>gridSpacingLongitudinal</t>
    </r>
    <r>
      <rPr>
        <sz val="9"/>
        <rFont val="Arial"/>
        <family val="2"/>
      </rPr>
      <t xml:space="preserve"> &gt; 0.5 * (</t>
    </r>
    <r>
      <rPr>
        <b/>
        <sz val="9"/>
        <rFont val="Arial"/>
        <family val="2"/>
      </rPr>
      <t>eastBoundLongitude</t>
    </r>
    <r>
      <rPr>
        <sz val="9"/>
        <rFont val="Arial"/>
        <family val="2"/>
      </rPr>
      <t xml:space="preserve"> - </t>
    </r>
    <r>
      <rPr>
        <b/>
        <sz val="9"/>
        <rFont val="Arial"/>
        <family val="2"/>
      </rPr>
      <t>westBoundLongitude</t>
    </r>
    <r>
      <rPr>
        <sz val="9"/>
        <rFont val="Arial"/>
        <family val="2"/>
      </rPr>
      <t xml:space="preserve">)
OR </t>
    </r>
    <r>
      <rPr>
        <b/>
        <sz val="9"/>
        <rFont val="Arial"/>
        <family val="2"/>
      </rPr>
      <t>gridSpacingLatitudinal</t>
    </r>
    <r>
      <rPr>
        <sz val="9"/>
        <rFont val="Arial"/>
        <family val="2"/>
      </rPr>
      <t xml:space="preserve"> &gt; 0.5 * (</t>
    </r>
    <r>
      <rPr>
        <b/>
        <sz val="9"/>
        <rFont val="Arial"/>
        <family val="2"/>
      </rPr>
      <t>northBoundLatitude</t>
    </r>
    <r>
      <rPr>
        <sz val="9"/>
        <rFont val="Arial"/>
        <family val="2"/>
      </rPr>
      <t xml:space="preserve"> - </t>
    </r>
    <r>
      <rPr>
        <b/>
        <sz val="9"/>
        <rFont val="Arial"/>
        <family val="2"/>
      </rPr>
      <t>southBoundLatitude</t>
    </r>
    <r>
      <rPr>
        <sz val="9"/>
        <rFont val="Arial"/>
        <family val="2"/>
      </rPr>
      <t>)</t>
    </r>
  </si>
  <si>
    <r>
      <t xml:space="preserve">IF attribute </t>
    </r>
    <r>
      <rPr>
        <b/>
        <sz val="9"/>
        <rFont val="Arial"/>
        <family val="2"/>
      </rPr>
      <t>numPointsLongitudinal</t>
    </r>
    <r>
      <rPr>
        <sz val="9"/>
        <rFont val="Arial"/>
        <family val="2"/>
      </rPr>
      <t xml:space="preserve"> or </t>
    </r>
    <r>
      <rPr>
        <b/>
        <sz val="9"/>
        <rFont val="Arial"/>
        <family val="2"/>
      </rPr>
      <t>numPointsLatitudinal</t>
    </r>
    <r>
      <rPr>
        <sz val="9"/>
        <rFont val="Arial"/>
        <family val="2"/>
      </rPr>
      <t xml:space="preserve"> is not present OR not an integer &gt; 1</t>
    </r>
  </si>
  <si>
    <r>
      <t xml:space="preserve">IF attribute </t>
    </r>
    <r>
      <rPr>
        <b/>
        <sz val="9"/>
        <rFont val="Arial"/>
        <family val="2"/>
      </rPr>
      <t>gridSpacingLongitudinal</t>
    </r>
    <r>
      <rPr>
        <sz val="9"/>
        <rFont val="Arial"/>
        <family val="2"/>
      </rPr>
      <t xml:space="preserve"> ≠ (</t>
    </r>
    <r>
      <rPr>
        <b/>
        <sz val="9"/>
        <rFont val="Arial"/>
        <family val="2"/>
      </rPr>
      <t>eastBoundLongitude</t>
    </r>
    <r>
      <rPr>
        <sz val="9"/>
        <rFont val="Arial"/>
        <family val="2"/>
      </rPr>
      <t xml:space="preserve"> - </t>
    </r>
    <r>
      <rPr>
        <b/>
        <sz val="9"/>
        <rFont val="Arial"/>
        <family val="2"/>
      </rPr>
      <t>westBoundLongitude</t>
    </r>
    <r>
      <rPr>
        <sz val="9"/>
        <rFont val="Arial"/>
        <family val="2"/>
      </rPr>
      <t>) / (</t>
    </r>
    <r>
      <rPr>
        <b/>
        <sz val="9"/>
        <rFont val="Arial"/>
        <family val="2"/>
      </rPr>
      <t>numPointsLongitudinal</t>
    </r>
    <r>
      <rPr>
        <sz val="9"/>
        <rFont val="Arial"/>
        <family val="2"/>
      </rPr>
      <t xml:space="preserve"> - 1)
OR </t>
    </r>
    <r>
      <rPr>
        <b/>
        <sz val="9"/>
        <rFont val="Arial"/>
        <family val="2"/>
      </rPr>
      <t>gridSpacingLatitudinal</t>
    </r>
    <r>
      <rPr>
        <sz val="9"/>
        <rFont val="Arial"/>
        <family val="2"/>
      </rPr>
      <t xml:space="preserve"> ≠ (</t>
    </r>
    <r>
      <rPr>
        <b/>
        <sz val="9"/>
        <rFont val="Arial"/>
        <family val="2"/>
      </rPr>
      <t>northBoundLatitude</t>
    </r>
    <r>
      <rPr>
        <sz val="9"/>
        <rFont val="Arial"/>
        <family val="2"/>
      </rPr>
      <t xml:space="preserve"> - </t>
    </r>
    <r>
      <rPr>
        <b/>
        <sz val="9"/>
        <rFont val="Arial"/>
        <family val="2"/>
      </rPr>
      <t>southBoundLatitude</t>
    </r>
    <r>
      <rPr>
        <sz val="9"/>
        <rFont val="Arial"/>
        <family val="2"/>
      </rPr>
      <t>) / (</t>
    </r>
    <r>
      <rPr>
        <b/>
        <sz val="9"/>
        <rFont val="Arial"/>
        <family val="2"/>
      </rPr>
      <t>numPointsLatitudinal</t>
    </r>
    <r>
      <rPr>
        <sz val="9"/>
        <rFont val="Arial"/>
        <family val="2"/>
      </rPr>
      <t xml:space="preserve"> - 1)</t>
    </r>
  </si>
  <si>
    <r>
      <t>IF (</t>
    </r>
    <r>
      <rPr>
        <b/>
        <sz val="9"/>
        <rFont val="Arial"/>
        <family val="2"/>
      </rPr>
      <t>westBoundLongitude</t>
    </r>
    <r>
      <rPr>
        <sz val="9"/>
        <rFont val="Arial"/>
        <family val="2"/>
      </rPr>
      <t xml:space="preserve"> ≠ </t>
    </r>
    <r>
      <rPr>
        <b/>
        <sz val="9"/>
        <rFont val="Arial"/>
        <family val="2"/>
      </rPr>
      <t>gridOriginLongitude</t>
    </r>
    <r>
      <rPr>
        <sz val="9"/>
        <rFont val="Arial"/>
        <family val="2"/>
      </rPr>
      <t>) OR (</t>
    </r>
    <r>
      <rPr>
        <b/>
        <sz val="9"/>
        <rFont val="Arial"/>
        <family val="2"/>
      </rPr>
      <t>southBoundLatitude</t>
    </r>
    <r>
      <rPr>
        <sz val="9"/>
        <rFont val="Arial"/>
        <family val="2"/>
      </rPr>
      <t xml:space="preserve"> ≠ </t>
    </r>
    <r>
      <rPr>
        <b/>
        <sz val="9"/>
        <rFont val="Arial"/>
        <family val="2"/>
      </rPr>
      <t>gridOriginLatitude</t>
    </r>
    <r>
      <rPr>
        <sz val="9"/>
        <rFont val="Arial"/>
        <family val="2"/>
      </rPr>
      <t>)</t>
    </r>
  </si>
  <si>
    <r>
      <t xml:space="preserve">IF attribute </t>
    </r>
    <r>
      <rPr>
        <b/>
        <sz val="9"/>
        <rFont val="Arial"/>
        <family val="2"/>
      </rPr>
      <t>startSequence</t>
    </r>
    <r>
      <rPr>
        <sz val="9"/>
        <rFont val="Arial"/>
        <family val="2"/>
      </rPr>
      <t xml:space="preserve"> is not present OR does not consist of the same number of comma-separated integer values as the </t>
    </r>
    <r>
      <rPr>
        <b/>
        <sz val="9"/>
        <rFont val="Arial"/>
        <family val="2"/>
      </rPr>
      <t>axisNames</t>
    </r>
    <r>
      <rPr>
        <sz val="9"/>
        <rFont val="Arial"/>
        <family val="2"/>
      </rPr>
      <t xml:space="preserve"> dataset in the owner &lt;FTYPE&gt;</t>
    </r>
  </si>
  <si>
    <r>
      <t xml:space="preserve">IF the values of </t>
    </r>
    <r>
      <rPr>
        <b/>
        <sz val="9"/>
        <rFont val="Arial"/>
        <family val="2"/>
      </rPr>
      <t>startSequence</t>
    </r>
    <r>
      <rPr>
        <sz val="9"/>
        <rFont val="Arial"/>
        <family val="2"/>
      </rPr>
      <t xml:space="preserve"> components are not compatible with the signs in </t>
    </r>
    <r>
      <rPr>
        <b/>
        <sz val="9"/>
        <rFont val="Arial"/>
        <family val="2"/>
      </rPr>
      <t>sequencingRule.scanDirection</t>
    </r>
    <r>
      <rPr>
        <sz val="9"/>
        <rFont val="Arial"/>
        <family val="2"/>
      </rPr>
      <t xml:space="preserve"> in the owner &lt;FTYPE&gt; group</t>
    </r>
  </si>
  <si>
    <r>
      <t xml:space="preserve">IF attribute </t>
    </r>
    <r>
      <rPr>
        <b/>
        <sz val="9"/>
        <rFont val="Arial"/>
        <family val="2"/>
      </rPr>
      <t>numberOfNodes</t>
    </r>
    <r>
      <rPr>
        <sz val="9"/>
        <rFont val="Arial"/>
        <family val="2"/>
      </rPr>
      <t xml:space="preserve"> is not present OR not an integer &gt; 0</t>
    </r>
  </si>
  <si>
    <r>
      <t xml:space="preserve">IF attribute </t>
    </r>
    <r>
      <rPr>
        <b/>
        <sz val="9"/>
        <rFont val="Arial"/>
        <family val="2"/>
      </rPr>
      <t>numberOfStations</t>
    </r>
    <r>
      <rPr>
        <sz val="9"/>
        <rFont val="Arial"/>
        <family val="2"/>
      </rPr>
      <t xml:space="preserve"> is not present OR is not an integer = 1</t>
    </r>
  </si>
  <si>
    <t>If there are no groups containing value datasets in &lt;FINST&gt;</t>
  </si>
  <si>
    <t>Groups containing value datasets are named "Group_nnn" where nnn is any digit from 0 to 9. the nnn suffix must be exactly 3 digits (S-100 Table 10c-2).
This check need only verify the presence of the group(s); the presence of value datasets in the group(s) is verified by a check in Part 5.
Instance Structure Error Termination</t>
  </si>
  <si>
    <r>
      <t xml:space="preserve">IF the number of values groups </t>
    </r>
    <r>
      <rPr>
        <b/>
        <sz val="9"/>
        <rFont val="Arial"/>
        <family val="2"/>
      </rPr>
      <t>Group_NNN</t>
    </r>
    <r>
      <rPr>
        <sz val="9"/>
        <rFont val="Arial"/>
        <family val="2"/>
      </rPr>
      <t xml:space="preserve"> in &lt;FINST&gt; does not match the value of attribute </t>
    </r>
    <r>
      <rPr>
        <b/>
        <sz val="9"/>
        <rFont val="Arial"/>
        <family val="2"/>
      </rPr>
      <t>numGRP</t>
    </r>
  </si>
  <si>
    <r>
      <t xml:space="preserve">IF there is no </t>
    </r>
    <r>
      <rPr>
        <b/>
        <sz val="9"/>
        <rFont val="Arial"/>
        <family val="2"/>
      </rPr>
      <t>uncertainty</t>
    </r>
    <r>
      <rPr>
        <sz val="9"/>
        <rFont val="Arial"/>
        <family val="2"/>
      </rPr>
      <t xml:space="preserve"> dataset</t>
    </r>
  </si>
  <si>
    <r>
      <t xml:space="preserve">If the attribute codes in the </t>
    </r>
    <r>
      <rPr>
        <b/>
        <sz val="9"/>
        <rFont val="Arial"/>
        <family val="2"/>
      </rPr>
      <t>uncertainty</t>
    </r>
    <r>
      <rPr>
        <sz val="9"/>
        <rFont val="Arial"/>
        <family val="2"/>
      </rPr>
      <t xml:space="preserve"> dataset do not match attribute codes in &lt;FIDS&gt;</t>
    </r>
  </si>
  <si>
    <r>
      <t xml:space="preserve">If group </t>
    </r>
    <r>
      <rPr>
        <b/>
        <sz val="9"/>
        <rFont val="Arial"/>
        <family val="2"/>
      </rPr>
      <t>Positioning</t>
    </r>
    <r>
      <rPr>
        <sz val="9"/>
        <rFont val="Arial"/>
        <family val="2"/>
      </rPr>
      <t xml:space="preserve"> is not present</t>
    </r>
  </si>
  <si>
    <r>
      <t xml:space="preserve">If there is no </t>
    </r>
    <r>
      <rPr>
        <b/>
        <sz val="9"/>
        <rFont val="Arial"/>
        <family val="2"/>
      </rPr>
      <t>geometryValues</t>
    </r>
    <r>
      <rPr>
        <sz val="9"/>
        <rFont val="Arial"/>
        <family val="2"/>
      </rPr>
      <t xml:space="preserve"> dataset in </t>
    </r>
    <r>
      <rPr>
        <b/>
        <sz val="9"/>
        <rFont val="Arial"/>
        <family val="2"/>
      </rPr>
      <t>Positioning</t>
    </r>
  </si>
  <si>
    <r>
      <t xml:space="preserve">It the number of components in a </t>
    </r>
    <r>
      <rPr>
        <b/>
        <sz val="9"/>
        <rFont val="Arial"/>
        <family val="2"/>
      </rPr>
      <t>geometryValues</t>
    </r>
    <r>
      <rPr>
        <sz val="9"/>
        <rFont val="Arial"/>
        <family val="2"/>
      </rPr>
      <t xml:space="preserve"> entry ≠ &lt;FTYPE&gt;.</t>
    </r>
    <r>
      <rPr>
        <b/>
        <sz val="9"/>
        <rFont val="Arial"/>
        <family val="2"/>
      </rPr>
      <t>dimension</t>
    </r>
  </si>
  <si>
    <r>
      <t xml:space="preserve">If the names of the components in a </t>
    </r>
    <r>
      <rPr>
        <b/>
        <sz val="9"/>
        <rFont val="Arial"/>
        <family val="2"/>
      </rPr>
      <t>geometryValues</t>
    </r>
    <r>
      <rPr>
        <sz val="9"/>
        <rFont val="Arial"/>
        <family val="2"/>
      </rPr>
      <t xml:space="preserve"> entry do not match the axis names in &lt;FTYPE&gt;.</t>
    </r>
    <r>
      <rPr>
        <b/>
        <sz val="9"/>
        <rFont val="Arial"/>
        <family val="2"/>
      </rPr>
      <t>axisNames</t>
    </r>
  </si>
  <si>
    <r>
      <t xml:space="preserve">If the length of </t>
    </r>
    <r>
      <rPr>
        <b/>
        <sz val="9"/>
        <rFont val="Arial"/>
        <family val="2"/>
      </rPr>
      <t>geometryValues</t>
    </r>
    <r>
      <rPr>
        <sz val="9"/>
        <rFont val="Arial"/>
        <family val="2"/>
      </rPr>
      <t xml:space="preserve"> ≠ &lt;FINST&gt;.</t>
    </r>
    <r>
      <rPr>
        <b/>
        <sz val="9"/>
        <rFont val="Arial"/>
        <family val="2"/>
      </rPr>
      <t>numberOfStations</t>
    </r>
  </si>
  <si>
    <r>
      <t xml:space="preserve">If the length of </t>
    </r>
    <r>
      <rPr>
        <b/>
        <sz val="9"/>
        <rFont val="Arial"/>
        <family val="2"/>
      </rPr>
      <t>geometryValues</t>
    </r>
    <r>
      <rPr>
        <sz val="9"/>
        <rFont val="Arial"/>
        <family val="2"/>
      </rPr>
      <t xml:space="preserve"> ≠ &lt;FINST&gt;.</t>
    </r>
    <r>
      <rPr>
        <b/>
        <sz val="9"/>
        <rFont val="Arial"/>
        <family val="2"/>
      </rPr>
      <t>numberOfNodes</t>
    </r>
  </si>
  <si>
    <r>
      <t xml:space="preserve">If the length of </t>
    </r>
    <r>
      <rPr>
        <b/>
        <sz val="9"/>
        <rFont val="Arial"/>
        <family val="2"/>
      </rPr>
      <t>geometryValues</t>
    </r>
    <r>
      <rPr>
        <sz val="9"/>
        <rFont val="Arial"/>
        <family val="2"/>
      </rPr>
      <t xml:space="preserve"> ≠ &lt;FINST&gt;.</t>
    </r>
    <r>
      <rPr>
        <b/>
        <sz val="9"/>
        <rFont val="Arial"/>
        <family val="2"/>
      </rPr>
      <t>numberOfTimes</t>
    </r>
  </si>
  <si>
    <r>
      <t>If &lt;FTYPE&gt;.</t>
    </r>
    <r>
      <rPr>
        <b/>
        <sz val="9"/>
        <rFont val="Arial"/>
        <family val="2"/>
      </rPr>
      <t>coordinateSize</t>
    </r>
    <r>
      <rPr>
        <sz val="9"/>
        <rFont val="Arial"/>
        <family val="2"/>
      </rPr>
      <t xml:space="preserve"> is present and the type AND the size of coordinate components is not consistent with &lt;FTYPE&gt;.</t>
    </r>
    <r>
      <rPr>
        <b/>
        <sz val="9"/>
        <rFont val="Arial"/>
        <family val="2"/>
      </rPr>
      <t>coordinateSize</t>
    </r>
    <r>
      <rPr>
        <sz val="9"/>
        <rFont val="Arial"/>
        <family val="2"/>
      </rPr>
      <t xml:space="preserve">
OR &lt;FTYPE&gt;.</t>
    </r>
    <r>
      <rPr>
        <b/>
        <sz val="9"/>
        <rFont val="Arial"/>
        <family val="2"/>
      </rPr>
      <t>coordinateSize</t>
    </r>
    <r>
      <rPr>
        <sz val="9"/>
        <rFont val="Arial"/>
        <family val="2"/>
      </rPr>
      <t xml:space="preserve"> is not present and the size of coordinate components is not 4 for integer types or 8 for float types</t>
    </r>
  </si>
  <si>
    <r>
      <t>IF there are attributes, datasets, or groups within &lt;FINST&gt;/</t>
    </r>
    <r>
      <rPr>
        <b/>
        <sz val="9"/>
        <rFont val="Arial"/>
        <family val="2"/>
      </rPr>
      <t>Positioning</t>
    </r>
    <r>
      <rPr>
        <sz val="9"/>
        <rFont val="Arial"/>
        <family val="2"/>
      </rPr>
      <t xml:space="preserve"> other than those allowed in the product specification</t>
    </r>
  </si>
  <si>
    <t>Extra element in Feature data group &lt;FINST&gt;/Positioning group</t>
  </si>
  <si>
    <r>
      <t xml:space="preserve">IF the values of coordinates in </t>
    </r>
    <r>
      <rPr>
        <b/>
        <sz val="9"/>
        <rFont val="Arial"/>
        <family val="2"/>
      </rPr>
      <t>geometryValues</t>
    </r>
    <r>
      <rPr>
        <sz val="9"/>
        <rFont val="Arial"/>
        <family val="2"/>
      </rPr>
      <t xml:space="preserve"> are not within the bounding box for the feature instance or on a boundary of the bounding box</t>
    </r>
  </si>
  <si>
    <r>
      <t xml:space="preserve">IF attribute </t>
    </r>
    <r>
      <rPr>
        <b/>
        <sz val="9"/>
        <rFont val="Arial"/>
        <family val="2"/>
      </rPr>
      <t>timePoint</t>
    </r>
    <r>
      <rPr>
        <sz val="9"/>
        <rFont val="Arial"/>
        <family val="2"/>
      </rPr>
      <t xml:space="preserve"> is not present or is not a DateTime string</t>
    </r>
  </si>
  <si>
    <r>
      <t xml:space="preserve">IF the date-time encoded in </t>
    </r>
    <r>
      <rPr>
        <b/>
        <sz val="9"/>
        <rFont val="Arial"/>
        <family val="2"/>
      </rPr>
      <t>timePoint</t>
    </r>
    <r>
      <rPr>
        <sz val="9"/>
        <rFont val="Arial"/>
        <family val="2"/>
      </rPr>
      <t xml:space="preserve"> is not in the time interval [dateTimeOfFirstRecord, dateTimeOfLastRecord] in the owner instance group &lt;FTYPE&gt;/&lt;FINST&gt;</t>
    </r>
  </si>
  <si>
    <r>
      <t xml:space="preserve">IF the </t>
    </r>
    <r>
      <rPr>
        <b/>
        <sz val="9"/>
        <rFont val="Arial"/>
        <family val="2"/>
      </rPr>
      <t>values</t>
    </r>
    <r>
      <rPr>
        <sz val="9"/>
        <rFont val="Arial"/>
        <family val="2"/>
      </rPr>
      <t xml:space="preserve"> dataset is not present</t>
    </r>
  </si>
  <si>
    <r>
      <t xml:space="preserve">IF the </t>
    </r>
    <r>
      <rPr>
        <b/>
        <sz val="9"/>
        <rFont val="Arial"/>
        <family val="2"/>
      </rPr>
      <t>values</t>
    </r>
    <r>
      <rPr>
        <sz val="9"/>
        <rFont val="Arial"/>
        <family val="2"/>
      </rPr>
      <t xml:space="preserve"> dataset IS NOT a 1-dimensional Array, length = </t>
    </r>
    <r>
      <rPr>
        <b/>
        <sz val="9"/>
        <rFont val="Arial"/>
        <family val="2"/>
      </rPr>
      <t>numberOfStations</t>
    </r>
  </si>
  <si>
    <r>
      <t xml:space="preserve">IF the </t>
    </r>
    <r>
      <rPr>
        <b/>
        <sz val="9"/>
        <rFont val="Arial"/>
        <family val="2"/>
      </rPr>
      <t>values</t>
    </r>
    <r>
      <rPr>
        <sz val="9"/>
        <rFont val="Arial"/>
        <family val="2"/>
      </rPr>
      <t xml:space="preserve"> dataset IS NOT a 2-dimensional array</t>
    </r>
  </si>
  <si>
    <r>
      <t xml:space="preserve">IF the </t>
    </r>
    <r>
      <rPr>
        <b/>
        <sz val="9"/>
        <rFont val="Arial"/>
        <family val="2"/>
      </rPr>
      <t>values</t>
    </r>
    <r>
      <rPr>
        <sz val="9"/>
        <rFont val="Arial"/>
        <family val="2"/>
      </rPr>
      <t xml:space="preserve"> dataset IS NOT of dimensions </t>
    </r>
    <r>
      <rPr>
        <b/>
        <sz val="9"/>
        <rFont val="Arial"/>
        <family val="2"/>
      </rPr>
      <t>numPointsLatitudinal</t>
    </r>
    <r>
      <rPr>
        <sz val="9"/>
        <rFont val="Arial"/>
        <family val="2"/>
      </rPr>
      <t xml:space="preserve"> X </t>
    </r>
    <r>
      <rPr>
        <b/>
        <sz val="9"/>
        <rFont val="Arial"/>
        <family val="2"/>
      </rPr>
      <t>numPointsLongitudinal</t>
    </r>
  </si>
  <si>
    <r>
      <t xml:space="preserve">IF the </t>
    </r>
    <r>
      <rPr>
        <b/>
        <sz val="9"/>
        <rFont val="Arial"/>
        <family val="2"/>
      </rPr>
      <t>values</t>
    </r>
    <r>
      <rPr>
        <sz val="9"/>
        <rFont val="Arial"/>
        <family val="2"/>
      </rPr>
      <t xml:space="preserve"> dataset IS NOT a 1-dimensional Array, length = </t>
    </r>
    <r>
      <rPr>
        <b/>
        <sz val="9"/>
        <rFont val="Arial"/>
        <family val="2"/>
      </rPr>
      <t>numberOfNodes</t>
    </r>
  </si>
  <si>
    <r>
      <t xml:space="preserve">IF the </t>
    </r>
    <r>
      <rPr>
        <b/>
        <sz val="9"/>
        <rFont val="Arial"/>
        <family val="2"/>
      </rPr>
      <t>values</t>
    </r>
    <r>
      <rPr>
        <sz val="9"/>
        <rFont val="Arial"/>
        <family val="2"/>
      </rPr>
      <t xml:space="preserve"> dataset IS NOT a 1-dimensional Array, length = </t>
    </r>
    <r>
      <rPr>
        <b/>
        <sz val="9"/>
        <rFont val="Arial"/>
        <family val="2"/>
      </rPr>
      <t>numberOfTimes</t>
    </r>
  </si>
  <si>
    <r>
      <t xml:space="preserve">IF the </t>
    </r>
    <r>
      <rPr>
        <b/>
        <sz val="9"/>
        <rFont val="Arial"/>
        <family val="2"/>
      </rPr>
      <t>values</t>
    </r>
    <r>
      <rPr>
        <sz val="9"/>
        <rFont val="Arial"/>
        <family val="2"/>
      </rPr>
      <t xml:space="preserve"> dataset members ARE NOT compound values with one component for each attribute specified in &lt;FIDS&gt;</t>
    </r>
  </si>
  <si>
    <r>
      <t xml:space="preserve">IF the names of the components of </t>
    </r>
    <r>
      <rPr>
        <b/>
        <sz val="9"/>
        <rFont val="Arial"/>
        <family val="2"/>
      </rPr>
      <t>values</t>
    </r>
    <r>
      <rPr>
        <sz val="9"/>
        <rFont val="Arial"/>
        <family val="2"/>
      </rPr>
      <t xml:space="preserve"> dataset members do NOT match the attribute names in &lt;FIDS&gt; and vice versa.</t>
    </r>
  </si>
  <si>
    <r>
      <t>IF &lt;FDG&gt;/</t>
    </r>
    <r>
      <rPr>
        <b/>
        <sz val="9"/>
        <rFont val="Arial"/>
        <family val="2"/>
      </rPr>
      <t>values</t>
    </r>
    <r>
      <rPr>
        <sz val="9"/>
        <rFont val="Arial"/>
        <family val="2"/>
      </rPr>
      <t xml:space="preserve"> has HDF5 attributes other than those allowed in the product specification</t>
    </r>
  </si>
  <si>
    <t>Extra attributes for &lt;FINST&gt;/&lt;FDG&gt; values group</t>
  </si>
  <si>
    <t>Remove or rename extra attributes or confirm their permissibility</t>
  </si>
  <si>
    <r>
      <t>IF (&lt;FTYPE&gt;.</t>
    </r>
    <r>
      <rPr>
        <b/>
        <sz val="9"/>
        <rFont val="Arial"/>
        <family val="2"/>
      </rPr>
      <t>dimension</t>
    </r>
    <r>
      <rPr>
        <sz val="9"/>
        <rFont val="Arial"/>
        <family val="2"/>
      </rPr>
      <t xml:space="preserve"> &gt; 1)</t>
    </r>
  </si>
  <si>
    <r>
      <t xml:space="preserve">If the storage order of data values does not conform to the ordering of members of dataset </t>
    </r>
    <r>
      <rPr>
        <b/>
        <sz val="9"/>
        <rFont val="Arial"/>
        <family val="2"/>
      </rPr>
      <t>axisNames</t>
    </r>
  </si>
  <si>
    <t>DQ Measure / Theme (see S-97 Part C)</t>
  </si>
  <si>
    <t>Check ID</t>
  </si>
  <si>
    <t>Short Name</t>
  </si>
  <si>
    <t>Classification</t>
  </si>
  <si>
    <t>S-100 reference</t>
  </si>
  <si>
    <t>S100_5_001</t>
  </si>
  <si>
    <t>S100_5_002</t>
  </si>
  <si>
    <t>S100_5_003</t>
  </si>
  <si>
    <t>S100_5_004</t>
  </si>
  <si>
    <t>S100_5_005</t>
  </si>
  <si>
    <t>S100_5_007</t>
  </si>
  <si>
    <t>S100_6_001</t>
  </si>
  <si>
    <t>S100_6_002</t>
  </si>
  <si>
    <t>S100_6_003</t>
  </si>
  <si>
    <t>S100_7_001</t>
  </si>
  <si>
    <t>S100_8_001</t>
  </si>
  <si>
    <t>InvalidAgencyCode</t>
  </si>
  <si>
    <t>CatalogStructure</t>
  </si>
  <si>
    <t xml:space="preserve">If the structue and content of the CATALOG.XML file is invalid. </t>
  </si>
  <si>
    <t>MissingSupportFile</t>
  </si>
  <si>
    <t xml:space="preserve">Check that each support file included in the SupportFileDiscovery Metadata is present in the fileLocation specified. </t>
  </si>
  <si>
    <t>DigitalSignatures</t>
  </si>
  <si>
    <t>If the digital signature values are not present and valid  in the DatasetDiscoveryMetadata or SupportFileDiscoveryMetadata.</t>
  </si>
  <si>
    <t>InvalidDatasetName</t>
  </si>
  <si>
    <t>If the filename of the dataset does not conform to the DPS.</t>
  </si>
  <si>
    <t>InvalidSupportFilename</t>
  </si>
  <si>
    <t>If the filename of any support file provided in the exchange set does not conform to the DPS.</t>
  </si>
  <si>
    <t>MissingCatalogFile</t>
  </si>
  <si>
    <t xml:space="preserve">If the CATALOG.XML file is not present. </t>
  </si>
  <si>
    <t>CatalogDatasetInconsistent</t>
  </si>
  <si>
    <t>ProhibitedObject</t>
  </si>
  <si>
    <t>For each object which is present in the dataset but not present in the S-XXX Feature Catalogue.</t>
  </si>
  <si>
    <t>ProhibitedGeometry</t>
  </si>
  <si>
    <t>For each object which is present in the dataset which references a geometry which is not permitted in the S-XXX Feature Catalogue. (includes no geometry)</t>
  </si>
  <si>
    <t>ProhibitedAttribute</t>
  </si>
  <si>
    <t xml:space="preserve">For each attribute present in the dataset which is not present in the S-XXX FC. </t>
  </si>
  <si>
    <t>InvalidAttributeBinding</t>
  </si>
  <si>
    <t xml:space="preserve">For each attribute binding which is either not present in the S-XXX FC or does not conform to the multiplicity of the attribute binding. </t>
  </si>
  <si>
    <t>ProhibitedAttributeValue</t>
  </si>
  <si>
    <t xml:space="preserve">Check that all attributes only contain the values permitted for that object within the S-XXX Feature Catalogue.  </t>
  </si>
  <si>
    <t>AttributeFormat</t>
  </si>
  <si>
    <t>Check that all attributes conform to the format defined for the attribute value type specified in the S-XXX Feature Catalogue.</t>
  </si>
  <si>
    <t>InvalidHorizontalCRS</t>
  </si>
  <si>
    <t xml:space="preserve">If the horizontal CRS of the dataset is not equal to the value(s) specified in the DPS. </t>
  </si>
  <si>
    <t>InvalidVerticalCRS</t>
  </si>
  <si>
    <t xml:space="preserve">If the vertical CRS(s) of the dataset are not equal to the value(s) specified in the DPS. </t>
  </si>
  <si>
    <t>InvalidUnits</t>
  </si>
  <si>
    <t>If the unit values present are not equal to those specified in the DPS; height, depth and coordinates.</t>
  </si>
  <si>
    <t>InvalidGeometry</t>
  </si>
  <si>
    <t>For each spatial object which does not conform to the geometry level speciifed in the DPS.</t>
  </si>
  <si>
    <t>OrphanedGeometry</t>
  </si>
  <si>
    <t xml:space="preserve">For each spatial object which is present in the dataset but is not referenced by a feature object. </t>
  </si>
  <si>
    <t>InvalidCoverage</t>
  </si>
  <si>
    <t xml:space="preserve">If the regular gridded coverage does not reflect S-100 Part 8. </t>
  </si>
  <si>
    <t>InvalidFileSize</t>
  </si>
  <si>
    <t xml:space="preserve">If the dataset file size is greater than the value specified in the DPS. </t>
  </si>
  <si>
    <t>Domain Consistency</t>
  </si>
  <si>
    <t>Metadata Consistency</t>
  </si>
  <si>
    <t>Completeness</t>
  </si>
  <si>
    <t>Format Consistency</t>
  </si>
  <si>
    <t>Conceptual Consistency</t>
  </si>
  <si>
    <t>Geometric Consistency</t>
  </si>
  <si>
    <t>5-A</t>
  </si>
  <si>
    <t>6-4.4</t>
  </si>
  <si>
    <t>7-4.3</t>
  </si>
  <si>
    <t>7-4.2</t>
  </si>
  <si>
    <t>11-13</t>
  </si>
  <si>
    <t>17, 15</t>
  </si>
  <si>
    <t>S100_17_001</t>
  </si>
  <si>
    <t>S100_17_002</t>
  </si>
  <si>
    <t>S100_17_003</t>
  </si>
  <si>
    <t>S100_17_004</t>
  </si>
  <si>
    <t>S100_17_005</t>
  </si>
  <si>
    <t>S100_17_006</t>
  </si>
  <si>
    <t>S100_17_007</t>
  </si>
  <si>
    <t>S100_17_008</t>
  </si>
  <si>
    <r>
      <t xml:space="preserve">If any of the </t>
    </r>
    <r>
      <rPr>
        <sz val="9"/>
        <color rgb="FFFF0000"/>
        <rFont val="Arial"/>
        <family val="2"/>
      </rPr>
      <t>metadata attribute</t>
    </r>
    <r>
      <rPr>
        <sz val="9"/>
        <rFont val="Arial"/>
        <family val="2"/>
      </rPr>
      <t xml:space="preserve"> values listed in the CATALOG.XML and present in the </t>
    </r>
    <r>
      <rPr>
        <sz val="9"/>
        <color rgb="FFFF0000"/>
        <rFont val="Arial"/>
        <family val="2"/>
      </rPr>
      <t>dataset</t>
    </r>
    <r>
      <rPr>
        <sz val="9"/>
        <rFont val="Arial"/>
        <family val="2"/>
      </rPr>
      <t xml:space="preserve"> are not identical. </t>
    </r>
  </si>
  <si>
    <t>The context for all checks in this phase is a feature instance group FINST within a feature container group named FTYPE. The attribute dataCodingFormat is encoded in the feature container group FTYPE. In S-104 the value of FTYPE=WaterLevel, the name of the S-104 feature; the value of FINST = WaterLevel.01, WaterLevel.02, etc., as described in the S-104 product specification</t>
  </si>
  <si>
    <t>ProhibitedObject (P1)</t>
  </si>
  <si>
    <t>ProhibitedAttribute (P1)</t>
  </si>
  <si>
    <t>InvalidAttributeBinding (P1)</t>
  </si>
  <si>
    <t>Generic Check S_5_001</t>
  </si>
  <si>
    <t>UnknownElement</t>
  </si>
  <si>
    <t>UnusedFeature</t>
  </si>
  <si>
    <t>Generic Check S_5_003</t>
  </si>
  <si>
    <t>InvalidFeatureType (P1)</t>
  </si>
  <si>
    <t xml:space="preserve">If the producer agency code is not a value present in the IHO Producer code register. </t>
  </si>
  <si>
    <t>Not Applicable to HDF5 formats</t>
  </si>
  <si>
    <t>?</t>
  </si>
  <si>
    <t>Part 8 is superseded by Part 10c</t>
  </si>
  <si>
    <t>FOR EACH attribute in General Metadata with multiplicity lower bound = 1, WHERE an HDF5 attribute with the identical camel case name and value type does not exist in the root group</t>
  </si>
  <si>
    <t>FOR EACH attribute in General Metadata, WHERE the value is out of range of the value specified in Table 12.1</t>
  </si>
  <si>
    <t>Value of attribute commonPointRule is not as recommended</t>
  </si>
  <si>
    <t>IF (DCF = 1 or 4 or 8)</t>
  </si>
  <si>
    <t>Interpolation type is not used for dataCodingFormat 1, 4, or 8</t>
  </si>
  <si>
    <t>S-1xx reference</t>
  </si>
  <si>
    <r>
      <t xml:space="preserve">IF attribute </t>
    </r>
    <r>
      <rPr>
        <b/>
        <sz val="9"/>
        <rFont val="Arial"/>
        <family val="2"/>
      </rPr>
      <t>horizontalPositionUncertainty and verticalUncertainty</t>
    </r>
    <r>
      <rPr>
        <sz val="9"/>
        <rFont val="Arial"/>
        <family val="2"/>
      </rPr>
      <t xml:space="preserve"> are not found or not of the correct datatype or do not have values in the allowed ranges or the fill value.</t>
    </r>
  </si>
  <si>
    <t>If any of the product-specific attributes in Table 12.2 is present but not of the correct datatype</t>
  </si>
  <si>
    <t>If any of the product-specific attributes in Table 12.2 is present but does not have an allowed value</t>
  </si>
  <si>
    <t>Invalid attribute &lt;name&gt;.</t>
  </si>
  <si>
    <t>Correct datatype of &lt;name&gt;</t>
  </si>
  <si>
    <t>Attribute &lt;name&gt; present but has wrong value.</t>
  </si>
  <si>
    <t>Correct value of &lt;name&gt; or remove optional attribute</t>
  </si>
  <si>
    <t>The context for all checks in this phase is a feature container group named FTYPE. In S-104 the value of FTYPE=WaterLevel, the name of the S-104 feature; in S-111 &lt;FTYPE&gt; is SurfaceCurrent, the name of the S-111 feature.</t>
  </si>
  <si>
    <t xml:space="preserve">The context for all checks in this phase is a feature instance group FINST within a feature container group named FTYPE. The attribute dataCodingFormat is encoded in the feature container group FTYPE. In S-104 the value of FTYPE=WaterLevel, the name of the S-104 feature; the value of FINST = WaterLevel.01, etc., as described in the S-104 product specification In S-111 FTYPE=SurfaceCurrent, FINST =SurfaceCurrent.01, etc., as described in the S-111 product specification. </t>
  </si>
  <si>
    <t>Check deleted - replaced by generalized check statement</t>
  </si>
  <si>
    <r>
      <t xml:space="preserve">IF attribute </t>
    </r>
    <r>
      <rPr>
        <b/>
        <sz val="9"/>
        <color rgb="FFFF0000"/>
        <rFont val="Arial"/>
        <family val="2"/>
      </rPr>
      <t>minDatasetCurrentSpeed (maxDatasetCurrentSpeed)</t>
    </r>
    <r>
      <rPr>
        <sz val="9"/>
        <color rgb="FFFF0000"/>
        <rFont val="Arial"/>
        <family val="2"/>
      </rPr>
      <t xml:space="preserve"> is not found or not of the correct datatype or does not have value = -1.0 or value &gt; 0.</t>
    </r>
  </si>
  <si>
    <r>
      <t xml:space="preserve">IF attribute </t>
    </r>
    <r>
      <rPr>
        <b/>
        <sz val="9"/>
        <color rgb="FFFF0000"/>
        <rFont val="Arial"/>
        <family val="2"/>
      </rPr>
      <t>typeOfCurrentData</t>
    </r>
    <r>
      <rPr>
        <sz val="9"/>
        <color rgb="FFFF0000"/>
        <rFont val="Arial"/>
        <family val="2"/>
      </rPr>
      <t xml:space="preserve"> is not found or not of the correct datatype or does not have one of the allowed values specified in the product specification</t>
    </r>
  </si>
  <si>
    <t>IF (DCF = 2 or 3 or 7)</t>
  </si>
  <si>
    <t>Interpolation type is mandatory for dataCodingFormat = 2 or 3 or 7</t>
  </si>
  <si>
    <r>
      <t xml:space="preserve">IF attribute </t>
    </r>
    <r>
      <rPr>
        <b/>
        <sz val="9"/>
        <rFont val="Arial"/>
        <family val="2"/>
      </rPr>
      <t>interpolationType</t>
    </r>
    <r>
      <rPr>
        <sz val="9"/>
        <rFont val="Arial"/>
        <family val="2"/>
      </rPr>
      <t xml:space="preserve"> does not have the value "</t>
    </r>
    <r>
      <rPr>
        <b/>
        <i/>
        <sz val="9"/>
        <rFont val="Arial"/>
        <family val="2"/>
      </rPr>
      <t>10 (discrete)</t>
    </r>
    <r>
      <rPr>
        <sz val="9"/>
        <rFont val="Arial"/>
        <family val="2"/>
      </rPr>
      <t>" for S-111 or one of the allowed values from S100_CV_InteropolationMethod for S-104</t>
    </r>
  </si>
  <si>
    <t>Attribute &lt;name&gt; missing</t>
  </si>
  <si>
    <t>Add attribute</t>
  </si>
  <si>
    <t>IF any of the product-specific attributes is not present</t>
  </si>
  <si>
    <t>Value of atrribute &lt;name&gt; is wrong</t>
  </si>
  <si>
    <t>Correct value</t>
  </si>
  <si>
    <t>IF a product-specifc attribute has a value that is not in the allowed range and not a fill value</t>
  </si>
  <si>
    <t>The uncertainty dataset is mandatory in S-111 (and S-104?)</t>
  </si>
  <si>
    <t>IF (DCF = 1, 3, 4, 7, or 8)</t>
  </si>
  <si>
    <t>IF (DCF = 7)</t>
  </si>
  <si>
    <t>TIN formats require information about triangles</t>
  </si>
  <si>
    <t>Add spatial data required for TIN</t>
  </si>
  <si>
    <r>
      <t xml:space="preserve">IF the </t>
    </r>
    <r>
      <rPr>
        <b/>
        <sz val="9"/>
        <rFont val="Arial"/>
        <family val="2"/>
      </rPr>
      <t>adjacency</t>
    </r>
    <r>
      <rPr>
        <sz val="9"/>
        <rFont val="Arial"/>
        <family val="2"/>
      </rPr>
      <t xml:space="preserve"> dataset is missing from </t>
    </r>
    <r>
      <rPr>
        <b/>
        <sz val="9"/>
        <rFont val="Arial"/>
        <family val="2"/>
      </rPr>
      <t>Positioning</t>
    </r>
  </si>
  <si>
    <r>
      <t xml:space="preserve">IF the </t>
    </r>
    <r>
      <rPr>
        <b/>
        <sz val="9"/>
        <rFont val="Arial"/>
        <family val="2"/>
      </rPr>
      <t>triangles</t>
    </r>
    <r>
      <rPr>
        <sz val="9"/>
        <rFont val="Arial"/>
        <family val="2"/>
      </rPr>
      <t xml:space="preserve"> dataset is missing from </t>
    </r>
    <r>
      <rPr>
        <b/>
        <sz val="9"/>
        <rFont val="Arial"/>
        <family val="2"/>
      </rPr>
      <t>Positioning</t>
    </r>
  </si>
  <si>
    <t>No adjacency dataset in Positioning Group</t>
  </si>
  <si>
    <t>Add Positioning group</t>
  </si>
  <si>
    <t>Add spatial data in Positioning group</t>
  </si>
  <si>
    <t>Use of an adjacency dataset is optional</t>
  </si>
  <si>
    <t>The context for all checks in this phase is a values group &lt;FTYPE&gt;/&lt;FINST&gt;/Group_NNN. The attribute dataCodingFormat is encoded in the feature container group FTYPE. In S-104 the value of FTYPE=WaterLevel, the name of the S-104 feature; the value of FINST = WaterLevel.01, WaterLevel.02, etc., as described in the S-104 product specification. IN S-111 FTYPE=SurfaceCurrent, FINST.SurfaceCurrent.10, etc., as described in the S-111 product specification.</t>
  </si>
  <si>
    <t>IF (DCF = 3 or 7)</t>
  </si>
  <si>
    <r>
      <t xml:space="preserve">IF the </t>
    </r>
    <r>
      <rPr>
        <b/>
        <sz val="9"/>
        <color rgb="FFFF0000"/>
        <rFont val="Arial"/>
        <family val="2"/>
      </rPr>
      <t>surfaceCurrentSpeed</t>
    </r>
    <r>
      <rPr>
        <sz val="9"/>
        <color rgb="FFFF0000"/>
        <rFont val="Arial"/>
        <family val="2"/>
      </rPr>
      <t xml:space="preserve"> component of any value is outside the range [&lt;FTYPE&gt;.</t>
    </r>
    <r>
      <rPr>
        <b/>
        <sz val="9"/>
        <color rgb="FFFF0000"/>
        <rFont val="Arial"/>
        <family val="2"/>
      </rPr>
      <t>minDatasetCurrentSpeed</t>
    </r>
    <r>
      <rPr>
        <sz val="9"/>
        <color rgb="FFFF0000"/>
        <rFont val="Arial"/>
        <family val="2"/>
      </rPr>
      <t>, &lt;FTYPE&gt;.</t>
    </r>
    <r>
      <rPr>
        <b/>
        <sz val="9"/>
        <color rgb="FFFF0000"/>
        <rFont val="Arial"/>
        <family val="2"/>
      </rPr>
      <t>maxDatasetCurrentSpeed</t>
    </r>
    <r>
      <rPr>
        <sz val="9"/>
        <color rgb="FFFF0000"/>
        <rFont val="Arial"/>
        <family val="2"/>
      </rPr>
      <t>] AND ≠ -1.0</t>
    </r>
  </si>
  <si>
    <r>
      <t xml:space="preserve">IF the </t>
    </r>
    <r>
      <rPr>
        <b/>
        <sz val="9"/>
        <color rgb="FFFF0000"/>
        <rFont val="Arial"/>
        <family val="2"/>
      </rPr>
      <t>surfaceCurrentSpeed</t>
    </r>
    <r>
      <rPr>
        <sz val="9"/>
        <color rgb="FFFF0000"/>
        <rFont val="Arial"/>
        <family val="2"/>
      </rPr>
      <t xml:space="preserve"> component of any value is outside the range encoded in &lt;FIDS&gt; for the </t>
    </r>
    <r>
      <rPr>
        <b/>
        <sz val="9"/>
        <color rgb="FFFF0000"/>
        <rFont val="Arial"/>
        <family val="2"/>
      </rPr>
      <t>surfaceCurrentSpeed</t>
    </r>
    <r>
      <rPr>
        <sz val="9"/>
        <color rgb="FFFF0000"/>
        <rFont val="Arial"/>
        <family val="2"/>
      </rPr>
      <t xml:space="preserve"> attribute.</t>
    </r>
  </si>
  <si>
    <r>
      <t xml:space="preserve">IF the </t>
    </r>
    <r>
      <rPr>
        <b/>
        <sz val="9"/>
        <color rgb="FFFF0000"/>
        <rFont val="Arial"/>
        <family val="2"/>
      </rPr>
      <t>surfaceCurrentDirection</t>
    </r>
    <r>
      <rPr>
        <sz val="9"/>
        <color rgb="FFFF0000"/>
        <rFont val="Arial"/>
        <family val="2"/>
      </rPr>
      <t xml:space="preserve"> component of any value is outside the range the range encoded in &lt;FIDS&gt; for the </t>
    </r>
    <r>
      <rPr>
        <b/>
        <sz val="9"/>
        <color rgb="FFFF0000"/>
        <rFont val="Arial"/>
        <family val="2"/>
      </rPr>
      <t>surfaceCurrentDirection</t>
    </r>
    <r>
      <rPr>
        <sz val="9"/>
        <color rgb="FFFF0000"/>
        <rFont val="Arial"/>
        <family val="2"/>
      </rPr>
      <t xml:space="preserve"> attribute.</t>
    </r>
  </si>
  <si>
    <t>IF the value of any component of a values record is outside the range for the corresponding attribute in the &lt;FTYPE&gt; array and not a fill value for the attribute</t>
  </si>
  <si>
    <t>&lt;FINST&gt;/&lt;FDG&gt; data value out of range</t>
  </si>
  <si>
    <t>Feature catalogue</t>
  </si>
  <si>
    <t>S-111 specific check.Superseded by new generic formulation of check.</t>
  </si>
  <si>
    <t>Range may also be encoded in the XML feature catalogue? Superseded by new generic formulation of check.</t>
  </si>
  <si>
    <t>This spreadsheet contains two sets of checks:</t>
  </si>
  <si>
    <t>(2) A set of generic checks, including both exchange set checks and generic datasets checks, again formulated to avoid product-specific language or names.</t>
  </si>
  <si>
    <t>Checks not applicable to S-104 or S-111 are in rows with yellow backgrounds. These rows have also been hidden in the spreadsheet.</t>
  </si>
  <si>
    <t>Can be validated using XML Schema validation.</t>
  </si>
  <si>
    <t>Edition 5.0.0 uses file URIs instead of fileLocation metadata attribute.</t>
  </si>
  <si>
    <t>Digital signature implementation pending.</t>
  </si>
  <si>
    <t>Dataset check</t>
  </si>
  <si>
    <t>See Table 12.1 for allowed ranges or values.</t>
  </si>
  <si>
    <t>See the product specification, which restricts the values allowed in S-100.
Some of the subsequent rules are conditioned on the value of data coding format, which is therefore tested as a prerequisite.
Not found: format consistency;
Wrong datatype or value: conceptual consistency</t>
  </si>
  <si>
    <r>
      <t xml:space="preserve">IF attribute </t>
    </r>
    <r>
      <rPr>
        <b/>
        <sz val="9"/>
        <rFont val="Arial"/>
        <family val="2"/>
      </rPr>
      <t>timeUncertainty</t>
    </r>
    <r>
      <rPr>
        <sz val="9"/>
        <rFont val="Arial"/>
        <family val="2"/>
      </rPr>
      <t xml:space="preserve"> is mandatory but not found or found and not of the correct datatype or does not have a value in the allowed range or the fill value.</t>
    </r>
  </si>
  <si>
    <t>S-111 1.2 allows only DCF = 1, 2, 3, 4, 8; S-104 1.1 allows only DCF 1, 2, 3, 7, 8</t>
  </si>
  <si>
    <t>S-111 1.2 and S-104 1.2 do not use the coordinateSize array</t>
  </si>
  <si>
    <t>Any specific HDF5 dataset need not use all the features in the XML feature catalogue.</t>
  </si>
  <si>
    <t>If a feature attribute is defined for a feature type in the XML feature catalogue, the corresponding feature information dataset must also describe it.
See Generic check S_5_004</t>
  </si>
  <si>
    <r>
      <t xml:space="preserve">IF attribute </t>
    </r>
    <r>
      <rPr>
        <b/>
        <sz val="9"/>
        <rFont val="Arial"/>
        <family val="2"/>
      </rPr>
      <t>commonPointRule</t>
    </r>
    <r>
      <rPr>
        <sz val="9"/>
        <rFont val="Arial"/>
        <family val="2"/>
      </rPr>
      <t xml:space="preserve"> does not have the value recommended in the respective Product Specification.</t>
    </r>
  </si>
  <si>
    <t>Not found: conceptual consistency;
Wrong value or datatype: format consistency</t>
  </si>
  <si>
    <t>See the Product Specification for the allowed values.
Not found: conceptual consistency;
Wrong value or datatype: format consistency</t>
  </si>
  <si>
    <t xml:space="preserve">
Not found: conceptual consistency;
Wrong value or datatype: conceptual consistency</t>
  </si>
  <si>
    <t>Not found: conceptual consistency;
Wrong value or datatype: conceptual consistency</t>
  </si>
  <si>
    <t>IF (DCF = 8)</t>
  </si>
  <si>
    <t>(1) A set of common checks specifically for the HDF5 dataset, formulated to avoid product-specific information such as the names of attributes defined only in a particular Product Specification.</t>
  </si>
  <si>
    <t>The generic checks are currently under development in the S-100 working group and the set of checks given here will evolve as that work progresses.</t>
  </si>
  <si>
    <t>Report ambiguities, errors, or discrepancies in this spreadsheet to Raphael.</t>
  </si>
  <si>
    <t>This spreadsheet is a revised draft and Annex F (Validation) is marked "Informative" in S-104 1.1.0 and S-111 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</si>
</sst>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color theme="1"/>
      <name val="Calibri"/>
      <family val="2"/>
      <scheme val="minor"/>
    </font>
    <font>
      <sz val="10"/>
      <color theme="1"/>
      <name val="Arial"/>
      <family val="2"/>
    </font>
    <font>
      <b/>
      <sz val="10"/>
      <name val="Arial"/>
      <family val="2"/>
    </font>
    <font>
      <sz val="11"/>
      <name val="Calibri"/>
      <family val="2"/>
      <scheme val="minor"/>
    </font>
    <font>
      <sz val="9"/>
      <name val="Arial"/>
      <family val="2"/>
    </font>
    <font>
      <b/>
      <sz val="9"/>
      <name val="Arial"/>
      <family val="2"/>
    </font>
    <font>
      <b/>
      <i/>
      <sz val="9"/>
      <name val="Arial"/>
      <family val="2"/>
    </font>
    <font>
      <sz val="11"/>
      <color rgb="FFFF0000"/>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9C5700"/>
      <name val="Calibri"/>
      <family val="2"/>
      <scheme val="minor"/>
    </font>
    <font>
      <sz val="9"/>
      <color theme="1"/>
      <name val="Arial"/>
      <family val="2"/>
    </font>
    <font>
      <sz val="9"/>
      <color rgb="FFFF0000"/>
      <name val="Arial"/>
      <family val="2"/>
    </font>
    <font>
      <sz val="9"/>
      <color rgb="FF000000"/>
      <name val="Arial"/>
      <family val="2"/>
    </font>
    <font>
      <b/>
      <sz val="9"/>
      <color rgb="FFFF0000"/>
      <name val="Arial"/>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bottom style="medium">
        <color indexed="64"/>
      </bottom>
      <diagonal/>
    </border>
    <border>
      <left style="thin">
        <color auto="1"/>
      </left>
      <right/>
      <top style="medium">
        <color indexed="64"/>
      </top>
      <bottom style="thin">
        <color auto="1"/>
      </bottom>
      <diagonal/>
    </border>
    <border>
      <left/>
      <right/>
      <top style="medium">
        <color indexed="64"/>
      </top>
      <bottom style="thin">
        <color auto="1"/>
      </bottom>
      <diagonal/>
    </border>
    <border>
      <left/>
      <right style="thin">
        <color auto="1"/>
      </right>
      <top style="medium">
        <color indexed="64"/>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s>
  <cellStyleXfs count="5">
    <xf numFmtId="0" fontId="0" fillId="0" borderId="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4" borderId="0" applyNumberFormat="0" applyBorder="0" applyAlignment="0" applyProtection="0"/>
  </cellStyleXfs>
  <cellXfs count="59">
    <xf numFmtId="0" fontId="0" fillId="0" borderId="0" xfId="0"/>
    <xf numFmtId="0" fontId="2" fillId="0" borderId="6"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xf>
    <xf numFmtId="0" fontId="3" fillId="0" borderId="0" xfId="0" applyFont="1" applyFill="1" applyAlignment="1">
      <alignment vertical="center"/>
    </xf>
    <xf numFmtId="0" fontId="4" fillId="0" borderId="5" xfId="0" applyFont="1" applyFill="1" applyBorder="1" applyAlignment="1">
      <alignment horizontal="left" vertical="center" wrapText="1"/>
    </xf>
    <xf numFmtId="0" fontId="4" fillId="0" borderId="4" xfId="0" applyFont="1" applyFill="1" applyBorder="1" applyAlignment="1">
      <alignment horizontal="left" vertical="center" wrapText="1"/>
    </xf>
    <xf numFmtId="0" fontId="5" fillId="0" borderId="13"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4" fillId="0" borderId="5" xfId="0" quotePrefix="1" applyFont="1" applyFill="1" applyBorder="1" applyAlignment="1">
      <alignment horizontal="left" vertical="center" wrapText="1"/>
    </xf>
    <xf numFmtId="0" fontId="7" fillId="0" borderId="0" xfId="0" applyFont="1" applyFill="1" applyAlignment="1">
      <alignment vertical="center" wrapText="1"/>
    </xf>
    <xf numFmtId="0" fontId="12" fillId="0" borderId="5" xfId="0" applyFont="1" applyBorder="1" applyAlignment="1">
      <alignment horizontal="center" vertical="center" wrapText="1"/>
    </xf>
    <xf numFmtId="0" fontId="12" fillId="0" borderId="5" xfId="0" applyFont="1" applyBorder="1" applyAlignment="1">
      <alignment wrapText="1"/>
    </xf>
    <xf numFmtId="0" fontId="12" fillId="0" borderId="5" xfId="0" applyFont="1" applyBorder="1" applyAlignment="1">
      <alignment vertical="center" wrapText="1"/>
    </xf>
    <xf numFmtId="0" fontId="12" fillId="0" borderId="5" xfId="0" applyFont="1" applyBorder="1" applyAlignment="1">
      <alignment horizontal="center" wrapText="1"/>
    </xf>
    <xf numFmtId="0" fontId="4" fillId="0" borderId="5" xfId="0" applyFont="1" applyBorder="1" applyAlignment="1">
      <alignment horizontal="center" vertical="center" wrapText="1"/>
    </xf>
    <xf numFmtId="0" fontId="4" fillId="0" borderId="5" xfId="0" applyFont="1" applyBorder="1" applyAlignment="1">
      <alignment vertical="center" wrapText="1"/>
    </xf>
    <xf numFmtId="49" fontId="12" fillId="0" borderId="5" xfId="0" applyNumberFormat="1" applyFont="1" applyBorder="1" applyAlignment="1">
      <alignment horizontal="center" vertical="center" wrapText="1"/>
    </xf>
    <xf numFmtId="0" fontId="12" fillId="0" borderId="5" xfId="0" applyFont="1" applyBorder="1" applyAlignment="1">
      <alignment horizontal="left" vertical="center" wrapText="1"/>
    </xf>
    <xf numFmtId="0" fontId="12" fillId="0" borderId="5" xfId="0" applyFont="1" applyBorder="1" applyAlignment="1">
      <alignment horizontal="left" wrapText="1"/>
    </xf>
    <xf numFmtId="0" fontId="4" fillId="0" borderId="5" xfId="0" applyFont="1" applyBorder="1" applyAlignment="1">
      <alignment horizontal="left" vertical="center" wrapText="1"/>
    </xf>
    <xf numFmtId="49" fontId="12" fillId="0" borderId="5" xfId="0" applyNumberFormat="1" applyFont="1" applyBorder="1" applyAlignment="1">
      <alignment horizontal="left" vertical="center" wrapText="1"/>
    </xf>
    <xf numFmtId="0" fontId="1" fillId="0" borderId="5" xfId="0" applyFont="1" applyBorder="1" applyAlignment="1">
      <alignment horizontal="center" vertical="center"/>
    </xf>
    <xf numFmtId="0" fontId="12" fillId="0" borderId="5" xfId="0" applyFont="1" applyFill="1" applyBorder="1" applyAlignment="1">
      <alignment wrapText="1"/>
    </xf>
    <xf numFmtId="0" fontId="12" fillId="0" borderId="5" xfId="0" applyFont="1" applyBorder="1" applyAlignment="1">
      <alignment horizontal="left" vertical="center"/>
    </xf>
    <xf numFmtId="0" fontId="1" fillId="0" borderId="12" xfId="0" applyFont="1" applyBorder="1" applyAlignment="1">
      <alignment horizontal="center" vertical="center"/>
    </xf>
    <xf numFmtId="0" fontId="12" fillId="0" borderId="4" xfId="0" applyFont="1" applyBorder="1" applyAlignment="1">
      <alignment horizontal="left" vertical="center" wrapText="1"/>
    </xf>
    <xf numFmtId="0" fontId="12" fillId="0" borderId="4" xfId="0" applyFont="1" applyBorder="1" applyAlignment="1">
      <alignment wrapText="1"/>
    </xf>
    <xf numFmtId="0" fontId="12" fillId="0" borderId="4" xfId="0" applyFont="1" applyBorder="1" applyAlignment="1">
      <alignment horizontal="center" vertical="center" wrapText="1"/>
    </xf>
    <xf numFmtId="0" fontId="12" fillId="0" borderId="5" xfId="0" applyFont="1" applyBorder="1" applyAlignment="1">
      <alignment horizontal="center" vertical="center"/>
    </xf>
    <xf numFmtId="0" fontId="4" fillId="0" borderId="5" xfId="0" applyFont="1" applyFill="1" applyBorder="1" applyAlignment="1">
      <alignment vertical="center" wrapText="1"/>
    </xf>
    <xf numFmtId="0" fontId="12" fillId="0" borderId="5" xfId="0" applyFont="1" applyFill="1" applyBorder="1" applyAlignment="1">
      <alignment vertical="top" wrapText="1"/>
    </xf>
    <xf numFmtId="0" fontId="14" fillId="0" borderId="5" xfId="0" applyFont="1" applyFill="1" applyBorder="1" applyAlignment="1">
      <alignment vertical="center" wrapText="1"/>
    </xf>
    <xf numFmtId="0" fontId="12" fillId="0" borderId="5" xfId="0" applyFont="1" applyFill="1" applyBorder="1" applyAlignment="1">
      <alignment vertical="center" wrapText="1"/>
    </xf>
    <xf numFmtId="0" fontId="13" fillId="5" borderId="5" xfId="0" applyFont="1" applyFill="1" applyBorder="1" applyAlignment="1">
      <alignment horizontal="left" vertical="center" wrapText="1"/>
    </xf>
    <xf numFmtId="0" fontId="13" fillId="5" borderId="5" xfId="0" quotePrefix="1" applyFont="1" applyFill="1" applyBorder="1" applyAlignment="1">
      <alignment horizontal="left" vertical="center" wrapText="1"/>
    </xf>
    <xf numFmtId="0" fontId="13" fillId="5" borderId="5" xfId="0" applyFont="1" applyFill="1" applyBorder="1" applyAlignment="1">
      <alignment vertical="center" wrapText="1"/>
    </xf>
    <xf numFmtId="0" fontId="13" fillId="5" borderId="5" xfId="0" applyFont="1" applyFill="1" applyBorder="1" applyAlignment="1">
      <alignment horizontal="center" vertical="center" wrapText="1"/>
    </xf>
    <xf numFmtId="0" fontId="13" fillId="5" borderId="5" xfId="0" applyFont="1" applyFill="1" applyBorder="1" applyAlignment="1">
      <alignment vertical="top" wrapText="1"/>
    </xf>
    <xf numFmtId="0" fontId="13" fillId="5" borderId="5" xfId="0" applyFont="1" applyFill="1" applyBorder="1" applyAlignment="1">
      <alignment wrapText="1"/>
    </xf>
    <xf numFmtId="0" fontId="4" fillId="0" borderId="5" xfId="0" applyFont="1" applyFill="1" applyBorder="1" applyAlignment="1">
      <alignment wrapText="1"/>
    </xf>
    <xf numFmtId="0" fontId="4" fillId="0" borderId="5"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5" fillId="0" borderId="11"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4" fillId="0" borderId="10" xfId="0" applyFont="1" applyFill="1" applyBorder="1" applyAlignment="1">
      <alignment vertical="center" wrapText="1"/>
    </xf>
    <xf numFmtId="0" fontId="4" fillId="0" borderId="11" xfId="0" applyFont="1" applyFill="1" applyBorder="1" applyAlignment="1">
      <alignment vertical="center" wrapText="1"/>
    </xf>
    <xf numFmtId="0" fontId="4" fillId="0" borderId="12" xfId="0" applyFont="1" applyFill="1" applyBorder="1" applyAlignment="1">
      <alignment vertical="center" wrapText="1"/>
    </xf>
    <xf numFmtId="0" fontId="5" fillId="0" borderId="7"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4" fillId="0" borderId="10" xfId="0" applyFont="1" applyFill="1" applyBorder="1" applyAlignment="1">
      <alignment horizontal="left" vertical="center" wrapText="1"/>
    </xf>
    <xf numFmtId="0" fontId="4" fillId="0" borderId="11" xfId="0" applyFont="1" applyFill="1" applyBorder="1" applyAlignment="1">
      <alignment horizontal="left" vertical="center" wrapText="1"/>
    </xf>
    <xf numFmtId="0" fontId="4" fillId="0" borderId="12" xfId="0" applyFont="1" applyFill="1" applyBorder="1" applyAlignment="1">
      <alignment horizontal="left" vertical="center" wrapText="1"/>
    </xf>
  </cellXfs>
  <cellStyles count="5">
    <cellStyle name="Bad 2" xfId="2" xr:uid="{43A91F9E-C2FA-47A6-8180-5B8614AF918E}"/>
    <cellStyle name="Good 2" xfId="1" xr:uid="{E551FF20-80B7-4F65-8DF6-B3507488A26D}"/>
    <cellStyle name="Neutral 2" xfId="3" xr:uid="{5EFABFE4-3680-4D72-A17F-70BD3210C95C}"/>
    <cellStyle name="Neutral 3" xfId="4" xr:uid="{5A0083A1-46CB-49ED-8D51-77C8E79F2C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8DC99218-38FF-4632-997F-AFD8424B3FAD}">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62095-C71F-4E8B-B129-8B80212D00D2}">
  <dimension ref="A1:A8"/>
  <sheetViews>
    <sheetView tabSelected="1" workbookViewId="0">
      <selection activeCell="A8" sqref="A8"/>
    </sheetView>
  </sheetViews>
  <sheetFormatPr defaultRowHeight="14.4" x14ac:dyDescent="0.3"/>
  <sheetData>
    <row r="1" spans="1:1" x14ac:dyDescent="0.3">
      <c r="A1" t="s">
        <v>476</v>
      </c>
    </row>
    <row r="2" spans="1:1" x14ac:dyDescent="0.3">
      <c r="A2" t="s">
        <v>496</v>
      </c>
    </row>
    <row r="3" spans="1:1" x14ac:dyDescent="0.3">
      <c r="A3" t="s">
        <v>477</v>
      </c>
    </row>
    <row r="5" spans="1:1" x14ac:dyDescent="0.3">
      <c r="A5" t="s">
        <v>478</v>
      </c>
    </row>
    <row r="6" spans="1:1" x14ac:dyDescent="0.3">
      <c r="A6" t="s">
        <v>497</v>
      </c>
    </row>
    <row r="7" spans="1:1" x14ac:dyDescent="0.3">
      <c r="A7" t="s">
        <v>499</v>
      </c>
    </row>
    <row r="8" spans="1:1" x14ac:dyDescent="0.3">
      <c r="A8" t="s">
        <v>498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261"/>
  <sheetViews>
    <sheetView zoomScale="90" zoomScaleNormal="90" workbookViewId="0">
      <selection activeCell="G100" sqref="G100"/>
    </sheetView>
  </sheetViews>
  <sheetFormatPr defaultRowHeight="14.4" x14ac:dyDescent="0.3"/>
  <cols>
    <col min="1" max="1" width="17.44140625" style="7" customWidth="1"/>
    <col min="2" max="2" width="7.44140625" style="7" customWidth="1"/>
    <col min="3" max="3" width="11.44140625" style="7" customWidth="1"/>
    <col min="4" max="4" width="14.77734375" style="7" customWidth="1"/>
    <col min="5" max="5" width="23.6640625" style="7" customWidth="1"/>
    <col min="6" max="6" width="42.33203125" style="7" customWidth="1"/>
    <col min="7" max="7" width="36.88671875" style="7" customWidth="1"/>
    <col min="8" max="8" width="25.33203125" style="7" customWidth="1"/>
    <col min="9" max="9" width="8.88671875" style="7"/>
    <col min="10" max="10" width="19.6640625" style="7" customWidth="1"/>
    <col min="11" max="11" width="15.77734375" style="7" customWidth="1"/>
    <col min="12" max="12" width="13.77734375" style="7" customWidth="1"/>
    <col min="13" max="13" width="27" style="7" customWidth="1"/>
    <col min="14" max="14" width="14.44140625" style="6" customWidth="1"/>
    <col min="15" max="16384" width="8.88671875" style="6"/>
  </cols>
  <sheetData>
    <row r="1" spans="1:14" ht="40.200000000000003" thickBot="1" x14ac:dyDescent="0.35">
      <c r="A1" s="1" t="s">
        <v>338</v>
      </c>
      <c r="B1" s="2" t="s">
        <v>339</v>
      </c>
      <c r="C1" s="3" t="s">
        <v>340</v>
      </c>
      <c r="D1" s="3" t="s">
        <v>38</v>
      </c>
      <c r="E1" s="3" t="s">
        <v>196</v>
      </c>
      <c r="F1" s="3" t="s">
        <v>191</v>
      </c>
      <c r="G1" s="3" t="s">
        <v>0</v>
      </c>
      <c r="H1" s="2" t="s">
        <v>1</v>
      </c>
      <c r="I1" s="4" t="s">
        <v>341</v>
      </c>
      <c r="J1" s="2" t="s">
        <v>2</v>
      </c>
      <c r="K1" s="2" t="s">
        <v>342</v>
      </c>
      <c r="L1" s="2" t="s">
        <v>433</v>
      </c>
      <c r="M1" s="5" t="s">
        <v>3</v>
      </c>
      <c r="N1" s="12"/>
    </row>
    <row r="2" spans="1:14" ht="25.2" customHeight="1" x14ac:dyDescent="0.3">
      <c r="A2" s="8"/>
      <c r="B2" s="53" t="s">
        <v>44</v>
      </c>
      <c r="C2" s="54"/>
      <c r="D2" s="54"/>
      <c r="E2" s="54"/>
      <c r="F2" s="54"/>
      <c r="G2" s="54"/>
      <c r="H2" s="54"/>
      <c r="I2" s="54"/>
      <c r="J2" s="54"/>
      <c r="K2" s="54"/>
      <c r="L2" s="55"/>
      <c r="M2" s="8"/>
    </row>
    <row r="3" spans="1:14" ht="25.2" customHeight="1" x14ac:dyDescent="0.3">
      <c r="A3" s="8"/>
      <c r="B3" s="56" t="s">
        <v>49</v>
      </c>
      <c r="C3" s="57"/>
      <c r="D3" s="57"/>
      <c r="E3" s="58"/>
      <c r="F3" s="47" t="s">
        <v>48</v>
      </c>
      <c r="G3" s="48"/>
      <c r="H3" s="48"/>
      <c r="I3" s="48"/>
      <c r="J3" s="49"/>
      <c r="K3" s="9"/>
      <c r="L3" s="10"/>
      <c r="M3" s="8"/>
    </row>
    <row r="4" spans="1:14" ht="46.2" customHeight="1" x14ac:dyDescent="0.3">
      <c r="A4" s="7" t="s">
        <v>206</v>
      </c>
      <c r="B4" s="7" t="str">
        <f t="shared" ref="B4:B22" si="0">"P1-"&amp;ROW()</f>
        <v>P1-4</v>
      </c>
      <c r="F4" s="7" t="s">
        <v>251</v>
      </c>
      <c r="G4" s="7" t="s">
        <v>4</v>
      </c>
      <c r="H4" s="7" t="s">
        <v>5</v>
      </c>
      <c r="I4" s="7" t="s">
        <v>6</v>
      </c>
      <c r="J4" s="7" t="s">
        <v>192</v>
      </c>
      <c r="K4" s="7" t="s">
        <v>7</v>
      </c>
      <c r="L4" s="7" t="s">
        <v>16</v>
      </c>
      <c r="M4" s="7" t="s">
        <v>19</v>
      </c>
    </row>
    <row r="5" spans="1:14" ht="92.4" customHeight="1" x14ac:dyDescent="0.3">
      <c r="A5" s="7" t="s">
        <v>211</v>
      </c>
      <c r="B5" s="7" t="str">
        <f t="shared" si="0"/>
        <v>P1-5</v>
      </c>
      <c r="F5" s="7" t="s">
        <v>428</v>
      </c>
      <c r="G5" s="7" t="s">
        <v>193</v>
      </c>
      <c r="H5" s="7" t="s">
        <v>8</v>
      </c>
      <c r="I5" s="7" t="s">
        <v>10</v>
      </c>
      <c r="K5" s="7" t="s">
        <v>55</v>
      </c>
      <c r="L5" s="7" t="s">
        <v>9</v>
      </c>
      <c r="M5" s="7" t="s">
        <v>252</v>
      </c>
    </row>
    <row r="6" spans="1:14" ht="34.799999999999997" customHeight="1" x14ac:dyDescent="0.3">
      <c r="A6" s="7" t="s">
        <v>209</v>
      </c>
      <c r="B6" s="7" t="str">
        <f t="shared" si="0"/>
        <v>P1-6</v>
      </c>
      <c r="F6" s="7" t="s">
        <v>253</v>
      </c>
      <c r="G6" s="7" t="s">
        <v>14</v>
      </c>
      <c r="H6" s="7" t="s">
        <v>15</v>
      </c>
      <c r="I6" s="7" t="s">
        <v>6</v>
      </c>
      <c r="K6" s="7" t="s">
        <v>22</v>
      </c>
      <c r="L6" s="7" t="s">
        <v>9</v>
      </c>
    </row>
    <row r="7" spans="1:14" ht="47.4" customHeight="1" x14ac:dyDescent="0.3">
      <c r="A7" s="7" t="s">
        <v>209</v>
      </c>
      <c r="B7" s="7" t="str">
        <f>"P1-"&amp;ROW()</f>
        <v>P1-7</v>
      </c>
      <c r="F7" s="7" t="s">
        <v>254</v>
      </c>
      <c r="G7" s="7" t="s">
        <v>218</v>
      </c>
      <c r="H7" s="7" t="s">
        <v>54</v>
      </c>
      <c r="I7" s="7" t="s">
        <v>13</v>
      </c>
      <c r="K7" s="7" t="s">
        <v>22</v>
      </c>
      <c r="L7" s="7" t="s">
        <v>9</v>
      </c>
    </row>
    <row r="8" spans="1:14" ht="47.4" customHeight="1" x14ac:dyDescent="0.3">
      <c r="A8" s="7" t="s">
        <v>209</v>
      </c>
      <c r="B8" s="7" t="str">
        <f t="shared" ref="B8:B9" si="1">"P1-"&amp;ROW()</f>
        <v>P1-8</v>
      </c>
      <c r="F8" s="7" t="s">
        <v>255</v>
      </c>
      <c r="G8" s="7" t="s">
        <v>219</v>
      </c>
      <c r="H8" s="7" t="s">
        <v>221</v>
      </c>
      <c r="I8" s="7" t="s">
        <v>13</v>
      </c>
      <c r="K8" s="7" t="s">
        <v>22</v>
      </c>
      <c r="L8" s="7" t="s">
        <v>9</v>
      </c>
    </row>
    <row r="9" spans="1:14" ht="47.4" customHeight="1" x14ac:dyDescent="0.3">
      <c r="A9" s="7" t="s">
        <v>209</v>
      </c>
      <c r="B9" s="7" t="str">
        <f t="shared" si="1"/>
        <v>P1-9</v>
      </c>
      <c r="F9" s="7" t="s">
        <v>256</v>
      </c>
      <c r="G9" s="7" t="s">
        <v>220</v>
      </c>
      <c r="H9" s="7" t="s">
        <v>54</v>
      </c>
      <c r="I9" s="7" t="s">
        <v>13</v>
      </c>
      <c r="K9" s="7" t="s">
        <v>22</v>
      </c>
      <c r="L9" s="7" t="s">
        <v>9</v>
      </c>
      <c r="M9" s="7" t="s">
        <v>225</v>
      </c>
    </row>
    <row r="10" spans="1:14" ht="47.4" customHeight="1" x14ac:dyDescent="0.3">
      <c r="A10" s="7" t="s">
        <v>209</v>
      </c>
      <c r="B10" s="7" t="str">
        <f t="shared" si="0"/>
        <v>P1-10</v>
      </c>
      <c r="F10" s="7" t="s">
        <v>429</v>
      </c>
      <c r="G10" s="7" t="s">
        <v>11</v>
      </c>
      <c r="H10" s="7" t="s">
        <v>12</v>
      </c>
      <c r="I10" s="7" t="s">
        <v>6</v>
      </c>
      <c r="K10" s="7" t="s">
        <v>55</v>
      </c>
      <c r="L10" s="7" t="s">
        <v>9</v>
      </c>
      <c r="M10" s="7" t="s">
        <v>483</v>
      </c>
    </row>
    <row r="11" spans="1:14" ht="36.6" customHeight="1" x14ac:dyDescent="0.3">
      <c r="A11" s="7" t="s">
        <v>206</v>
      </c>
      <c r="B11" s="7" t="str">
        <f t="shared" si="0"/>
        <v>P1-11</v>
      </c>
      <c r="D11" s="7" t="str">
        <f>B4</f>
        <v>P1-4</v>
      </c>
      <c r="F11" s="7" t="s">
        <v>257</v>
      </c>
      <c r="G11" s="7" t="s">
        <v>20</v>
      </c>
      <c r="H11" s="7" t="s">
        <v>21</v>
      </c>
      <c r="I11" s="7" t="s">
        <v>6</v>
      </c>
      <c r="J11" s="7" t="s">
        <v>192</v>
      </c>
      <c r="K11" s="7" t="s">
        <v>23</v>
      </c>
      <c r="L11" s="7" t="s">
        <v>16</v>
      </c>
      <c r="M11" s="7" t="s">
        <v>25</v>
      </c>
    </row>
    <row r="12" spans="1:14" ht="34.799999999999997" customHeight="1" x14ac:dyDescent="0.3">
      <c r="A12" s="7" t="s">
        <v>206</v>
      </c>
      <c r="B12" s="7" t="str">
        <f t="shared" si="0"/>
        <v>P1-12</v>
      </c>
      <c r="D12" s="7" t="str">
        <f>B11</f>
        <v>P1-11</v>
      </c>
      <c r="F12" s="7" t="s">
        <v>258</v>
      </c>
      <c r="G12" s="7" t="s">
        <v>29</v>
      </c>
      <c r="H12" s="7" t="s">
        <v>30</v>
      </c>
      <c r="I12" s="7" t="s">
        <v>6</v>
      </c>
      <c r="J12" s="7" t="s">
        <v>192</v>
      </c>
      <c r="K12" s="7" t="s">
        <v>23</v>
      </c>
      <c r="L12" s="7" t="s">
        <v>176</v>
      </c>
      <c r="M12" s="7" t="s">
        <v>25</v>
      </c>
    </row>
    <row r="13" spans="1:14" ht="52.8" customHeight="1" x14ac:dyDescent="0.3">
      <c r="A13" s="7" t="s">
        <v>206</v>
      </c>
      <c r="B13" s="7" t="str">
        <f t="shared" si="0"/>
        <v>P1-13</v>
      </c>
      <c r="D13" s="7" t="str">
        <f>B12</f>
        <v>P1-12</v>
      </c>
      <c r="E13" s="7" t="s">
        <v>259</v>
      </c>
      <c r="F13" s="7" t="s">
        <v>260</v>
      </c>
      <c r="G13" s="7" t="s">
        <v>185</v>
      </c>
      <c r="H13" s="7" t="s">
        <v>26</v>
      </c>
      <c r="I13" s="7" t="s">
        <v>6</v>
      </c>
      <c r="J13" s="7" t="s">
        <v>192</v>
      </c>
      <c r="K13" s="7" t="s">
        <v>31</v>
      </c>
      <c r="L13" s="7" t="s">
        <v>16</v>
      </c>
      <c r="M13" s="7" t="s">
        <v>28</v>
      </c>
    </row>
    <row r="14" spans="1:14" ht="51.6" customHeight="1" x14ac:dyDescent="0.3">
      <c r="A14" s="7" t="s">
        <v>206</v>
      </c>
      <c r="B14" s="7" t="str">
        <f t="shared" si="0"/>
        <v>P1-14</v>
      </c>
      <c r="D14" s="7" t="str">
        <f>B12</f>
        <v>P1-12</v>
      </c>
      <c r="E14" s="7" t="s">
        <v>259</v>
      </c>
      <c r="F14" s="7" t="s">
        <v>186</v>
      </c>
      <c r="G14" s="7" t="s">
        <v>187</v>
      </c>
      <c r="H14" s="7" t="s">
        <v>24</v>
      </c>
      <c r="I14" s="7" t="s">
        <v>10</v>
      </c>
      <c r="K14" s="7" t="s">
        <v>7</v>
      </c>
      <c r="L14" s="7" t="s">
        <v>16</v>
      </c>
    </row>
    <row r="15" spans="1:14" ht="79.8" customHeight="1" x14ac:dyDescent="0.3">
      <c r="A15" s="7" t="s">
        <v>209</v>
      </c>
      <c r="B15" s="7" t="str">
        <f t="shared" si="0"/>
        <v>P1-15</v>
      </c>
      <c r="D15" s="7" t="str">
        <f>B13</f>
        <v>P1-13</v>
      </c>
      <c r="E15" s="7" t="s">
        <v>261</v>
      </c>
      <c r="F15" s="7" t="s">
        <v>184</v>
      </c>
      <c r="G15" s="7" t="s">
        <v>181</v>
      </c>
      <c r="H15" s="7" t="s">
        <v>32</v>
      </c>
      <c r="I15" s="7" t="s">
        <v>6</v>
      </c>
      <c r="J15" s="7" t="s">
        <v>192</v>
      </c>
      <c r="K15" s="7" t="s">
        <v>33</v>
      </c>
      <c r="L15" s="7" t="s">
        <v>176</v>
      </c>
      <c r="M15" s="7" t="s">
        <v>28</v>
      </c>
    </row>
    <row r="16" spans="1:14" ht="83.4" customHeight="1" x14ac:dyDescent="0.3">
      <c r="A16" s="7" t="s">
        <v>209</v>
      </c>
      <c r="B16" s="7" t="str">
        <f t="shared" si="0"/>
        <v>P1-16</v>
      </c>
      <c r="C16" s="7" t="s">
        <v>423</v>
      </c>
      <c r="D16" s="7" t="str">
        <f>B15</f>
        <v>P1-15</v>
      </c>
      <c r="E16" s="7" t="s">
        <v>230</v>
      </c>
      <c r="F16" s="7" t="s">
        <v>183</v>
      </c>
      <c r="G16" s="7" t="s">
        <v>182</v>
      </c>
      <c r="H16" s="7" t="s">
        <v>175</v>
      </c>
      <c r="I16" s="7" t="s">
        <v>6</v>
      </c>
      <c r="J16" s="7" t="s">
        <v>192</v>
      </c>
      <c r="K16" s="7" t="s">
        <v>33</v>
      </c>
      <c r="L16" s="7" t="s">
        <v>176</v>
      </c>
      <c r="M16" s="7" t="s">
        <v>28</v>
      </c>
    </row>
    <row r="17" spans="1:13" ht="64.8" customHeight="1" x14ac:dyDescent="0.3">
      <c r="A17" s="7" t="s">
        <v>207</v>
      </c>
      <c r="B17" s="7" t="str">
        <f t="shared" si="0"/>
        <v>P1-17</v>
      </c>
      <c r="C17" s="7" t="s">
        <v>416</v>
      </c>
      <c r="D17" s="7" t="str">
        <f>B12</f>
        <v>P1-12</v>
      </c>
      <c r="F17" s="7" t="s">
        <v>262</v>
      </c>
      <c r="G17" s="7" t="s">
        <v>42</v>
      </c>
      <c r="H17" s="7" t="s">
        <v>34</v>
      </c>
      <c r="I17" s="7" t="s">
        <v>10</v>
      </c>
      <c r="K17" s="7" t="s">
        <v>35</v>
      </c>
      <c r="L17" s="7" t="s">
        <v>177</v>
      </c>
      <c r="M17" s="7" t="s">
        <v>419</v>
      </c>
    </row>
    <row r="18" spans="1:13" ht="73.8" customHeight="1" x14ac:dyDescent="0.3">
      <c r="A18" s="7" t="s">
        <v>209</v>
      </c>
      <c r="B18" s="7" t="str">
        <f t="shared" si="0"/>
        <v>P1-18</v>
      </c>
      <c r="C18" s="7" t="s">
        <v>417</v>
      </c>
      <c r="D18" s="7" t="str">
        <f>B15&amp;" AND "&amp;B17</f>
        <v>P1-15 AND P1-17</v>
      </c>
      <c r="E18" s="7" t="s">
        <v>230</v>
      </c>
      <c r="F18" s="7" t="s">
        <v>263</v>
      </c>
      <c r="G18" s="7" t="s">
        <v>264</v>
      </c>
      <c r="H18" s="7" t="s">
        <v>37</v>
      </c>
      <c r="I18" s="7" t="s">
        <v>10</v>
      </c>
      <c r="K18" s="7" t="s">
        <v>36</v>
      </c>
      <c r="L18" s="7" t="s">
        <v>177</v>
      </c>
      <c r="M18" s="7" t="s">
        <v>422</v>
      </c>
    </row>
    <row r="19" spans="1:13" ht="62.4" customHeight="1" x14ac:dyDescent="0.3">
      <c r="A19" s="7" t="s">
        <v>209</v>
      </c>
      <c r="B19" s="7" t="str">
        <f t="shared" si="0"/>
        <v>P1-19</v>
      </c>
      <c r="C19" s="7" t="s">
        <v>421</v>
      </c>
      <c r="D19" s="7" t="str">
        <f>B12</f>
        <v>P1-12</v>
      </c>
      <c r="F19" s="7" t="s">
        <v>265</v>
      </c>
      <c r="G19" s="7" t="s">
        <v>39</v>
      </c>
      <c r="H19" s="7" t="s">
        <v>40</v>
      </c>
      <c r="I19" s="7" t="s">
        <v>13</v>
      </c>
      <c r="K19" s="7" t="s">
        <v>35</v>
      </c>
      <c r="L19" s="7" t="s">
        <v>177</v>
      </c>
      <c r="M19" s="7" t="s">
        <v>488</v>
      </c>
    </row>
    <row r="20" spans="1:13" ht="68.400000000000006" x14ac:dyDescent="0.3">
      <c r="A20" s="7" t="s">
        <v>209</v>
      </c>
      <c r="B20" s="7" t="str">
        <f t="shared" si="0"/>
        <v>P1-20</v>
      </c>
      <c r="C20" s="7" t="s">
        <v>418</v>
      </c>
      <c r="D20" s="7" t="str">
        <f>B12</f>
        <v>P1-12</v>
      </c>
      <c r="E20" s="7" t="s">
        <v>230</v>
      </c>
      <c r="F20" s="7" t="s">
        <v>179</v>
      </c>
      <c r="G20" s="7" t="s">
        <v>180</v>
      </c>
      <c r="H20" s="7" t="s">
        <v>41</v>
      </c>
      <c r="I20" s="7" t="s">
        <v>10</v>
      </c>
      <c r="K20" s="7" t="s">
        <v>36</v>
      </c>
      <c r="L20" s="7" t="s">
        <v>178</v>
      </c>
      <c r="M20" s="7" t="s">
        <v>489</v>
      </c>
    </row>
    <row r="21" spans="1:13" ht="47.4" customHeight="1" x14ac:dyDescent="0.3">
      <c r="A21" s="7" t="s">
        <v>226</v>
      </c>
      <c r="B21" s="7" t="str">
        <f t="shared" si="0"/>
        <v>P1-21</v>
      </c>
      <c r="C21" s="7" t="s">
        <v>420</v>
      </c>
      <c r="E21" s="6"/>
      <c r="F21" s="7" t="s">
        <v>80</v>
      </c>
      <c r="G21" s="7" t="s">
        <v>84</v>
      </c>
      <c r="H21" s="7" t="s">
        <v>83</v>
      </c>
      <c r="I21" s="7" t="s">
        <v>13</v>
      </c>
      <c r="K21" s="7" t="s">
        <v>55</v>
      </c>
      <c r="L21" s="7" t="s">
        <v>55</v>
      </c>
      <c r="M21" s="7" t="s">
        <v>81</v>
      </c>
    </row>
    <row r="22" spans="1:13" ht="38.4" customHeight="1" x14ac:dyDescent="0.3">
      <c r="A22" s="7" t="s">
        <v>208</v>
      </c>
      <c r="B22" s="7" t="str">
        <f t="shared" si="0"/>
        <v>P1-22</v>
      </c>
      <c r="D22" s="7" t="s">
        <v>27</v>
      </c>
      <c r="F22" s="7" t="s">
        <v>18</v>
      </c>
      <c r="G22" s="7" t="s">
        <v>46</v>
      </c>
      <c r="H22" s="7" t="s">
        <v>132</v>
      </c>
      <c r="I22" s="11" t="s">
        <v>17</v>
      </c>
      <c r="K22" s="7" t="s">
        <v>55</v>
      </c>
      <c r="L22" s="7" t="s">
        <v>55</v>
      </c>
      <c r="M22" s="7" t="s">
        <v>43</v>
      </c>
    </row>
    <row r="23" spans="1:13" ht="28.8" customHeight="1" x14ac:dyDescent="0.3">
      <c r="B23" s="44" t="s">
        <v>45</v>
      </c>
      <c r="C23" s="45"/>
      <c r="D23" s="45"/>
      <c r="E23" s="45"/>
      <c r="F23" s="45"/>
      <c r="G23" s="45"/>
      <c r="H23" s="45"/>
      <c r="I23" s="45"/>
      <c r="J23" s="45"/>
      <c r="K23" s="45"/>
      <c r="L23" s="46"/>
    </row>
    <row r="24" spans="1:13" ht="49.8" customHeight="1" x14ac:dyDescent="0.3">
      <c r="B24" s="50" t="s">
        <v>50</v>
      </c>
      <c r="C24" s="51"/>
      <c r="D24" s="51"/>
      <c r="E24" s="52"/>
      <c r="F24" s="47" t="s">
        <v>441</v>
      </c>
      <c r="G24" s="48"/>
      <c r="H24" s="48"/>
      <c r="I24" s="48"/>
      <c r="J24" s="49"/>
    </row>
    <row r="25" spans="1:13" ht="147.6" customHeight="1" x14ac:dyDescent="0.3">
      <c r="A25" s="7" t="s">
        <v>211</v>
      </c>
      <c r="B25" s="7" t="str">
        <f t="shared" ref="B25:B46" si="2">"P2-"&amp;ROW()</f>
        <v>P2-25</v>
      </c>
      <c r="F25" s="7" t="s">
        <v>266</v>
      </c>
      <c r="G25" s="7" t="s">
        <v>47</v>
      </c>
      <c r="H25" s="7" t="s">
        <v>267</v>
      </c>
      <c r="I25" s="7" t="s">
        <v>6</v>
      </c>
      <c r="J25" s="7" t="s">
        <v>194</v>
      </c>
      <c r="K25" s="7" t="s">
        <v>68</v>
      </c>
      <c r="L25" s="7" t="s">
        <v>51</v>
      </c>
      <c r="M25" s="7" t="s">
        <v>484</v>
      </c>
    </row>
    <row r="26" spans="1:13" ht="66.599999999999994" customHeight="1" x14ac:dyDescent="0.3">
      <c r="A26" s="7" t="s">
        <v>211</v>
      </c>
      <c r="B26" s="7" t="str">
        <f t="shared" si="2"/>
        <v>P2-26</v>
      </c>
      <c r="F26" s="7" t="s">
        <v>268</v>
      </c>
      <c r="G26" s="7" t="s">
        <v>52</v>
      </c>
      <c r="H26" s="7" t="s">
        <v>269</v>
      </c>
      <c r="I26" s="7" t="s">
        <v>6</v>
      </c>
      <c r="J26" s="7" t="s">
        <v>195</v>
      </c>
      <c r="K26" s="7" t="s">
        <v>68</v>
      </c>
      <c r="L26" s="7" t="s">
        <v>51</v>
      </c>
      <c r="M26" s="7" t="s">
        <v>270</v>
      </c>
    </row>
    <row r="27" spans="1:13" ht="77.400000000000006" customHeight="1" x14ac:dyDescent="0.3">
      <c r="A27" s="7" t="s">
        <v>211</v>
      </c>
      <c r="B27" s="7" t="str">
        <f t="shared" si="2"/>
        <v>P2-27</v>
      </c>
      <c r="F27" s="7" t="s">
        <v>271</v>
      </c>
      <c r="G27" s="7" t="s">
        <v>272</v>
      </c>
      <c r="H27" s="7" t="s">
        <v>273</v>
      </c>
      <c r="I27" s="7" t="s">
        <v>10</v>
      </c>
      <c r="K27" s="7" t="s">
        <v>68</v>
      </c>
      <c r="L27" s="7" t="s">
        <v>51</v>
      </c>
      <c r="M27" s="7" t="s">
        <v>492</v>
      </c>
    </row>
    <row r="28" spans="1:13" ht="52.8" customHeight="1" x14ac:dyDescent="0.3">
      <c r="A28" s="7" t="s">
        <v>209</v>
      </c>
      <c r="B28" s="7" t="str">
        <f t="shared" si="2"/>
        <v>P2-28</v>
      </c>
      <c r="D28" s="7" t="str">
        <f>B27</f>
        <v>P2-27</v>
      </c>
      <c r="F28" s="7" t="s">
        <v>490</v>
      </c>
      <c r="G28" s="7" t="s">
        <v>430</v>
      </c>
      <c r="H28" s="7" t="s">
        <v>53</v>
      </c>
      <c r="I28" s="7" t="s">
        <v>13</v>
      </c>
      <c r="K28" s="11" t="s">
        <v>55</v>
      </c>
      <c r="L28" s="7" t="s">
        <v>51</v>
      </c>
    </row>
    <row r="29" spans="1:13" ht="68.400000000000006" customHeight="1" x14ac:dyDescent="0.3">
      <c r="A29" s="7" t="s">
        <v>211</v>
      </c>
      <c r="B29" s="7" t="str">
        <f t="shared" si="2"/>
        <v>P2-29</v>
      </c>
      <c r="F29" s="7" t="s">
        <v>434</v>
      </c>
      <c r="G29" s="7" t="s">
        <v>57</v>
      </c>
      <c r="H29" s="7" t="s">
        <v>274</v>
      </c>
      <c r="I29" s="7" t="s">
        <v>10</v>
      </c>
      <c r="K29" s="7" t="s">
        <v>68</v>
      </c>
      <c r="L29" s="7" t="s">
        <v>51</v>
      </c>
      <c r="M29" s="7" t="s">
        <v>491</v>
      </c>
    </row>
    <row r="30" spans="1:13" ht="79.2" customHeight="1" x14ac:dyDescent="0.3">
      <c r="A30" s="7" t="s">
        <v>211</v>
      </c>
      <c r="B30" s="7" t="str">
        <f t="shared" si="2"/>
        <v>P2-30</v>
      </c>
      <c r="F30" s="7" t="s">
        <v>485</v>
      </c>
      <c r="G30" s="7" t="s">
        <v>56</v>
      </c>
      <c r="H30" s="7" t="s">
        <v>275</v>
      </c>
      <c r="I30" s="7" t="s">
        <v>10</v>
      </c>
      <c r="K30" s="7" t="s">
        <v>68</v>
      </c>
      <c r="L30" s="7" t="s">
        <v>51</v>
      </c>
      <c r="M30" s="7" t="s">
        <v>491</v>
      </c>
    </row>
    <row r="31" spans="1:13" ht="48.6" customHeight="1" x14ac:dyDescent="0.3">
      <c r="A31" s="7" t="s">
        <v>206</v>
      </c>
      <c r="B31" s="7" t="str">
        <f t="shared" si="2"/>
        <v>P2-31</v>
      </c>
      <c r="F31" s="7" t="s">
        <v>276</v>
      </c>
      <c r="G31" s="7" t="s">
        <v>224</v>
      </c>
      <c r="H31" s="7" t="s">
        <v>277</v>
      </c>
      <c r="I31" s="7" t="s">
        <v>10</v>
      </c>
      <c r="K31" s="7" t="s">
        <v>68</v>
      </c>
      <c r="L31" s="7" t="s">
        <v>51</v>
      </c>
    </row>
    <row r="32" spans="1:13" ht="48.6" customHeight="1" x14ac:dyDescent="0.3">
      <c r="A32" s="7" t="s">
        <v>206</v>
      </c>
      <c r="B32" s="7" t="str">
        <f t="shared" si="2"/>
        <v>P2-32</v>
      </c>
      <c r="F32" s="7" t="s">
        <v>435</v>
      </c>
      <c r="G32" s="7" t="s">
        <v>437</v>
      </c>
      <c r="H32" s="7" t="s">
        <v>438</v>
      </c>
      <c r="I32" s="7" t="s">
        <v>13</v>
      </c>
      <c r="K32" s="7" t="s">
        <v>55</v>
      </c>
      <c r="L32" s="7" t="s">
        <v>51</v>
      </c>
    </row>
    <row r="33" spans="1:13" ht="48.6" customHeight="1" x14ac:dyDescent="0.3">
      <c r="A33" s="7" t="s">
        <v>206</v>
      </c>
      <c r="B33" s="7" t="str">
        <f t="shared" si="2"/>
        <v>P2-33</v>
      </c>
      <c r="F33" s="7" t="s">
        <v>436</v>
      </c>
      <c r="G33" s="7" t="s">
        <v>439</v>
      </c>
      <c r="H33" s="7" t="s">
        <v>440</v>
      </c>
      <c r="I33" s="7" t="s">
        <v>13</v>
      </c>
      <c r="K33" s="7" t="s">
        <v>55</v>
      </c>
      <c r="L33" s="7" t="s">
        <v>51</v>
      </c>
    </row>
    <row r="34" spans="1:13" ht="48.6" hidden="1" customHeight="1" x14ac:dyDescent="0.3">
      <c r="A34" s="36" t="s">
        <v>206</v>
      </c>
      <c r="B34" s="36" t="str">
        <f t="shared" si="2"/>
        <v>P2-34</v>
      </c>
      <c r="C34" s="36"/>
      <c r="D34" s="36"/>
      <c r="E34" s="36"/>
      <c r="F34" s="36" t="s">
        <v>444</v>
      </c>
      <c r="G34" s="36" t="s">
        <v>58</v>
      </c>
      <c r="H34" s="36" t="s">
        <v>278</v>
      </c>
      <c r="I34" s="36" t="s">
        <v>10</v>
      </c>
      <c r="J34" s="36"/>
      <c r="K34" s="36" t="s">
        <v>55</v>
      </c>
      <c r="L34" s="36" t="s">
        <v>51</v>
      </c>
      <c r="M34" s="36" t="s">
        <v>443</v>
      </c>
    </row>
    <row r="35" spans="1:13" ht="79.2" hidden="1" customHeight="1" x14ac:dyDescent="0.3">
      <c r="A35" s="36" t="s">
        <v>211</v>
      </c>
      <c r="B35" s="36" t="str">
        <f t="shared" si="2"/>
        <v>P2-35</v>
      </c>
      <c r="C35" s="36"/>
      <c r="D35" s="36"/>
      <c r="E35" s="36"/>
      <c r="F35" s="36" t="s">
        <v>445</v>
      </c>
      <c r="G35" s="36" t="s">
        <v>60</v>
      </c>
      <c r="H35" s="36" t="s">
        <v>279</v>
      </c>
      <c r="I35" s="36" t="s">
        <v>10</v>
      </c>
      <c r="J35" s="36"/>
      <c r="K35" s="36" t="s">
        <v>55</v>
      </c>
      <c r="L35" s="36" t="s">
        <v>51</v>
      </c>
      <c r="M35" s="36" t="s">
        <v>443</v>
      </c>
    </row>
    <row r="36" spans="1:13" ht="69.599999999999994" customHeight="1" x14ac:dyDescent="0.3">
      <c r="A36" s="7" t="s">
        <v>211</v>
      </c>
      <c r="B36" s="7" t="str">
        <f t="shared" si="2"/>
        <v>P2-36</v>
      </c>
      <c r="F36" s="7" t="s">
        <v>280</v>
      </c>
      <c r="G36" s="7" t="s">
        <v>281</v>
      </c>
      <c r="H36" s="7" t="s">
        <v>61</v>
      </c>
      <c r="I36" s="7" t="s">
        <v>6</v>
      </c>
      <c r="K36" s="7" t="s">
        <v>62</v>
      </c>
      <c r="L36" s="7" t="s">
        <v>63</v>
      </c>
      <c r="M36" s="7" t="s">
        <v>493</v>
      </c>
    </row>
    <row r="37" spans="1:13" ht="52.2" customHeight="1" x14ac:dyDescent="0.3">
      <c r="A37" s="7" t="s">
        <v>206</v>
      </c>
      <c r="B37" s="7" t="str">
        <f t="shared" si="2"/>
        <v>P2-37</v>
      </c>
      <c r="F37" s="7" t="s">
        <v>76</v>
      </c>
      <c r="G37" s="7" t="s">
        <v>77</v>
      </c>
      <c r="H37" s="7" t="s">
        <v>78</v>
      </c>
      <c r="I37" s="7" t="s">
        <v>6</v>
      </c>
      <c r="J37" s="7" t="s">
        <v>192</v>
      </c>
      <c r="K37" s="7" t="s">
        <v>62</v>
      </c>
      <c r="L37" s="7" t="s">
        <v>16</v>
      </c>
      <c r="M37" s="7" t="s">
        <v>79</v>
      </c>
    </row>
    <row r="38" spans="1:13" ht="52.2" customHeight="1" x14ac:dyDescent="0.3">
      <c r="A38" s="7" t="s">
        <v>206</v>
      </c>
      <c r="B38" s="7" t="str">
        <f t="shared" si="2"/>
        <v>P2-38</v>
      </c>
      <c r="D38" s="7" t="str">
        <f>B31</f>
        <v>P2-31</v>
      </c>
      <c r="F38" s="7" t="s">
        <v>282</v>
      </c>
      <c r="G38" s="7" t="s">
        <v>64</v>
      </c>
      <c r="H38" s="7" t="s">
        <v>65</v>
      </c>
      <c r="I38" s="7" t="s">
        <v>6</v>
      </c>
      <c r="J38" s="7" t="s">
        <v>192</v>
      </c>
      <c r="K38" s="7" t="s">
        <v>62</v>
      </c>
      <c r="L38" s="7" t="s">
        <v>16</v>
      </c>
      <c r="M38" s="7" t="s">
        <v>79</v>
      </c>
    </row>
    <row r="39" spans="1:13" ht="52.8" customHeight="1" x14ac:dyDescent="0.3">
      <c r="A39" s="7" t="s">
        <v>211</v>
      </c>
      <c r="B39" s="7" t="str">
        <f t="shared" si="2"/>
        <v>P2-39</v>
      </c>
      <c r="E39" s="7" t="s">
        <v>66</v>
      </c>
      <c r="F39" s="7" t="s">
        <v>283</v>
      </c>
      <c r="G39" s="7" t="s">
        <v>74</v>
      </c>
      <c r="H39" s="7" t="s">
        <v>67</v>
      </c>
      <c r="I39" s="7" t="s">
        <v>10</v>
      </c>
      <c r="K39" s="7" t="s">
        <v>69</v>
      </c>
      <c r="L39" s="7" t="s">
        <v>51</v>
      </c>
      <c r="M39" s="7" t="s">
        <v>494</v>
      </c>
    </row>
    <row r="40" spans="1:13" ht="58.2" customHeight="1" x14ac:dyDescent="0.3">
      <c r="A40" s="7" t="s">
        <v>206</v>
      </c>
      <c r="B40" s="7" t="str">
        <f t="shared" si="2"/>
        <v>P2-40</v>
      </c>
      <c r="E40" s="7" t="s">
        <v>66</v>
      </c>
      <c r="F40" s="7" t="s">
        <v>284</v>
      </c>
      <c r="G40" s="7" t="s">
        <v>70</v>
      </c>
      <c r="H40" s="7" t="s">
        <v>71</v>
      </c>
      <c r="I40" s="7" t="s">
        <v>10</v>
      </c>
      <c r="K40" s="7" t="s">
        <v>68</v>
      </c>
      <c r="L40" s="7" t="s">
        <v>51</v>
      </c>
    </row>
    <row r="41" spans="1:13" ht="63" customHeight="1" x14ac:dyDescent="0.3">
      <c r="A41" s="7" t="s">
        <v>209</v>
      </c>
      <c r="B41" s="7" t="str">
        <f t="shared" si="2"/>
        <v>P2-41</v>
      </c>
      <c r="D41" s="7" t="str">
        <f>B40</f>
        <v>P2-40</v>
      </c>
      <c r="E41" s="7" t="s">
        <v>66</v>
      </c>
      <c r="F41" s="7" t="s">
        <v>285</v>
      </c>
      <c r="G41" s="7" t="s">
        <v>72</v>
      </c>
      <c r="H41" s="7" t="s">
        <v>73</v>
      </c>
      <c r="I41" s="7" t="s">
        <v>10</v>
      </c>
      <c r="K41" s="7" t="s">
        <v>68</v>
      </c>
      <c r="L41" s="7" t="s">
        <v>51</v>
      </c>
    </row>
    <row r="42" spans="1:13" ht="49.8" customHeight="1" x14ac:dyDescent="0.3">
      <c r="A42" s="7" t="s">
        <v>206</v>
      </c>
      <c r="B42" s="7" t="str">
        <f t="shared" si="2"/>
        <v>P2-42</v>
      </c>
      <c r="E42" s="7" t="s">
        <v>446</v>
      </c>
      <c r="F42" s="7" t="s">
        <v>286</v>
      </c>
      <c r="G42" s="7" t="s">
        <v>447</v>
      </c>
      <c r="H42" s="7" t="s">
        <v>75</v>
      </c>
      <c r="I42" s="7" t="s">
        <v>10</v>
      </c>
      <c r="K42" s="7" t="s">
        <v>55</v>
      </c>
      <c r="L42" s="7" t="s">
        <v>51</v>
      </c>
    </row>
    <row r="43" spans="1:13" ht="97.2" customHeight="1" x14ac:dyDescent="0.3">
      <c r="A43" s="7" t="s">
        <v>209</v>
      </c>
      <c r="B43" s="7" t="str">
        <f>"P2-"&amp;ROW()</f>
        <v>P2-43</v>
      </c>
      <c r="D43" s="7" t="str">
        <f>B42</f>
        <v>P2-42</v>
      </c>
      <c r="E43" s="7" t="s">
        <v>446</v>
      </c>
      <c r="F43" s="7" t="s">
        <v>448</v>
      </c>
      <c r="G43" s="7" t="s">
        <v>222</v>
      </c>
      <c r="H43" s="7" t="s">
        <v>223</v>
      </c>
      <c r="I43" s="7" t="s">
        <v>10</v>
      </c>
      <c r="K43" s="7" t="s">
        <v>55</v>
      </c>
      <c r="L43" s="7" t="s">
        <v>51</v>
      </c>
      <c r="M43" s="7" t="s">
        <v>287</v>
      </c>
    </row>
    <row r="44" spans="1:13" ht="49.8" customHeight="1" x14ac:dyDescent="0.3">
      <c r="A44" s="7" t="s">
        <v>209</v>
      </c>
      <c r="B44" s="7" t="str">
        <f t="shared" si="2"/>
        <v>P2-44</v>
      </c>
      <c r="E44" s="7" t="s">
        <v>431</v>
      </c>
      <c r="F44" s="7" t="s">
        <v>288</v>
      </c>
      <c r="G44" s="7" t="s">
        <v>432</v>
      </c>
      <c r="H44" s="7" t="s">
        <v>190</v>
      </c>
      <c r="I44" s="7" t="s">
        <v>13</v>
      </c>
      <c r="K44" s="7" t="s">
        <v>55</v>
      </c>
      <c r="L44" s="7" t="s">
        <v>51</v>
      </c>
    </row>
    <row r="45" spans="1:13" ht="100.2" customHeight="1" x14ac:dyDescent="0.3">
      <c r="A45" s="7" t="s">
        <v>212</v>
      </c>
      <c r="B45" s="7" t="str">
        <f t="shared" si="2"/>
        <v>P2-45</v>
      </c>
      <c r="F45" s="7" t="s">
        <v>80</v>
      </c>
      <c r="G45" s="7" t="s">
        <v>82</v>
      </c>
      <c r="H45" s="7" t="s">
        <v>83</v>
      </c>
      <c r="I45" s="7" t="s">
        <v>13</v>
      </c>
      <c r="K45" s="7" t="s">
        <v>55</v>
      </c>
      <c r="L45" s="7" t="s">
        <v>55</v>
      </c>
      <c r="M45" s="7" t="s">
        <v>213</v>
      </c>
    </row>
    <row r="46" spans="1:13" ht="42.6" customHeight="1" x14ac:dyDescent="0.3">
      <c r="A46" s="7" t="s">
        <v>208</v>
      </c>
      <c r="B46" s="7" t="str">
        <f t="shared" si="2"/>
        <v>P2-46</v>
      </c>
      <c r="D46" s="7" t="s">
        <v>85</v>
      </c>
      <c r="F46" s="7" t="s">
        <v>18</v>
      </c>
      <c r="G46" s="7" t="s">
        <v>86</v>
      </c>
      <c r="H46" s="7" t="s">
        <v>131</v>
      </c>
      <c r="I46" s="11" t="s">
        <v>17</v>
      </c>
      <c r="M46" s="7" t="s">
        <v>43</v>
      </c>
    </row>
    <row r="47" spans="1:13" ht="28.8" customHeight="1" x14ac:dyDescent="0.3">
      <c r="B47" s="44" t="s">
        <v>87</v>
      </c>
      <c r="C47" s="45"/>
      <c r="D47" s="45"/>
      <c r="E47" s="45"/>
      <c r="F47" s="45"/>
      <c r="G47" s="45"/>
      <c r="H47" s="45"/>
      <c r="I47" s="45"/>
      <c r="J47" s="45"/>
      <c r="K47" s="45"/>
      <c r="L47" s="46"/>
    </row>
    <row r="48" spans="1:13" ht="101.4" customHeight="1" x14ac:dyDescent="0.3">
      <c r="B48" s="50" t="s">
        <v>120</v>
      </c>
      <c r="C48" s="51"/>
      <c r="D48" s="51"/>
      <c r="E48" s="52"/>
      <c r="F48" s="47" t="s">
        <v>442</v>
      </c>
      <c r="G48" s="48"/>
      <c r="H48" s="48"/>
      <c r="I48" s="48"/>
      <c r="J48" s="49"/>
    </row>
    <row r="49" spans="1:13" ht="53.4" customHeight="1" x14ac:dyDescent="0.3">
      <c r="A49" s="7" t="s">
        <v>206</v>
      </c>
      <c r="B49" s="7" t="str">
        <f t="shared" ref="B49:B74" si="3">"P3-"&amp;ROW()</f>
        <v>P3-49</v>
      </c>
      <c r="F49" s="7" t="s">
        <v>289</v>
      </c>
      <c r="G49" s="7" t="s">
        <v>88</v>
      </c>
      <c r="H49" s="7" t="s">
        <v>90</v>
      </c>
      <c r="I49" s="7" t="s">
        <v>10</v>
      </c>
      <c r="K49" s="7" t="s">
        <v>203</v>
      </c>
      <c r="L49" s="7" t="s">
        <v>92</v>
      </c>
    </row>
    <row r="50" spans="1:13" ht="115.2" customHeight="1" x14ac:dyDescent="0.3">
      <c r="A50" s="7" t="s">
        <v>209</v>
      </c>
      <c r="B50" s="7" t="str">
        <f t="shared" si="3"/>
        <v>P3-50</v>
      </c>
      <c r="D50" s="7" t="str">
        <f>B49</f>
        <v>P3-49</v>
      </c>
      <c r="F50" s="7" t="s">
        <v>290</v>
      </c>
      <c r="G50" s="7" t="s">
        <v>89</v>
      </c>
      <c r="H50" s="7" t="s">
        <v>91</v>
      </c>
      <c r="I50" s="7" t="s">
        <v>10</v>
      </c>
      <c r="K50" s="11" t="s">
        <v>189</v>
      </c>
      <c r="L50" s="11" t="s">
        <v>188</v>
      </c>
      <c r="M50" s="7" t="s">
        <v>98</v>
      </c>
    </row>
    <row r="51" spans="1:13" ht="38.4" customHeight="1" x14ac:dyDescent="0.3">
      <c r="A51" s="7" t="s">
        <v>206</v>
      </c>
      <c r="B51" s="7" t="str">
        <f t="shared" si="3"/>
        <v>P3-51</v>
      </c>
      <c r="F51" s="7" t="s">
        <v>291</v>
      </c>
      <c r="G51" s="7" t="s">
        <v>97</v>
      </c>
      <c r="H51" s="7" t="s">
        <v>59</v>
      </c>
      <c r="I51" s="7" t="s">
        <v>10</v>
      </c>
      <c r="K51" s="7" t="s">
        <v>203</v>
      </c>
      <c r="L51" s="7" t="s">
        <v>92</v>
      </c>
    </row>
    <row r="52" spans="1:13" ht="37.200000000000003" customHeight="1" x14ac:dyDescent="0.3">
      <c r="A52" s="7" t="s">
        <v>206</v>
      </c>
      <c r="B52" s="7" t="str">
        <f t="shared" si="3"/>
        <v>P3-52</v>
      </c>
      <c r="F52" s="7" t="s">
        <v>292</v>
      </c>
      <c r="G52" s="7" t="s">
        <v>96</v>
      </c>
      <c r="H52" s="7" t="s">
        <v>59</v>
      </c>
      <c r="I52" s="7" t="s">
        <v>6</v>
      </c>
      <c r="K52" s="7" t="s">
        <v>203</v>
      </c>
      <c r="L52" s="7" t="s">
        <v>92</v>
      </c>
    </row>
    <row r="53" spans="1:13" ht="47.4" customHeight="1" x14ac:dyDescent="0.3">
      <c r="A53" s="7" t="s">
        <v>206</v>
      </c>
      <c r="B53" s="7" t="str">
        <f t="shared" si="3"/>
        <v>P3-53</v>
      </c>
      <c r="F53" s="7" t="s">
        <v>293</v>
      </c>
      <c r="G53" s="7" t="s">
        <v>249</v>
      </c>
      <c r="H53" s="7" t="s">
        <v>93</v>
      </c>
      <c r="I53" s="7" t="s">
        <v>10</v>
      </c>
      <c r="K53" s="7" t="s">
        <v>203</v>
      </c>
      <c r="L53" s="7" t="s">
        <v>92</v>
      </c>
    </row>
    <row r="54" spans="1:13" ht="45.6" customHeight="1" x14ac:dyDescent="0.3">
      <c r="A54" s="7" t="s">
        <v>209</v>
      </c>
      <c r="B54" s="7" t="str">
        <f t="shared" si="3"/>
        <v>P3-54</v>
      </c>
      <c r="D54" s="7" t="str">
        <f>B53</f>
        <v>P3-53</v>
      </c>
      <c r="F54" s="7" t="s">
        <v>294</v>
      </c>
      <c r="G54" s="7" t="s">
        <v>250</v>
      </c>
      <c r="H54" s="7" t="s">
        <v>94</v>
      </c>
      <c r="I54" s="7" t="s">
        <v>10</v>
      </c>
      <c r="K54" s="7" t="s">
        <v>203</v>
      </c>
      <c r="L54" s="7" t="s">
        <v>92</v>
      </c>
    </row>
    <row r="55" spans="1:13" ht="47.4" customHeight="1" x14ac:dyDescent="0.3">
      <c r="A55" s="7" t="s">
        <v>206</v>
      </c>
      <c r="B55" s="7" t="str">
        <f t="shared" si="3"/>
        <v>P3-55</v>
      </c>
      <c r="F55" s="7" t="s">
        <v>295</v>
      </c>
      <c r="G55" s="7" t="s">
        <v>95</v>
      </c>
      <c r="H55" s="7" t="s">
        <v>59</v>
      </c>
      <c r="I55" s="7" t="s">
        <v>10</v>
      </c>
      <c r="K55" s="7" t="s">
        <v>203</v>
      </c>
      <c r="L55" s="7" t="s">
        <v>92</v>
      </c>
    </row>
    <row r="56" spans="1:13" ht="42.6" customHeight="1" x14ac:dyDescent="0.3">
      <c r="A56" s="7" t="s">
        <v>206</v>
      </c>
      <c r="B56" s="7" t="str">
        <f t="shared" si="3"/>
        <v>P3-56</v>
      </c>
      <c r="E56" s="7" t="s">
        <v>99</v>
      </c>
      <c r="F56" s="7" t="s">
        <v>296</v>
      </c>
      <c r="G56" s="7" t="s">
        <v>100</v>
      </c>
      <c r="H56" s="7" t="s">
        <v>59</v>
      </c>
      <c r="I56" s="7" t="s">
        <v>10</v>
      </c>
      <c r="K56" s="7" t="s">
        <v>203</v>
      </c>
      <c r="L56" s="7" t="s">
        <v>92</v>
      </c>
    </row>
    <row r="57" spans="1:13" ht="60.6" customHeight="1" x14ac:dyDescent="0.3">
      <c r="A57" s="7" t="s">
        <v>206</v>
      </c>
      <c r="B57" s="7" t="str">
        <f t="shared" si="3"/>
        <v>P3-57</v>
      </c>
      <c r="D57" s="7" t="str">
        <f>B50</f>
        <v>P3-50</v>
      </c>
      <c r="E57" s="7" t="s">
        <v>102</v>
      </c>
      <c r="F57" s="7" t="s">
        <v>297</v>
      </c>
      <c r="G57" s="7" t="s">
        <v>101</v>
      </c>
      <c r="H57" s="7" t="s">
        <v>59</v>
      </c>
      <c r="I57" s="7" t="s">
        <v>10</v>
      </c>
      <c r="K57" s="7" t="s">
        <v>203</v>
      </c>
      <c r="L57" s="7" t="s">
        <v>92</v>
      </c>
    </row>
    <row r="58" spans="1:13" ht="43.2" customHeight="1" x14ac:dyDescent="0.3">
      <c r="A58" s="7" t="s">
        <v>206</v>
      </c>
      <c r="B58" s="7" t="str">
        <f t="shared" si="3"/>
        <v>P3-58</v>
      </c>
      <c r="E58" s="7" t="s">
        <v>102</v>
      </c>
      <c r="F58" s="7" t="s">
        <v>298</v>
      </c>
      <c r="G58" s="7" t="s">
        <v>103</v>
      </c>
      <c r="H58" s="7" t="s">
        <v>59</v>
      </c>
      <c r="I58" s="7" t="s">
        <v>10</v>
      </c>
      <c r="K58" s="7" t="s">
        <v>203</v>
      </c>
      <c r="L58" s="7" t="s">
        <v>92</v>
      </c>
    </row>
    <row r="59" spans="1:13" ht="64.8" customHeight="1" x14ac:dyDescent="0.3">
      <c r="A59" s="7" t="s">
        <v>209</v>
      </c>
      <c r="B59" s="7" t="str">
        <f t="shared" si="3"/>
        <v>P3-59</v>
      </c>
      <c r="E59" s="7" t="s">
        <v>102</v>
      </c>
      <c r="F59" s="7" t="s">
        <v>299</v>
      </c>
      <c r="G59" s="7" t="s">
        <v>104</v>
      </c>
      <c r="H59" s="7" t="s">
        <v>105</v>
      </c>
      <c r="I59" s="7" t="s">
        <v>13</v>
      </c>
      <c r="K59" s="7" t="s">
        <v>189</v>
      </c>
      <c r="L59" s="11" t="s">
        <v>189</v>
      </c>
      <c r="M59" s="7" t="s">
        <v>106</v>
      </c>
    </row>
    <row r="60" spans="1:13" ht="56.4" customHeight="1" x14ac:dyDescent="0.3">
      <c r="A60" s="7" t="s">
        <v>206</v>
      </c>
      <c r="B60" s="7" t="str">
        <f t="shared" si="3"/>
        <v>P3-60</v>
      </c>
      <c r="E60" s="7" t="s">
        <v>66</v>
      </c>
      <c r="F60" s="7" t="s">
        <v>300</v>
      </c>
      <c r="G60" s="7" t="s">
        <v>109</v>
      </c>
      <c r="H60" s="7" t="s">
        <v>59</v>
      </c>
      <c r="I60" s="7" t="s">
        <v>10</v>
      </c>
      <c r="K60" s="7" t="s">
        <v>203</v>
      </c>
      <c r="L60" s="7" t="s">
        <v>92</v>
      </c>
      <c r="M60" s="7" t="s">
        <v>231</v>
      </c>
    </row>
    <row r="61" spans="1:13" ht="82.2" customHeight="1" x14ac:dyDescent="0.3">
      <c r="A61" s="7" t="s">
        <v>209</v>
      </c>
      <c r="B61" s="7" t="str">
        <f t="shared" si="3"/>
        <v>P3-61</v>
      </c>
      <c r="D61" s="7" t="str">
        <f>B58 &amp; " AND " &amp; B60</f>
        <v>P3-58 AND P3-60</v>
      </c>
      <c r="E61" s="7" t="s">
        <v>102</v>
      </c>
      <c r="F61" s="7" t="s">
        <v>301</v>
      </c>
      <c r="G61" s="7" t="s">
        <v>232</v>
      </c>
      <c r="H61" s="7" t="s">
        <v>233</v>
      </c>
      <c r="I61" s="7" t="s">
        <v>13</v>
      </c>
      <c r="K61" s="7" t="s">
        <v>189</v>
      </c>
      <c r="L61" s="11" t="s">
        <v>189</v>
      </c>
      <c r="M61" s="7" t="s">
        <v>234</v>
      </c>
    </row>
    <row r="62" spans="1:13" ht="82.2" customHeight="1" x14ac:dyDescent="0.3">
      <c r="A62" s="7" t="s">
        <v>209</v>
      </c>
      <c r="B62" s="7" t="str">
        <f t="shared" si="3"/>
        <v>P3-62</v>
      </c>
      <c r="D62" s="7" t="str">
        <f>B58 &amp; " AND " &amp; B60</f>
        <v>P3-58 AND P3-60</v>
      </c>
      <c r="E62" s="7" t="s">
        <v>102</v>
      </c>
      <c r="F62" s="7" t="s">
        <v>302</v>
      </c>
      <c r="G62" s="7" t="s">
        <v>235</v>
      </c>
      <c r="H62" s="7" t="s">
        <v>236</v>
      </c>
      <c r="I62" s="7" t="s">
        <v>13</v>
      </c>
      <c r="K62" s="7" t="s">
        <v>189</v>
      </c>
      <c r="L62" s="11" t="s">
        <v>189</v>
      </c>
      <c r="M62" s="7" t="s">
        <v>237</v>
      </c>
    </row>
    <row r="63" spans="1:13" ht="54" customHeight="1" x14ac:dyDescent="0.3">
      <c r="A63" s="7" t="s">
        <v>206</v>
      </c>
      <c r="B63" s="7" t="str">
        <f t="shared" si="3"/>
        <v>P3-63</v>
      </c>
      <c r="E63" s="7" t="s">
        <v>66</v>
      </c>
      <c r="F63" s="7" t="s">
        <v>303</v>
      </c>
      <c r="G63" s="7" t="s">
        <v>238</v>
      </c>
      <c r="H63" s="7" t="s">
        <v>59</v>
      </c>
      <c r="I63" s="7" t="s">
        <v>10</v>
      </c>
      <c r="K63" s="7" t="s">
        <v>203</v>
      </c>
      <c r="L63" s="7" t="s">
        <v>92</v>
      </c>
    </row>
    <row r="64" spans="1:13" ht="136.80000000000001" x14ac:dyDescent="0.3">
      <c r="A64" s="7" t="s">
        <v>209</v>
      </c>
      <c r="B64" s="7" t="str">
        <f t="shared" si="3"/>
        <v>P3-64</v>
      </c>
      <c r="D64" s="7" t="str">
        <f>B63</f>
        <v>P3-63</v>
      </c>
      <c r="E64" s="7" t="s">
        <v>66</v>
      </c>
      <c r="F64" s="7" t="s">
        <v>304</v>
      </c>
      <c r="G64" s="7" t="s">
        <v>239</v>
      </c>
      <c r="H64" s="7" t="s">
        <v>240</v>
      </c>
      <c r="I64" s="7" t="s">
        <v>10</v>
      </c>
      <c r="K64" s="7" t="s">
        <v>241</v>
      </c>
      <c r="L64" s="7" t="s">
        <v>92</v>
      </c>
      <c r="M64" s="7" t="s">
        <v>242</v>
      </c>
    </row>
    <row r="65" spans="1:13" ht="44.4" customHeight="1" x14ac:dyDescent="0.3">
      <c r="A65" s="7" t="s">
        <v>206</v>
      </c>
      <c r="B65" s="7" t="str">
        <f t="shared" si="3"/>
        <v>P3-65</v>
      </c>
      <c r="E65" s="7" t="s">
        <v>107</v>
      </c>
      <c r="F65" s="7" t="s">
        <v>305</v>
      </c>
      <c r="G65" s="7" t="s">
        <v>108</v>
      </c>
      <c r="H65" s="7" t="s">
        <v>59</v>
      </c>
      <c r="I65" s="7" t="s">
        <v>10</v>
      </c>
      <c r="K65" s="7" t="s">
        <v>203</v>
      </c>
      <c r="L65" s="7" t="s">
        <v>92</v>
      </c>
    </row>
    <row r="66" spans="1:13" ht="42.6" customHeight="1" x14ac:dyDescent="0.3">
      <c r="A66" s="7" t="s">
        <v>206</v>
      </c>
      <c r="B66" s="7" t="str">
        <f t="shared" si="3"/>
        <v>P3-66</v>
      </c>
      <c r="E66" s="7" t="s">
        <v>110</v>
      </c>
      <c r="F66" s="7" t="s">
        <v>306</v>
      </c>
      <c r="G66" s="7" t="s">
        <v>111</v>
      </c>
      <c r="H66" s="7" t="s">
        <v>59</v>
      </c>
      <c r="I66" s="7" t="s">
        <v>10</v>
      </c>
      <c r="K66" s="7" t="s">
        <v>203</v>
      </c>
      <c r="L66" s="7" t="s">
        <v>92</v>
      </c>
    </row>
    <row r="67" spans="1:13" ht="42.6" customHeight="1" x14ac:dyDescent="0.3">
      <c r="A67" s="7" t="s">
        <v>206</v>
      </c>
      <c r="B67" s="7" t="str">
        <f t="shared" si="3"/>
        <v>P3-67</v>
      </c>
      <c r="F67" s="7" t="s">
        <v>451</v>
      </c>
      <c r="G67" s="7" t="s">
        <v>449</v>
      </c>
      <c r="H67" s="7" t="s">
        <v>450</v>
      </c>
      <c r="I67" s="7" t="s">
        <v>10</v>
      </c>
      <c r="L67" s="7" t="s">
        <v>92</v>
      </c>
    </row>
    <row r="68" spans="1:13" ht="42.6" customHeight="1" x14ac:dyDescent="0.3">
      <c r="A68" s="7" t="s">
        <v>206</v>
      </c>
      <c r="B68" s="7" t="str">
        <f t="shared" si="3"/>
        <v>P3-68</v>
      </c>
      <c r="F68" s="7" t="s">
        <v>454</v>
      </c>
      <c r="G68" s="7" t="s">
        <v>452</v>
      </c>
      <c r="H68" s="7" t="s">
        <v>453</v>
      </c>
      <c r="I68" s="7" t="s">
        <v>10</v>
      </c>
      <c r="L68" s="7" t="s">
        <v>92</v>
      </c>
    </row>
    <row r="69" spans="1:13" ht="167.4" customHeight="1" x14ac:dyDescent="0.3">
      <c r="A69" s="7" t="s">
        <v>214</v>
      </c>
      <c r="B69" s="7" t="str">
        <f t="shared" si="3"/>
        <v>P3-69</v>
      </c>
      <c r="F69" s="7" t="s">
        <v>80</v>
      </c>
      <c r="G69" s="7" t="s">
        <v>112</v>
      </c>
      <c r="H69" s="7" t="s">
        <v>83</v>
      </c>
      <c r="I69" s="7" t="s">
        <v>13</v>
      </c>
      <c r="K69" s="7" t="s">
        <v>124</v>
      </c>
      <c r="L69" s="7" t="s">
        <v>125</v>
      </c>
      <c r="M69" s="7" t="s">
        <v>215</v>
      </c>
    </row>
    <row r="70" spans="1:13" ht="148.19999999999999" x14ac:dyDescent="0.3">
      <c r="A70" s="7" t="s">
        <v>206</v>
      </c>
      <c r="B70" s="7" t="str">
        <f t="shared" si="3"/>
        <v>P3-70</v>
      </c>
      <c r="F70" s="7" t="s">
        <v>307</v>
      </c>
      <c r="G70" s="7" t="s">
        <v>128</v>
      </c>
      <c r="H70" s="7" t="s">
        <v>129</v>
      </c>
      <c r="I70" s="7" t="s">
        <v>6</v>
      </c>
      <c r="J70" s="7" t="s">
        <v>192</v>
      </c>
      <c r="K70" s="7" t="s">
        <v>123</v>
      </c>
      <c r="L70" s="7" t="s">
        <v>16</v>
      </c>
      <c r="M70" s="7" t="s">
        <v>308</v>
      </c>
    </row>
    <row r="71" spans="1:13" ht="42.6" customHeight="1" x14ac:dyDescent="0.3">
      <c r="A71" s="7" t="s">
        <v>206</v>
      </c>
      <c r="B71" s="7" t="str">
        <f t="shared" si="3"/>
        <v>P3-71</v>
      </c>
      <c r="D71" s="7" t="str">
        <f>B55</f>
        <v>P3-55</v>
      </c>
      <c r="F71" s="7" t="s">
        <v>309</v>
      </c>
      <c r="G71" s="7" t="s">
        <v>119</v>
      </c>
      <c r="H71" s="7" t="s">
        <v>113</v>
      </c>
      <c r="I71" s="7" t="s">
        <v>10</v>
      </c>
      <c r="K71" s="7" t="s">
        <v>115</v>
      </c>
      <c r="L71" s="7" t="s">
        <v>114</v>
      </c>
    </row>
    <row r="72" spans="1:13" ht="28.8" customHeight="1" x14ac:dyDescent="0.3">
      <c r="A72" s="7" t="s">
        <v>206</v>
      </c>
      <c r="B72" s="7" t="str">
        <f t="shared" si="3"/>
        <v>P3-72</v>
      </c>
      <c r="F72" s="7" t="s">
        <v>310</v>
      </c>
      <c r="G72" s="7" t="s">
        <v>117</v>
      </c>
      <c r="H72" s="7" t="s">
        <v>116</v>
      </c>
      <c r="I72" s="7" t="s">
        <v>13</v>
      </c>
      <c r="K72" s="7" t="s">
        <v>123</v>
      </c>
      <c r="L72" s="7" t="s">
        <v>118</v>
      </c>
      <c r="M72" s="7" t="s">
        <v>455</v>
      </c>
    </row>
    <row r="73" spans="1:13" ht="46.2" customHeight="1" x14ac:dyDescent="0.3">
      <c r="A73" s="7" t="s">
        <v>206</v>
      </c>
      <c r="B73" s="7" t="str">
        <f t="shared" si="3"/>
        <v>P3-73</v>
      </c>
      <c r="D73" s="7" t="str">
        <f>B72</f>
        <v>P3-72</v>
      </c>
      <c r="F73" s="7" t="s">
        <v>311</v>
      </c>
      <c r="G73" s="7" t="s">
        <v>121</v>
      </c>
      <c r="H73" s="7" t="s">
        <v>122</v>
      </c>
      <c r="I73" s="7" t="s">
        <v>13</v>
      </c>
      <c r="K73" s="7" t="s">
        <v>123</v>
      </c>
      <c r="L73" s="7" t="s">
        <v>202</v>
      </c>
    </row>
    <row r="74" spans="1:13" ht="46.2" customHeight="1" x14ac:dyDescent="0.3">
      <c r="A74" s="7" t="s">
        <v>208</v>
      </c>
      <c r="B74" s="7" t="str">
        <f t="shared" si="3"/>
        <v>P3-74</v>
      </c>
      <c r="D74" s="7" t="s">
        <v>127</v>
      </c>
      <c r="F74" s="7" t="s">
        <v>18</v>
      </c>
      <c r="G74" s="7" t="s">
        <v>126</v>
      </c>
      <c r="H74" s="7" t="s">
        <v>130</v>
      </c>
      <c r="I74" s="11" t="s">
        <v>17</v>
      </c>
      <c r="M74" s="7" t="s">
        <v>43</v>
      </c>
    </row>
    <row r="75" spans="1:13" ht="28.8" customHeight="1" x14ac:dyDescent="0.3">
      <c r="B75" s="44" t="s">
        <v>151</v>
      </c>
      <c r="C75" s="45"/>
      <c r="D75" s="45"/>
      <c r="E75" s="45"/>
      <c r="F75" s="45"/>
      <c r="G75" s="45"/>
      <c r="H75" s="45"/>
      <c r="I75" s="45"/>
      <c r="J75" s="45"/>
      <c r="K75" s="45"/>
      <c r="L75" s="46"/>
    </row>
    <row r="76" spans="1:13" ht="139.19999999999999" customHeight="1" x14ac:dyDescent="0.3">
      <c r="B76" s="50" t="s">
        <v>150</v>
      </c>
      <c r="C76" s="51"/>
      <c r="D76" s="51"/>
      <c r="E76" s="52"/>
      <c r="F76" s="47" t="s">
        <v>415</v>
      </c>
      <c r="G76" s="48"/>
      <c r="H76" s="48"/>
      <c r="I76" s="48"/>
      <c r="J76" s="49"/>
    </row>
    <row r="77" spans="1:13" ht="45" customHeight="1" x14ac:dyDescent="0.3">
      <c r="A77" s="7" t="s">
        <v>206</v>
      </c>
      <c r="B77" s="7" t="str">
        <f t="shared" ref="B77:B88" si="4">"P4-"&amp;ROW()</f>
        <v>P4-77</v>
      </c>
      <c r="E77" s="7" t="s">
        <v>456</v>
      </c>
      <c r="F77" s="7" t="s">
        <v>312</v>
      </c>
      <c r="G77" s="7" t="s">
        <v>133</v>
      </c>
      <c r="H77" s="7" t="s">
        <v>463</v>
      </c>
      <c r="I77" s="7" t="s">
        <v>6</v>
      </c>
      <c r="K77" s="7" t="s">
        <v>123</v>
      </c>
      <c r="L77" s="7" t="s">
        <v>200</v>
      </c>
      <c r="M77" s="7" t="s">
        <v>486</v>
      </c>
    </row>
    <row r="78" spans="1:13" ht="28.8" customHeight="1" x14ac:dyDescent="0.3">
      <c r="A78" s="7" t="s">
        <v>206</v>
      </c>
      <c r="B78" s="7" t="str">
        <f t="shared" si="4"/>
        <v>P4-78</v>
      </c>
      <c r="D78" s="7" t="str">
        <f>B77</f>
        <v>P4-77</v>
      </c>
      <c r="E78" s="7" t="s">
        <v>456</v>
      </c>
      <c r="F78" s="7" t="s">
        <v>313</v>
      </c>
      <c r="G78" s="7" t="s">
        <v>134</v>
      </c>
      <c r="H78" s="7" t="s">
        <v>464</v>
      </c>
      <c r="I78" s="7" t="s">
        <v>6</v>
      </c>
      <c r="K78" s="7" t="s">
        <v>199</v>
      </c>
      <c r="L78" s="7" t="s">
        <v>201</v>
      </c>
    </row>
    <row r="79" spans="1:13" ht="52.8" customHeight="1" x14ac:dyDescent="0.3">
      <c r="A79" s="7" t="s">
        <v>206</v>
      </c>
      <c r="B79" s="7" t="str">
        <f t="shared" si="4"/>
        <v>P4-79</v>
      </c>
      <c r="D79" s="7" t="str">
        <f>B78</f>
        <v>P4-78</v>
      </c>
      <c r="E79" s="7" t="s">
        <v>456</v>
      </c>
      <c r="F79" s="7" t="s">
        <v>314</v>
      </c>
      <c r="G79" s="7" t="s">
        <v>135</v>
      </c>
      <c r="H79" s="7" t="s">
        <v>136</v>
      </c>
      <c r="I79" s="7" t="s">
        <v>6</v>
      </c>
      <c r="K79" s="7" t="s">
        <v>137</v>
      </c>
      <c r="L79" s="11" t="s">
        <v>141</v>
      </c>
    </row>
    <row r="80" spans="1:13" ht="45" customHeight="1" x14ac:dyDescent="0.3">
      <c r="A80" s="7" t="s">
        <v>206</v>
      </c>
      <c r="B80" s="7" t="str">
        <f t="shared" si="4"/>
        <v>P4-80</v>
      </c>
      <c r="D80" s="7" t="str">
        <f>B78</f>
        <v>P4-78</v>
      </c>
      <c r="E80" s="7" t="s">
        <v>456</v>
      </c>
      <c r="F80" s="7" t="s">
        <v>315</v>
      </c>
      <c r="G80" s="7" t="s">
        <v>138</v>
      </c>
      <c r="H80" s="7" t="s">
        <v>139</v>
      </c>
      <c r="I80" s="7" t="s">
        <v>6</v>
      </c>
      <c r="K80" s="7" t="s">
        <v>137</v>
      </c>
      <c r="L80" s="7" t="s">
        <v>141</v>
      </c>
      <c r="M80" s="7" t="s">
        <v>140</v>
      </c>
    </row>
    <row r="81" spans="1:13" ht="45" customHeight="1" x14ac:dyDescent="0.3">
      <c r="A81" s="7" t="s">
        <v>206</v>
      </c>
      <c r="B81" s="7" t="str">
        <f t="shared" si="4"/>
        <v>P4-81</v>
      </c>
      <c r="E81" s="7" t="s">
        <v>457</v>
      </c>
      <c r="F81" s="7" t="s">
        <v>461</v>
      </c>
      <c r="G81" s="7" t="s">
        <v>458</v>
      </c>
      <c r="H81" s="7" t="s">
        <v>459</v>
      </c>
      <c r="I81" s="7" t="s">
        <v>6</v>
      </c>
      <c r="K81" s="7" t="s">
        <v>137</v>
      </c>
    </row>
    <row r="82" spans="1:13" ht="45" customHeight="1" x14ac:dyDescent="0.3">
      <c r="A82" s="7" t="s">
        <v>206</v>
      </c>
      <c r="B82" s="7" t="str">
        <f t="shared" si="4"/>
        <v>P4-82</v>
      </c>
      <c r="E82" s="7" t="s">
        <v>457</v>
      </c>
      <c r="F82" s="7" t="s">
        <v>460</v>
      </c>
      <c r="G82" s="7" t="s">
        <v>462</v>
      </c>
      <c r="H82" s="7" t="s">
        <v>465</v>
      </c>
      <c r="I82" s="7" t="s">
        <v>13</v>
      </c>
      <c r="K82" s="7" t="s">
        <v>137</v>
      </c>
    </row>
    <row r="83" spans="1:13" ht="65.400000000000006" customHeight="1" x14ac:dyDescent="0.3">
      <c r="A83" s="7" t="s">
        <v>210</v>
      </c>
      <c r="B83" s="7" t="str">
        <f t="shared" si="4"/>
        <v>P4-83</v>
      </c>
      <c r="D83" s="7" t="str">
        <f>B78</f>
        <v>P4-78</v>
      </c>
      <c r="E83" s="7" t="s">
        <v>197</v>
      </c>
      <c r="F83" s="7" t="s">
        <v>316</v>
      </c>
      <c r="G83" s="7" t="s">
        <v>142</v>
      </c>
      <c r="H83" s="7" t="s">
        <v>139</v>
      </c>
      <c r="I83" s="7" t="s">
        <v>6</v>
      </c>
      <c r="K83" s="7" t="s">
        <v>199</v>
      </c>
      <c r="L83" s="7" t="s">
        <v>143</v>
      </c>
    </row>
    <row r="84" spans="1:13" ht="63.6" customHeight="1" x14ac:dyDescent="0.3">
      <c r="A84" s="7" t="s">
        <v>210</v>
      </c>
      <c r="B84" s="7" t="str">
        <f t="shared" si="4"/>
        <v>P4-84</v>
      </c>
      <c r="D84" s="7" t="str">
        <f>B78</f>
        <v>P4-78</v>
      </c>
      <c r="E84" s="7" t="s">
        <v>467</v>
      </c>
      <c r="F84" s="7" t="s">
        <v>317</v>
      </c>
      <c r="G84" s="7" t="s">
        <v>144</v>
      </c>
      <c r="H84" s="7" t="s">
        <v>139</v>
      </c>
      <c r="I84" s="7" t="s">
        <v>6</v>
      </c>
      <c r="K84" s="7" t="s">
        <v>199</v>
      </c>
      <c r="L84" s="7" t="s">
        <v>143</v>
      </c>
    </row>
    <row r="85" spans="1:13" ht="68.400000000000006" customHeight="1" x14ac:dyDescent="0.3">
      <c r="A85" s="7" t="s">
        <v>210</v>
      </c>
      <c r="B85" s="7" t="str">
        <f t="shared" si="4"/>
        <v>P4-85</v>
      </c>
      <c r="D85" s="7" t="str">
        <f>B78</f>
        <v>P4-78</v>
      </c>
      <c r="E85" s="7" t="s">
        <v>110</v>
      </c>
      <c r="F85" s="7" t="s">
        <v>318</v>
      </c>
      <c r="G85" s="7" t="s">
        <v>145</v>
      </c>
      <c r="H85" s="7" t="s">
        <v>139</v>
      </c>
      <c r="I85" s="7" t="s">
        <v>6</v>
      </c>
      <c r="K85" s="7" t="s">
        <v>199</v>
      </c>
      <c r="L85" s="7" t="s">
        <v>143</v>
      </c>
    </row>
    <row r="86" spans="1:13" ht="96.6" customHeight="1" x14ac:dyDescent="0.3">
      <c r="A86" s="7" t="s">
        <v>206</v>
      </c>
      <c r="B86" s="7" t="str">
        <f t="shared" si="4"/>
        <v>P4-86</v>
      </c>
      <c r="D86" s="7" t="str">
        <f>B78</f>
        <v>P4-78</v>
      </c>
      <c r="E86" s="7" t="s">
        <v>456</v>
      </c>
      <c r="F86" s="7" t="s">
        <v>319</v>
      </c>
      <c r="G86" s="7" t="s">
        <v>148</v>
      </c>
      <c r="H86" s="7" t="s">
        <v>149</v>
      </c>
      <c r="I86" s="7" t="s">
        <v>10</v>
      </c>
      <c r="K86" s="7" t="s">
        <v>62</v>
      </c>
      <c r="L86" s="7" t="s">
        <v>55</v>
      </c>
      <c r="M86" s="7" t="s">
        <v>487</v>
      </c>
    </row>
    <row r="87" spans="1:13" ht="96.6" customHeight="1" x14ac:dyDescent="0.3">
      <c r="A87" s="7" t="s">
        <v>206</v>
      </c>
      <c r="B87" s="7" t="str">
        <f>"P4-"&amp;ROW()</f>
        <v>P4-87</v>
      </c>
      <c r="D87" s="7" t="str">
        <f>B77</f>
        <v>P4-77</v>
      </c>
      <c r="E87" s="7" t="s">
        <v>456</v>
      </c>
      <c r="F87" s="7" t="s">
        <v>320</v>
      </c>
      <c r="G87" s="7" t="s">
        <v>321</v>
      </c>
      <c r="H87" s="7" t="s">
        <v>83</v>
      </c>
      <c r="I87" s="7" t="s">
        <v>13</v>
      </c>
    </row>
    <row r="88" spans="1:13" ht="47.4" customHeight="1" x14ac:dyDescent="0.3">
      <c r="A88" s="7" t="s">
        <v>208</v>
      </c>
      <c r="B88" s="7" t="str">
        <f t="shared" si="4"/>
        <v>P4-88</v>
      </c>
      <c r="D88" s="7" t="str">
        <f>B78 &amp; " AND " &amp;B50</f>
        <v>P4-78 AND P3-50</v>
      </c>
      <c r="E88" s="7" t="s">
        <v>456</v>
      </c>
      <c r="F88" s="7" t="s">
        <v>322</v>
      </c>
      <c r="G88" s="7" t="s">
        <v>146</v>
      </c>
      <c r="H88" s="7" t="s">
        <v>147</v>
      </c>
      <c r="I88" s="7" t="s">
        <v>10</v>
      </c>
      <c r="K88" s="11" t="s">
        <v>189</v>
      </c>
      <c r="L88" s="11" t="s">
        <v>189</v>
      </c>
      <c r="M88" s="7" t="s">
        <v>204</v>
      </c>
    </row>
    <row r="89" spans="1:13" ht="28.8" customHeight="1" x14ac:dyDescent="0.3">
      <c r="B89" s="44" t="s">
        <v>152</v>
      </c>
      <c r="C89" s="45"/>
      <c r="D89" s="45"/>
      <c r="E89" s="45"/>
      <c r="F89" s="45"/>
      <c r="G89" s="45"/>
      <c r="H89" s="45"/>
      <c r="I89" s="45"/>
      <c r="J89" s="45"/>
      <c r="K89" s="45"/>
      <c r="L89" s="46"/>
    </row>
    <row r="90" spans="1:13" ht="117" customHeight="1" x14ac:dyDescent="0.3">
      <c r="B90" s="50" t="s">
        <v>159</v>
      </c>
      <c r="C90" s="51"/>
      <c r="D90" s="51"/>
      <c r="E90" s="52"/>
      <c r="F90" s="47" t="s">
        <v>466</v>
      </c>
      <c r="G90" s="48"/>
      <c r="H90" s="48"/>
      <c r="I90" s="48"/>
      <c r="J90" s="49"/>
    </row>
    <row r="91" spans="1:13" ht="47.4" customHeight="1" x14ac:dyDescent="0.3">
      <c r="A91" s="7" t="s">
        <v>206</v>
      </c>
      <c r="B91" s="7" t="str">
        <f t="shared" ref="B91:B106" si="5">"P5-"&amp;ROW()</f>
        <v>P5-91</v>
      </c>
      <c r="F91" s="7" t="s">
        <v>323</v>
      </c>
      <c r="G91" s="7" t="s">
        <v>153</v>
      </c>
      <c r="H91" s="7" t="s">
        <v>59</v>
      </c>
      <c r="I91" s="7" t="s">
        <v>6</v>
      </c>
      <c r="K91" s="7" t="s">
        <v>154</v>
      </c>
      <c r="L91" s="7" t="s">
        <v>244</v>
      </c>
    </row>
    <row r="92" spans="1:13" ht="47.4" customHeight="1" x14ac:dyDescent="0.3">
      <c r="A92" s="7" t="s">
        <v>248</v>
      </c>
      <c r="B92" s="7" t="str">
        <f t="shared" si="5"/>
        <v>P5-92</v>
      </c>
      <c r="D92" s="7" t="str">
        <f>B91</f>
        <v>P5-91</v>
      </c>
      <c r="F92" s="7" t="s">
        <v>324</v>
      </c>
      <c r="G92" s="7" t="s">
        <v>247</v>
      </c>
      <c r="H92" s="7" t="s">
        <v>246</v>
      </c>
      <c r="I92" s="7" t="s">
        <v>13</v>
      </c>
      <c r="K92" s="7" t="s">
        <v>243</v>
      </c>
      <c r="L92" s="7" t="s">
        <v>244</v>
      </c>
      <c r="M92" s="7" t="s">
        <v>245</v>
      </c>
    </row>
    <row r="93" spans="1:13" ht="44.4" customHeight="1" x14ac:dyDescent="0.3">
      <c r="A93" s="7" t="s">
        <v>206</v>
      </c>
      <c r="B93" s="7" t="str">
        <f t="shared" si="5"/>
        <v>P5-93</v>
      </c>
      <c r="F93" s="7" t="s">
        <v>325</v>
      </c>
      <c r="G93" s="7" t="s">
        <v>155</v>
      </c>
      <c r="H93" s="7" t="s">
        <v>156</v>
      </c>
      <c r="I93" s="7" t="s">
        <v>6</v>
      </c>
      <c r="K93" s="7" t="s">
        <v>154</v>
      </c>
      <c r="L93" s="7" t="s">
        <v>16</v>
      </c>
    </row>
    <row r="94" spans="1:13" ht="49.2" customHeight="1" x14ac:dyDescent="0.3">
      <c r="A94" s="7" t="s">
        <v>206</v>
      </c>
      <c r="B94" s="7" t="str">
        <f t="shared" si="5"/>
        <v>P5-94</v>
      </c>
      <c r="D94" s="7" t="str">
        <f>B93</f>
        <v>P5-93</v>
      </c>
      <c r="E94" s="7" t="s">
        <v>197</v>
      </c>
      <c r="F94" s="7" t="s">
        <v>326</v>
      </c>
      <c r="G94" s="7" t="s">
        <v>160</v>
      </c>
      <c r="H94" s="7" t="s">
        <v>157</v>
      </c>
      <c r="I94" s="7" t="s">
        <v>6</v>
      </c>
      <c r="K94" s="7" t="s">
        <v>158</v>
      </c>
      <c r="L94" s="7" t="s">
        <v>205</v>
      </c>
    </row>
    <row r="95" spans="1:13" ht="42" customHeight="1" x14ac:dyDescent="0.3">
      <c r="A95" s="7" t="s">
        <v>206</v>
      </c>
      <c r="B95" s="7" t="str">
        <f t="shared" si="5"/>
        <v>P5-95</v>
      </c>
      <c r="D95" s="7" t="str">
        <f>B93</f>
        <v>P5-93</v>
      </c>
      <c r="E95" s="7" t="s">
        <v>102</v>
      </c>
      <c r="F95" s="7" t="s">
        <v>327</v>
      </c>
      <c r="G95" s="7" t="s">
        <v>161</v>
      </c>
      <c r="H95" s="7" t="s">
        <v>157</v>
      </c>
      <c r="I95" s="7" t="s">
        <v>6</v>
      </c>
      <c r="K95" s="7" t="s">
        <v>158</v>
      </c>
      <c r="L95" s="7" t="s">
        <v>205</v>
      </c>
    </row>
    <row r="96" spans="1:13" ht="42.6" customHeight="1" x14ac:dyDescent="0.3">
      <c r="A96" s="7" t="s">
        <v>206</v>
      </c>
      <c r="B96" s="7" t="str">
        <f t="shared" si="5"/>
        <v>P5-96</v>
      </c>
      <c r="D96" s="7" t="str">
        <f>B95</f>
        <v>P5-95</v>
      </c>
      <c r="E96" s="7" t="s">
        <v>102</v>
      </c>
      <c r="F96" s="7" t="s">
        <v>328</v>
      </c>
      <c r="G96" s="7" t="s">
        <v>162</v>
      </c>
      <c r="H96" s="7" t="s">
        <v>157</v>
      </c>
      <c r="I96" s="7" t="s">
        <v>6</v>
      </c>
      <c r="K96" s="7" t="s">
        <v>158</v>
      </c>
      <c r="L96" s="7" t="s">
        <v>205</v>
      </c>
    </row>
    <row r="97" spans="1:13" ht="44.4" customHeight="1" x14ac:dyDescent="0.3">
      <c r="A97" s="7" t="s">
        <v>206</v>
      </c>
      <c r="B97" s="7" t="str">
        <f t="shared" si="5"/>
        <v>P5-97</v>
      </c>
      <c r="D97" s="7" t="str">
        <f>B93</f>
        <v>P5-93</v>
      </c>
      <c r="E97" s="7" t="s">
        <v>107</v>
      </c>
      <c r="F97" s="7" t="s">
        <v>329</v>
      </c>
      <c r="G97" s="7" t="s">
        <v>163</v>
      </c>
      <c r="H97" s="7" t="s">
        <v>157</v>
      </c>
      <c r="I97" s="7" t="s">
        <v>6</v>
      </c>
      <c r="K97" s="7" t="s">
        <v>158</v>
      </c>
      <c r="L97" s="7" t="s">
        <v>205</v>
      </c>
    </row>
    <row r="98" spans="1:13" ht="46.8" customHeight="1" x14ac:dyDescent="0.3">
      <c r="A98" s="7" t="s">
        <v>206</v>
      </c>
      <c r="B98" s="7" t="str">
        <f t="shared" si="5"/>
        <v>P5-98</v>
      </c>
      <c r="D98" s="7" t="str">
        <f>B93</f>
        <v>P5-93</v>
      </c>
      <c r="E98" s="7" t="s">
        <v>110</v>
      </c>
      <c r="F98" s="7" t="s">
        <v>330</v>
      </c>
      <c r="G98" s="7" t="s">
        <v>164</v>
      </c>
      <c r="H98" s="7" t="s">
        <v>157</v>
      </c>
      <c r="I98" s="7" t="s">
        <v>6</v>
      </c>
      <c r="K98" s="7" t="s">
        <v>158</v>
      </c>
      <c r="L98" s="7" t="s">
        <v>205</v>
      </c>
    </row>
    <row r="99" spans="1:13" ht="46.8" customHeight="1" x14ac:dyDescent="0.3">
      <c r="A99" s="7" t="s">
        <v>206</v>
      </c>
      <c r="B99" s="7" t="str">
        <f t="shared" si="5"/>
        <v>P5-99</v>
      </c>
      <c r="D99" s="7" t="str">
        <f>B93</f>
        <v>P5-93</v>
      </c>
      <c r="E99" s="7" t="s">
        <v>457</v>
      </c>
      <c r="F99" s="7" t="s">
        <v>329</v>
      </c>
      <c r="G99" s="7" t="s">
        <v>163</v>
      </c>
    </row>
    <row r="100" spans="1:13" ht="46.8" customHeight="1" x14ac:dyDescent="0.3">
      <c r="A100" s="7" t="s">
        <v>206</v>
      </c>
      <c r="B100" s="7" t="str">
        <f t="shared" si="5"/>
        <v>P5-100</v>
      </c>
      <c r="D100" s="7" t="str">
        <f>B93</f>
        <v>P5-93</v>
      </c>
      <c r="E100" s="7" t="s">
        <v>495</v>
      </c>
      <c r="F100" s="7" t="s">
        <v>330</v>
      </c>
      <c r="G100" s="7" t="s">
        <v>164</v>
      </c>
    </row>
    <row r="101" spans="1:13" ht="63" customHeight="1" x14ac:dyDescent="0.3">
      <c r="A101" s="7" t="s">
        <v>206</v>
      </c>
      <c r="B101" s="7" t="str">
        <f t="shared" si="5"/>
        <v>P5-101</v>
      </c>
      <c r="D101" s="7" t="str">
        <f>B94 &amp; " OR " &amp; B96 &amp; " OR " &amp; B97 &amp; " OR " &amp; B98 &amp; " OR " &amp; B99 &amp; " OR " &amp; B100</f>
        <v>P5-94 OR P5-96 OR P5-97 OR P5-98 OR P5-99 OR P5-100</v>
      </c>
      <c r="F101" s="7" t="s">
        <v>331</v>
      </c>
      <c r="G101" s="7" t="s">
        <v>166</v>
      </c>
      <c r="H101" s="7" t="s">
        <v>157</v>
      </c>
      <c r="I101" s="7" t="s">
        <v>6</v>
      </c>
      <c r="K101" s="7" t="s">
        <v>158</v>
      </c>
      <c r="L101" s="7" t="s">
        <v>198</v>
      </c>
    </row>
    <row r="102" spans="1:13" ht="108" customHeight="1" x14ac:dyDescent="0.3">
      <c r="A102" s="7" t="s">
        <v>206</v>
      </c>
      <c r="B102" s="7" t="str">
        <f t="shared" si="5"/>
        <v>P5-102</v>
      </c>
      <c r="D102" s="7" t="str">
        <f>B101</f>
        <v>P5-101</v>
      </c>
      <c r="F102" s="7" t="s">
        <v>332</v>
      </c>
      <c r="G102" s="7" t="s">
        <v>167</v>
      </c>
      <c r="H102" s="7" t="s">
        <v>157</v>
      </c>
      <c r="I102" s="7" t="s">
        <v>6</v>
      </c>
      <c r="K102" s="7" t="s">
        <v>158</v>
      </c>
      <c r="L102" s="7" t="s">
        <v>198</v>
      </c>
      <c r="M102" s="7" t="s">
        <v>165</v>
      </c>
    </row>
    <row r="103" spans="1:13" ht="112.2" hidden="1" customHeight="1" x14ac:dyDescent="0.3">
      <c r="A103" s="36" t="s">
        <v>207</v>
      </c>
      <c r="B103" s="36" t="str">
        <f t="shared" si="5"/>
        <v>P5-103</v>
      </c>
      <c r="C103" s="36"/>
      <c r="D103" s="36" t="str">
        <f>B102</f>
        <v>P5-102</v>
      </c>
      <c r="E103" s="36"/>
      <c r="F103" s="36" t="s">
        <v>468</v>
      </c>
      <c r="G103" s="36" t="s">
        <v>168</v>
      </c>
      <c r="H103" s="36" t="s">
        <v>169</v>
      </c>
      <c r="I103" s="36" t="s">
        <v>10</v>
      </c>
      <c r="J103" s="36"/>
      <c r="K103" s="37" t="s">
        <v>55</v>
      </c>
      <c r="L103" s="36" t="s">
        <v>173</v>
      </c>
      <c r="M103" s="36" t="s">
        <v>474</v>
      </c>
    </row>
    <row r="104" spans="1:13" ht="71.400000000000006" hidden="1" customHeight="1" x14ac:dyDescent="0.3">
      <c r="A104" s="36" t="s">
        <v>207</v>
      </c>
      <c r="B104" s="36" t="str">
        <f t="shared" si="5"/>
        <v>P5-104</v>
      </c>
      <c r="C104" s="36"/>
      <c r="D104" s="36" t="str">
        <f>B102</f>
        <v>P5-102</v>
      </c>
      <c r="E104" s="36"/>
      <c r="F104" s="36" t="s">
        <v>469</v>
      </c>
      <c r="G104" s="36" t="s">
        <v>171</v>
      </c>
      <c r="H104" s="36" t="s">
        <v>169</v>
      </c>
      <c r="I104" s="36" t="s">
        <v>10</v>
      </c>
      <c r="J104" s="36"/>
      <c r="K104" s="37" t="s">
        <v>23</v>
      </c>
      <c r="L104" s="36" t="s">
        <v>173</v>
      </c>
      <c r="M104" s="36" t="s">
        <v>475</v>
      </c>
    </row>
    <row r="105" spans="1:13" ht="57.6" hidden="1" customHeight="1" x14ac:dyDescent="0.3">
      <c r="A105" s="36" t="s">
        <v>207</v>
      </c>
      <c r="B105" s="36" t="str">
        <f t="shared" si="5"/>
        <v>P5-105</v>
      </c>
      <c r="C105" s="36"/>
      <c r="D105" s="36" t="str">
        <f>B102</f>
        <v>P5-102</v>
      </c>
      <c r="E105" s="36"/>
      <c r="F105" s="36" t="s">
        <v>470</v>
      </c>
      <c r="G105" s="36" t="s">
        <v>172</v>
      </c>
      <c r="H105" s="36" t="s">
        <v>170</v>
      </c>
      <c r="I105" s="36" t="s">
        <v>6</v>
      </c>
      <c r="J105" s="36"/>
      <c r="K105" s="37" t="s">
        <v>23</v>
      </c>
      <c r="L105" s="37" t="s">
        <v>174</v>
      </c>
      <c r="M105" s="36" t="s">
        <v>475</v>
      </c>
    </row>
    <row r="106" spans="1:13" ht="57.6" customHeight="1" x14ac:dyDescent="0.3">
      <c r="A106" s="7" t="s">
        <v>207</v>
      </c>
      <c r="B106" s="7" t="str">
        <f t="shared" si="5"/>
        <v>P5-106</v>
      </c>
      <c r="D106" s="7" t="str">
        <f>B102</f>
        <v>P5-102</v>
      </c>
      <c r="F106" s="7" t="s">
        <v>471</v>
      </c>
      <c r="G106" s="7" t="s">
        <v>472</v>
      </c>
      <c r="H106" s="7" t="s">
        <v>170</v>
      </c>
      <c r="I106" s="7" t="s">
        <v>6</v>
      </c>
      <c r="K106" s="11"/>
      <c r="L106" s="11" t="s">
        <v>473</v>
      </c>
    </row>
    <row r="107" spans="1:13" ht="81" customHeight="1" x14ac:dyDescent="0.3">
      <c r="A107" s="7" t="s">
        <v>206</v>
      </c>
      <c r="B107" s="7" t="str">
        <f>"P5-"&amp;ROW()</f>
        <v>P5-107</v>
      </c>
      <c r="F107" s="7" t="s">
        <v>216</v>
      </c>
      <c r="G107" s="7" t="s">
        <v>217</v>
      </c>
      <c r="H107" s="7" t="s">
        <v>83</v>
      </c>
      <c r="I107" s="7" t="s">
        <v>13</v>
      </c>
    </row>
    <row r="108" spans="1:13" ht="56.4" customHeight="1" x14ac:dyDescent="0.3">
      <c r="A108" s="7" t="s">
        <v>206</v>
      </c>
      <c r="B108" s="7" t="str">
        <f>"P5-"&amp;ROW()</f>
        <v>P5-108</v>
      </c>
      <c r="D108" s="7" t="str">
        <f>B93</f>
        <v>P5-93</v>
      </c>
      <c r="F108" s="7" t="s">
        <v>333</v>
      </c>
      <c r="G108" s="7" t="s">
        <v>334</v>
      </c>
      <c r="H108" s="7" t="s">
        <v>335</v>
      </c>
      <c r="I108" s="7" t="s">
        <v>13</v>
      </c>
    </row>
    <row r="109" spans="1:13" ht="161.4" customHeight="1" x14ac:dyDescent="0.3">
      <c r="A109" s="7" t="s">
        <v>206</v>
      </c>
      <c r="B109" s="7" t="str">
        <f>"P5-"&amp;ROW()</f>
        <v>P5-109</v>
      </c>
      <c r="D109" s="7" t="str">
        <f>B26 &amp; " AND " &amp; B36</f>
        <v>P2-26 AND P2-36</v>
      </c>
      <c r="E109" s="7" t="s">
        <v>336</v>
      </c>
      <c r="F109" s="7" t="s">
        <v>337</v>
      </c>
      <c r="G109" s="7" t="s">
        <v>227</v>
      </c>
      <c r="H109" s="7" t="s">
        <v>228</v>
      </c>
      <c r="I109" s="7" t="s">
        <v>6</v>
      </c>
      <c r="K109" s="7" t="s">
        <v>62</v>
      </c>
      <c r="M109" s="7" t="s">
        <v>229</v>
      </c>
    </row>
    <row r="110" spans="1:13" ht="28.8" customHeight="1" x14ac:dyDescent="0.3"/>
    <row r="111" spans="1:13" ht="28.8" customHeight="1" x14ac:dyDescent="0.3"/>
    <row r="112" spans="1:13" ht="28.8" customHeight="1" x14ac:dyDescent="0.3"/>
    <row r="113" ht="28.8" customHeight="1" x14ac:dyDescent="0.3"/>
    <row r="114" ht="28.8" customHeight="1" x14ac:dyDescent="0.3"/>
    <row r="115" ht="28.8" customHeight="1" x14ac:dyDescent="0.3"/>
    <row r="116" ht="28.8" customHeight="1" x14ac:dyDescent="0.3"/>
    <row r="117" ht="28.8" customHeight="1" x14ac:dyDescent="0.3"/>
    <row r="118" ht="28.8" customHeight="1" x14ac:dyDescent="0.3"/>
    <row r="119" ht="28.8" customHeight="1" x14ac:dyDescent="0.3"/>
    <row r="120" ht="28.8" customHeight="1" x14ac:dyDescent="0.3"/>
    <row r="121" ht="28.8" customHeight="1" x14ac:dyDescent="0.3"/>
    <row r="122" ht="28.8" customHeight="1" x14ac:dyDescent="0.3"/>
    <row r="123" ht="28.8" customHeight="1" x14ac:dyDescent="0.3"/>
    <row r="124" ht="28.8" customHeight="1" x14ac:dyDescent="0.3"/>
    <row r="125" ht="28.8" customHeight="1" x14ac:dyDescent="0.3"/>
    <row r="126" ht="28.8" customHeight="1" x14ac:dyDescent="0.3"/>
    <row r="127" ht="28.8" customHeight="1" x14ac:dyDescent="0.3"/>
    <row r="128" ht="28.8" customHeight="1" x14ac:dyDescent="0.3"/>
    <row r="129" ht="28.8" customHeight="1" x14ac:dyDescent="0.3"/>
    <row r="130" ht="28.8" customHeight="1" x14ac:dyDescent="0.3"/>
    <row r="131" ht="28.8" customHeight="1" x14ac:dyDescent="0.3"/>
    <row r="132" ht="28.8" customHeight="1" x14ac:dyDescent="0.3"/>
    <row r="133" ht="28.8" customHeight="1" x14ac:dyDescent="0.3"/>
    <row r="134" ht="28.8" customHeight="1" x14ac:dyDescent="0.3"/>
    <row r="135" ht="28.8" customHeight="1" x14ac:dyDescent="0.3"/>
    <row r="136" ht="28.8" customHeight="1" x14ac:dyDescent="0.3"/>
    <row r="137" ht="28.8" customHeight="1" x14ac:dyDescent="0.3"/>
    <row r="138" ht="28.8" customHeight="1" x14ac:dyDescent="0.3"/>
    <row r="139" ht="28.8" customHeight="1" x14ac:dyDescent="0.3"/>
    <row r="140" ht="28.8" customHeight="1" x14ac:dyDescent="0.3"/>
    <row r="141" ht="28.8" customHeight="1" x14ac:dyDescent="0.3"/>
    <row r="142" ht="28.8" customHeight="1" x14ac:dyDescent="0.3"/>
    <row r="143" ht="28.8" customHeight="1" x14ac:dyDescent="0.3"/>
    <row r="144" ht="28.8" customHeight="1" x14ac:dyDescent="0.3"/>
    <row r="145" ht="28.8" customHeight="1" x14ac:dyDescent="0.3"/>
    <row r="146" ht="28.8" customHeight="1" x14ac:dyDescent="0.3"/>
    <row r="147" ht="28.8" customHeight="1" x14ac:dyDescent="0.3"/>
    <row r="148" ht="28.8" customHeight="1" x14ac:dyDescent="0.3"/>
    <row r="149" ht="28.8" customHeight="1" x14ac:dyDescent="0.3"/>
    <row r="150" ht="28.8" customHeight="1" x14ac:dyDescent="0.3"/>
    <row r="151" ht="28.8" customHeight="1" x14ac:dyDescent="0.3"/>
    <row r="152" ht="28.8" customHeight="1" x14ac:dyDescent="0.3"/>
    <row r="153" ht="28.8" customHeight="1" x14ac:dyDescent="0.3"/>
    <row r="154" ht="28.8" customHeight="1" x14ac:dyDescent="0.3"/>
    <row r="155" ht="28.8" customHeight="1" x14ac:dyDescent="0.3"/>
    <row r="156" ht="28.8" customHeight="1" x14ac:dyDescent="0.3"/>
    <row r="157" ht="28.8" customHeight="1" x14ac:dyDescent="0.3"/>
    <row r="158" ht="28.8" customHeight="1" x14ac:dyDescent="0.3"/>
    <row r="159" ht="28.8" customHeight="1" x14ac:dyDescent="0.3"/>
    <row r="160" ht="28.8" customHeight="1" x14ac:dyDescent="0.3"/>
    <row r="161" ht="28.8" customHeight="1" x14ac:dyDescent="0.3"/>
    <row r="162" ht="28.8" customHeight="1" x14ac:dyDescent="0.3"/>
    <row r="163" ht="28.8" customHeight="1" x14ac:dyDescent="0.3"/>
    <row r="164" ht="28.8" customHeight="1" x14ac:dyDescent="0.3"/>
    <row r="165" ht="28.8" customHeight="1" x14ac:dyDescent="0.3"/>
    <row r="166" ht="28.8" customHeight="1" x14ac:dyDescent="0.3"/>
    <row r="167" ht="28.8" customHeight="1" x14ac:dyDescent="0.3"/>
    <row r="168" ht="28.8" customHeight="1" x14ac:dyDescent="0.3"/>
    <row r="169" ht="28.8" customHeight="1" x14ac:dyDescent="0.3"/>
    <row r="170" ht="28.8" customHeight="1" x14ac:dyDescent="0.3"/>
    <row r="171" ht="28.8" customHeight="1" x14ac:dyDescent="0.3"/>
    <row r="172" ht="28.8" customHeight="1" x14ac:dyDescent="0.3"/>
    <row r="173" ht="28.8" customHeight="1" x14ac:dyDescent="0.3"/>
    <row r="174" ht="28.8" customHeight="1" x14ac:dyDescent="0.3"/>
    <row r="175" ht="28.8" customHeight="1" x14ac:dyDescent="0.3"/>
    <row r="176" ht="28.8" customHeight="1" x14ac:dyDescent="0.3"/>
    <row r="177" ht="28.8" customHeight="1" x14ac:dyDescent="0.3"/>
    <row r="178" ht="28.8" customHeight="1" x14ac:dyDescent="0.3"/>
    <row r="179" ht="28.8" customHeight="1" x14ac:dyDescent="0.3"/>
    <row r="180" ht="28.8" customHeight="1" x14ac:dyDescent="0.3"/>
    <row r="181" ht="28.8" customHeight="1" x14ac:dyDescent="0.3"/>
    <row r="182" ht="28.8" customHeight="1" x14ac:dyDescent="0.3"/>
    <row r="183" ht="28.8" customHeight="1" x14ac:dyDescent="0.3"/>
    <row r="184" ht="28.8" customHeight="1" x14ac:dyDescent="0.3"/>
    <row r="185" ht="28.8" customHeight="1" x14ac:dyDescent="0.3"/>
    <row r="186" ht="28.8" customHeight="1" x14ac:dyDescent="0.3"/>
    <row r="187" ht="28.8" customHeight="1" x14ac:dyDescent="0.3"/>
    <row r="188" ht="28.8" customHeight="1" x14ac:dyDescent="0.3"/>
    <row r="189" ht="28.8" customHeight="1" x14ac:dyDescent="0.3"/>
    <row r="190" ht="28.8" customHeight="1" x14ac:dyDescent="0.3"/>
    <row r="191" ht="28.8" customHeight="1" x14ac:dyDescent="0.3"/>
    <row r="192" ht="28.8" customHeight="1" x14ac:dyDescent="0.3"/>
    <row r="193" ht="28.8" customHeight="1" x14ac:dyDescent="0.3"/>
    <row r="194" ht="28.8" customHeight="1" x14ac:dyDescent="0.3"/>
    <row r="195" ht="28.8" customHeight="1" x14ac:dyDescent="0.3"/>
    <row r="196" ht="28.8" customHeight="1" x14ac:dyDescent="0.3"/>
    <row r="197" ht="28.8" customHeight="1" x14ac:dyDescent="0.3"/>
    <row r="198" ht="28.8" customHeight="1" x14ac:dyDescent="0.3"/>
    <row r="199" ht="28.8" customHeight="1" x14ac:dyDescent="0.3"/>
    <row r="200" ht="28.8" customHeight="1" x14ac:dyDescent="0.3"/>
    <row r="201" ht="28.8" customHeight="1" x14ac:dyDescent="0.3"/>
    <row r="202" ht="28.8" customHeight="1" x14ac:dyDescent="0.3"/>
    <row r="203" ht="28.8" customHeight="1" x14ac:dyDescent="0.3"/>
    <row r="204" ht="28.8" customHeight="1" x14ac:dyDescent="0.3"/>
    <row r="205" ht="28.8" customHeight="1" x14ac:dyDescent="0.3"/>
    <row r="206" ht="28.8" customHeight="1" x14ac:dyDescent="0.3"/>
    <row r="207" ht="28.8" customHeight="1" x14ac:dyDescent="0.3"/>
    <row r="208" ht="28.8" customHeight="1" x14ac:dyDescent="0.3"/>
    <row r="209" ht="28.8" customHeight="1" x14ac:dyDescent="0.3"/>
    <row r="210" ht="28.8" customHeight="1" x14ac:dyDescent="0.3"/>
    <row r="211" ht="28.8" customHeight="1" x14ac:dyDescent="0.3"/>
    <row r="212" ht="28.8" customHeight="1" x14ac:dyDescent="0.3"/>
    <row r="213" ht="28.8" customHeight="1" x14ac:dyDescent="0.3"/>
    <row r="214" ht="28.8" customHeight="1" x14ac:dyDescent="0.3"/>
    <row r="215" ht="28.8" customHeight="1" x14ac:dyDescent="0.3"/>
    <row r="216" ht="28.8" customHeight="1" x14ac:dyDescent="0.3"/>
    <row r="217" ht="28.8" customHeight="1" x14ac:dyDescent="0.3"/>
    <row r="218" ht="28.8" customHeight="1" x14ac:dyDescent="0.3"/>
    <row r="219" ht="28.8" customHeight="1" x14ac:dyDescent="0.3"/>
    <row r="220" ht="28.8" customHeight="1" x14ac:dyDescent="0.3"/>
    <row r="221" ht="28.8" customHeight="1" x14ac:dyDescent="0.3"/>
    <row r="222" ht="28.8" customHeight="1" x14ac:dyDescent="0.3"/>
    <row r="223" ht="28.8" customHeight="1" x14ac:dyDescent="0.3"/>
    <row r="224" ht="28.8" customHeight="1" x14ac:dyDescent="0.3"/>
    <row r="225" ht="28.8" customHeight="1" x14ac:dyDescent="0.3"/>
    <row r="226" ht="28.8" customHeight="1" x14ac:dyDescent="0.3"/>
    <row r="227" ht="28.8" customHeight="1" x14ac:dyDescent="0.3"/>
    <row r="228" ht="28.8" customHeight="1" x14ac:dyDescent="0.3"/>
    <row r="229" ht="28.8" customHeight="1" x14ac:dyDescent="0.3"/>
    <row r="230" ht="28.8" customHeight="1" x14ac:dyDescent="0.3"/>
    <row r="231" ht="28.8" customHeight="1" x14ac:dyDescent="0.3"/>
    <row r="232" ht="28.8" customHeight="1" x14ac:dyDescent="0.3"/>
    <row r="233" ht="28.8" customHeight="1" x14ac:dyDescent="0.3"/>
    <row r="234" ht="28.8" customHeight="1" x14ac:dyDescent="0.3"/>
    <row r="235" ht="28.8" customHeight="1" x14ac:dyDescent="0.3"/>
    <row r="236" ht="28.8" customHeight="1" x14ac:dyDescent="0.3"/>
    <row r="237" ht="28.8" customHeight="1" x14ac:dyDescent="0.3"/>
    <row r="238" ht="28.8" customHeight="1" x14ac:dyDescent="0.3"/>
    <row r="239" ht="28.8" customHeight="1" x14ac:dyDescent="0.3"/>
    <row r="240" ht="28.8" customHeight="1" x14ac:dyDescent="0.3"/>
    <row r="241" ht="28.8" customHeight="1" x14ac:dyDescent="0.3"/>
    <row r="242" ht="28.8" customHeight="1" x14ac:dyDescent="0.3"/>
    <row r="243" ht="28.8" customHeight="1" x14ac:dyDescent="0.3"/>
    <row r="244" ht="28.8" customHeight="1" x14ac:dyDescent="0.3"/>
    <row r="245" ht="28.8" customHeight="1" x14ac:dyDescent="0.3"/>
    <row r="246" ht="28.8" customHeight="1" x14ac:dyDescent="0.3"/>
    <row r="247" ht="28.8" customHeight="1" x14ac:dyDescent="0.3"/>
    <row r="248" ht="28.8" customHeight="1" x14ac:dyDescent="0.3"/>
    <row r="249" ht="28.8" customHeight="1" x14ac:dyDescent="0.3"/>
    <row r="250" ht="28.8" customHeight="1" x14ac:dyDescent="0.3"/>
    <row r="251" ht="28.8" customHeight="1" x14ac:dyDescent="0.3"/>
    <row r="252" ht="28.8" customHeight="1" x14ac:dyDescent="0.3"/>
    <row r="253" ht="28.8" customHeight="1" x14ac:dyDescent="0.3"/>
    <row r="254" ht="28.8" customHeight="1" x14ac:dyDescent="0.3"/>
    <row r="255" ht="28.8" customHeight="1" x14ac:dyDescent="0.3"/>
    <row r="256" ht="28.8" customHeight="1" x14ac:dyDescent="0.3"/>
    <row r="257" ht="28.8" customHeight="1" x14ac:dyDescent="0.3"/>
    <row r="258" ht="28.8" customHeight="1" x14ac:dyDescent="0.3"/>
    <row r="259" ht="28.8" customHeight="1" x14ac:dyDescent="0.3"/>
    <row r="260" ht="28.8" customHeight="1" x14ac:dyDescent="0.3"/>
    <row r="261" ht="28.8" customHeight="1" x14ac:dyDescent="0.3"/>
  </sheetData>
  <mergeCells count="15">
    <mergeCell ref="B89:L89"/>
    <mergeCell ref="F90:J90"/>
    <mergeCell ref="B90:E90"/>
    <mergeCell ref="B2:L2"/>
    <mergeCell ref="B23:L23"/>
    <mergeCell ref="F3:J3"/>
    <mergeCell ref="B3:E3"/>
    <mergeCell ref="B47:L47"/>
    <mergeCell ref="F76:J76"/>
    <mergeCell ref="B76:E76"/>
    <mergeCell ref="F48:J48"/>
    <mergeCell ref="B48:E48"/>
    <mergeCell ref="F24:J24"/>
    <mergeCell ref="B24:E24"/>
    <mergeCell ref="B75:L75"/>
  </mergeCells>
  <pageMargins left="0.7" right="0.7" top="0.75" bottom="0.75" header="0.3" footer="0.3"/>
  <pageSetup scale="48" fitToHeight="0" orientation="landscape"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D87F4-834B-44DE-9EBC-F973EC61814D}">
  <dimension ref="A1:N227"/>
  <sheetViews>
    <sheetView zoomScaleNormal="100" workbookViewId="0">
      <selection activeCell="F15" sqref="F15"/>
    </sheetView>
  </sheetViews>
  <sheetFormatPr defaultRowHeight="11.4" x14ac:dyDescent="0.3"/>
  <cols>
    <col min="1" max="1" width="19.44140625" style="26" customWidth="1"/>
    <col min="2" max="2" width="14.6640625" style="26" customWidth="1"/>
    <col min="3" max="3" width="25" style="26" customWidth="1"/>
    <col min="4" max="4" width="11.44140625" style="26" customWidth="1"/>
    <col min="5" max="5" width="25.44140625" style="26" hidden="1" customWidth="1"/>
    <col min="6" max="6" width="36.109375" style="26" customWidth="1"/>
    <col min="7" max="7" width="17.77734375" style="26" customWidth="1"/>
    <col min="8" max="8" width="17.5546875" style="26" customWidth="1"/>
    <col min="9" max="9" width="13" style="26" customWidth="1"/>
    <col min="10" max="10" width="17.88671875" style="26" customWidth="1"/>
    <col min="11" max="12" width="13.33203125" style="26" customWidth="1"/>
    <col min="13" max="13" width="17.77734375" style="26" customWidth="1"/>
    <col min="14" max="16384" width="8.88671875" style="26"/>
  </cols>
  <sheetData>
    <row r="1" spans="1:14" s="24" customFormat="1" ht="27" thickBot="1" x14ac:dyDescent="0.35">
      <c r="A1" s="2" t="s">
        <v>338</v>
      </c>
      <c r="B1" s="2" t="s">
        <v>339</v>
      </c>
      <c r="C1" s="2" t="s">
        <v>340</v>
      </c>
      <c r="D1" s="2" t="s">
        <v>38</v>
      </c>
      <c r="E1" s="2" t="s">
        <v>196</v>
      </c>
      <c r="F1" s="2" t="s">
        <v>191</v>
      </c>
      <c r="G1" s="2" t="s">
        <v>0</v>
      </c>
      <c r="H1" s="2" t="s">
        <v>1</v>
      </c>
      <c r="I1" s="2" t="s">
        <v>341</v>
      </c>
      <c r="J1" s="2" t="s">
        <v>2</v>
      </c>
      <c r="K1" s="2" t="s">
        <v>342</v>
      </c>
      <c r="L1" s="2" t="s">
        <v>433</v>
      </c>
      <c r="M1" s="5" t="s">
        <v>3</v>
      </c>
      <c r="N1" s="27"/>
    </row>
    <row r="2" spans="1:14" s="20" customFormat="1" ht="22.8" x14ac:dyDescent="0.2">
      <c r="A2" s="28" t="s">
        <v>394</v>
      </c>
      <c r="B2" s="28" t="s">
        <v>406</v>
      </c>
      <c r="C2" s="28" t="s">
        <v>354</v>
      </c>
      <c r="D2" s="28"/>
      <c r="E2" s="28"/>
      <c r="F2" s="29" t="s">
        <v>424</v>
      </c>
      <c r="G2" s="28"/>
      <c r="H2" s="28"/>
      <c r="I2" s="30" t="s">
        <v>10</v>
      </c>
      <c r="J2" s="28"/>
      <c r="K2" s="30">
        <v>17</v>
      </c>
      <c r="L2" s="28"/>
      <c r="M2" s="28"/>
    </row>
    <row r="3" spans="1:14" s="20" customFormat="1" ht="34.200000000000003" x14ac:dyDescent="0.3">
      <c r="A3" s="20" t="s">
        <v>395</v>
      </c>
      <c r="B3" s="20" t="s">
        <v>407</v>
      </c>
      <c r="C3" s="20" t="s">
        <v>355</v>
      </c>
      <c r="F3" s="15" t="s">
        <v>356</v>
      </c>
      <c r="I3" s="13" t="s">
        <v>6</v>
      </c>
      <c r="K3" s="13">
        <v>17</v>
      </c>
      <c r="M3" s="20" t="s">
        <v>479</v>
      </c>
    </row>
    <row r="4" spans="1:14" s="20" customFormat="1" ht="45.6" x14ac:dyDescent="0.2">
      <c r="A4" s="20" t="s">
        <v>396</v>
      </c>
      <c r="B4" s="20" t="s">
        <v>408</v>
      </c>
      <c r="C4" s="20" t="s">
        <v>357</v>
      </c>
      <c r="F4" s="14" t="s">
        <v>358</v>
      </c>
      <c r="I4" s="13" t="s">
        <v>10</v>
      </c>
      <c r="K4" s="13">
        <v>17</v>
      </c>
      <c r="M4" s="20" t="s">
        <v>480</v>
      </c>
    </row>
    <row r="5" spans="1:14" s="20" customFormat="1" ht="34.200000000000003" x14ac:dyDescent="0.3">
      <c r="A5" s="20" t="s">
        <v>397</v>
      </c>
      <c r="B5" s="20" t="s">
        <v>409</v>
      </c>
      <c r="C5" s="20" t="s">
        <v>359</v>
      </c>
      <c r="F5" s="15" t="s">
        <v>360</v>
      </c>
      <c r="I5" s="13" t="s">
        <v>10</v>
      </c>
      <c r="K5" s="13" t="s">
        <v>405</v>
      </c>
      <c r="M5" s="20" t="s">
        <v>481</v>
      </c>
    </row>
    <row r="6" spans="1:14" s="20" customFormat="1" ht="22.8" x14ac:dyDescent="0.2">
      <c r="A6" s="21" t="s">
        <v>397</v>
      </c>
      <c r="B6" s="20" t="s">
        <v>410</v>
      </c>
      <c r="C6" s="21" t="s">
        <v>361</v>
      </c>
      <c r="F6" s="14" t="s">
        <v>362</v>
      </c>
      <c r="I6" s="13" t="s">
        <v>10</v>
      </c>
      <c r="K6" s="16">
        <v>17</v>
      </c>
    </row>
    <row r="7" spans="1:14" s="20" customFormat="1" ht="22.8" x14ac:dyDescent="0.2">
      <c r="A7" s="20" t="s">
        <v>397</v>
      </c>
      <c r="B7" s="20" t="s">
        <v>411</v>
      </c>
      <c r="C7" s="20" t="s">
        <v>363</v>
      </c>
      <c r="F7" s="14" t="s">
        <v>364</v>
      </c>
      <c r="I7" s="13" t="s">
        <v>10</v>
      </c>
      <c r="K7" s="13">
        <v>17</v>
      </c>
    </row>
    <row r="8" spans="1:14" s="22" customFormat="1" x14ac:dyDescent="0.3">
      <c r="A8" s="22" t="s">
        <v>395</v>
      </c>
      <c r="B8" s="22" t="s">
        <v>412</v>
      </c>
      <c r="C8" s="22" t="s">
        <v>365</v>
      </c>
      <c r="F8" s="18" t="s">
        <v>366</v>
      </c>
      <c r="I8" s="17" t="s">
        <v>6</v>
      </c>
      <c r="K8" s="17">
        <v>17</v>
      </c>
    </row>
    <row r="9" spans="1:14" s="22" customFormat="1" ht="34.200000000000003" x14ac:dyDescent="0.3">
      <c r="A9" s="22" t="s">
        <v>395</v>
      </c>
      <c r="B9" s="22" t="s">
        <v>413</v>
      </c>
      <c r="C9" s="22" t="s">
        <v>367</v>
      </c>
      <c r="F9" s="32" t="s">
        <v>414</v>
      </c>
      <c r="I9" s="17" t="s">
        <v>10</v>
      </c>
      <c r="K9" s="17">
        <v>17</v>
      </c>
    </row>
    <row r="10" spans="1:14" s="20" customFormat="1" ht="22.8" x14ac:dyDescent="0.2">
      <c r="A10" s="20" t="s">
        <v>394</v>
      </c>
      <c r="B10" s="20" t="s">
        <v>343</v>
      </c>
      <c r="C10" s="20" t="s">
        <v>368</v>
      </c>
      <c r="F10" s="25" t="s">
        <v>369</v>
      </c>
      <c r="I10" s="13" t="s">
        <v>10</v>
      </c>
      <c r="K10" s="13" t="s">
        <v>400</v>
      </c>
      <c r="M10" s="20" t="s">
        <v>482</v>
      </c>
    </row>
    <row r="11" spans="1:14" s="20" customFormat="1" ht="45.6" x14ac:dyDescent="0.2">
      <c r="A11" s="20" t="s">
        <v>398</v>
      </c>
      <c r="B11" s="20" t="s">
        <v>344</v>
      </c>
      <c r="C11" s="20" t="s">
        <v>370</v>
      </c>
      <c r="F11" s="25" t="s">
        <v>371</v>
      </c>
      <c r="I11" s="13" t="s">
        <v>6</v>
      </c>
      <c r="K11" s="13" t="s">
        <v>400</v>
      </c>
      <c r="M11" s="20" t="s">
        <v>482</v>
      </c>
    </row>
    <row r="12" spans="1:14" s="20" customFormat="1" ht="22.8" x14ac:dyDescent="0.3">
      <c r="A12" s="20" t="s">
        <v>398</v>
      </c>
      <c r="B12" s="20" t="s">
        <v>345</v>
      </c>
      <c r="C12" s="20" t="s">
        <v>372</v>
      </c>
      <c r="F12" s="33" t="s">
        <v>373</v>
      </c>
      <c r="I12" s="13" t="s">
        <v>10</v>
      </c>
      <c r="K12" s="13" t="s">
        <v>400</v>
      </c>
      <c r="M12" s="20" t="s">
        <v>482</v>
      </c>
    </row>
    <row r="13" spans="1:14" s="20" customFormat="1" ht="34.200000000000003" x14ac:dyDescent="0.3">
      <c r="A13" s="20" t="s">
        <v>394</v>
      </c>
      <c r="B13" s="20" t="s">
        <v>346</v>
      </c>
      <c r="C13" s="20" t="s">
        <v>374</v>
      </c>
      <c r="F13" s="33" t="s">
        <v>375</v>
      </c>
      <c r="I13" s="13" t="s">
        <v>6</v>
      </c>
      <c r="K13" s="13" t="s">
        <v>400</v>
      </c>
      <c r="M13" s="20" t="s">
        <v>482</v>
      </c>
    </row>
    <row r="14" spans="1:14" s="20" customFormat="1" ht="34.200000000000003" x14ac:dyDescent="0.3">
      <c r="A14" s="20" t="s">
        <v>394</v>
      </c>
      <c r="B14" s="20" t="s">
        <v>347</v>
      </c>
      <c r="C14" s="20" t="s">
        <v>376</v>
      </c>
      <c r="F14" s="34" t="s">
        <v>377</v>
      </c>
      <c r="I14" s="13" t="s">
        <v>6</v>
      </c>
      <c r="K14" s="13" t="s">
        <v>400</v>
      </c>
      <c r="M14" s="20" t="s">
        <v>482</v>
      </c>
    </row>
    <row r="15" spans="1:14" s="20" customFormat="1" ht="34.200000000000003" x14ac:dyDescent="0.3">
      <c r="A15" s="20" t="s">
        <v>394</v>
      </c>
      <c r="B15" s="20" t="s">
        <v>348</v>
      </c>
      <c r="C15" s="20" t="s">
        <v>378</v>
      </c>
      <c r="F15" s="35" t="s">
        <v>379</v>
      </c>
      <c r="I15" s="13" t="s">
        <v>10</v>
      </c>
      <c r="K15" s="13" t="s">
        <v>400</v>
      </c>
      <c r="M15" s="20" t="s">
        <v>482</v>
      </c>
    </row>
    <row r="16" spans="1:14" s="20" customFormat="1" ht="22.8" x14ac:dyDescent="0.2">
      <c r="A16" s="20" t="s">
        <v>398</v>
      </c>
      <c r="B16" s="20" t="s">
        <v>349</v>
      </c>
      <c r="C16" s="20" t="s">
        <v>380</v>
      </c>
      <c r="F16" s="25" t="s">
        <v>381</v>
      </c>
      <c r="I16" s="13" t="s">
        <v>10</v>
      </c>
      <c r="K16" s="13" t="s">
        <v>401</v>
      </c>
      <c r="M16" s="20" t="s">
        <v>482</v>
      </c>
    </row>
    <row r="17" spans="1:13" s="20" customFormat="1" ht="22.8" x14ac:dyDescent="0.3">
      <c r="A17" s="20" t="s">
        <v>398</v>
      </c>
      <c r="B17" s="20" t="s">
        <v>350</v>
      </c>
      <c r="C17" s="20" t="s">
        <v>382</v>
      </c>
      <c r="F17" s="35" t="s">
        <v>383</v>
      </c>
      <c r="I17" s="13" t="s">
        <v>10</v>
      </c>
      <c r="K17" s="13" t="s">
        <v>401</v>
      </c>
      <c r="M17" s="20" t="s">
        <v>482</v>
      </c>
    </row>
    <row r="18" spans="1:13" s="20" customFormat="1" ht="34.200000000000003" x14ac:dyDescent="0.2">
      <c r="A18" s="20" t="s">
        <v>398</v>
      </c>
      <c r="B18" s="20" t="s">
        <v>351</v>
      </c>
      <c r="C18" s="7" t="s">
        <v>384</v>
      </c>
      <c r="D18" s="7"/>
      <c r="E18" s="7"/>
      <c r="F18" s="42" t="s">
        <v>385</v>
      </c>
      <c r="G18" s="7"/>
      <c r="H18" s="7"/>
      <c r="I18" s="43" t="s">
        <v>10</v>
      </c>
      <c r="J18" s="7"/>
      <c r="K18" s="43" t="s">
        <v>401</v>
      </c>
    </row>
    <row r="19" spans="1:13" s="20" customFormat="1" ht="22.8" x14ac:dyDescent="0.2">
      <c r="A19" s="20" t="s">
        <v>399</v>
      </c>
      <c r="B19" s="20" t="s">
        <v>352</v>
      </c>
      <c r="C19" s="20" t="s">
        <v>386</v>
      </c>
      <c r="F19" s="25" t="s">
        <v>387</v>
      </c>
      <c r="I19" s="13" t="s">
        <v>10</v>
      </c>
      <c r="K19" s="13" t="s">
        <v>402</v>
      </c>
      <c r="M19" s="20" t="s">
        <v>482</v>
      </c>
    </row>
    <row r="20" spans="1:13" s="20" customFormat="1" ht="22.8" x14ac:dyDescent="0.3">
      <c r="A20" s="20" t="s">
        <v>399</v>
      </c>
      <c r="B20" s="20" t="s">
        <v>352</v>
      </c>
      <c r="C20" s="36" t="s">
        <v>388</v>
      </c>
      <c r="D20" s="36"/>
      <c r="E20" s="36"/>
      <c r="F20" s="38" t="s">
        <v>389</v>
      </c>
      <c r="G20" s="36"/>
      <c r="H20" s="36"/>
      <c r="I20" s="39" t="s">
        <v>426</v>
      </c>
      <c r="J20" s="36"/>
      <c r="K20" s="39" t="s">
        <v>403</v>
      </c>
      <c r="L20" s="36"/>
      <c r="M20" s="36" t="s">
        <v>425</v>
      </c>
    </row>
    <row r="21" spans="1:13" s="20" customFormat="1" ht="22.8" x14ac:dyDescent="0.2">
      <c r="A21" s="20" t="s">
        <v>399</v>
      </c>
      <c r="B21" s="20" t="s">
        <v>353</v>
      </c>
      <c r="C21" s="36" t="s">
        <v>390</v>
      </c>
      <c r="D21" s="36"/>
      <c r="E21" s="36"/>
      <c r="F21" s="40" t="s">
        <v>391</v>
      </c>
      <c r="G21" s="36"/>
      <c r="H21" s="36"/>
      <c r="I21" s="39" t="s">
        <v>13</v>
      </c>
      <c r="J21" s="36"/>
      <c r="K21" s="41"/>
      <c r="L21" s="36"/>
      <c r="M21" s="36" t="s">
        <v>427</v>
      </c>
    </row>
    <row r="22" spans="1:13" s="20" customFormat="1" ht="22.8" x14ac:dyDescent="0.2">
      <c r="A22" s="20" t="s">
        <v>397</v>
      </c>
      <c r="C22" s="23" t="s">
        <v>392</v>
      </c>
      <c r="F22" s="25" t="s">
        <v>393</v>
      </c>
      <c r="I22" s="13" t="s">
        <v>10</v>
      </c>
      <c r="K22" s="19" t="s">
        <v>404</v>
      </c>
    </row>
    <row r="23" spans="1:13" s="20" customFormat="1" x14ac:dyDescent="0.3">
      <c r="I23" s="13"/>
    </row>
    <row r="24" spans="1:13" s="20" customFormat="1" x14ac:dyDescent="0.3">
      <c r="I24" s="13"/>
    </row>
    <row r="25" spans="1:13" s="20" customFormat="1" x14ac:dyDescent="0.3">
      <c r="I25" s="13"/>
    </row>
    <row r="26" spans="1:13" s="20" customFormat="1" x14ac:dyDescent="0.3">
      <c r="I26" s="13"/>
    </row>
    <row r="27" spans="1:13" s="20" customFormat="1" x14ac:dyDescent="0.3">
      <c r="I27" s="13"/>
    </row>
    <row r="28" spans="1:13" s="20" customFormat="1" x14ac:dyDescent="0.3">
      <c r="I28" s="13"/>
    </row>
    <row r="29" spans="1:13" s="20" customFormat="1" x14ac:dyDescent="0.3">
      <c r="I29" s="13"/>
    </row>
    <row r="30" spans="1:13" s="20" customFormat="1" x14ac:dyDescent="0.3">
      <c r="I30" s="13"/>
    </row>
    <row r="31" spans="1:13" s="20" customFormat="1" x14ac:dyDescent="0.3">
      <c r="I31" s="13"/>
    </row>
    <row r="32" spans="1:13" s="20" customFormat="1" x14ac:dyDescent="0.3">
      <c r="I32" s="13"/>
    </row>
    <row r="33" spans="9:9" s="20" customFormat="1" x14ac:dyDescent="0.3">
      <c r="I33" s="13"/>
    </row>
    <row r="34" spans="9:9" s="20" customFormat="1" x14ac:dyDescent="0.3">
      <c r="I34" s="13"/>
    </row>
    <row r="35" spans="9:9" s="20" customFormat="1" x14ac:dyDescent="0.3">
      <c r="I35" s="13"/>
    </row>
    <row r="36" spans="9:9" s="20" customFormat="1" x14ac:dyDescent="0.3">
      <c r="I36" s="13"/>
    </row>
    <row r="37" spans="9:9" s="20" customFormat="1" x14ac:dyDescent="0.3">
      <c r="I37" s="13"/>
    </row>
    <row r="38" spans="9:9" s="20" customFormat="1" x14ac:dyDescent="0.3">
      <c r="I38" s="13"/>
    </row>
    <row r="39" spans="9:9" s="20" customFormat="1" x14ac:dyDescent="0.3">
      <c r="I39" s="13"/>
    </row>
    <row r="40" spans="9:9" s="20" customFormat="1" x14ac:dyDescent="0.3">
      <c r="I40" s="13"/>
    </row>
    <row r="41" spans="9:9" s="20" customFormat="1" x14ac:dyDescent="0.3">
      <c r="I41" s="13"/>
    </row>
    <row r="42" spans="9:9" s="20" customFormat="1" x14ac:dyDescent="0.3">
      <c r="I42" s="13"/>
    </row>
    <row r="43" spans="9:9" s="20" customFormat="1" x14ac:dyDescent="0.3">
      <c r="I43" s="13"/>
    </row>
    <row r="44" spans="9:9" s="20" customFormat="1" x14ac:dyDescent="0.3">
      <c r="I44" s="13"/>
    </row>
    <row r="45" spans="9:9" s="20" customFormat="1" x14ac:dyDescent="0.3">
      <c r="I45" s="13"/>
    </row>
    <row r="46" spans="9:9" s="20" customFormat="1" x14ac:dyDescent="0.3">
      <c r="I46" s="13"/>
    </row>
    <row r="47" spans="9:9" s="20" customFormat="1" x14ac:dyDescent="0.3">
      <c r="I47" s="13"/>
    </row>
    <row r="48" spans="9:9" s="20" customFormat="1" x14ac:dyDescent="0.3">
      <c r="I48" s="13"/>
    </row>
    <row r="49" spans="9:9" s="20" customFormat="1" x14ac:dyDescent="0.3">
      <c r="I49" s="13"/>
    </row>
    <row r="50" spans="9:9" s="20" customFormat="1" x14ac:dyDescent="0.3">
      <c r="I50" s="13"/>
    </row>
    <row r="51" spans="9:9" s="20" customFormat="1" x14ac:dyDescent="0.3">
      <c r="I51" s="13"/>
    </row>
    <row r="52" spans="9:9" s="20" customFormat="1" x14ac:dyDescent="0.3">
      <c r="I52" s="13"/>
    </row>
    <row r="53" spans="9:9" s="20" customFormat="1" x14ac:dyDescent="0.3">
      <c r="I53" s="13"/>
    </row>
    <row r="54" spans="9:9" x14ac:dyDescent="0.3">
      <c r="I54" s="31"/>
    </row>
    <row r="55" spans="9:9" x14ac:dyDescent="0.3">
      <c r="I55" s="31"/>
    </row>
    <row r="56" spans="9:9" x14ac:dyDescent="0.3">
      <c r="I56" s="31"/>
    </row>
    <row r="57" spans="9:9" x14ac:dyDescent="0.3">
      <c r="I57" s="31"/>
    </row>
    <row r="58" spans="9:9" x14ac:dyDescent="0.3">
      <c r="I58" s="31"/>
    </row>
    <row r="59" spans="9:9" x14ac:dyDescent="0.3">
      <c r="I59" s="31"/>
    </row>
    <row r="60" spans="9:9" x14ac:dyDescent="0.3">
      <c r="I60" s="31"/>
    </row>
    <row r="61" spans="9:9" x14ac:dyDescent="0.3">
      <c r="I61" s="31"/>
    </row>
    <row r="62" spans="9:9" x14ac:dyDescent="0.3">
      <c r="I62" s="31"/>
    </row>
    <row r="63" spans="9:9" x14ac:dyDescent="0.3">
      <c r="I63" s="31"/>
    </row>
    <row r="64" spans="9:9" x14ac:dyDescent="0.3">
      <c r="I64" s="31"/>
    </row>
    <row r="65" spans="9:9" x14ac:dyDescent="0.3">
      <c r="I65" s="31"/>
    </row>
    <row r="66" spans="9:9" x14ac:dyDescent="0.3">
      <c r="I66" s="31"/>
    </row>
    <row r="67" spans="9:9" x14ac:dyDescent="0.3">
      <c r="I67" s="31"/>
    </row>
    <row r="68" spans="9:9" x14ac:dyDescent="0.3">
      <c r="I68" s="31"/>
    </row>
    <row r="69" spans="9:9" x14ac:dyDescent="0.3">
      <c r="I69" s="31"/>
    </row>
    <row r="70" spans="9:9" x14ac:dyDescent="0.3">
      <c r="I70" s="31"/>
    </row>
    <row r="71" spans="9:9" x14ac:dyDescent="0.3">
      <c r="I71" s="31"/>
    </row>
    <row r="72" spans="9:9" x14ac:dyDescent="0.3">
      <c r="I72" s="31"/>
    </row>
    <row r="73" spans="9:9" x14ac:dyDescent="0.3">
      <c r="I73" s="31"/>
    </row>
    <row r="74" spans="9:9" x14ac:dyDescent="0.3">
      <c r="I74" s="31"/>
    </row>
    <row r="75" spans="9:9" x14ac:dyDescent="0.3">
      <c r="I75" s="31"/>
    </row>
    <row r="76" spans="9:9" x14ac:dyDescent="0.3">
      <c r="I76" s="31"/>
    </row>
    <row r="77" spans="9:9" x14ac:dyDescent="0.3">
      <c r="I77" s="31"/>
    </row>
    <row r="78" spans="9:9" x14ac:dyDescent="0.3">
      <c r="I78" s="31"/>
    </row>
    <row r="79" spans="9:9" x14ac:dyDescent="0.3">
      <c r="I79" s="31"/>
    </row>
    <row r="80" spans="9:9" x14ac:dyDescent="0.3">
      <c r="I80" s="31"/>
    </row>
    <row r="81" spans="9:9" x14ac:dyDescent="0.3">
      <c r="I81" s="31"/>
    </row>
    <row r="82" spans="9:9" x14ac:dyDescent="0.3">
      <c r="I82" s="31"/>
    </row>
    <row r="83" spans="9:9" x14ac:dyDescent="0.3">
      <c r="I83" s="31"/>
    </row>
    <row r="84" spans="9:9" x14ac:dyDescent="0.3">
      <c r="I84" s="31"/>
    </row>
    <row r="85" spans="9:9" x14ac:dyDescent="0.3">
      <c r="I85" s="31"/>
    </row>
    <row r="86" spans="9:9" x14ac:dyDescent="0.3">
      <c r="I86" s="31"/>
    </row>
    <row r="87" spans="9:9" x14ac:dyDescent="0.3">
      <c r="I87" s="31"/>
    </row>
    <row r="88" spans="9:9" x14ac:dyDescent="0.3">
      <c r="I88" s="31"/>
    </row>
    <row r="89" spans="9:9" x14ac:dyDescent="0.3">
      <c r="I89" s="31"/>
    </row>
    <row r="90" spans="9:9" x14ac:dyDescent="0.3">
      <c r="I90" s="31"/>
    </row>
    <row r="91" spans="9:9" x14ac:dyDescent="0.3">
      <c r="I91" s="31"/>
    </row>
    <row r="92" spans="9:9" x14ac:dyDescent="0.3">
      <c r="I92" s="31"/>
    </row>
    <row r="93" spans="9:9" x14ac:dyDescent="0.3">
      <c r="I93" s="31"/>
    </row>
    <row r="94" spans="9:9" x14ac:dyDescent="0.3">
      <c r="I94" s="31"/>
    </row>
    <row r="95" spans="9:9" x14ac:dyDescent="0.3">
      <c r="I95" s="31"/>
    </row>
    <row r="96" spans="9:9" x14ac:dyDescent="0.3">
      <c r="I96" s="31"/>
    </row>
    <row r="97" spans="9:9" x14ac:dyDescent="0.3">
      <c r="I97" s="31"/>
    </row>
    <row r="98" spans="9:9" x14ac:dyDescent="0.3">
      <c r="I98" s="31"/>
    </row>
    <row r="99" spans="9:9" x14ac:dyDescent="0.3">
      <c r="I99" s="31"/>
    </row>
    <row r="100" spans="9:9" x14ac:dyDescent="0.3">
      <c r="I100" s="31"/>
    </row>
    <row r="101" spans="9:9" x14ac:dyDescent="0.3">
      <c r="I101" s="31"/>
    </row>
    <row r="102" spans="9:9" x14ac:dyDescent="0.3">
      <c r="I102" s="31"/>
    </row>
    <row r="103" spans="9:9" x14ac:dyDescent="0.3">
      <c r="I103" s="31"/>
    </row>
    <row r="104" spans="9:9" x14ac:dyDescent="0.3">
      <c r="I104" s="31"/>
    </row>
    <row r="105" spans="9:9" x14ac:dyDescent="0.3">
      <c r="I105" s="31"/>
    </row>
    <row r="106" spans="9:9" x14ac:dyDescent="0.3">
      <c r="I106" s="31"/>
    </row>
    <row r="107" spans="9:9" x14ac:dyDescent="0.3">
      <c r="I107" s="31"/>
    </row>
    <row r="108" spans="9:9" x14ac:dyDescent="0.3">
      <c r="I108" s="31"/>
    </row>
    <row r="109" spans="9:9" x14ac:dyDescent="0.3">
      <c r="I109" s="31"/>
    </row>
    <row r="110" spans="9:9" x14ac:dyDescent="0.3">
      <c r="I110" s="31"/>
    </row>
    <row r="111" spans="9:9" x14ac:dyDescent="0.3">
      <c r="I111" s="31"/>
    </row>
    <row r="112" spans="9:9" x14ac:dyDescent="0.3">
      <c r="I112" s="31"/>
    </row>
    <row r="113" spans="9:9" x14ac:dyDescent="0.3">
      <c r="I113" s="31"/>
    </row>
    <row r="114" spans="9:9" x14ac:dyDescent="0.3">
      <c r="I114" s="31"/>
    </row>
    <row r="115" spans="9:9" x14ac:dyDescent="0.3">
      <c r="I115" s="31"/>
    </row>
    <row r="116" spans="9:9" x14ac:dyDescent="0.3">
      <c r="I116" s="31"/>
    </row>
    <row r="117" spans="9:9" x14ac:dyDescent="0.3">
      <c r="I117" s="31"/>
    </row>
    <row r="118" spans="9:9" x14ac:dyDescent="0.3">
      <c r="I118" s="31"/>
    </row>
    <row r="119" spans="9:9" x14ac:dyDescent="0.3">
      <c r="I119" s="31"/>
    </row>
    <row r="120" spans="9:9" x14ac:dyDescent="0.3">
      <c r="I120" s="31"/>
    </row>
    <row r="121" spans="9:9" x14ac:dyDescent="0.3">
      <c r="I121" s="31"/>
    </row>
    <row r="122" spans="9:9" x14ac:dyDescent="0.3">
      <c r="I122" s="31"/>
    </row>
    <row r="123" spans="9:9" x14ac:dyDescent="0.3">
      <c r="I123" s="31"/>
    </row>
    <row r="124" spans="9:9" x14ac:dyDescent="0.3">
      <c r="I124" s="31"/>
    </row>
    <row r="125" spans="9:9" x14ac:dyDescent="0.3">
      <c r="I125" s="31"/>
    </row>
    <row r="126" spans="9:9" x14ac:dyDescent="0.3">
      <c r="I126" s="31"/>
    </row>
    <row r="127" spans="9:9" x14ac:dyDescent="0.3">
      <c r="I127" s="31"/>
    </row>
    <row r="128" spans="9:9" x14ac:dyDescent="0.3">
      <c r="I128" s="31"/>
    </row>
    <row r="129" spans="9:9" x14ac:dyDescent="0.3">
      <c r="I129" s="31"/>
    </row>
    <row r="130" spans="9:9" x14ac:dyDescent="0.3">
      <c r="I130" s="31"/>
    </row>
    <row r="131" spans="9:9" x14ac:dyDescent="0.3">
      <c r="I131" s="31"/>
    </row>
    <row r="132" spans="9:9" x14ac:dyDescent="0.3">
      <c r="I132" s="31"/>
    </row>
    <row r="133" spans="9:9" x14ac:dyDescent="0.3">
      <c r="I133" s="31"/>
    </row>
    <row r="134" spans="9:9" x14ac:dyDescent="0.3">
      <c r="I134" s="31"/>
    </row>
    <row r="135" spans="9:9" x14ac:dyDescent="0.3">
      <c r="I135" s="31"/>
    </row>
    <row r="136" spans="9:9" x14ac:dyDescent="0.3">
      <c r="I136" s="31"/>
    </row>
    <row r="137" spans="9:9" x14ac:dyDescent="0.3">
      <c r="I137" s="31"/>
    </row>
    <row r="138" spans="9:9" x14ac:dyDescent="0.3">
      <c r="I138" s="31"/>
    </row>
    <row r="139" spans="9:9" x14ac:dyDescent="0.3">
      <c r="I139" s="31"/>
    </row>
    <row r="140" spans="9:9" x14ac:dyDescent="0.3">
      <c r="I140" s="31"/>
    </row>
    <row r="141" spans="9:9" x14ac:dyDescent="0.3">
      <c r="I141" s="31"/>
    </row>
    <row r="142" spans="9:9" x14ac:dyDescent="0.3">
      <c r="I142" s="31"/>
    </row>
    <row r="143" spans="9:9" x14ac:dyDescent="0.3">
      <c r="I143" s="31"/>
    </row>
    <row r="144" spans="9:9" x14ac:dyDescent="0.3">
      <c r="I144" s="31"/>
    </row>
    <row r="145" spans="9:9" x14ac:dyDescent="0.3">
      <c r="I145" s="31"/>
    </row>
    <row r="146" spans="9:9" x14ac:dyDescent="0.3">
      <c r="I146" s="31"/>
    </row>
    <row r="147" spans="9:9" x14ac:dyDescent="0.3">
      <c r="I147" s="31"/>
    </row>
    <row r="148" spans="9:9" x14ac:dyDescent="0.3">
      <c r="I148" s="31"/>
    </row>
    <row r="149" spans="9:9" x14ac:dyDescent="0.3">
      <c r="I149" s="31"/>
    </row>
    <row r="150" spans="9:9" x14ac:dyDescent="0.3">
      <c r="I150" s="31"/>
    </row>
    <row r="151" spans="9:9" x14ac:dyDescent="0.3">
      <c r="I151" s="31"/>
    </row>
    <row r="152" spans="9:9" x14ac:dyDescent="0.3">
      <c r="I152" s="31"/>
    </row>
    <row r="153" spans="9:9" x14ac:dyDescent="0.3">
      <c r="I153" s="31"/>
    </row>
    <row r="154" spans="9:9" x14ac:dyDescent="0.3">
      <c r="I154" s="31"/>
    </row>
    <row r="155" spans="9:9" x14ac:dyDescent="0.3">
      <c r="I155" s="31"/>
    </row>
    <row r="156" spans="9:9" x14ac:dyDescent="0.3">
      <c r="I156" s="31"/>
    </row>
    <row r="157" spans="9:9" x14ac:dyDescent="0.3">
      <c r="I157" s="31"/>
    </row>
    <row r="158" spans="9:9" x14ac:dyDescent="0.3">
      <c r="I158" s="31"/>
    </row>
    <row r="159" spans="9:9" x14ac:dyDescent="0.3">
      <c r="I159" s="31"/>
    </row>
    <row r="160" spans="9:9" x14ac:dyDescent="0.3">
      <c r="I160" s="31"/>
    </row>
    <row r="161" spans="9:9" x14ac:dyDescent="0.3">
      <c r="I161" s="31"/>
    </row>
    <row r="162" spans="9:9" x14ac:dyDescent="0.3">
      <c r="I162" s="31"/>
    </row>
    <row r="163" spans="9:9" x14ac:dyDescent="0.3">
      <c r="I163" s="31"/>
    </row>
    <row r="164" spans="9:9" x14ac:dyDescent="0.3">
      <c r="I164" s="31"/>
    </row>
    <row r="165" spans="9:9" x14ac:dyDescent="0.3">
      <c r="I165" s="31"/>
    </row>
    <row r="166" spans="9:9" x14ac:dyDescent="0.3">
      <c r="I166" s="31"/>
    </row>
    <row r="167" spans="9:9" x14ac:dyDescent="0.3">
      <c r="I167" s="31"/>
    </row>
    <row r="168" spans="9:9" x14ac:dyDescent="0.3">
      <c r="I168" s="31"/>
    </row>
    <row r="169" spans="9:9" x14ac:dyDescent="0.3">
      <c r="I169" s="31"/>
    </row>
    <row r="170" spans="9:9" x14ac:dyDescent="0.3">
      <c r="I170" s="31"/>
    </row>
    <row r="171" spans="9:9" x14ac:dyDescent="0.3">
      <c r="I171" s="31"/>
    </row>
    <row r="172" spans="9:9" x14ac:dyDescent="0.3">
      <c r="I172" s="31"/>
    </row>
    <row r="173" spans="9:9" x14ac:dyDescent="0.3">
      <c r="I173" s="31"/>
    </row>
    <row r="174" spans="9:9" x14ac:dyDescent="0.3">
      <c r="I174" s="31"/>
    </row>
    <row r="175" spans="9:9" x14ac:dyDescent="0.3">
      <c r="I175" s="31"/>
    </row>
    <row r="176" spans="9:9" x14ac:dyDescent="0.3">
      <c r="I176" s="31"/>
    </row>
    <row r="177" spans="9:9" x14ac:dyDescent="0.3">
      <c r="I177" s="31"/>
    </row>
    <row r="178" spans="9:9" x14ac:dyDescent="0.3">
      <c r="I178" s="31"/>
    </row>
    <row r="179" spans="9:9" x14ac:dyDescent="0.3">
      <c r="I179" s="31"/>
    </row>
    <row r="180" spans="9:9" x14ac:dyDescent="0.3">
      <c r="I180" s="31"/>
    </row>
    <row r="181" spans="9:9" x14ac:dyDescent="0.3">
      <c r="I181" s="31"/>
    </row>
    <row r="182" spans="9:9" x14ac:dyDescent="0.3">
      <c r="I182" s="31"/>
    </row>
    <row r="183" spans="9:9" x14ac:dyDescent="0.3">
      <c r="I183" s="31"/>
    </row>
    <row r="184" spans="9:9" x14ac:dyDescent="0.3">
      <c r="I184" s="31"/>
    </row>
    <row r="185" spans="9:9" x14ac:dyDescent="0.3">
      <c r="I185" s="31"/>
    </row>
    <row r="186" spans="9:9" x14ac:dyDescent="0.3">
      <c r="I186" s="31"/>
    </row>
    <row r="187" spans="9:9" x14ac:dyDescent="0.3">
      <c r="I187" s="31"/>
    </row>
    <row r="188" spans="9:9" x14ac:dyDescent="0.3">
      <c r="I188" s="31"/>
    </row>
    <row r="189" spans="9:9" x14ac:dyDescent="0.3">
      <c r="I189" s="31"/>
    </row>
    <row r="190" spans="9:9" x14ac:dyDescent="0.3">
      <c r="I190" s="31"/>
    </row>
    <row r="191" spans="9:9" x14ac:dyDescent="0.3">
      <c r="I191" s="31"/>
    </row>
    <row r="192" spans="9:9" x14ac:dyDescent="0.3">
      <c r="I192" s="31"/>
    </row>
    <row r="193" spans="9:9" x14ac:dyDescent="0.3">
      <c r="I193" s="31"/>
    </row>
    <row r="194" spans="9:9" x14ac:dyDescent="0.3">
      <c r="I194" s="31"/>
    </row>
    <row r="195" spans="9:9" x14ac:dyDescent="0.3">
      <c r="I195" s="31"/>
    </row>
    <row r="196" spans="9:9" x14ac:dyDescent="0.3">
      <c r="I196" s="31"/>
    </row>
    <row r="197" spans="9:9" x14ac:dyDescent="0.3">
      <c r="I197" s="31"/>
    </row>
    <row r="198" spans="9:9" x14ac:dyDescent="0.3">
      <c r="I198" s="31"/>
    </row>
    <row r="199" spans="9:9" x14ac:dyDescent="0.3">
      <c r="I199" s="31"/>
    </row>
    <row r="200" spans="9:9" x14ac:dyDescent="0.3">
      <c r="I200" s="31"/>
    </row>
    <row r="201" spans="9:9" x14ac:dyDescent="0.3">
      <c r="I201" s="31"/>
    </row>
    <row r="202" spans="9:9" x14ac:dyDescent="0.3">
      <c r="I202" s="31"/>
    </row>
    <row r="203" spans="9:9" x14ac:dyDescent="0.3">
      <c r="I203" s="31"/>
    </row>
    <row r="204" spans="9:9" x14ac:dyDescent="0.3">
      <c r="I204" s="31"/>
    </row>
    <row r="205" spans="9:9" x14ac:dyDescent="0.3">
      <c r="I205" s="31"/>
    </row>
    <row r="206" spans="9:9" x14ac:dyDescent="0.3">
      <c r="I206" s="31"/>
    </row>
    <row r="207" spans="9:9" x14ac:dyDescent="0.3">
      <c r="I207" s="31"/>
    </row>
    <row r="208" spans="9:9" x14ac:dyDescent="0.3">
      <c r="I208" s="31"/>
    </row>
    <row r="209" spans="9:9" x14ac:dyDescent="0.3">
      <c r="I209" s="31"/>
    </row>
    <row r="210" spans="9:9" x14ac:dyDescent="0.3">
      <c r="I210" s="31"/>
    </row>
    <row r="211" spans="9:9" x14ac:dyDescent="0.3">
      <c r="I211" s="31"/>
    </row>
    <row r="212" spans="9:9" x14ac:dyDescent="0.3">
      <c r="I212" s="31"/>
    </row>
    <row r="213" spans="9:9" x14ac:dyDescent="0.3">
      <c r="I213" s="31"/>
    </row>
    <row r="214" spans="9:9" x14ac:dyDescent="0.3">
      <c r="I214" s="31"/>
    </row>
    <row r="215" spans="9:9" x14ac:dyDescent="0.3">
      <c r="I215" s="31"/>
    </row>
    <row r="216" spans="9:9" x14ac:dyDescent="0.3">
      <c r="I216" s="31"/>
    </row>
    <row r="217" spans="9:9" x14ac:dyDescent="0.3">
      <c r="I217" s="31"/>
    </row>
    <row r="218" spans="9:9" x14ac:dyDescent="0.3">
      <c r="I218" s="31"/>
    </row>
    <row r="219" spans="9:9" x14ac:dyDescent="0.3">
      <c r="I219" s="31"/>
    </row>
    <row r="220" spans="9:9" x14ac:dyDescent="0.3">
      <c r="I220" s="31"/>
    </row>
    <row r="221" spans="9:9" x14ac:dyDescent="0.3">
      <c r="I221" s="31"/>
    </row>
    <row r="222" spans="9:9" x14ac:dyDescent="0.3">
      <c r="I222" s="31"/>
    </row>
    <row r="223" spans="9:9" x14ac:dyDescent="0.3">
      <c r="I223" s="31"/>
    </row>
    <row r="224" spans="9:9" x14ac:dyDescent="0.3">
      <c r="I224" s="31"/>
    </row>
    <row r="225" spans="9:9" x14ac:dyDescent="0.3">
      <c r="I225" s="31"/>
    </row>
    <row r="226" spans="9:9" x14ac:dyDescent="0.3">
      <c r="I226" s="31"/>
    </row>
    <row r="227" spans="9:9" x14ac:dyDescent="0.3">
      <c r="I227" s="31"/>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Information</vt:lpstr>
      <vt:lpstr>Common HDF5 Dataset Checks</vt:lpstr>
      <vt:lpstr>Generic Checks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raphaelm</dc:creator>
  <cp:lastModifiedBy>Raphael Malyankar</cp:lastModifiedBy>
  <cp:lastPrinted>2019-09-18T01:52:01Z</cp:lastPrinted>
  <dcterms:created xsi:type="dcterms:W3CDTF">2015-06-05T18:17:20Z</dcterms:created>
  <dcterms:modified xsi:type="dcterms:W3CDTF">2023-02-27T23:02:42Z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004400f6-375d-4ea9-a07e-7ea7d48990b0</vt:lpwstr>
  </property>
</Properties>
</file>