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HaT\Documents\GitHub\do-polynko-kn-23-1\LB4\excel\"/>
    </mc:Choice>
  </mc:AlternateContent>
  <xr:revisionPtr revIDLastSave="0" documentId="13_ncr:1_{8960BC03-B8EB-41E0-BD5C-B0043B361115}" xr6:coauthVersionLast="47" xr6:coauthVersionMax="47" xr10:uidLastSave="{00000000-0000-0000-0000-000000000000}"/>
  <bookViews>
    <workbookView xWindow="-120" yWindow="-120" windowWidth="29040" windowHeight="15720" firstSheet="5" activeTab="10" xr2:uid="{3FCA2304-FBE7-4364-AD85-E0CA312C4EEC}"/>
  </bookViews>
  <sheets>
    <sheet name="Генерація даних" sheetId="1" r:id="rId1"/>
    <sheet name="Опорний план" sheetId="3" r:id="rId2"/>
    <sheet name="Метод ПВ-З кута" sheetId="4" r:id="rId3"/>
    <sheet name="Метод ПД-С кута" sheetId="5" r:id="rId4"/>
    <sheet name="Метод ПД-З кута" sheetId="6" r:id="rId5"/>
    <sheet name="Метод ПВ-С кута" sheetId="7" r:id="rId6"/>
    <sheet name="Мін. варт. за стовпцем" sheetId="9" r:id="rId7"/>
    <sheet name="Мін. варт. за рядком" sheetId="8" r:id="rId8"/>
    <sheet name="Метод подв. переваги" sheetId="10" r:id="rId9"/>
    <sheet name="Мін. варт. за таблицею" sheetId="11" r:id="rId10"/>
    <sheet name="Метод Фогеля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2" l="1"/>
  <c r="D37" i="12"/>
  <c r="B37" i="12"/>
  <c r="L35" i="12"/>
  <c r="M25" i="12"/>
  <c r="L5" i="12"/>
  <c r="C11" i="12"/>
  <c r="L6" i="12"/>
  <c r="H11" i="12"/>
  <c r="L10" i="12"/>
  <c r="G11" i="12"/>
  <c r="E11" i="12"/>
  <c r="F11" i="12"/>
  <c r="J11" i="12"/>
  <c r="K11" i="12"/>
  <c r="L4" i="12"/>
  <c r="I11" i="12"/>
  <c r="L9" i="12"/>
  <c r="L3" i="12"/>
  <c r="L8" i="12"/>
  <c r="L7" i="12"/>
  <c r="D11" i="12"/>
  <c r="B11" i="12"/>
  <c r="B25" i="12"/>
  <c r="K23" i="12"/>
  <c r="J23" i="12"/>
  <c r="I23" i="12"/>
  <c r="H23" i="12"/>
  <c r="G23" i="12"/>
  <c r="F23" i="12"/>
  <c r="E23" i="12"/>
  <c r="D23" i="12"/>
  <c r="C23" i="12"/>
  <c r="B23" i="12"/>
  <c r="L22" i="12"/>
  <c r="L21" i="12"/>
  <c r="L20" i="12"/>
  <c r="L19" i="12"/>
  <c r="L18" i="12"/>
  <c r="L17" i="12"/>
  <c r="L16" i="12"/>
  <c r="N15" i="12"/>
  <c r="L15" i="12"/>
  <c r="P76" i="11"/>
  <c r="P77" i="11"/>
  <c r="P78" i="11"/>
  <c r="P79" i="11"/>
  <c r="P80" i="11"/>
  <c r="P81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2" i="11"/>
  <c r="M25" i="11"/>
  <c r="B25" i="11"/>
  <c r="K23" i="11"/>
  <c r="J23" i="11"/>
  <c r="I23" i="11"/>
  <c r="H23" i="11"/>
  <c r="G23" i="11"/>
  <c r="F23" i="11"/>
  <c r="E23" i="11"/>
  <c r="D23" i="11"/>
  <c r="C23" i="11"/>
  <c r="B23" i="11"/>
  <c r="L22" i="11"/>
  <c r="L21" i="11"/>
  <c r="L20" i="11"/>
  <c r="L19" i="11"/>
  <c r="L18" i="11"/>
  <c r="L17" i="11"/>
  <c r="L16" i="11"/>
  <c r="N15" i="11"/>
  <c r="L15" i="11"/>
  <c r="M25" i="10"/>
  <c r="B25" i="10"/>
  <c r="K23" i="10"/>
  <c r="J23" i="10"/>
  <c r="I23" i="10"/>
  <c r="H23" i="10"/>
  <c r="G23" i="10"/>
  <c r="F23" i="10"/>
  <c r="E23" i="10"/>
  <c r="D23" i="10"/>
  <c r="C23" i="10"/>
  <c r="B23" i="10"/>
  <c r="L22" i="10"/>
  <c r="L21" i="10"/>
  <c r="L20" i="10"/>
  <c r="L19" i="10"/>
  <c r="L18" i="10"/>
  <c r="L17" i="10"/>
  <c r="L16" i="10"/>
  <c r="N15" i="10"/>
  <c r="L15" i="10"/>
  <c r="M25" i="9"/>
  <c r="B25" i="9"/>
  <c r="K23" i="9"/>
  <c r="J23" i="9"/>
  <c r="I23" i="9"/>
  <c r="H23" i="9"/>
  <c r="G23" i="9"/>
  <c r="F23" i="9"/>
  <c r="E23" i="9"/>
  <c r="D23" i="9"/>
  <c r="C23" i="9"/>
  <c r="B23" i="9"/>
  <c r="L22" i="9"/>
  <c r="L21" i="9"/>
  <c r="L20" i="9"/>
  <c r="L19" i="9"/>
  <c r="L18" i="9"/>
  <c r="L17" i="9"/>
  <c r="L16" i="9"/>
  <c r="N15" i="9"/>
  <c r="L15" i="9"/>
  <c r="M25" i="8"/>
  <c r="B25" i="8"/>
  <c r="K23" i="8"/>
  <c r="J23" i="8"/>
  <c r="I23" i="8"/>
  <c r="H23" i="8"/>
  <c r="G23" i="8"/>
  <c r="F23" i="8"/>
  <c r="E23" i="8"/>
  <c r="D23" i="8"/>
  <c r="C23" i="8"/>
  <c r="B23" i="8"/>
  <c r="L22" i="8"/>
  <c r="L21" i="8"/>
  <c r="L20" i="8"/>
  <c r="L19" i="8"/>
  <c r="L18" i="8"/>
  <c r="L17" i="8"/>
  <c r="L16" i="8"/>
  <c r="N15" i="8"/>
  <c r="L15" i="8"/>
  <c r="M25" i="7"/>
  <c r="B25" i="7"/>
  <c r="K23" i="7"/>
  <c r="J23" i="7"/>
  <c r="I23" i="7"/>
  <c r="H23" i="7"/>
  <c r="G23" i="7"/>
  <c r="F23" i="7"/>
  <c r="E23" i="7"/>
  <c r="D23" i="7"/>
  <c r="C23" i="7"/>
  <c r="B23" i="7"/>
  <c r="L22" i="7"/>
  <c r="L21" i="7"/>
  <c r="L20" i="7"/>
  <c r="L19" i="7"/>
  <c r="L18" i="7"/>
  <c r="L17" i="7"/>
  <c r="L16" i="7"/>
  <c r="N15" i="7"/>
  <c r="L15" i="7"/>
  <c r="M25" i="6"/>
  <c r="B25" i="6"/>
  <c r="K23" i="6"/>
  <c r="J23" i="6"/>
  <c r="I23" i="6"/>
  <c r="H23" i="6"/>
  <c r="G23" i="6"/>
  <c r="F23" i="6"/>
  <c r="E23" i="6"/>
  <c r="D23" i="6"/>
  <c r="C23" i="6"/>
  <c r="B23" i="6"/>
  <c r="L22" i="6"/>
  <c r="L21" i="6"/>
  <c r="L20" i="6"/>
  <c r="L19" i="6"/>
  <c r="L18" i="6"/>
  <c r="L17" i="6"/>
  <c r="L16" i="6"/>
  <c r="N15" i="6"/>
  <c r="L15" i="6"/>
  <c r="M25" i="5"/>
  <c r="B25" i="5"/>
  <c r="K23" i="5"/>
  <c r="J23" i="5"/>
  <c r="I23" i="5"/>
  <c r="H23" i="5"/>
  <c r="G23" i="5"/>
  <c r="F23" i="5"/>
  <c r="E23" i="5"/>
  <c r="D23" i="5"/>
  <c r="C23" i="5"/>
  <c r="B23" i="5"/>
  <c r="L22" i="5"/>
  <c r="L21" i="5"/>
  <c r="L20" i="5"/>
  <c r="L19" i="5"/>
  <c r="L18" i="5"/>
  <c r="L17" i="5"/>
  <c r="L16" i="5"/>
  <c r="N15" i="5"/>
  <c r="L15" i="5"/>
  <c r="M25" i="4"/>
  <c r="B25" i="4"/>
  <c r="K23" i="4"/>
  <c r="J23" i="4"/>
  <c r="I23" i="4"/>
  <c r="H23" i="4"/>
  <c r="G23" i="4"/>
  <c r="F23" i="4"/>
  <c r="E23" i="4"/>
  <c r="D23" i="4"/>
  <c r="C23" i="4"/>
  <c r="B23" i="4"/>
  <c r="L22" i="4"/>
  <c r="L21" i="4"/>
  <c r="L20" i="4"/>
  <c r="L19" i="4"/>
  <c r="L18" i="4"/>
  <c r="L17" i="4"/>
  <c r="L16" i="4"/>
  <c r="N15" i="4"/>
  <c r="L15" i="4"/>
  <c r="B25" i="3"/>
  <c r="K23" i="3"/>
  <c r="J23" i="3"/>
  <c r="I23" i="3"/>
  <c r="H23" i="3"/>
  <c r="G23" i="3"/>
  <c r="F23" i="3"/>
  <c r="E23" i="3"/>
  <c r="D23" i="3"/>
  <c r="C23" i="3"/>
  <c r="B23" i="3"/>
  <c r="L22" i="3"/>
  <c r="L21" i="3"/>
  <c r="L20" i="3"/>
  <c r="L19" i="3"/>
  <c r="L18" i="3"/>
  <c r="L17" i="3"/>
  <c r="L16" i="3"/>
  <c r="N15" i="3"/>
  <c r="L15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C3" i="1"/>
  <c r="D3" i="1"/>
  <c r="E3" i="1"/>
  <c r="F3" i="1"/>
  <c r="G3" i="1"/>
  <c r="H3" i="1"/>
  <c r="I3" i="1"/>
  <c r="J3" i="1"/>
  <c r="K3" i="1"/>
  <c r="B3" i="1"/>
  <c r="M25" i="3" l="1"/>
</calcChain>
</file>

<file path=xl/sharedStrings.xml><?xml version="1.0" encoding="utf-8"?>
<sst xmlns="http://schemas.openxmlformats.org/spreadsheetml/2006/main" count="436" uniqueCount="22">
  <si>
    <t>C1</t>
  </si>
  <si>
    <t>S1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</si>
  <si>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</si>
  <si>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</si>
  <si>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</si>
  <si>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</si>
  <si>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</si>
  <si>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</si>
  <si>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</si>
  <si>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</si>
  <si>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</si>
  <si>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S2</t>
  </si>
  <si>
    <t>S3</t>
  </si>
  <si>
    <t>S4</t>
  </si>
  <si>
    <t>S5</t>
  </si>
  <si>
    <t>S6</t>
  </si>
  <si>
    <t>S7</t>
  </si>
  <si>
    <t>S8</t>
  </si>
  <si>
    <t>Нестача</t>
  </si>
  <si>
    <t>Потреби</t>
  </si>
  <si>
    <t>Залишки</t>
  </si>
  <si>
    <t>Запаси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</si>
</sst>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right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</cellXfs>
  <cellStyles count="1">
    <cellStyle name="Звичайний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1E0E-DDA4-4115-8A20-17A8510E2062}">
  <dimension ref="A2:T33"/>
  <sheetViews>
    <sheetView workbookViewId="0">
      <selection activeCell="O19" sqref="O19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f ca="1">ROUND(100*RAND(),0)</f>
        <v>23</v>
      </c>
      <c r="C3" s="10">
        <f t="shared" ref="C3:K10" ca="1" si="0">ROUND(100*RAND(),0)</f>
        <v>36</v>
      </c>
      <c r="D3" s="10">
        <f t="shared" ca="1" si="0"/>
        <v>90</v>
      </c>
      <c r="E3" s="10">
        <f t="shared" ca="1" si="0"/>
        <v>14</v>
      </c>
      <c r="F3" s="10">
        <f t="shared" ca="1" si="0"/>
        <v>92</v>
      </c>
      <c r="G3" s="10">
        <f t="shared" ca="1" si="0"/>
        <v>17</v>
      </c>
      <c r="H3" s="10">
        <f t="shared" ca="1" si="0"/>
        <v>14</v>
      </c>
      <c r="I3" s="10">
        <f t="shared" ca="1" si="0"/>
        <v>59</v>
      </c>
      <c r="J3" s="10">
        <f t="shared" ca="1" si="0"/>
        <v>98</v>
      </c>
      <c r="K3" s="10">
        <f t="shared" ca="1" si="0"/>
        <v>76</v>
      </c>
      <c r="L3" s="5"/>
    </row>
    <row r="4" spans="1:20" x14ac:dyDescent="0.25">
      <c r="A4" s="1" t="s">
        <v>11</v>
      </c>
      <c r="B4" s="10">
        <f t="shared" ref="B4:B10" ca="1" si="1">ROUND(100*RAND(),0)</f>
        <v>24</v>
      </c>
      <c r="C4" s="10">
        <f t="shared" ca="1" si="0"/>
        <v>80</v>
      </c>
      <c r="D4" s="10">
        <f t="shared" ca="1" si="0"/>
        <v>43</v>
      </c>
      <c r="E4" s="10">
        <f t="shared" ca="1" si="0"/>
        <v>55</v>
      </c>
      <c r="F4" s="10">
        <f t="shared" ca="1" si="0"/>
        <v>96</v>
      </c>
      <c r="G4" s="10">
        <f t="shared" ca="1" si="0"/>
        <v>42</v>
      </c>
      <c r="H4" s="10">
        <f t="shared" ca="1" si="0"/>
        <v>13</v>
      </c>
      <c r="I4" s="10">
        <f t="shared" ca="1" si="0"/>
        <v>96</v>
      </c>
      <c r="J4" s="10">
        <f t="shared" ca="1" si="0"/>
        <v>47</v>
      </c>
      <c r="K4" s="10">
        <f t="shared" ca="1" si="0"/>
        <v>9</v>
      </c>
      <c r="L4" s="5"/>
    </row>
    <row r="5" spans="1:20" x14ac:dyDescent="0.25">
      <c r="A5" s="1" t="s">
        <v>12</v>
      </c>
      <c r="B5" s="10">
        <f t="shared" ca="1" si="1"/>
        <v>50</v>
      </c>
      <c r="C5" s="10">
        <f t="shared" ca="1" si="0"/>
        <v>77</v>
      </c>
      <c r="D5" s="10">
        <f t="shared" ca="1" si="0"/>
        <v>48</v>
      </c>
      <c r="E5" s="10">
        <f t="shared" ca="1" si="0"/>
        <v>75</v>
      </c>
      <c r="F5" s="10">
        <f t="shared" ca="1" si="0"/>
        <v>8</v>
      </c>
      <c r="G5" s="10">
        <f t="shared" ca="1" si="0"/>
        <v>12</v>
      </c>
      <c r="H5" s="10">
        <f t="shared" ca="1" si="0"/>
        <v>20</v>
      </c>
      <c r="I5" s="10">
        <f t="shared" ca="1" si="0"/>
        <v>97</v>
      </c>
      <c r="J5" s="10">
        <f t="shared" ca="1" si="0"/>
        <v>98</v>
      </c>
      <c r="K5" s="10">
        <f t="shared" ca="1" si="0"/>
        <v>88</v>
      </c>
      <c r="L5" s="5"/>
    </row>
    <row r="6" spans="1:20" x14ac:dyDescent="0.25">
      <c r="A6" s="1" t="s">
        <v>13</v>
      </c>
      <c r="B6" s="10">
        <f t="shared" ca="1" si="1"/>
        <v>59</v>
      </c>
      <c r="C6" s="10">
        <f t="shared" ca="1" si="0"/>
        <v>60</v>
      </c>
      <c r="D6" s="10">
        <f t="shared" ca="1" si="0"/>
        <v>74</v>
      </c>
      <c r="E6" s="10">
        <f t="shared" ca="1" si="0"/>
        <v>86</v>
      </c>
      <c r="F6" s="10">
        <f t="shared" ca="1" si="0"/>
        <v>14</v>
      </c>
      <c r="G6" s="10">
        <f t="shared" ca="1" si="0"/>
        <v>62</v>
      </c>
      <c r="H6" s="10">
        <f t="shared" ca="1" si="0"/>
        <v>29</v>
      </c>
      <c r="I6" s="10">
        <f t="shared" ca="1" si="0"/>
        <v>71</v>
      </c>
      <c r="J6" s="10">
        <f t="shared" ca="1" si="0"/>
        <v>65</v>
      </c>
      <c r="K6" s="10">
        <f t="shared" ca="1" si="0"/>
        <v>3</v>
      </c>
      <c r="L6" s="5"/>
    </row>
    <row r="7" spans="1:20" x14ac:dyDescent="0.25">
      <c r="A7" s="1" t="s">
        <v>14</v>
      </c>
      <c r="B7" s="10">
        <f t="shared" ca="1" si="1"/>
        <v>65</v>
      </c>
      <c r="C7" s="10">
        <f t="shared" ca="1" si="0"/>
        <v>38</v>
      </c>
      <c r="D7" s="10">
        <f t="shared" ca="1" si="0"/>
        <v>16</v>
      </c>
      <c r="E7" s="10">
        <f t="shared" ca="1" si="0"/>
        <v>38</v>
      </c>
      <c r="F7" s="10">
        <f t="shared" ca="1" si="0"/>
        <v>59</v>
      </c>
      <c r="G7" s="10">
        <f t="shared" ca="1" si="0"/>
        <v>37</v>
      </c>
      <c r="H7" s="10">
        <f t="shared" ca="1" si="0"/>
        <v>59</v>
      </c>
      <c r="I7" s="10">
        <f t="shared" ca="1" si="0"/>
        <v>37</v>
      </c>
      <c r="J7" s="10">
        <f t="shared" ca="1" si="0"/>
        <v>43</v>
      </c>
      <c r="K7" s="10">
        <f t="shared" ca="1" si="0"/>
        <v>2</v>
      </c>
      <c r="L7" s="5"/>
    </row>
    <row r="8" spans="1:20" x14ac:dyDescent="0.25">
      <c r="A8" s="1" t="s">
        <v>15</v>
      </c>
      <c r="B8" s="10">
        <f t="shared" ca="1" si="1"/>
        <v>85</v>
      </c>
      <c r="C8" s="10">
        <f t="shared" ca="1" si="0"/>
        <v>15</v>
      </c>
      <c r="D8" s="10">
        <f t="shared" ca="1" si="0"/>
        <v>7</v>
      </c>
      <c r="E8" s="10">
        <f t="shared" ca="1" si="0"/>
        <v>68</v>
      </c>
      <c r="F8" s="10">
        <f t="shared" ca="1" si="0"/>
        <v>74</v>
      </c>
      <c r="G8" s="10">
        <f t="shared" ca="1" si="0"/>
        <v>55</v>
      </c>
      <c r="H8" s="10">
        <f t="shared" ca="1" si="0"/>
        <v>99</v>
      </c>
      <c r="I8" s="10">
        <f t="shared" ca="1" si="0"/>
        <v>59</v>
      </c>
      <c r="J8" s="10">
        <f t="shared" ca="1" si="0"/>
        <v>47</v>
      </c>
      <c r="K8" s="10">
        <f t="shared" ca="1" si="0"/>
        <v>92</v>
      </c>
      <c r="L8" s="5"/>
    </row>
    <row r="9" spans="1:20" x14ac:dyDescent="0.25">
      <c r="A9" s="1" t="s">
        <v>16</v>
      </c>
      <c r="B9" s="10">
        <f t="shared" ca="1" si="1"/>
        <v>66</v>
      </c>
      <c r="C9" s="10">
        <f t="shared" ca="1" si="0"/>
        <v>30</v>
      </c>
      <c r="D9" s="10">
        <f t="shared" ca="1" si="0"/>
        <v>72</v>
      </c>
      <c r="E9" s="10">
        <f t="shared" ca="1" si="0"/>
        <v>55</v>
      </c>
      <c r="F9" s="10">
        <f t="shared" ca="1" si="0"/>
        <v>24</v>
      </c>
      <c r="G9" s="10">
        <f t="shared" ca="1" si="0"/>
        <v>31</v>
      </c>
      <c r="H9" s="10">
        <f t="shared" ca="1" si="0"/>
        <v>97</v>
      </c>
      <c r="I9" s="10">
        <f t="shared" ca="1" si="0"/>
        <v>52</v>
      </c>
      <c r="J9" s="10">
        <f t="shared" ca="1" si="0"/>
        <v>22</v>
      </c>
      <c r="K9" s="10">
        <f t="shared" ca="1" si="0"/>
        <v>85</v>
      </c>
      <c r="L9" s="5"/>
    </row>
    <row r="10" spans="1:20" x14ac:dyDescent="0.25">
      <c r="A10" s="1" t="s">
        <v>17</v>
      </c>
      <c r="B10" s="10">
        <f t="shared" ca="1" si="1"/>
        <v>63</v>
      </c>
      <c r="C10" s="10">
        <f t="shared" ca="1" si="0"/>
        <v>70</v>
      </c>
      <c r="D10" s="10">
        <f t="shared" ca="1" si="0"/>
        <v>95</v>
      </c>
      <c r="E10" s="10">
        <f t="shared" ca="1" si="0"/>
        <v>28</v>
      </c>
      <c r="F10" s="10">
        <f t="shared" ca="1" si="0"/>
        <v>8</v>
      </c>
      <c r="G10" s="10">
        <f t="shared" ca="1" si="0"/>
        <v>14</v>
      </c>
      <c r="H10" s="10">
        <f t="shared" ca="1" si="0"/>
        <v>1</v>
      </c>
      <c r="I10" s="10">
        <f t="shared" ca="1" si="0"/>
        <v>7</v>
      </c>
      <c r="J10" s="10">
        <f t="shared" ca="1" si="0"/>
        <v>30</v>
      </c>
      <c r="K10" s="10">
        <f t="shared" ca="1" si="0"/>
        <v>73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L14" s="5"/>
      <c r="M14" s="3"/>
    </row>
    <row r="15" spans="1:20" x14ac:dyDescent="0.25">
      <c r="A15" s="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38"/>
      <c r="O15" s="5"/>
      <c r="P15" s="5"/>
      <c r="Q15" s="5"/>
      <c r="R15" s="5"/>
      <c r="S15" s="5"/>
      <c r="T15" s="5"/>
    </row>
    <row r="16" spans="1:20" x14ac:dyDescent="0.25">
      <c r="A16" s="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38"/>
      <c r="O16" s="5"/>
      <c r="P16" s="5"/>
      <c r="Q16" s="5"/>
      <c r="R16" s="5"/>
      <c r="S16" s="5"/>
      <c r="T16" s="5"/>
    </row>
    <row r="17" spans="1:20" x14ac:dyDescent="0.25">
      <c r="A17" s="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38"/>
      <c r="O17" s="5"/>
      <c r="P17" s="5"/>
      <c r="Q17" s="5"/>
      <c r="R17" s="5"/>
      <c r="S17" s="5"/>
      <c r="T17" s="5"/>
    </row>
    <row r="18" spans="1:20" x14ac:dyDescent="0.25">
      <c r="A18" s="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38"/>
      <c r="O18" s="5"/>
      <c r="P18" s="5"/>
      <c r="Q18" s="5"/>
      <c r="R18" s="5"/>
      <c r="S18" s="5"/>
      <c r="T18" s="5"/>
    </row>
    <row r="19" spans="1:20" x14ac:dyDescent="0.25">
      <c r="A19" s="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38"/>
      <c r="O19" s="5"/>
      <c r="P19" s="5"/>
      <c r="Q19" s="5"/>
      <c r="R19" s="5"/>
      <c r="S19" s="5"/>
      <c r="T19" s="5"/>
    </row>
    <row r="20" spans="1:20" x14ac:dyDescent="0.25">
      <c r="A20" s="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38"/>
      <c r="O20" s="5"/>
      <c r="P20" s="5"/>
      <c r="Q20" s="5"/>
      <c r="R20" s="5"/>
      <c r="S20" s="5"/>
      <c r="T20" s="5"/>
    </row>
    <row r="21" spans="1:20" x14ac:dyDescent="0.25">
      <c r="A21" s="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38"/>
      <c r="O21" s="5"/>
      <c r="P21" s="5"/>
      <c r="Q21" s="5"/>
      <c r="R21" s="5"/>
      <c r="S21" s="5"/>
      <c r="T21" s="5"/>
    </row>
    <row r="22" spans="1:20" x14ac:dyDescent="0.25">
      <c r="A22" s="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38"/>
      <c r="O22" s="5"/>
      <c r="P22" s="5"/>
      <c r="Q22" s="5"/>
      <c r="R22" s="5"/>
      <c r="S22" s="5"/>
      <c r="T22" s="5"/>
    </row>
    <row r="23" spans="1:20" x14ac:dyDescent="0.25">
      <c r="A23" s="6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3"/>
      <c r="M23" s="13"/>
      <c r="N23" s="13"/>
    </row>
    <row r="24" spans="1:20" x14ac:dyDescent="0.25">
      <c r="A24" s="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3"/>
      <c r="M24" s="13"/>
      <c r="N24" s="13"/>
    </row>
    <row r="25" spans="1:20" x14ac:dyDescent="0.25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13"/>
      <c r="M25" s="12"/>
      <c r="N25" s="13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B25:K25"/>
    <mergeCell ref="N15:N2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DEB1-14B0-4697-A216-2EC119E4FBF3}">
  <dimension ref="A2:T81"/>
  <sheetViews>
    <sheetView workbookViewId="0">
      <selection activeCell="U30" sqref="U30"/>
    </sheetView>
  </sheetViews>
  <sheetFormatPr defaultRowHeight="15" x14ac:dyDescent="0.25"/>
  <cols>
    <col min="13" max="13" width="8.5703125" customWidth="1"/>
    <col min="15" max="15" width="11.85546875" customWidth="1"/>
    <col min="16" max="16" width="9.85546875" style="28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P2" s="28">
        <f>SMALL($B$3:$K$10, ROW(A1))</f>
        <v>1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  <c r="P3" s="28">
        <f t="shared" ref="P3:P66" si="0">SMALL($B$3:$K$10, ROW(A2))</f>
        <v>2</v>
      </c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  <c r="P4" s="28">
        <f t="shared" si="0"/>
        <v>3</v>
      </c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  <c r="P5" s="28">
        <f t="shared" si="0"/>
        <v>5</v>
      </c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  <c r="P6" s="28">
        <f t="shared" si="0"/>
        <v>9</v>
      </c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  <c r="P7" s="28">
        <f t="shared" si="0"/>
        <v>9</v>
      </c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  <c r="P8" s="28">
        <f t="shared" si="0"/>
        <v>10</v>
      </c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  <c r="P9" s="28">
        <f t="shared" si="0"/>
        <v>14</v>
      </c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  <c r="P10" s="28">
        <f t="shared" si="0"/>
        <v>15</v>
      </c>
    </row>
    <row r="11" spans="1:20" x14ac:dyDescent="0.25">
      <c r="L11" s="5"/>
      <c r="P11" s="28">
        <f t="shared" si="0"/>
        <v>17</v>
      </c>
    </row>
    <row r="12" spans="1:20" x14ac:dyDescent="0.25">
      <c r="L12" s="5"/>
      <c r="P12" s="28">
        <f t="shared" si="0"/>
        <v>18</v>
      </c>
    </row>
    <row r="13" spans="1:20" x14ac:dyDescent="0.25">
      <c r="L13" s="5"/>
      <c r="P13" s="28">
        <f t="shared" si="0"/>
        <v>20</v>
      </c>
    </row>
    <row r="14" spans="1:20" x14ac:dyDescent="0.25">
      <c r="B14" s="30" t="s">
        <v>0</v>
      </c>
      <c r="C14" s="30" t="s">
        <v>2</v>
      </c>
      <c r="D14" s="30" t="s">
        <v>3</v>
      </c>
      <c r="E14" s="30" t="s">
        <v>4</v>
      </c>
      <c r="F14" s="30" t="s">
        <v>5</v>
      </c>
      <c r="G14" s="30" t="s">
        <v>6</v>
      </c>
      <c r="H14" s="30" t="s">
        <v>7</v>
      </c>
      <c r="I14" s="30" t="s">
        <v>8</v>
      </c>
      <c r="J14" s="30" t="s">
        <v>9</v>
      </c>
      <c r="K14" s="30" t="s">
        <v>10</v>
      </c>
      <c r="L14" s="5" t="s">
        <v>20</v>
      </c>
      <c r="M14" s="3" t="s">
        <v>21</v>
      </c>
      <c r="P14" s="28">
        <f t="shared" si="0"/>
        <v>21</v>
      </c>
    </row>
    <row r="15" spans="1:20" x14ac:dyDescent="0.25">
      <c r="A15" s="29" t="s">
        <v>1</v>
      </c>
      <c r="B15" s="31"/>
      <c r="C15" s="31"/>
      <c r="D15" s="31"/>
      <c r="E15" s="31">
        <v>180</v>
      </c>
      <c r="F15" s="31"/>
      <c r="G15" s="31"/>
      <c r="H15" s="31"/>
      <c r="I15" s="31"/>
      <c r="J15" s="31"/>
      <c r="K15" s="31"/>
      <c r="L15" s="32">
        <f>M15-SUM(B15:K15)</f>
        <v>0</v>
      </c>
      <c r="M15" s="31">
        <v>180</v>
      </c>
      <c r="N15" s="47">
        <f>SUM(M15:M22)</f>
        <v>1700</v>
      </c>
      <c r="O15" s="5"/>
      <c r="P15" s="28">
        <f t="shared" si="0"/>
        <v>21</v>
      </c>
      <c r="Q15" s="5"/>
      <c r="R15" s="5"/>
      <c r="S15" s="5"/>
      <c r="T15" s="5"/>
    </row>
    <row r="16" spans="1:20" x14ac:dyDescent="0.25">
      <c r="A16" s="29" t="s">
        <v>11</v>
      </c>
      <c r="B16" s="31"/>
      <c r="C16" s="31"/>
      <c r="D16" s="31"/>
      <c r="E16" s="31"/>
      <c r="F16" s="31"/>
      <c r="G16" s="31"/>
      <c r="H16" s="31"/>
      <c r="I16" s="31"/>
      <c r="J16" s="31">
        <v>160</v>
      </c>
      <c r="K16" s="31">
        <v>120</v>
      </c>
      <c r="L16" s="32">
        <f t="shared" ref="L16:L22" si="1">M16-SUM(B16:K16)</f>
        <v>0</v>
      </c>
      <c r="M16" s="31">
        <v>280</v>
      </c>
      <c r="N16" s="47"/>
      <c r="O16" s="5"/>
      <c r="P16" s="28">
        <f t="shared" si="0"/>
        <v>22</v>
      </c>
      <c r="Q16" s="5"/>
      <c r="R16" s="5"/>
      <c r="S16" s="5"/>
      <c r="T16" s="5"/>
    </row>
    <row r="17" spans="1:20" x14ac:dyDescent="0.25">
      <c r="A17" s="29" t="s">
        <v>12</v>
      </c>
      <c r="B17" s="31"/>
      <c r="C17" s="31"/>
      <c r="D17" s="31">
        <v>220</v>
      </c>
      <c r="E17" s="31"/>
      <c r="F17" s="31"/>
      <c r="G17" s="31"/>
      <c r="H17" s="31"/>
      <c r="I17" s="31"/>
      <c r="J17" s="31"/>
      <c r="K17" s="31"/>
      <c r="L17" s="32">
        <f t="shared" si="1"/>
        <v>0</v>
      </c>
      <c r="M17" s="31">
        <v>220</v>
      </c>
      <c r="N17" s="47"/>
      <c r="O17" s="5"/>
      <c r="P17" s="28">
        <f t="shared" si="0"/>
        <v>22</v>
      </c>
      <c r="Q17" s="5"/>
      <c r="R17" s="5"/>
      <c r="S17" s="5"/>
      <c r="T17" s="5"/>
    </row>
    <row r="18" spans="1:20" x14ac:dyDescent="0.25">
      <c r="A18" s="29" t="s">
        <v>13</v>
      </c>
      <c r="B18" s="31"/>
      <c r="C18" s="31">
        <v>150</v>
      </c>
      <c r="D18" s="31"/>
      <c r="E18" s="31"/>
      <c r="F18" s="31"/>
      <c r="G18" s="31"/>
      <c r="H18" s="31">
        <v>10</v>
      </c>
      <c r="I18" s="31"/>
      <c r="J18" s="31"/>
      <c r="K18" s="31"/>
      <c r="L18" s="32">
        <f t="shared" si="1"/>
        <v>0</v>
      </c>
      <c r="M18" s="31">
        <v>160</v>
      </c>
      <c r="N18" s="47"/>
      <c r="O18" s="5"/>
      <c r="P18" s="28">
        <f t="shared" si="0"/>
        <v>27</v>
      </c>
      <c r="Q18" s="5"/>
      <c r="R18" s="5"/>
      <c r="S18" s="5"/>
      <c r="T18" s="5"/>
    </row>
    <row r="19" spans="1:20" x14ac:dyDescent="0.25">
      <c r="A19" s="29" t="s">
        <v>14</v>
      </c>
      <c r="B19" s="31">
        <v>95</v>
      </c>
      <c r="C19" s="31"/>
      <c r="D19" s="31">
        <v>10</v>
      </c>
      <c r="E19" s="31"/>
      <c r="F19" s="31"/>
      <c r="G19" s="31"/>
      <c r="H19" s="31"/>
      <c r="I19" s="31"/>
      <c r="J19" s="31"/>
      <c r="K19" s="31">
        <v>95</v>
      </c>
      <c r="L19" s="32">
        <f t="shared" si="1"/>
        <v>0</v>
      </c>
      <c r="M19" s="31">
        <v>200</v>
      </c>
      <c r="N19" s="47"/>
      <c r="O19" s="5"/>
      <c r="P19" s="28">
        <f t="shared" si="0"/>
        <v>28</v>
      </c>
      <c r="Q19" s="5"/>
      <c r="R19" s="5"/>
      <c r="S19" s="5"/>
      <c r="T19" s="5"/>
    </row>
    <row r="20" spans="1:20" x14ac:dyDescent="0.25">
      <c r="A20" s="29" t="s">
        <v>15</v>
      </c>
      <c r="B20" s="31"/>
      <c r="C20" s="31"/>
      <c r="D20" s="31"/>
      <c r="E20" s="31"/>
      <c r="F20" s="31">
        <v>150</v>
      </c>
      <c r="G20" s="31"/>
      <c r="H20" s="31"/>
      <c r="I20" s="31"/>
      <c r="J20" s="31"/>
      <c r="K20" s="31"/>
      <c r="L20" s="32">
        <f>M20-SUM(B20:K20)</f>
        <v>0</v>
      </c>
      <c r="M20" s="31">
        <v>150</v>
      </c>
      <c r="N20" s="47"/>
      <c r="O20" s="5"/>
      <c r="P20" s="28">
        <f t="shared" si="0"/>
        <v>32</v>
      </c>
      <c r="Q20" s="5"/>
      <c r="R20" s="5"/>
      <c r="S20" s="5"/>
      <c r="T20" s="5"/>
    </row>
    <row r="21" spans="1:20" x14ac:dyDescent="0.25">
      <c r="A21" s="29" t="s">
        <v>16</v>
      </c>
      <c r="B21" s="31">
        <v>25</v>
      </c>
      <c r="C21" s="31"/>
      <c r="D21" s="31"/>
      <c r="E21" s="31"/>
      <c r="F21" s="31">
        <v>50</v>
      </c>
      <c r="G21" s="31">
        <v>120</v>
      </c>
      <c r="H21" s="31"/>
      <c r="I21" s="31">
        <v>105</v>
      </c>
      <c r="J21" s="31"/>
      <c r="K21" s="31"/>
      <c r="L21" s="32">
        <f t="shared" si="1"/>
        <v>0</v>
      </c>
      <c r="M21" s="31">
        <v>300</v>
      </c>
      <c r="N21" s="47"/>
      <c r="O21" s="5"/>
      <c r="P21" s="28">
        <f t="shared" si="0"/>
        <v>33</v>
      </c>
      <c r="Q21" s="5"/>
      <c r="R21" s="5"/>
      <c r="S21" s="5"/>
      <c r="T21" s="5"/>
    </row>
    <row r="22" spans="1:20" x14ac:dyDescent="0.25">
      <c r="A22" s="29" t="s">
        <v>17</v>
      </c>
      <c r="B22" s="31"/>
      <c r="C22" s="31"/>
      <c r="D22" s="31"/>
      <c r="E22" s="31"/>
      <c r="F22" s="31"/>
      <c r="G22" s="31"/>
      <c r="H22" s="31">
        <v>175</v>
      </c>
      <c r="I22" s="31">
        <v>35</v>
      </c>
      <c r="J22" s="31"/>
      <c r="K22" s="31"/>
      <c r="L22" s="32">
        <f t="shared" si="1"/>
        <v>0</v>
      </c>
      <c r="M22" s="31">
        <v>210</v>
      </c>
      <c r="N22" s="47"/>
      <c r="O22" s="5"/>
      <c r="P22" s="28">
        <f t="shared" si="0"/>
        <v>34</v>
      </c>
      <c r="Q22" s="5"/>
      <c r="R22" s="5"/>
      <c r="S22" s="5"/>
      <c r="T22" s="5"/>
    </row>
    <row r="23" spans="1:20" x14ac:dyDescent="0.25">
      <c r="A23" s="6" t="s">
        <v>18</v>
      </c>
      <c r="B23" s="32">
        <f>B24-SUM(B15:B22)</f>
        <v>0</v>
      </c>
      <c r="C23" s="32">
        <f t="shared" ref="C23:K23" si="2">C24-SUM(C15:C22)</f>
        <v>0</v>
      </c>
      <c r="D23" s="32">
        <f t="shared" si="2"/>
        <v>0</v>
      </c>
      <c r="E23" s="32">
        <f t="shared" si="2"/>
        <v>0</v>
      </c>
      <c r="F23" s="32">
        <f t="shared" si="2"/>
        <v>0</v>
      </c>
      <c r="G23" s="32">
        <f t="shared" si="2"/>
        <v>0</v>
      </c>
      <c r="H23" s="32">
        <f t="shared" si="2"/>
        <v>0</v>
      </c>
      <c r="I23" s="32">
        <f t="shared" si="2"/>
        <v>0</v>
      </c>
      <c r="J23" s="32">
        <f t="shared" si="2"/>
        <v>0</v>
      </c>
      <c r="K23" s="32">
        <f t="shared" si="2"/>
        <v>0</v>
      </c>
      <c r="L23" s="5"/>
      <c r="P23" s="28">
        <f t="shared" si="0"/>
        <v>34</v>
      </c>
    </row>
    <row r="24" spans="1:20" x14ac:dyDescent="0.25">
      <c r="A24" s="4" t="s">
        <v>19</v>
      </c>
      <c r="B24" s="31">
        <v>120</v>
      </c>
      <c r="C24" s="31">
        <v>150</v>
      </c>
      <c r="D24" s="31">
        <v>230</v>
      </c>
      <c r="E24" s="31">
        <v>180</v>
      </c>
      <c r="F24" s="31">
        <v>200</v>
      </c>
      <c r="G24" s="31">
        <v>120</v>
      </c>
      <c r="H24" s="31">
        <v>185</v>
      </c>
      <c r="I24" s="31">
        <v>140</v>
      </c>
      <c r="J24" s="31">
        <v>160</v>
      </c>
      <c r="K24" s="31">
        <v>215</v>
      </c>
      <c r="L24" s="5"/>
      <c r="P24" s="28">
        <f t="shared" si="0"/>
        <v>37</v>
      </c>
    </row>
    <row r="25" spans="1:20" x14ac:dyDescent="0.25">
      <c r="B25" s="48">
        <f>SUM(B24:K24)</f>
        <v>1700</v>
      </c>
      <c r="C25" s="48"/>
      <c r="D25" s="48"/>
      <c r="E25" s="48"/>
      <c r="F25" s="48"/>
      <c r="G25" s="48"/>
      <c r="H25" s="48"/>
      <c r="I25" s="48"/>
      <c r="J25" s="48"/>
      <c r="K25" s="48"/>
      <c r="M25" s="11">
        <f>SUMPRODUCT(B3:K10,B15:K22)</f>
        <v>39480</v>
      </c>
      <c r="N25" s="7"/>
      <c r="P25" s="28">
        <f t="shared" si="0"/>
        <v>37</v>
      </c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P26" s="28">
        <f t="shared" si="0"/>
        <v>37</v>
      </c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P27" s="28">
        <f t="shared" si="0"/>
        <v>37</v>
      </c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P28" s="28">
        <f t="shared" si="0"/>
        <v>38</v>
      </c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P29" s="28">
        <f t="shared" si="0"/>
        <v>38</v>
      </c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P30" s="28">
        <f t="shared" si="0"/>
        <v>38</v>
      </c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P31" s="28">
        <f t="shared" si="0"/>
        <v>40</v>
      </c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P32" s="28">
        <f t="shared" si="0"/>
        <v>40</v>
      </c>
    </row>
    <row r="33" spans="1:16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P33" s="28">
        <f t="shared" si="0"/>
        <v>41</v>
      </c>
    </row>
    <row r="34" spans="1:16" x14ac:dyDescent="0.25">
      <c r="P34" s="28">
        <f t="shared" si="0"/>
        <v>42</v>
      </c>
    </row>
    <row r="35" spans="1:16" x14ac:dyDescent="0.25">
      <c r="P35" s="28">
        <f t="shared" si="0"/>
        <v>43</v>
      </c>
    </row>
    <row r="36" spans="1:16" x14ac:dyDescent="0.25">
      <c r="P36" s="28">
        <f t="shared" si="0"/>
        <v>43</v>
      </c>
    </row>
    <row r="37" spans="1:16" x14ac:dyDescent="0.25">
      <c r="P37" s="28">
        <f t="shared" si="0"/>
        <v>44</v>
      </c>
    </row>
    <row r="38" spans="1:16" x14ac:dyDescent="0.25">
      <c r="P38" s="28">
        <f t="shared" si="0"/>
        <v>44</v>
      </c>
    </row>
    <row r="39" spans="1:16" x14ac:dyDescent="0.25">
      <c r="P39" s="28">
        <f t="shared" si="0"/>
        <v>44</v>
      </c>
    </row>
    <row r="40" spans="1:16" x14ac:dyDescent="0.25">
      <c r="P40" s="28">
        <f t="shared" si="0"/>
        <v>46</v>
      </c>
    </row>
    <row r="41" spans="1:16" x14ac:dyDescent="0.25">
      <c r="P41" s="28">
        <f t="shared" si="0"/>
        <v>46</v>
      </c>
    </row>
    <row r="42" spans="1:16" x14ac:dyDescent="0.25">
      <c r="P42" s="28">
        <f t="shared" si="0"/>
        <v>46</v>
      </c>
    </row>
    <row r="43" spans="1:16" x14ac:dyDescent="0.25">
      <c r="P43" s="28">
        <f t="shared" si="0"/>
        <v>48</v>
      </c>
    </row>
    <row r="44" spans="1:16" x14ac:dyDescent="0.25">
      <c r="P44" s="28">
        <f t="shared" si="0"/>
        <v>48</v>
      </c>
    </row>
    <row r="45" spans="1:16" x14ac:dyDescent="0.25">
      <c r="P45" s="28">
        <f t="shared" si="0"/>
        <v>49</v>
      </c>
    </row>
    <row r="46" spans="1:16" x14ac:dyDescent="0.25">
      <c r="P46" s="28">
        <f t="shared" si="0"/>
        <v>50</v>
      </c>
    </row>
    <row r="47" spans="1:16" x14ac:dyDescent="0.25">
      <c r="P47" s="28">
        <f t="shared" si="0"/>
        <v>51</v>
      </c>
    </row>
    <row r="48" spans="1:16" x14ac:dyDescent="0.25">
      <c r="P48" s="28">
        <f t="shared" si="0"/>
        <v>57</v>
      </c>
    </row>
    <row r="49" spans="16:16" x14ac:dyDescent="0.25">
      <c r="P49" s="28">
        <f t="shared" si="0"/>
        <v>58</v>
      </c>
    </row>
    <row r="50" spans="16:16" x14ac:dyDescent="0.25">
      <c r="P50" s="28">
        <f t="shared" si="0"/>
        <v>60</v>
      </c>
    </row>
    <row r="51" spans="16:16" x14ac:dyDescent="0.25">
      <c r="P51" s="28">
        <f t="shared" si="0"/>
        <v>62</v>
      </c>
    </row>
    <row r="52" spans="16:16" x14ac:dyDescent="0.25">
      <c r="P52" s="28">
        <f t="shared" si="0"/>
        <v>64</v>
      </c>
    </row>
    <row r="53" spans="16:16" x14ac:dyDescent="0.25">
      <c r="P53" s="28">
        <f t="shared" si="0"/>
        <v>65</v>
      </c>
    </row>
    <row r="54" spans="16:16" x14ac:dyDescent="0.25">
      <c r="P54" s="28">
        <f t="shared" si="0"/>
        <v>66</v>
      </c>
    </row>
    <row r="55" spans="16:16" x14ac:dyDescent="0.25">
      <c r="P55" s="28">
        <f t="shared" si="0"/>
        <v>67</v>
      </c>
    </row>
    <row r="56" spans="16:16" x14ac:dyDescent="0.25">
      <c r="P56" s="28">
        <f t="shared" si="0"/>
        <v>67</v>
      </c>
    </row>
    <row r="57" spans="16:16" x14ac:dyDescent="0.25">
      <c r="P57" s="28">
        <f t="shared" si="0"/>
        <v>67</v>
      </c>
    </row>
    <row r="58" spans="16:16" x14ac:dyDescent="0.25">
      <c r="P58" s="28">
        <f t="shared" si="0"/>
        <v>70</v>
      </c>
    </row>
    <row r="59" spans="16:16" x14ac:dyDescent="0.25">
      <c r="P59" s="28">
        <f t="shared" si="0"/>
        <v>71</v>
      </c>
    </row>
    <row r="60" spans="16:16" x14ac:dyDescent="0.25">
      <c r="P60" s="28">
        <f t="shared" si="0"/>
        <v>74</v>
      </c>
    </row>
    <row r="61" spans="16:16" x14ac:dyDescent="0.25">
      <c r="P61" s="28">
        <f t="shared" si="0"/>
        <v>74</v>
      </c>
    </row>
    <row r="62" spans="16:16" x14ac:dyDescent="0.25">
      <c r="P62" s="28">
        <f t="shared" si="0"/>
        <v>75</v>
      </c>
    </row>
    <row r="63" spans="16:16" x14ac:dyDescent="0.25">
      <c r="P63" s="28">
        <f t="shared" si="0"/>
        <v>75</v>
      </c>
    </row>
    <row r="64" spans="16:16" x14ac:dyDescent="0.25">
      <c r="P64" s="28">
        <f t="shared" si="0"/>
        <v>76</v>
      </c>
    </row>
    <row r="65" spans="16:16" x14ac:dyDescent="0.25">
      <c r="P65" s="28">
        <f t="shared" si="0"/>
        <v>77</v>
      </c>
    </row>
    <row r="66" spans="16:16" x14ac:dyDescent="0.25">
      <c r="P66" s="28">
        <f t="shared" si="0"/>
        <v>77</v>
      </c>
    </row>
    <row r="67" spans="16:16" x14ac:dyDescent="0.25">
      <c r="P67" s="28">
        <f t="shared" ref="P67:P81" si="3">SMALL($B$3:$K$10, ROW(A66))</f>
        <v>77</v>
      </c>
    </row>
    <row r="68" spans="16:16" x14ac:dyDescent="0.25">
      <c r="P68" s="28">
        <f t="shared" si="3"/>
        <v>78</v>
      </c>
    </row>
    <row r="69" spans="16:16" x14ac:dyDescent="0.25">
      <c r="P69" s="28">
        <f t="shared" si="3"/>
        <v>79</v>
      </c>
    </row>
    <row r="70" spans="16:16" x14ac:dyDescent="0.25">
      <c r="P70" s="28">
        <f t="shared" si="3"/>
        <v>85</v>
      </c>
    </row>
    <row r="71" spans="16:16" x14ac:dyDescent="0.25">
      <c r="P71" s="28">
        <f t="shared" si="3"/>
        <v>88</v>
      </c>
    </row>
    <row r="72" spans="16:16" x14ac:dyDescent="0.25">
      <c r="P72" s="28">
        <f t="shared" si="3"/>
        <v>89</v>
      </c>
    </row>
    <row r="73" spans="16:16" x14ac:dyDescent="0.25">
      <c r="P73" s="28">
        <f t="shared" si="3"/>
        <v>91</v>
      </c>
    </row>
    <row r="74" spans="16:16" x14ac:dyDescent="0.25">
      <c r="P74" s="28">
        <f t="shared" si="3"/>
        <v>95</v>
      </c>
    </row>
    <row r="75" spans="16:16" x14ac:dyDescent="0.25">
      <c r="P75" s="28">
        <f t="shared" si="3"/>
        <v>96</v>
      </c>
    </row>
    <row r="76" spans="16:16" x14ac:dyDescent="0.25">
      <c r="P76" s="28">
        <f t="shared" si="3"/>
        <v>97</v>
      </c>
    </row>
    <row r="77" spans="16:16" x14ac:dyDescent="0.25">
      <c r="P77" s="28">
        <f t="shared" si="3"/>
        <v>97</v>
      </c>
    </row>
    <row r="78" spans="16:16" x14ac:dyDescent="0.25">
      <c r="P78" s="28">
        <f t="shared" si="3"/>
        <v>97</v>
      </c>
    </row>
    <row r="79" spans="16:16" x14ac:dyDescent="0.25">
      <c r="P79" s="28">
        <f t="shared" si="3"/>
        <v>99</v>
      </c>
    </row>
    <row r="80" spans="16:16" x14ac:dyDescent="0.25">
      <c r="P80" s="28">
        <f t="shared" si="3"/>
        <v>99</v>
      </c>
    </row>
    <row r="81" spans="16:16" x14ac:dyDescent="0.25">
      <c r="P81" s="28">
        <f t="shared" si="3"/>
        <v>100</v>
      </c>
    </row>
  </sheetData>
  <mergeCells count="2">
    <mergeCell ref="N15:N22"/>
    <mergeCell ref="B25:K25"/>
  </mergeCells>
  <conditionalFormatting sqref="B3:K10">
    <cfRule type="cellIs" dxfId="0" priority="1" operator="equal">
      <formula>$P$35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DD8A-A65A-442E-9DE9-BEE66A250651}">
  <dimension ref="A2:T37"/>
  <sheetViews>
    <sheetView tabSelected="1" workbookViewId="0">
      <selection activeCell="Q38" sqref="Q3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>
        <f>SMALL(B3:K3,2)-SMALL(B3:K3,1)</f>
        <v>10</v>
      </c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>
        <f t="shared" ref="L4:L10" si="0">SMALL(B4:K4,2)-SMALL(B4:K4,1)</f>
        <v>1</v>
      </c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>
        <f>SMALL(B5:K5,2)-SMALL(B5:K5,1)</f>
        <v>30</v>
      </c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>
        <f>SMALL(B6:K6,2)-SMALL(B6:K6,1)</f>
        <v>12</v>
      </c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>
        <f t="shared" si="0"/>
        <v>5</v>
      </c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>
        <f t="shared" si="0"/>
        <v>8</v>
      </c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>
        <f t="shared" si="0"/>
        <v>2</v>
      </c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>
        <f t="shared" si="0"/>
        <v>4</v>
      </c>
    </row>
    <row r="11" spans="1:20" x14ac:dyDescent="0.25">
      <c r="B11">
        <f>SMALL(B3:B10,2)-SMALL(B3:B10,1)</f>
        <v>6</v>
      </c>
      <c r="C11">
        <f t="shared" ref="C11:K11" si="1">SMALL(C3:C10,2)-SMALL(C3:C10,1)</f>
        <v>18</v>
      </c>
      <c r="D11">
        <f t="shared" si="1"/>
        <v>18</v>
      </c>
      <c r="E11">
        <f t="shared" si="1"/>
        <v>12</v>
      </c>
      <c r="F11">
        <f t="shared" si="1"/>
        <v>14</v>
      </c>
      <c r="G11">
        <f t="shared" si="1"/>
        <v>14</v>
      </c>
      <c r="H11">
        <f t="shared" si="1"/>
        <v>7</v>
      </c>
      <c r="I11">
        <f t="shared" si="1"/>
        <v>9</v>
      </c>
      <c r="J11">
        <f t="shared" si="1"/>
        <v>13</v>
      </c>
      <c r="K11">
        <f t="shared" si="1"/>
        <v>12</v>
      </c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s="35" t="s">
        <v>0</v>
      </c>
      <c r="C14" s="35" t="s">
        <v>2</v>
      </c>
      <c r="D14" s="35" t="s">
        <v>3</v>
      </c>
      <c r="E14" s="35" t="s">
        <v>4</v>
      </c>
      <c r="F14" s="35" t="s">
        <v>5</v>
      </c>
      <c r="G14" s="35" t="s">
        <v>6</v>
      </c>
      <c r="H14" s="35" t="s">
        <v>7</v>
      </c>
      <c r="I14" s="35" t="s">
        <v>8</v>
      </c>
      <c r="J14" s="35" t="s">
        <v>9</v>
      </c>
      <c r="K14" s="35" t="s">
        <v>10</v>
      </c>
      <c r="L14" s="5" t="s">
        <v>20</v>
      </c>
      <c r="M14" s="3" t="s">
        <v>21</v>
      </c>
    </row>
    <row r="15" spans="1:20" x14ac:dyDescent="0.25">
      <c r="A15" s="34" t="s">
        <v>1</v>
      </c>
      <c r="B15" s="33"/>
      <c r="C15" s="33"/>
      <c r="D15" s="33"/>
      <c r="E15" s="33">
        <v>145</v>
      </c>
      <c r="F15" s="33">
        <v>35</v>
      </c>
      <c r="G15" s="33"/>
      <c r="H15" s="33"/>
      <c r="I15" s="33"/>
      <c r="J15" s="33"/>
      <c r="K15" s="33"/>
      <c r="L15" s="36">
        <f>M15-SUM(B15:K15)</f>
        <v>0</v>
      </c>
      <c r="M15" s="33">
        <v>180</v>
      </c>
      <c r="N15" s="4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34" t="s">
        <v>11</v>
      </c>
      <c r="B16" s="33"/>
      <c r="C16" s="33"/>
      <c r="D16" s="33"/>
      <c r="E16" s="33"/>
      <c r="F16" s="33">
        <v>15</v>
      </c>
      <c r="G16" s="33"/>
      <c r="H16" s="33"/>
      <c r="I16" s="33">
        <v>105</v>
      </c>
      <c r="J16" s="33">
        <v>160</v>
      </c>
      <c r="K16" s="33"/>
      <c r="L16" s="36">
        <f t="shared" ref="L16:L22" si="2">M16-SUM(B16:K16)</f>
        <v>0</v>
      </c>
      <c r="M16" s="33">
        <v>280</v>
      </c>
      <c r="N16" s="49"/>
      <c r="O16" s="5"/>
      <c r="P16" s="5"/>
      <c r="Q16" s="5"/>
      <c r="R16" s="5"/>
      <c r="S16" s="5"/>
      <c r="T16" s="5"/>
    </row>
    <row r="17" spans="1:20" x14ac:dyDescent="0.25">
      <c r="A17" s="34" t="s">
        <v>12</v>
      </c>
      <c r="B17" s="33"/>
      <c r="C17" s="33"/>
      <c r="D17" s="33">
        <v>220</v>
      </c>
      <c r="E17" s="33"/>
      <c r="F17" s="33"/>
      <c r="G17" s="33"/>
      <c r="H17" s="33"/>
      <c r="I17" s="33"/>
      <c r="J17" s="33"/>
      <c r="K17" s="33"/>
      <c r="L17" s="36">
        <f t="shared" si="2"/>
        <v>0</v>
      </c>
      <c r="M17" s="33">
        <v>220</v>
      </c>
      <c r="N17" s="49"/>
      <c r="O17" s="5"/>
      <c r="P17" s="5"/>
      <c r="Q17" s="5"/>
      <c r="R17" s="5"/>
      <c r="S17" s="5"/>
      <c r="T17" s="5"/>
    </row>
    <row r="18" spans="1:20" x14ac:dyDescent="0.25">
      <c r="A18" s="34" t="s">
        <v>13</v>
      </c>
      <c r="B18" s="33"/>
      <c r="C18" s="33">
        <v>150</v>
      </c>
      <c r="D18" s="33"/>
      <c r="E18" s="33"/>
      <c r="F18" s="33"/>
      <c r="G18" s="33"/>
      <c r="H18" s="33">
        <v>10</v>
      </c>
      <c r="I18" s="33"/>
      <c r="J18" s="33"/>
      <c r="K18" s="33"/>
      <c r="L18" s="36">
        <f t="shared" si="2"/>
        <v>0</v>
      </c>
      <c r="M18" s="33">
        <v>160</v>
      </c>
      <c r="N18" s="49"/>
      <c r="O18" s="5"/>
      <c r="P18" s="5"/>
      <c r="Q18" s="5"/>
      <c r="R18" s="5"/>
      <c r="S18" s="5"/>
      <c r="T18" s="5"/>
    </row>
    <row r="19" spans="1:20" x14ac:dyDescent="0.25">
      <c r="A19" s="34" t="s">
        <v>14</v>
      </c>
      <c r="B19" s="33">
        <v>80</v>
      </c>
      <c r="C19" s="33"/>
      <c r="D19" s="33"/>
      <c r="E19" s="33"/>
      <c r="F19" s="33"/>
      <c r="G19" s="33">
        <v>120</v>
      </c>
      <c r="H19" s="33"/>
      <c r="I19" s="33"/>
      <c r="J19" s="33"/>
      <c r="K19" s="33"/>
      <c r="L19" s="36">
        <f t="shared" si="2"/>
        <v>0</v>
      </c>
      <c r="M19" s="33">
        <v>200</v>
      </c>
      <c r="N19" s="49"/>
      <c r="O19" s="5"/>
      <c r="P19" s="5"/>
      <c r="Q19" s="5"/>
      <c r="R19" s="5"/>
      <c r="S19" s="5"/>
      <c r="T19" s="5"/>
    </row>
    <row r="20" spans="1:20" x14ac:dyDescent="0.25">
      <c r="A20" s="34" t="s">
        <v>15</v>
      </c>
      <c r="B20" s="33"/>
      <c r="C20" s="33"/>
      <c r="D20" s="33"/>
      <c r="E20" s="33"/>
      <c r="F20" s="33">
        <v>150</v>
      </c>
      <c r="G20" s="33"/>
      <c r="H20" s="33"/>
      <c r="I20" s="33"/>
      <c r="J20" s="33"/>
      <c r="K20" s="33"/>
      <c r="L20" s="36">
        <f>M20-SUM(B20:K20)</f>
        <v>0</v>
      </c>
      <c r="M20" s="33">
        <v>150</v>
      </c>
      <c r="N20" s="49"/>
      <c r="O20" s="5"/>
      <c r="P20" s="5"/>
      <c r="Q20" s="5"/>
      <c r="R20" s="5"/>
      <c r="S20" s="5"/>
      <c r="T20" s="5"/>
    </row>
    <row r="21" spans="1:20" x14ac:dyDescent="0.25">
      <c r="A21" s="34" t="s">
        <v>16</v>
      </c>
      <c r="B21" s="33">
        <v>40</v>
      </c>
      <c r="C21" s="33"/>
      <c r="D21" s="33">
        <v>10</v>
      </c>
      <c r="E21" s="33"/>
      <c r="F21" s="33"/>
      <c r="G21" s="33"/>
      <c r="H21" s="33"/>
      <c r="I21" s="33">
        <v>35</v>
      </c>
      <c r="J21" s="33"/>
      <c r="K21" s="33">
        <v>215</v>
      </c>
      <c r="L21" s="36">
        <f t="shared" si="2"/>
        <v>0</v>
      </c>
      <c r="M21" s="33">
        <v>300</v>
      </c>
      <c r="N21" s="49"/>
      <c r="O21" s="5"/>
      <c r="P21" s="5"/>
      <c r="Q21" s="5"/>
      <c r="R21" s="5"/>
      <c r="S21" s="5"/>
      <c r="T21" s="5"/>
    </row>
    <row r="22" spans="1:20" x14ac:dyDescent="0.25">
      <c r="A22" s="34" t="s">
        <v>17</v>
      </c>
      <c r="B22" s="33"/>
      <c r="C22" s="33"/>
      <c r="D22" s="33"/>
      <c r="E22" s="33">
        <v>35</v>
      </c>
      <c r="F22" s="33"/>
      <c r="G22" s="33"/>
      <c r="H22" s="33">
        <v>175</v>
      </c>
      <c r="I22" s="33"/>
      <c r="J22" s="33"/>
      <c r="K22" s="33"/>
      <c r="L22" s="36">
        <f t="shared" si="2"/>
        <v>0</v>
      </c>
      <c r="M22" s="33">
        <v>210</v>
      </c>
      <c r="N22" s="4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36">
        <f>B24-SUM(B15:B22)</f>
        <v>0</v>
      </c>
      <c r="C23" s="36">
        <f t="shared" ref="C23:K23" si="3">C24-SUM(C15:C22)</f>
        <v>0</v>
      </c>
      <c r="D23" s="36">
        <f t="shared" si="3"/>
        <v>0</v>
      </c>
      <c r="E23" s="36">
        <f t="shared" si="3"/>
        <v>0</v>
      </c>
      <c r="F23" s="36">
        <f t="shared" si="3"/>
        <v>0</v>
      </c>
      <c r="G23" s="36">
        <f t="shared" si="3"/>
        <v>0</v>
      </c>
      <c r="H23" s="36">
        <f t="shared" si="3"/>
        <v>0</v>
      </c>
      <c r="I23" s="36">
        <f t="shared" si="3"/>
        <v>0</v>
      </c>
      <c r="J23" s="36">
        <f t="shared" si="3"/>
        <v>0</v>
      </c>
      <c r="K23" s="36">
        <f t="shared" si="3"/>
        <v>0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34460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</row>
    <row r="29" spans="1:20" x14ac:dyDescent="0.25">
      <c r="A29" s="1" t="s">
        <v>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5"/>
    </row>
    <row r="30" spans="1:20" x14ac:dyDescent="0.25">
      <c r="A30" s="1" t="s">
        <v>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5"/>
    </row>
    <row r="31" spans="1:20" x14ac:dyDescent="0.25">
      <c r="A31" s="1" t="s">
        <v>12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5"/>
    </row>
    <row r="32" spans="1:20" x14ac:dyDescent="0.25">
      <c r="A32" s="1" t="s">
        <v>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5"/>
    </row>
    <row r="33" spans="1:12" x14ac:dyDescent="0.25">
      <c r="A33" s="1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5"/>
    </row>
    <row r="34" spans="1:12" x14ac:dyDescent="0.25">
      <c r="A34" s="1" t="s">
        <v>15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5"/>
    </row>
    <row r="35" spans="1:12" x14ac:dyDescent="0.25">
      <c r="A35" s="1" t="s">
        <v>16</v>
      </c>
      <c r="B35" s="9">
        <v>77</v>
      </c>
      <c r="C35" s="9"/>
      <c r="D35" s="9">
        <v>40</v>
      </c>
      <c r="E35" s="9"/>
      <c r="F35" s="9"/>
      <c r="G35" s="9"/>
      <c r="H35" s="9"/>
      <c r="I35" s="9"/>
      <c r="J35" s="9"/>
      <c r="K35" s="9">
        <v>42</v>
      </c>
      <c r="L35" s="5">
        <f t="shared" ref="L35" si="4">SMALL(B35:K35,2)-SMALL(B35:K35,1)</f>
        <v>2</v>
      </c>
    </row>
    <row r="36" spans="1:12" x14ac:dyDescent="0.25">
      <c r="A36" s="1" t="s">
        <v>17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5"/>
    </row>
    <row r="37" spans="1:12" x14ac:dyDescent="0.25">
      <c r="B37" t="e">
        <f>SMALL(B29:B36,2)-SMALL(B29:B36,1)</f>
        <v>#NUM!</v>
      </c>
      <c r="D37" t="e">
        <f t="shared" ref="D37:K37" si="5">SMALL(D29:D36,2)-SMALL(D29:D36,1)</f>
        <v>#NUM!</v>
      </c>
      <c r="K37" t="e">
        <f t="shared" si="5"/>
        <v>#NUM!</v>
      </c>
    </row>
  </sheetData>
  <mergeCells count="2">
    <mergeCell ref="N15:N22"/>
    <mergeCell ref="B25:K25"/>
  </mergeCells>
  <conditionalFormatting sqref="L3:L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:L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K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42CF-1E12-4B0F-95BE-D86D9794A032}">
  <dimension ref="A2:T33"/>
  <sheetViews>
    <sheetView workbookViewId="0">
      <selection activeCell="S28" sqref="S2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5" t="s">
        <v>20</v>
      </c>
      <c r="M14" s="3" t="s">
        <v>21</v>
      </c>
    </row>
    <row r="15" spans="1:20" x14ac:dyDescent="0.25">
      <c r="A15" s="1" t="s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8">
        <f>M15-SUM(B15:K15)</f>
        <v>180</v>
      </c>
      <c r="M15" s="9">
        <v>180</v>
      </c>
      <c r="N15" s="3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8">
        <f t="shared" ref="L16:L22" si="0">M16-SUM(B16:K16)</f>
        <v>280</v>
      </c>
      <c r="M16" s="9">
        <v>280</v>
      </c>
      <c r="N16" s="39"/>
      <c r="O16" s="5"/>
      <c r="P16" s="5"/>
      <c r="Q16" s="5"/>
      <c r="R16" s="5"/>
      <c r="S16" s="5"/>
      <c r="T16" s="5"/>
    </row>
    <row r="17" spans="1:20" x14ac:dyDescent="0.25">
      <c r="A17" s="1" t="s">
        <v>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8">
        <f t="shared" si="0"/>
        <v>220</v>
      </c>
      <c r="M17" s="9">
        <v>220</v>
      </c>
      <c r="N17" s="39"/>
      <c r="O17" s="5"/>
      <c r="P17" s="5"/>
      <c r="Q17" s="5"/>
      <c r="R17" s="5"/>
      <c r="S17" s="5"/>
      <c r="T17" s="5"/>
    </row>
    <row r="18" spans="1:20" x14ac:dyDescent="0.25">
      <c r="A18" s="1" t="s"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8">
        <f t="shared" si="0"/>
        <v>160</v>
      </c>
      <c r="M18" s="9">
        <v>160</v>
      </c>
      <c r="N18" s="39"/>
      <c r="O18" s="5"/>
      <c r="P18" s="5"/>
      <c r="Q18" s="5"/>
      <c r="R18" s="5"/>
      <c r="S18" s="5"/>
      <c r="T18" s="5"/>
    </row>
    <row r="19" spans="1:20" x14ac:dyDescent="0.25">
      <c r="A19" s="1" t="s">
        <v>14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8">
        <f t="shared" si="0"/>
        <v>200</v>
      </c>
      <c r="M19" s="9">
        <v>200</v>
      </c>
      <c r="N19" s="39"/>
      <c r="O19" s="5"/>
      <c r="P19" s="5"/>
      <c r="Q19" s="5"/>
      <c r="R19" s="5"/>
      <c r="S19" s="5"/>
      <c r="T19" s="5"/>
    </row>
    <row r="20" spans="1:20" x14ac:dyDescent="0.25">
      <c r="A20" s="1" t="s"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8">
        <f>M20-SUM(B20:K20)</f>
        <v>150</v>
      </c>
      <c r="M20" s="9">
        <v>150</v>
      </c>
      <c r="N20" s="39"/>
      <c r="O20" s="5"/>
      <c r="P20" s="5"/>
      <c r="Q20" s="5"/>
      <c r="R20" s="5"/>
      <c r="S20" s="5"/>
      <c r="T20" s="5"/>
    </row>
    <row r="21" spans="1:20" x14ac:dyDescent="0.25">
      <c r="A21" s="1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8">
        <f t="shared" si="0"/>
        <v>300</v>
      </c>
      <c r="M21" s="9">
        <v>300</v>
      </c>
      <c r="N21" s="39"/>
      <c r="O21" s="5"/>
      <c r="P21" s="5"/>
      <c r="Q21" s="5"/>
      <c r="R21" s="5"/>
      <c r="S21" s="5"/>
      <c r="T21" s="5"/>
    </row>
    <row r="22" spans="1:20" x14ac:dyDescent="0.25">
      <c r="A22" s="1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8">
        <f t="shared" si="0"/>
        <v>210</v>
      </c>
      <c r="M22" s="9">
        <v>210</v>
      </c>
      <c r="N22" s="3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120</v>
      </c>
      <c r="C23" s="8">
        <f t="shared" ref="C23:K23" si="1">C24-SUM(C15:C22)</f>
        <v>150</v>
      </c>
      <c r="D23" s="8">
        <f t="shared" si="1"/>
        <v>230</v>
      </c>
      <c r="E23" s="8">
        <f t="shared" si="1"/>
        <v>180</v>
      </c>
      <c r="F23" s="8">
        <f t="shared" si="1"/>
        <v>200</v>
      </c>
      <c r="G23" s="8">
        <f t="shared" si="1"/>
        <v>120</v>
      </c>
      <c r="H23" s="8">
        <f t="shared" si="1"/>
        <v>185</v>
      </c>
      <c r="I23" s="8">
        <f t="shared" si="1"/>
        <v>140</v>
      </c>
      <c r="J23" s="8">
        <f t="shared" si="1"/>
        <v>160</v>
      </c>
      <c r="K23" s="8">
        <f t="shared" si="1"/>
        <v>215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769E-001E-43B6-AEA5-5A0270D7D380}">
  <dimension ref="A2:T33"/>
  <sheetViews>
    <sheetView workbookViewId="0">
      <selection activeCell="U29" sqref="U29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5" t="s">
        <v>20</v>
      </c>
      <c r="M14" s="3" t="s">
        <v>21</v>
      </c>
    </row>
    <row r="15" spans="1:20" x14ac:dyDescent="0.25">
      <c r="A15" s="1" t="s">
        <v>1</v>
      </c>
      <c r="B15" s="10">
        <v>120</v>
      </c>
      <c r="C15" s="10">
        <v>60</v>
      </c>
      <c r="D15" s="10"/>
      <c r="E15" s="10"/>
      <c r="F15" s="10"/>
      <c r="G15" s="10"/>
      <c r="H15" s="10"/>
      <c r="I15" s="10"/>
      <c r="J15" s="10"/>
      <c r="K15" s="10"/>
      <c r="L15" s="8">
        <f>M15-SUM(B15:K15)</f>
        <v>0</v>
      </c>
      <c r="M15" s="9">
        <v>180</v>
      </c>
      <c r="N15" s="3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" t="s">
        <v>11</v>
      </c>
      <c r="B16" s="10"/>
      <c r="C16" s="10">
        <v>90</v>
      </c>
      <c r="D16" s="10">
        <v>190</v>
      </c>
      <c r="E16" s="10"/>
      <c r="F16" s="10"/>
      <c r="G16" s="10"/>
      <c r="H16" s="10"/>
      <c r="I16" s="10"/>
      <c r="J16" s="10"/>
      <c r="K16" s="10"/>
      <c r="L16" s="8">
        <f t="shared" ref="L16:L22" si="0">M16-SUM(B16:K16)</f>
        <v>0</v>
      </c>
      <c r="M16" s="9">
        <v>280</v>
      </c>
      <c r="N16" s="39"/>
      <c r="O16" s="5"/>
      <c r="P16" s="5"/>
      <c r="Q16" s="5"/>
      <c r="R16" s="5"/>
      <c r="S16" s="5"/>
      <c r="T16" s="5"/>
    </row>
    <row r="17" spans="1:20" x14ac:dyDescent="0.25">
      <c r="A17" s="1" t="s">
        <v>12</v>
      </c>
      <c r="B17" s="10"/>
      <c r="C17" s="10"/>
      <c r="D17" s="10">
        <v>40</v>
      </c>
      <c r="E17" s="10">
        <v>180</v>
      </c>
      <c r="F17" s="10"/>
      <c r="G17" s="10"/>
      <c r="H17" s="10"/>
      <c r="I17" s="10"/>
      <c r="J17" s="10"/>
      <c r="K17" s="10"/>
      <c r="L17" s="8">
        <f t="shared" si="0"/>
        <v>0</v>
      </c>
      <c r="M17" s="9">
        <v>220</v>
      </c>
      <c r="N17" s="39"/>
      <c r="O17" s="5"/>
      <c r="P17" s="5"/>
      <c r="Q17" s="5"/>
      <c r="R17" s="5"/>
      <c r="S17" s="5"/>
      <c r="T17" s="5"/>
    </row>
    <row r="18" spans="1:20" x14ac:dyDescent="0.25">
      <c r="A18" s="1" t="s">
        <v>13</v>
      </c>
      <c r="B18" s="10"/>
      <c r="C18" s="10"/>
      <c r="D18" s="10"/>
      <c r="E18" s="10"/>
      <c r="F18" s="10">
        <v>160</v>
      </c>
      <c r="G18" s="10"/>
      <c r="H18" s="10"/>
      <c r="I18" s="10"/>
      <c r="J18" s="10"/>
      <c r="K18" s="10"/>
      <c r="L18" s="8">
        <f t="shared" si="0"/>
        <v>0</v>
      </c>
      <c r="M18" s="9">
        <v>160</v>
      </c>
      <c r="N18" s="39"/>
      <c r="O18" s="5"/>
      <c r="P18" s="5"/>
      <c r="Q18" s="5"/>
      <c r="R18" s="5"/>
      <c r="S18" s="5"/>
      <c r="T18" s="5"/>
    </row>
    <row r="19" spans="1:20" x14ac:dyDescent="0.25">
      <c r="A19" s="1" t="s">
        <v>14</v>
      </c>
      <c r="B19" s="10"/>
      <c r="C19" s="10"/>
      <c r="D19" s="10"/>
      <c r="E19" s="10"/>
      <c r="F19" s="10">
        <v>40</v>
      </c>
      <c r="G19" s="10">
        <v>120</v>
      </c>
      <c r="H19" s="10">
        <v>40</v>
      </c>
      <c r="I19" s="10"/>
      <c r="J19" s="10"/>
      <c r="K19" s="10"/>
      <c r="L19" s="8">
        <f t="shared" si="0"/>
        <v>0</v>
      </c>
      <c r="M19" s="9">
        <v>200</v>
      </c>
      <c r="N19" s="39"/>
      <c r="O19" s="5"/>
      <c r="P19" s="5"/>
      <c r="Q19" s="5"/>
      <c r="R19" s="5"/>
      <c r="S19" s="5"/>
      <c r="T19" s="5"/>
    </row>
    <row r="20" spans="1:20" x14ac:dyDescent="0.25">
      <c r="A20" s="1" t="s">
        <v>15</v>
      </c>
      <c r="B20" s="10"/>
      <c r="C20" s="10"/>
      <c r="D20" s="10"/>
      <c r="E20" s="10"/>
      <c r="F20" s="10"/>
      <c r="G20" s="10"/>
      <c r="H20" s="10">
        <v>145</v>
      </c>
      <c r="I20" s="10">
        <v>5</v>
      </c>
      <c r="J20" s="10"/>
      <c r="K20" s="10"/>
      <c r="L20" s="8">
        <f>M20-SUM(B20:K20)</f>
        <v>0</v>
      </c>
      <c r="M20" s="9">
        <v>150</v>
      </c>
      <c r="N20" s="39"/>
      <c r="O20" s="5"/>
      <c r="P20" s="5"/>
      <c r="Q20" s="5"/>
      <c r="R20" s="5"/>
      <c r="S20" s="5"/>
      <c r="T20" s="5"/>
    </row>
    <row r="21" spans="1:20" x14ac:dyDescent="0.25">
      <c r="A21" s="1" t="s">
        <v>16</v>
      </c>
      <c r="B21" s="10"/>
      <c r="C21" s="10"/>
      <c r="D21" s="10"/>
      <c r="E21" s="10"/>
      <c r="F21" s="10"/>
      <c r="G21" s="10"/>
      <c r="H21" s="10"/>
      <c r="I21" s="10">
        <v>135</v>
      </c>
      <c r="J21" s="10">
        <v>160</v>
      </c>
      <c r="K21" s="10">
        <v>5</v>
      </c>
      <c r="L21" s="8">
        <f t="shared" si="0"/>
        <v>0</v>
      </c>
      <c r="M21" s="9">
        <v>300</v>
      </c>
      <c r="N21" s="39"/>
      <c r="O21" s="5"/>
      <c r="P21" s="5"/>
      <c r="Q21" s="5"/>
      <c r="R21" s="5"/>
      <c r="S21" s="5"/>
      <c r="T21" s="5"/>
    </row>
    <row r="22" spans="1:20" x14ac:dyDescent="0.25">
      <c r="A22" s="1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>
        <v>210</v>
      </c>
      <c r="L22" s="8">
        <f t="shared" si="0"/>
        <v>0</v>
      </c>
      <c r="M22" s="9">
        <v>210</v>
      </c>
      <c r="N22" s="3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0</v>
      </c>
      <c r="C23" s="8">
        <f t="shared" ref="C23:K23" si="1">C24-SUM(C15:C22)</f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98450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8DC0-F972-4FDF-95A7-87BA06E08271}">
  <dimension ref="A2:T33"/>
  <sheetViews>
    <sheetView workbookViewId="0">
      <selection activeCell="F8" sqref="F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5" t="s">
        <v>20</v>
      </c>
      <c r="M14" s="3" t="s">
        <v>21</v>
      </c>
    </row>
    <row r="15" spans="1:20" x14ac:dyDescent="0.25">
      <c r="A15" s="1" t="s">
        <v>1</v>
      </c>
      <c r="B15" s="10">
        <v>120</v>
      </c>
      <c r="C15" s="10">
        <v>60</v>
      </c>
      <c r="D15" s="10"/>
      <c r="E15" s="10"/>
      <c r="F15" s="10"/>
      <c r="G15" s="10"/>
      <c r="H15" s="10"/>
      <c r="I15" s="10"/>
      <c r="J15" s="10"/>
      <c r="K15" s="10"/>
      <c r="L15" s="8">
        <f>M15-SUM(B15:K15)</f>
        <v>0</v>
      </c>
      <c r="M15" s="9">
        <v>180</v>
      </c>
      <c r="N15" s="3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" t="s">
        <v>11</v>
      </c>
      <c r="B16" s="10"/>
      <c r="C16" s="10">
        <v>90</v>
      </c>
      <c r="D16" s="10">
        <v>190</v>
      </c>
      <c r="E16" s="10"/>
      <c r="F16" s="10"/>
      <c r="G16" s="10"/>
      <c r="H16" s="10"/>
      <c r="I16" s="10"/>
      <c r="J16" s="10"/>
      <c r="K16" s="10"/>
      <c r="L16" s="8">
        <f t="shared" ref="L16:L22" si="0">M16-SUM(B16:K16)</f>
        <v>0</v>
      </c>
      <c r="M16" s="9">
        <v>280</v>
      </c>
      <c r="N16" s="39"/>
      <c r="O16" s="5"/>
      <c r="P16" s="5"/>
      <c r="Q16" s="5"/>
      <c r="R16" s="5"/>
      <c r="S16" s="5"/>
      <c r="T16" s="5"/>
    </row>
    <row r="17" spans="1:20" x14ac:dyDescent="0.25">
      <c r="A17" s="1" t="s">
        <v>12</v>
      </c>
      <c r="B17" s="10"/>
      <c r="C17" s="10"/>
      <c r="D17" s="10">
        <v>40</v>
      </c>
      <c r="E17" s="10">
        <v>180</v>
      </c>
      <c r="F17" s="10"/>
      <c r="G17" s="10"/>
      <c r="H17" s="10"/>
      <c r="I17" s="10"/>
      <c r="J17" s="10"/>
      <c r="K17" s="10"/>
      <c r="L17" s="8">
        <f t="shared" si="0"/>
        <v>0</v>
      </c>
      <c r="M17" s="9">
        <v>220</v>
      </c>
      <c r="N17" s="39"/>
      <c r="O17" s="5"/>
      <c r="P17" s="5"/>
      <c r="Q17" s="5"/>
      <c r="R17" s="5"/>
      <c r="S17" s="5"/>
      <c r="T17" s="5"/>
    </row>
    <row r="18" spans="1:20" x14ac:dyDescent="0.25">
      <c r="A18" s="1" t="s">
        <v>13</v>
      </c>
      <c r="B18" s="10"/>
      <c r="C18" s="10"/>
      <c r="D18" s="10"/>
      <c r="E18" s="10"/>
      <c r="F18" s="10">
        <v>160</v>
      </c>
      <c r="G18" s="10"/>
      <c r="H18" s="10"/>
      <c r="I18" s="10"/>
      <c r="J18" s="10"/>
      <c r="K18" s="10"/>
      <c r="L18" s="8">
        <f t="shared" si="0"/>
        <v>0</v>
      </c>
      <c r="M18" s="9">
        <v>160</v>
      </c>
      <c r="N18" s="39"/>
      <c r="O18" s="5"/>
      <c r="P18" s="5"/>
      <c r="Q18" s="5"/>
      <c r="R18" s="5"/>
      <c r="S18" s="5"/>
      <c r="T18" s="5"/>
    </row>
    <row r="19" spans="1:20" x14ac:dyDescent="0.25">
      <c r="A19" s="1" t="s">
        <v>14</v>
      </c>
      <c r="B19" s="10"/>
      <c r="C19" s="10"/>
      <c r="D19" s="10"/>
      <c r="E19" s="10"/>
      <c r="F19" s="10">
        <v>40</v>
      </c>
      <c r="G19" s="10">
        <v>120</v>
      </c>
      <c r="H19" s="10">
        <v>40</v>
      </c>
      <c r="I19" s="10"/>
      <c r="J19" s="10"/>
      <c r="K19" s="10"/>
      <c r="L19" s="8">
        <f t="shared" si="0"/>
        <v>0</v>
      </c>
      <c r="M19" s="9">
        <v>200</v>
      </c>
      <c r="N19" s="39"/>
      <c r="O19" s="5"/>
      <c r="P19" s="5"/>
      <c r="Q19" s="5"/>
      <c r="R19" s="5"/>
      <c r="S19" s="5"/>
      <c r="T19" s="5"/>
    </row>
    <row r="20" spans="1:20" x14ac:dyDescent="0.25">
      <c r="A20" s="1" t="s">
        <v>15</v>
      </c>
      <c r="B20" s="10"/>
      <c r="C20" s="10"/>
      <c r="D20" s="10"/>
      <c r="E20" s="10"/>
      <c r="F20" s="10"/>
      <c r="G20" s="10"/>
      <c r="H20" s="10">
        <v>145</v>
      </c>
      <c r="I20" s="10">
        <v>5</v>
      </c>
      <c r="J20" s="10"/>
      <c r="K20" s="10"/>
      <c r="L20" s="8">
        <f>M20-SUM(B20:K20)</f>
        <v>0</v>
      </c>
      <c r="M20" s="9">
        <v>150</v>
      </c>
      <c r="N20" s="39"/>
      <c r="O20" s="5"/>
      <c r="P20" s="5"/>
      <c r="Q20" s="5"/>
      <c r="R20" s="5"/>
      <c r="S20" s="5"/>
      <c r="T20" s="5"/>
    </row>
    <row r="21" spans="1:20" x14ac:dyDescent="0.25">
      <c r="A21" s="1" t="s">
        <v>16</v>
      </c>
      <c r="B21" s="10"/>
      <c r="C21" s="10"/>
      <c r="D21" s="10"/>
      <c r="E21" s="10"/>
      <c r="F21" s="10"/>
      <c r="G21" s="10"/>
      <c r="H21" s="10"/>
      <c r="I21" s="10">
        <v>135</v>
      </c>
      <c r="J21" s="10">
        <v>160</v>
      </c>
      <c r="K21" s="10">
        <v>5</v>
      </c>
      <c r="L21" s="8">
        <f t="shared" si="0"/>
        <v>0</v>
      </c>
      <c r="M21" s="9">
        <v>300</v>
      </c>
      <c r="N21" s="39"/>
      <c r="O21" s="5"/>
      <c r="P21" s="5"/>
      <c r="Q21" s="5"/>
      <c r="R21" s="5"/>
      <c r="S21" s="5"/>
      <c r="T21" s="5"/>
    </row>
    <row r="22" spans="1:20" x14ac:dyDescent="0.25">
      <c r="A22" s="1" t="s">
        <v>17</v>
      </c>
      <c r="B22" s="10"/>
      <c r="C22" s="10"/>
      <c r="D22" s="10"/>
      <c r="E22" s="10"/>
      <c r="F22" s="10"/>
      <c r="G22" s="10"/>
      <c r="H22" s="10"/>
      <c r="I22" s="10"/>
      <c r="J22" s="10"/>
      <c r="K22" s="10">
        <v>210</v>
      </c>
      <c r="L22" s="8">
        <f t="shared" si="0"/>
        <v>0</v>
      </c>
      <c r="M22" s="9">
        <v>210</v>
      </c>
      <c r="N22" s="3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0</v>
      </c>
      <c r="C23" s="8">
        <f t="shared" ref="C23:K23" si="1">C24-SUM(C15:C22)</f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98450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CD99-F920-428F-84CA-81C4CD9EAE60}">
  <dimension ref="A2:T33"/>
  <sheetViews>
    <sheetView workbookViewId="0">
      <selection activeCell="V30" sqref="V30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5" t="s">
        <v>20</v>
      </c>
      <c r="M14" s="3" t="s">
        <v>21</v>
      </c>
    </row>
    <row r="15" spans="1:20" x14ac:dyDescent="0.25">
      <c r="A15" s="1" t="s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10">
        <v>180</v>
      </c>
      <c r="L15" s="8">
        <f>M15-SUM(B15:K15)</f>
        <v>0</v>
      </c>
      <c r="M15" s="9">
        <v>180</v>
      </c>
      <c r="N15" s="3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" t="s">
        <v>11</v>
      </c>
      <c r="B16" s="10"/>
      <c r="C16" s="10"/>
      <c r="D16" s="10"/>
      <c r="E16" s="10"/>
      <c r="F16" s="10"/>
      <c r="G16" s="10"/>
      <c r="H16" s="10"/>
      <c r="I16" s="10">
        <v>85</v>
      </c>
      <c r="J16" s="10">
        <v>160</v>
      </c>
      <c r="K16" s="10">
        <v>35</v>
      </c>
      <c r="L16" s="8">
        <f t="shared" ref="L16:L22" si="0">M16-SUM(B16:K16)</f>
        <v>0</v>
      </c>
      <c r="M16" s="9">
        <v>280</v>
      </c>
      <c r="N16" s="39"/>
      <c r="O16" s="5"/>
      <c r="P16" s="5"/>
      <c r="Q16" s="5"/>
      <c r="R16" s="5"/>
      <c r="S16" s="5"/>
      <c r="T16" s="5"/>
    </row>
    <row r="17" spans="1:20" x14ac:dyDescent="0.25">
      <c r="A17" s="1" t="s">
        <v>12</v>
      </c>
      <c r="B17" s="10"/>
      <c r="C17" s="10"/>
      <c r="D17" s="10"/>
      <c r="E17" s="10"/>
      <c r="F17" s="10"/>
      <c r="G17" s="10"/>
      <c r="H17" s="10">
        <v>165</v>
      </c>
      <c r="I17" s="10">
        <v>55</v>
      </c>
      <c r="J17" s="10"/>
      <c r="K17" s="10"/>
      <c r="L17" s="8">
        <f t="shared" si="0"/>
        <v>0</v>
      </c>
      <c r="M17" s="9">
        <v>220</v>
      </c>
      <c r="N17" s="39"/>
      <c r="O17" s="5"/>
      <c r="P17" s="5"/>
      <c r="Q17" s="5"/>
      <c r="R17" s="5"/>
      <c r="S17" s="5"/>
      <c r="T17" s="5"/>
    </row>
    <row r="18" spans="1:20" x14ac:dyDescent="0.25">
      <c r="A18" s="1" t="s">
        <v>13</v>
      </c>
      <c r="B18" s="10"/>
      <c r="C18" s="10"/>
      <c r="D18" s="10"/>
      <c r="E18" s="10"/>
      <c r="F18" s="10">
        <v>20</v>
      </c>
      <c r="G18" s="10">
        <v>120</v>
      </c>
      <c r="H18" s="10">
        <v>20</v>
      </c>
      <c r="I18" s="10"/>
      <c r="J18" s="10"/>
      <c r="K18" s="10"/>
      <c r="L18" s="8">
        <f t="shared" si="0"/>
        <v>0</v>
      </c>
      <c r="M18" s="9">
        <v>160</v>
      </c>
      <c r="N18" s="39"/>
      <c r="O18" s="5"/>
      <c r="P18" s="5"/>
      <c r="Q18" s="5"/>
      <c r="R18" s="5"/>
      <c r="S18" s="5"/>
      <c r="T18" s="5"/>
    </row>
    <row r="19" spans="1:20" x14ac:dyDescent="0.25">
      <c r="A19" s="1" t="s">
        <v>14</v>
      </c>
      <c r="B19" s="10"/>
      <c r="C19" s="10"/>
      <c r="D19" s="10"/>
      <c r="E19" s="10">
        <v>20</v>
      </c>
      <c r="F19" s="10">
        <v>180</v>
      </c>
      <c r="G19" s="10"/>
      <c r="H19" s="10"/>
      <c r="I19" s="10"/>
      <c r="J19" s="10"/>
      <c r="K19" s="10"/>
      <c r="L19" s="8">
        <f t="shared" si="0"/>
        <v>0</v>
      </c>
      <c r="M19" s="9">
        <v>200</v>
      </c>
      <c r="N19" s="39"/>
      <c r="O19" s="5"/>
      <c r="P19" s="5"/>
      <c r="Q19" s="5"/>
      <c r="R19" s="5"/>
      <c r="S19" s="5"/>
      <c r="T19" s="5"/>
    </row>
    <row r="20" spans="1:20" x14ac:dyDescent="0.25">
      <c r="A20" s="1" t="s">
        <v>15</v>
      </c>
      <c r="B20" s="10"/>
      <c r="C20" s="10"/>
      <c r="D20" s="10"/>
      <c r="E20" s="10">
        <v>150</v>
      </c>
      <c r="F20" s="10"/>
      <c r="G20" s="10"/>
      <c r="H20" s="10"/>
      <c r="I20" s="10"/>
      <c r="J20" s="10"/>
      <c r="K20" s="10"/>
      <c r="L20" s="8">
        <f>M20-SUM(B20:K20)</f>
        <v>0</v>
      </c>
      <c r="M20" s="9">
        <v>150</v>
      </c>
      <c r="N20" s="39"/>
      <c r="O20" s="5"/>
      <c r="P20" s="5"/>
      <c r="Q20" s="5"/>
      <c r="R20" s="5"/>
      <c r="S20" s="5"/>
      <c r="T20" s="5"/>
    </row>
    <row r="21" spans="1:20" x14ac:dyDescent="0.25">
      <c r="A21" s="1" t="s">
        <v>16</v>
      </c>
      <c r="B21" s="10"/>
      <c r="C21" s="10">
        <v>60</v>
      </c>
      <c r="D21" s="10">
        <v>230</v>
      </c>
      <c r="E21" s="10">
        <v>10</v>
      </c>
      <c r="F21" s="10"/>
      <c r="G21" s="10"/>
      <c r="H21" s="10"/>
      <c r="I21" s="10"/>
      <c r="J21" s="10"/>
      <c r="K21" s="10"/>
      <c r="L21" s="8">
        <f t="shared" si="0"/>
        <v>0</v>
      </c>
      <c r="M21" s="9">
        <v>300</v>
      </c>
      <c r="N21" s="39"/>
      <c r="O21" s="5"/>
      <c r="P21" s="5"/>
      <c r="Q21" s="5"/>
      <c r="R21" s="5"/>
      <c r="S21" s="5"/>
      <c r="T21" s="5"/>
    </row>
    <row r="22" spans="1:20" x14ac:dyDescent="0.25">
      <c r="A22" s="1" t="s">
        <v>17</v>
      </c>
      <c r="B22" s="10">
        <v>120</v>
      </c>
      <c r="C22" s="10">
        <v>90</v>
      </c>
      <c r="D22" s="10"/>
      <c r="E22" s="10"/>
      <c r="F22" s="10"/>
      <c r="G22" s="10"/>
      <c r="H22" s="10"/>
      <c r="I22" s="10"/>
      <c r="J22" s="10"/>
      <c r="K22" s="10"/>
      <c r="L22" s="8">
        <f t="shared" si="0"/>
        <v>0</v>
      </c>
      <c r="M22" s="9">
        <v>210</v>
      </c>
      <c r="N22" s="3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0</v>
      </c>
      <c r="C23" s="8">
        <f t="shared" ref="C23:K23" si="1">C24-SUM(C15:C22)</f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78780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09FE-72BF-422C-884F-7238133E774C}">
  <dimension ref="A2:T33"/>
  <sheetViews>
    <sheetView workbookViewId="0">
      <selection activeCell="F8" sqref="F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0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t="s">
        <v>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s="5" t="s">
        <v>20</v>
      </c>
      <c r="M14" s="3" t="s">
        <v>21</v>
      </c>
    </row>
    <row r="15" spans="1:20" x14ac:dyDescent="0.25">
      <c r="A15" s="1" t="s">
        <v>1</v>
      </c>
      <c r="B15" s="10"/>
      <c r="C15" s="10"/>
      <c r="D15" s="10"/>
      <c r="E15" s="10"/>
      <c r="F15" s="10"/>
      <c r="G15" s="10"/>
      <c r="H15" s="10"/>
      <c r="I15" s="10"/>
      <c r="J15" s="10"/>
      <c r="K15" s="10">
        <v>180</v>
      </c>
      <c r="L15" s="8">
        <f>M15-SUM(B15:K15)</f>
        <v>0</v>
      </c>
      <c r="M15" s="9">
        <v>180</v>
      </c>
      <c r="N15" s="39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" t="s">
        <v>11</v>
      </c>
      <c r="B16" s="10"/>
      <c r="C16" s="10"/>
      <c r="D16" s="10"/>
      <c r="E16" s="10"/>
      <c r="F16" s="10"/>
      <c r="G16" s="10"/>
      <c r="H16" s="10"/>
      <c r="I16" s="10">
        <v>85</v>
      </c>
      <c r="J16" s="10">
        <v>160</v>
      </c>
      <c r="K16" s="10">
        <v>35</v>
      </c>
      <c r="L16" s="8">
        <f t="shared" ref="L16:L22" si="0">M16-SUM(B16:K16)</f>
        <v>0</v>
      </c>
      <c r="M16" s="9">
        <v>280</v>
      </c>
      <c r="N16" s="39"/>
      <c r="O16" s="5"/>
      <c r="P16" s="5"/>
      <c r="Q16" s="5"/>
      <c r="R16" s="5"/>
      <c r="S16" s="5"/>
      <c r="T16" s="5"/>
    </row>
    <row r="17" spans="1:20" x14ac:dyDescent="0.25">
      <c r="A17" s="1" t="s">
        <v>12</v>
      </c>
      <c r="B17" s="10"/>
      <c r="C17" s="10"/>
      <c r="D17" s="10"/>
      <c r="E17" s="10"/>
      <c r="F17" s="10"/>
      <c r="G17" s="10"/>
      <c r="H17" s="10">
        <v>165</v>
      </c>
      <c r="I17" s="10">
        <v>55</v>
      </c>
      <c r="J17" s="10"/>
      <c r="K17" s="10"/>
      <c r="L17" s="8">
        <f t="shared" si="0"/>
        <v>0</v>
      </c>
      <c r="M17" s="9">
        <v>220</v>
      </c>
      <c r="N17" s="39"/>
      <c r="O17" s="5"/>
      <c r="P17" s="5"/>
      <c r="Q17" s="5"/>
      <c r="R17" s="5"/>
      <c r="S17" s="5"/>
      <c r="T17" s="5"/>
    </row>
    <row r="18" spans="1:20" x14ac:dyDescent="0.25">
      <c r="A18" s="1" t="s">
        <v>13</v>
      </c>
      <c r="B18" s="10"/>
      <c r="C18" s="10"/>
      <c r="D18" s="10"/>
      <c r="E18" s="10"/>
      <c r="F18" s="10">
        <v>20</v>
      </c>
      <c r="G18" s="10">
        <v>120</v>
      </c>
      <c r="H18" s="10">
        <v>20</v>
      </c>
      <c r="I18" s="10"/>
      <c r="J18" s="10"/>
      <c r="K18" s="10"/>
      <c r="L18" s="8">
        <f t="shared" si="0"/>
        <v>0</v>
      </c>
      <c r="M18" s="9">
        <v>160</v>
      </c>
      <c r="N18" s="39"/>
      <c r="O18" s="5"/>
      <c r="P18" s="5"/>
      <c r="Q18" s="5"/>
      <c r="R18" s="5"/>
      <c r="S18" s="5"/>
      <c r="T18" s="5"/>
    </row>
    <row r="19" spans="1:20" x14ac:dyDescent="0.25">
      <c r="A19" s="1" t="s">
        <v>14</v>
      </c>
      <c r="B19" s="10"/>
      <c r="C19" s="10"/>
      <c r="D19" s="10"/>
      <c r="E19" s="10">
        <v>20</v>
      </c>
      <c r="F19" s="10">
        <v>180</v>
      </c>
      <c r="G19" s="10"/>
      <c r="H19" s="10"/>
      <c r="I19" s="10"/>
      <c r="J19" s="10"/>
      <c r="K19" s="10"/>
      <c r="L19" s="8">
        <f t="shared" si="0"/>
        <v>0</v>
      </c>
      <c r="M19" s="9">
        <v>200</v>
      </c>
      <c r="N19" s="39"/>
      <c r="O19" s="5"/>
      <c r="P19" s="5"/>
      <c r="Q19" s="5"/>
      <c r="R19" s="5"/>
      <c r="S19" s="5"/>
      <c r="T19" s="5"/>
    </row>
    <row r="20" spans="1:20" x14ac:dyDescent="0.25">
      <c r="A20" s="1" t="s">
        <v>15</v>
      </c>
      <c r="B20" s="10"/>
      <c r="C20" s="10"/>
      <c r="D20" s="10"/>
      <c r="E20" s="10">
        <v>150</v>
      </c>
      <c r="F20" s="10"/>
      <c r="G20" s="10"/>
      <c r="H20" s="10"/>
      <c r="I20" s="10"/>
      <c r="J20" s="10"/>
      <c r="K20" s="10"/>
      <c r="L20" s="8">
        <f>M20-SUM(B20:K20)</f>
        <v>0</v>
      </c>
      <c r="M20" s="9">
        <v>150</v>
      </c>
      <c r="N20" s="39"/>
      <c r="O20" s="5"/>
      <c r="P20" s="5"/>
      <c r="Q20" s="5"/>
      <c r="R20" s="5"/>
      <c r="S20" s="5"/>
      <c r="T20" s="5"/>
    </row>
    <row r="21" spans="1:20" x14ac:dyDescent="0.25">
      <c r="A21" s="1" t="s">
        <v>16</v>
      </c>
      <c r="B21" s="10"/>
      <c r="C21" s="10">
        <v>60</v>
      </c>
      <c r="D21" s="10">
        <v>230</v>
      </c>
      <c r="E21" s="10">
        <v>10</v>
      </c>
      <c r="F21" s="10"/>
      <c r="G21" s="10"/>
      <c r="H21" s="10"/>
      <c r="I21" s="10"/>
      <c r="J21" s="10"/>
      <c r="K21" s="10"/>
      <c r="L21" s="8">
        <f t="shared" si="0"/>
        <v>0</v>
      </c>
      <c r="M21" s="9">
        <v>300</v>
      </c>
      <c r="N21" s="39"/>
      <c r="O21" s="5"/>
      <c r="P21" s="5"/>
      <c r="Q21" s="5"/>
      <c r="R21" s="5"/>
      <c r="S21" s="5"/>
      <c r="T21" s="5"/>
    </row>
    <row r="22" spans="1:20" x14ac:dyDescent="0.25">
      <c r="A22" s="1" t="s">
        <v>17</v>
      </c>
      <c r="B22" s="10">
        <v>120</v>
      </c>
      <c r="C22" s="10">
        <v>90</v>
      </c>
      <c r="D22" s="10"/>
      <c r="E22" s="10"/>
      <c r="F22" s="10"/>
      <c r="G22" s="10"/>
      <c r="H22" s="10"/>
      <c r="I22" s="10"/>
      <c r="J22" s="10"/>
      <c r="K22" s="10"/>
      <c r="L22" s="8">
        <f t="shared" si="0"/>
        <v>0</v>
      </c>
      <c r="M22" s="9">
        <v>210</v>
      </c>
      <c r="N22" s="39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0</v>
      </c>
      <c r="C23" s="8">
        <f t="shared" ref="C23:K23" si="1">C24-SUM(C15:C22)</f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5"/>
    </row>
    <row r="24" spans="1:20" x14ac:dyDescent="0.25">
      <c r="A24" s="4" t="s">
        <v>19</v>
      </c>
      <c r="B24" s="10">
        <v>120</v>
      </c>
      <c r="C24" s="10">
        <v>150</v>
      </c>
      <c r="D24" s="10">
        <v>230</v>
      </c>
      <c r="E24" s="10">
        <v>180</v>
      </c>
      <c r="F24" s="10">
        <v>200</v>
      </c>
      <c r="G24" s="10">
        <v>120</v>
      </c>
      <c r="H24" s="10">
        <v>185</v>
      </c>
      <c r="I24" s="10">
        <v>140</v>
      </c>
      <c r="J24" s="10">
        <v>160</v>
      </c>
      <c r="K24" s="10">
        <v>215</v>
      </c>
      <c r="L24" s="5"/>
    </row>
    <row r="25" spans="1:20" x14ac:dyDescent="0.25">
      <c r="B25" s="40">
        <f>SUM(B24:K24)</f>
        <v>1700</v>
      </c>
      <c r="C25" s="40"/>
      <c r="D25" s="40"/>
      <c r="E25" s="40"/>
      <c r="F25" s="40"/>
      <c r="G25" s="40"/>
      <c r="H25" s="40"/>
      <c r="I25" s="40"/>
      <c r="J25" s="40"/>
      <c r="K25" s="40"/>
      <c r="M25" s="11">
        <f>SUMPRODUCT(B3:K10,B15:K22)</f>
        <v>78780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5B-CA29-4892-A43C-909974E4318C}">
  <dimension ref="A2:T33"/>
  <sheetViews>
    <sheetView workbookViewId="0">
      <selection activeCell="Q28" sqref="Q2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0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0">
        <v>9</v>
      </c>
      <c r="K4" s="10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0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8">
        <v>32</v>
      </c>
      <c r="C6" s="18">
        <v>2</v>
      </c>
      <c r="D6" s="10">
        <v>38</v>
      </c>
      <c r="E6" s="10">
        <v>64</v>
      </c>
      <c r="F6" s="10">
        <v>76</v>
      </c>
      <c r="G6" s="10">
        <v>67</v>
      </c>
      <c r="H6" s="10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0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0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s="19" t="s">
        <v>0</v>
      </c>
      <c r="C14" s="19" t="s">
        <v>2</v>
      </c>
      <c r="D14" s="19" t="s">
        <v>3</v>
      </c>
      <c r="E14" s="19" t="s">
        <v>4</v>
      </c>
      <c r="F14" s="19" t="s">
        <v>5</v>
      </c>
      <c r="G14" s="19" t="s">
        <v>6</v>
      </c>
      <c r="H14" s="19" t="s">
        <v>7</v>
      </c>
      <c r="I14" s="19" t="s">
        <v>8</v>
      </c>
      <c r="J14" s="19" t="s">
        <v>9</v>
      </c>
      <c r="K14" s="19" t="s">
        <v>10</v>
      </c>
      <c r="L14" s="5" t="s">
        <v>20</v>
      </c>
      <c r="M14" s="3" t="s">
        <v>21</v>
      </c>
    </row>
    <row r="15" spans="1:20" x14ac:dyDescent="0.25">
      <c r="A15" s="20" t="s">
        <v>1</v>
      </c>
      <c r="B15" s="18"/>
      <c r="C15" s="18"/>
      <c r="D15" s="18"/>
      <c r="E15" s="18">
        <v>180</v>
      </c>
      <c r="F15" s="18"/>
      <c r="G15" s="18"/>
      <c r="H15" s="18"/>
      <c r="I15" s="18"/>
      <c r="J15" s="18"/>
      <c r="K15" s="18"/>
      <c r="L15" s="22">
        <f>M15-SUM(B15:K15)</f>
        <v>0</v>
      </c>
      <c r="M15" s="18">
        <v>180</v>
      </c>
      <c r="N15" s="41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20" t="s">
        <v>11</v>
      </c>
      <c r="B16" s="18"/>
      <c r="C16" s="18"/>
      <c r="D16" s="18"/>
      <c r="E16" s="18"/>
      <c r="F16" s="18"/>
      <c r="G16" s="18"/>
      <c r="H16" s="18"/>
      <c r="I16" s="18">
        <v>140</v>
      </c>
      <c r="J16" s="18">
        <v>140</v>
      </c>
      <c r="K16" s="18"/>
      <c r="L16" s="21">
        <f t="shared" ref="L16:L22" si="0">M16-SUM(B16:K16)</f>
        <v>0</v>
      </c>
      <c r="M16" s="18">
        <v>280</v>
      </c>
      <c r="N16" s="41"/>
      <c r="O16" s="5"/>
      <c r="P16" s="5"/>
      <c r="Q16" s="5"/>
      <c r="R16" s="5"/>
      <c r="S16" s="5"/>
      <c r="T16" s="5"/>
    </row>
    <row r="17" spans="1:20" x14ac:dyDescent="0.25">
      <c r="A17" s="20" t="s">
        <v>12</v>
      </c>
      <c r="B17" s="18"/>
      <c r="C17" s="18"/>
      <c r="D17" s="18">
        <v>220</v>
      </c>
      <c r="E17" s="18"/>
      <c r="F17" s="18"/>
      <c r="G17" s="18"/>
      <c r="H17" s="18"/>
      <c r="I17" s="18"/>
      <c r="J17" s="18"/>
      <c r="K17" s="18"/>
      <c r="L17" s="22">
        <f t="shared" si="0"/>
        <v>0</v>
      </c>
      <c r="M17" s="18">
        <v>220</v>
      </c>
      <c r="N17" s="41"/>
      <c r="O17" s="5"/>
      <c r="P17" s="5"/>
      <c r="Q17" s="5"/>
      <c r="R17" s="5"/>
      <c r="S17" s="5"/>
      <c r="T17" s="5"/>
    </row>
    <row r="18" spans="1:20" x14ac:dyDescent="0.25">
      <c r="A18" s="20" t="s">
        <v>13</v>
      </c>
      <c r="B18" s="18">
        <v>120</v>
      </c>
      <c r="C18" s="18">
        <v>40</v>
      </c>
      <c r="D18" s="18"/>
      <c r="E18" s="18"/>
      <c r="F18" s="18"/>
      <c r="G18" s="18"/>
      <c r="H18" s="18"/>
      <c r="I18" s="18"/>
      <c r="J18" s="18"/>
      <c r="K18" s="18"/>
      <c r="L18" s="22">
        <f t="shared" si="0"/>
        <v>0</v>
      </c>
      <c r="M18" s="18">
        <v>160</v>
      </c>
      <c r="N18" s="41"/>
      <c r="O18" s="5"/>
      <c r="P18" s="5"/>
      <c r="Q18" s="5"/>
      <c r="R18" s="5"/>
      <c r="S18" s="5"/>
      <c r="T18" s="5"/>
    </row>
    <row r="19" spans="1:20" x14ac:dyDescent="0.25">
      <c r="A19" s="20" t="s">
        <v>14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200</v>
      </c>
      <c r="L19" s="21">
        <f t="shared" si="0"/>
        <v>0</v>
      </c>
      <c r="M19" s="18">
        <v>200</v>
      </c>
      <c r="N19" s="41"/>
      <c r="O19" s="5"/>
      <c r="P19" s="5"/>
      <c r="Q19" s="5"/>
      <c r="R19" s="5"/>
      <c r="S19" s="5"/>
      <c r="T19" s="5"/>
    </row>
    <row r="20" spans="1:20" x14ac:dyDescent="0.25">
      <c r="A20" s="20" t="s">
        <v>15</v>
      </c>
      <c r="B20" s="18"/>
      <c r="C20" s="18"/>
      <c r="D20" s="18"/>
      <c r="E20" s="18"/>
      <c r="F20" s="18">
        <v>150</v>
      </c>
      <c r="G20" s="18"/>
      <c r="H20" s="18"/>
      <c r="I20" s="18"/>
      <c r="J20" s="18"/>
      <c r="K20" s="18"/>
      <c r="L20" s="22">
        <f>M20-SUM(B20:K20)</f>
        <v>0</v>
      </c>
      <c r="M20" s="18">
        <v>150</v>
      </c>
      <c r="N20" s="41"/>
      <c r="O20" s="5"/>
      <c r="P20" s="5"/>
      <c r="Q20" s="5"/>
      <c r="R20" s="5"/>
      <c r="S20" s="5"/>
      <c r="T20" s="5"/>
    </row>
    <row r="21" spans="1:20" x14ac:dyDescent="0.25">
      <c r="A21" s="20" t="s">
        <v>16</v>
      </c>
      <c r="B21" s="18"/>
      <c r="C21" s="18">
        <v>110</v>
      </c>
      <c r="D21" s="18">
        <v>10</v>
      </c>
      <c r="E21" s="18"/>
      <c r="F21" s="18">
        <v>50</v>
      </c>
      <c r="G21" s="18"/>
      <c r="H21" s="18">
        <v>95</v>
      </c>
      <c r="I21" s="18"/>
      <c r="J21" s="18">
        <v>20</v>
      </c>
      <c r="K21" s="18">
        <v>15</v>
      </c>
      <c r="L21" s="22">
        <f t="shared" si="0"/>
        <v>0</v>
      </c>
      <c r="M21" s="18">
        <v>300</v>
      </c>
      <c r="N21" s="41"/>
      <c r="O21" s="5"/>
      <c r="P21" s="5"/>
      <c r="Q21" s="5"/>
      <c r="R21" s="5"/>
      <c r="S21" s="5"/>
      <c r="T21" s="5"/>
    </row>
    <row r="22" spans="1:20" x14ac:dyDescent="0.25">
      <c r="A22" s="20" t="s">
        <v>17</v>
      </c>
      <c r="B22" s="18"/>
      <c r="C22" s="18"/>
      <c r="D22" s="18"/>
      <c r="E22" s="18"/>
      <c r="F22" s="18"/>
      <c r="G22" s="18">
        <v>120</v>
      </c>
      <c r="H22" s="18">
        <v>90</v>
      </c>
      <c r="I22" s="18"/>
      <c r="J22" s="18"/>
      <c r="K22" s="18"/>
      <c r="L22" s="22">
        <f t="shared" si="0"/>
        <v>0</v>
      </c>
      <c r="M22" s="18">
        <v>210</v>
      </c>
      <c r="N22" s="41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22">
        <f>B24-SUM(B15:B22)</f>
        <v>0</v>
      </c>
      <c r="C23" s="22">
        <f t="shared" ref="C23:K23" si="1">C24-SUM(C15:C22)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  <c r="K23" s="22">
        <f t="shared" si="1"/>
        <v>0</v>
      </c>
      <c r="L23" s="5"/>
    </row>
    <row r="24" spans="1:20" x14ac:dyDescent="0.25">
      <c r="A24" s="4" t="s">
        <v>19</v>
      </c>
      <c r="B24" s="18">
        <v>120</v>
      </c>
      <c r="C24" s="18">
        <v>150</v>
      </c>
      <c r="D24" s="18">
        <v>230</v>
      </c>
      <c r="E24" s="18">
        <v>180</v>
      </c>
      <c r="F24" s="18">
        <v>200</v>
      </c>
      <c r="G24" s="18">
        <v>120</v>
      </c>
      <c r="H24" s="18">
        <v>185</v>
      </c>
      <c r="I24" s="18">
        <v>140</v>
      </c>
      <c r="J24" s="18">
        <v>160</v>
      </c>
      <c r="K24" s="18">
        <v>215</v>
      </c>
      <c r="L24" s="5"/>
    </row>
    <row r="25" spans="1:20" x14ac:dyDescent="0.25">
      <c r="B25" s="42">
        <f>SUM(B24:K24)</f>
        <v>1700</v>
      </c>
      <c r="C25" s="42"/>
      <c r="D25" s="42"/>
      <c r="E25" s="42"/>
      <c r="F25" s="42"/>
      <c r="G25" s="42"/>
      <c r="H25" s="42"/>
      <c r="I25" s="42"/>
      <c r="J25" s="42"/>
      <c r="K25" s="42"/>
      <c r="M25" s="11">
        <f>SUMPRODUCT(B3:K10,B15:K22)</f>
        <v>42095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4D39-A77A-4FA9-8061-3695B91698C9}">
  <dimension ref="A2:T33"/>
  <sheetViews>
    <sheetView workbookViewId="0">
      <selection activeCell="E38" sqref="E38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14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14">
        <v>9</v>
      </c>
      <c r="K4" s="14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14">
        <v>3</v>
      </c>
      <c r="E5" s="10">
        <v>88</v>
      </c>
      <c r="F5" s="10">
        <v>33</v>
      </c>
      <c r="G5" s="10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10">
        <v>32</v>
      </c>
      <c r="C6" s="14">
        <v>2</v>
      </c>
      <c r="D6" s="10">
        <v>38</v>
      </c>
      <c r="E6" s="10">
        <v>64</v>
      </c>
      <c r="F6" s="10">
        <v>76</v>
      </c>
      <c r="G6" s="10">
        <v>67</v>
      </c>
      <c r="H6" s="14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4">
        <v>43</v>
      </c>
      <c r="C7" s="10">
        <v>97</v>
      </c>
      <c r="D7" s="14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14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14">
        <v>1</v>
      </c>
      <c r="G8" s="10">
        <v>78</v>
      </c>
      <c r="H8" s="10">
        <v>41</v>
      </c>
      <c r="I8" s="10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4">
        <v>77</v>
      </c>
      <c r="C9" s="10">
        <v>48</v>
      </c>
      <c r="D9" s="10">
        <v>40</v>
      </c>
      <c r="E9" s="10">
        <v>62</v>
      </c>
      <c r="F9" s="10">
        <v>97</v>
      </c>
      <c r="G9" s="10">
        <v>99</v>
      </c>
      <c r="H9" s="14">
        <v>89</v>
      </c>
      <c r="I9" s="14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10">
        <v>17</v>
      </c>
      <c r="F10" s="14">
        <v>57</v>
      </c>
      <c r="G10" s="14">
        <v>48</v>
      </c>
      <c r="H10" s="14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s="16" t="s">
        <v>0</v>
      </c>
      <c r="C14" s="16" t="s">
        <v>2</v>
      </c>
      <c r="D14" s="16" t="s">
        <v>3</v>
      </c>
      <c r="E14" s="16" t="s">
        <v>4</v>
      </c>
      <c r="F14" s="16" t="s">
        <v>5</v>
      </c>
      <c r="G14" s="16" t="s">
        <v>6</v>
      </c>
      <c r="H14" s="16" t="s">
        <v>7</v>
      </c>
      <c r="I14" s="16" t="s">
        <v>8</v>
      </c>
      <c r="J14" s="16" t="s">
        <v>9</v>
      </c>
      <c r="K14" s="16" t="s">
        <v>10</v>
      </c>
      <c r="L14" s="5" t="s">
        <v>20</v>
      </c>
      <c r="M14" s="3" t="s">
        <v>21</v>
      </c>
    </row>
    <row r="15" spans="1:20" x14ac:dyDescent="0.25">
      <c r="A15" s="17" t="s">
        <v>1</v>
      </c>
      <c r="B15" s="14"/>
      <c r="C15" s="14"/>
      <c r="D15" s="14"/>
      <c r="E15" s="14">
        <v>180</v>
      </c>
      <c r="F15" s="14"/>
      <c r="G15" s="14"/>
      <c r="H15" s="14"/>
      <c r="I15" s="14"/>
      <c r="J15" s="14"/>
      <c r="K15" s="14"/>
      <c r="L15" s="15">
        <f>M15-SUM(B15:K15)</f>
        <v>0</v>
      </c>
      <c r="M15" s="14">
        <v>180</v>
      </c>
      <c r="N15" s="43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17" t="s">
        <v>11</v>
      </c>
      <c r="B16" s="14"/>
      <c r="C16" s="14"/>
      <c r="D16" s="14"/>
      <c r="E16" s="14"/>
      <c r="F16" s="14"/>
      <c r="G16" s="14"/>
      <c r="H16" s="14"/>
      <c r="I16" s="14"/>
      <c r="J16" s="14">
        <v>160</v>
      </c>
      <c r="K16" s="14">
        <v>120</v>
      </c>
      <c r="L16" s="15">
        <f t="shared" ref="L16:L22" si="0">M16-SUM(B16:K16)</f>
        <v>0</v>
      </c>
      <c r="M16" s="14">
        <v>280</v>
      </c>
      <c r="N16" s="43"/>
      <c r="O16" s="5"/>
      <c r="P16" s="5"/>
      <c r="Q16" s="5"/>
      <c r="R16" s="5"/>
      <c r="S16" s="5"/>
      <c r="T16" s="5"/>
    </row>
    <row r="17" spans="1:20" x14ac:dyDescent="0.25">
      <c r="A17" s="17" t="s">
        <v>12</v>
      </c>
      <c r="B17" s="14"/>
      <c r="C17" s="14"/>
      <c r="D17" s="14">
        <v>220</v>
      </c>
      <c r="E17" s="14"/>
      <c r="F17" s="14"/>
      <c r="G17" s="14"/>
      <c r="H17" s="14"/>
      <c r="I17" s="14"/>
      <c r="J17" s="14"/>
      <c r="K17" s="14"/>
      <c r="L17" s="15">
        <f t="shared" si="0"/>
        <v>0</v>
      </c>
      <c r="M17" s="14">
        <v>220</v>
      </c>
      <c r="N17" s="43"/>
      <c r="O17" s="5"/>
      <c r="P17" s="5"/>
      <c r="Q17" s="5"/>
      <c r="R17" s="5"/>
      <c r="S17" s="5"/>
      <c r="T17" s="5"/>
    </row>
    <row r="18" spans="1:20" x14ac:dyDescent="0.25">
      <c r="A18" s="17" t="s">
        <v>13</v>
      </c>
      <c r="B18" s="14"/>
      <c r="C18" s="14">
        <v>150</v>
      </c>
      <c r="D18" s="14"/>
      <c r="E18" s="14"/>
      <c r="F18" s="14"/>
      <c r="G18" s="14"/>
      <c r="H18" s="14">
        <v>10</v>
      </c>
      <c r="I18" s="14"/>
      <c r="J18" s="14"/>
      <c r="K18" s="14"/>
      <c r="L18" s="15">
        <f t="shared" si="0"/>
        <v>0</v>
      </c>
      <c r="M18" s="14">
        <v>160</v>
      </c>
      <c r="N18" s="43"/>
      <c r="O18" s="5"/>
      <c r="P18" s="5"/>
      <c r="Q18" s="5"/>
      <c r="R18" s="5"/>
      <c r="S18" s="5"/>
      <c r="T18" s="5"/>
    </row>
    <row r="19" spans="1:20" x14ac:dyDescent="0.25">
      <c r="A19" s="17" t="s">
        <v>14</v>
      </c>
      <c r="B19" s="14">
        <v>95</v>
      </c>
      <c r="C19" s="14"/>
      <c r="D19" s="14">
        <v>10</v>
      </c>
      <c r="E19" s="14"/>
      <c r="F19" s="14"/>
      <c r="G19" s="14"/>
      <c r="H19" s="14"/>
      <c r="I19" s="14"/>
      <c r="J19" s="14"/>
      <c r="K19" s="14">
        <v>95</v>
      </c>
      <c r="L19" s="15">
        <f t="shared" si="0"/>
        <v>0</v>
      </c>
      <c r="M19" s="14">
        <v>200</v>
      </c>
      <c r="N19" s="43"/>
      <c r="O19" s="5"/>
      <c r="P19" s="5"/>
      <c r="Q19" s="5"/>
      <c r="R19" s="5"/>
      <c r="S19" s="5"/>
      <c r="T19" s="5"/>
    </row>
    <row r="20" spans="1:20" x14ac:dyDescent="0.25">
      <c r="A20" s="17" t="s">
        <v>15</v>
      </c>
      <c r="B20" s="14"/>
      <c r="C20" s="14"/>
      <c r="D20" s="14"/>
      <c r="E20" s="14"/>
      <c r="F20" s="14">
        <v>150</v>
      </c>
      <c r="G20" s="14"/>
      <c r="H20" s="14"/>
      <c r="I20" s="14"/>
      <c r="J20" s="14"/>
      <c r="K20" s="14"/>
      <c r="L20" s="15">
        <f>M20-SUM(B20:K20)</f>
        <v>0</v>
      </c>
      <c r="M20" s="14">
        <v>150</v>
      </c>
      <c r="N20" s="43"/>
      <c r="O20" s="5"/>
      <c r="P20" s="5"/>
      <c r="Q20" s="5"/>
      <c r="R20" s="5"/>
      <c r="S20" s="5"/>
      <c r="T20" s="5"/>
    </row>
    <row r="21" spans="1:20" x14ac:dyDescent="0.25">
      <c r="A21" s="17" t="s">
        <v>16</v>
      </c>
      <c r="B21" s="14">
        <v>25</v>
      </c>
      <c r="C21" s="14"/>
      <c r="D21" s="14"/>
      <c r="E21" s="14"/>
      <c r="F21" s="14"/>
      <c r="G21" s="14"/>
      <c r="H21" s="14">
        <v>135</v>
      </c>
      <c r="I21" s="14">
        <v>140</v>
      </c>
      <c r="J21" s="14"/>
      <c r="K21" s="14"/>
      <c r="L21" s="15">
        <f t="shared" si="0"/>
        <v>0</v>
      </c>
      <c r="M21" s="14">
        <v>300</v>
      </c>
      <c r="N21" s="43"/>
      <c r="O21" s="5"/>
      <c r="P21" s="5"/>
      <c r="Q21" s="5"/>
      <c r="R21" s="5"/>
      <c r="S21" s="5"/>
      <c r="T21" s="5"/>
    </row>
    <row r="22" spans="1:20" x14ac:dyDescent="0.25">
      <c r="A22" s="17" t="s">
        <v>17</v>
      </c>
      <c r="B22" s="14"/>
      <c r="C22" s="14"/>
      <c r="D22" s="14"/>
      <c r="E22" s="14"/>
      <c r="F22" s="14">
        <v>50</v>
      </c>
      <c r="G22" s="14">
        <v>120</v>
      </c>
      <c r="H22" s="14">
        <v>40</v>
      </c>
      <c r="I22" s="14"/>
      <c r="J22" s="14"/>
      <c r="K22" s="14"/>
      <c r="L22" s="15">
        <f t="shared" si="0"/>
        <v>0</v>
      </c>
      <c r="M22" s="14">
        <v>210</v>
      </c>
      <c r="N22" s="43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8">
        <f>B24-SUM(B15:B22)</f>
        <v>0</v>
      </c>
      <c r="C23" s="8">
        <f t="shared" ref="C23:K23" si="1">C24-SUM(C15:C22)</f>
        <v>0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 t="shared" si="1"/>
        <v>0</v>
      </c>
      <c r="L23" s="5"/>
    </row>
    <row r="24" spans="1:20" x14ac:dyDescent="0.25">
      <c r="A24" s="4" t="s">
        <v>19</v>
      </c>
      <c r="B24" s="14">
        <v>120</v>
      </c>
      <c r="C24" s="14">
        <v>150</v>
      </c>
      <c r="D24" s="14">
        <v>230</v>
      </c>
      <c r="E24" s="14">
        <v>180</v>
      </c>
      <c r="F24" s="14">
        <v>200</v>
      </c>
      <c r="G24" s="14">
        <v>120</v>
      </c>
      <c r="H24" s="14">
        <v>185</v>
      </c>
      <c r="I24" s="14">
        <v>140</v>
      </c>
      <c r="J24" s="14">
        <v>160</v>
      </c>
      <c r="K24" s="14">
        <v>215</v>
      </c>
      <c r="L24" s="5"/>
    </row>
    <row r="25" spans="1:20" x14ac:dyDescent="0.25">
      <c r="B25" s="44">
        <f>SUM(B24:K24)</f>
        <v>1700</v>
      </c>
      <c r="C25" s="44"/>
      <c r="D25" s="44"/>
      <c r="E25" s="44"/>
      <c r="F25" s="44"/>
      <c r="G25" s="44"/>
      <c r="H25" s="44"/>
      <c r="I25" s="44"/>
      <c r="J25" s="44"/>
      <c r="K25" s="44"/>
      <c r="M25" s="11">
        <f>SUMPRODUCT(B3:K10,B15:K22)</f>
        <v>40785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F1B7-4F36-4329-9876-7BAE3262238B}">
  <dimension ref="A2:T33"/>
  <sheetViews>
    <sheetView workbookViewId="0">
      <selection activeCell="S33" sqref="S33"/>
    </sheetView>
  </sheetViews>
  <sheetFormatPr defaultRowHeight="15" x14ac:dyDescent="0.25"/>
  <cols>
    <col min="13" max="13" width="8.5703125" customWidth="1"/>
  </cols>
  <sheetData>
    <row r="2" spans="1:20" x14ac:dyDescent="0.25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20" x14ac:dyDescent="0.25">
      <c r="A3" s="1" t="s">
        <v>1</v>
      </c>
      <c r="B3" s="10">
        <v>67</v>
      </c>
      <c r="C3" s="10">
        <v>91</v>
      </c>
      <c r="D3" s="10">
        <v>44</v>
      </c>
      <c r="E3" s="24">
        <v>5</v>
      </c>
      <c r="F3" s="10">
        <v>15</v>
      </c>
      <c r="G3" s="10">
        <v>97</v>
      </c>
      <c r="H3" s="10">
        <v>71</v>
      </c>
      <c r="I3" s="10">
        <v>37</v>
      </c>
      <c r="J3" s="10">
        <v>22</v>
      </c>
      <c r="K3" s="10">
        <v>28</v>
      </c>
      <c r="L3" s="5"/>
    </row>
    <row r="4" spans="1:20" x14ac:dyDescent="0.25">
      <c r="A4" s="1" t="s">
        <v>11</v>
      </c>
      <c r="B4" s="10">
        <v>40</v>
      </c>
      <c r="C4" s="10">
        <v>37</v>
      </c>
      <c r="D4" s="10">
        <v>58</v>
      </c>
      <c r="E4" s="10">
        <v>75</v>
      </c>
      <c r="F4" s="10">
        <v>66</v>
      </c>
      <c r="G4" s="10">
        <v>85</v>
      </c>
      <c r="H4" s="10">
        <v>50</v>
      </c>
      <c r="I4" s="10">
        <v>18</v>
      </c>
      <c r="J4" s="24">
        <v>9</v>
      </c>
      <c r="K4" s="23">
        <v>10</v>
      </c>
      <c r="L4" s="5"/>
    </row>
    <row r="5" spans="1:20" x14ac:dyDescent="0.25">
      <c r="A5" s="1" t="s">
        <v>12</v>
      </c>
      <c r="B5" s="10">
        <v>95</v>
      </c>
      <c r="C5" s="10">
        <v>60</v>
      </c>
      <c r="D5" s="24">
        <v>3</v>
      </c>
      <c r="E5" s="10">
        <v>88</v>
      </c>
      <c r="F5" s="10">
        <v>33</v>
      </c>
      <c r="G5" s="23">
        <v>34</v>
      </c>
      <c r="H5" s="10">
        <v>43</v>
      </c>
      <c r="I5" s="10">
        <v>37</v>
      </c>
      <c r="J5" s="10">
        <v>75</v>
      </c>
      <c r="K5" s="10">
        <v>38</v>
      </c>
      <c r="L5" s="5"/>
    </row>
    <row r="6" spans="1:20" x14ac:dyDescent="0.25">
      <c r="A6" s="1" t="s">
        <v>13</v>
      </c>
      <c r="B6" s="23">
        <v>32</v>
      </c>
      <c r="C6" s="24">
        <v>2</v>
      </c>
      <c r="D6" s="10">
        <v>38</v>
      </c>
      <c r="E6" s="10">
        <v>64</v>
      </c>
      <c r="F6" s="10">
        <v>76</v>
      </c>
      <c r="G6" s="10">
        <v>67</v>
      </c>
      <c r="H6" s="23">
        <v>14</v>
      </c>
      <c r="I6" s="10">
        <v>46</v>
      </c>
      <c r="J6" s="10">
        <v>77</v>
      </c>
      <c r="K6" s="10">
        <v>77</v>
      </c>
      <c r="L6" s="5"/>
    </row>
    <row r="7" spans="1:20" x14ac:dyDescent="0.25">
      <c r="A7" s="1" t="s">
        <v>14</v>
      </c>
      <c r="B7" s="10">
        <v>43</v>
      </c>
      <c r="C7" s="10">
        <v>97</v>
      </c>
      <c r="D7" s="10">
        <v>27</v>
      </c>
      <c r="E7" s="10">
        <v>79</v>
      </c>
      <c r="F7" s="10">
        <v>99</v>
      </c>
      <c r="G7" s="10">
        <v>49</v>
      </c>
      <c r="H7" s="10">
        <v>67</v>
      </c>
      <c r="I7" s="10">
        <v>96</v>
      </c>
      <c r="J7" s="10">
        <v>44</v>
      </c>
      <c r="K7" s="23">
        <v>22</v>
      </c>
      <c r="L7" s="5"/>
    </row>
    <row r="8" spans="1:20" x14ac:dyDescent="0.25">
      <c r="A8" s="1" t="s">
        <v>15</v>
      </c>
      <c r="B8" s="10">
        <v>38</v>
      </c>
      <c r="C8" s="10">
        <v>20</v>
      </c>
      <c r="D8" s="10">
        <v>21</v>
      </c>
      <c r="E8" s="10">
        <v>34</v>
      </c>
      <c r="F8" s="24">
        <v>1</v>
      </c>
      <c r="G8" s="10">
        <v>78</v>
      </c>
      <c r="H8" s="10">
        <v>41</v>
      </c>
      <c r="I8" s="23">
        <v>9</v>
      </c>
      <c r="J8" s="10">
        <v>100</v>
      </c>
      <c r="K8" s="10">
        <v>74</v>
      </c>
      <c r="L8" s="5"/>
    </row>
    <row r="9" spans="1:20" x14ac:dyDescent="0.25">
      <c r="A9" s="1" t="s">
        <v>16</v>
      </c>
      <c r="B9" s="10">
        <v>77</v>
      </c>
      <c r="C9" s="10">
        <v>48</v>
      </c>
      <c r="D9" s="23">
        <v>40</v>
      </c>
      <c r="E9" s="10">
        <v>62</v>
      </c>
      <c r="F9" s="10">
        <v>97</v>
      </c>
      <c r="G9" s="10">
        <v>99</v>
      </c>
      <c r="H9" s="10">
        <v>89</v>
      </c>
      <c r="I9" s="10">
        <v>44</v>
      </c>
      <c r="J9" s="10">
        <v>51</v>
      </c>
      <c r="K9" s="10">
        <v>42</v>
      </c>
      <c r="L9" s="5"/>
    </row>
    <row r="10" spans="1:20" x14ac:dyDescent="0.25">
      <c r="A10" s="1" t="s">
        <v>17</v>
      </c>
      <c r="B10" s="10">
        <v>70</v>
      </c>
      <c r="C10" s="10">
        <v>65</v>
      </c>
      <c r="D10" s="10">
        <v>46</v>
      </c>
      <c r="E10" s="23">
        <v>17</v>
      </c>
      <c r="F10" s="10">
        <v>57</v>
      </c>
      <c r="G10" s="10">
        <v>48</v>
      </c>
      <c r="H10" s="10">
        <v>21</v>
      </c>
      <c r="I10" s="10">
        <v>37</v>
      </c>
      <c r="J10" s="10">
        <v>74</v>
      </c>
      <c r="K10" s="10">
        <v>46</v>
      </c>
      <c r="L10" s="5"/>
    </row>
    <row r="11" spans="1:20" x14ac:dyDescent="0.25">
      <c r="L11" s="5"/>
    </row>
    <row r="12" spans="1:20" x14ac:dyDescent="0.25">
      <c r="L12" s="5"/>
    </row>
    <row r="13" spans="1:20" x14ac:dyDescent="0.25">
      <c r="L13" s="5"/>
    </row>
    <row r="14" spans="1:20" x14ac:dyDescent="0.25">
      <c r="B14" s="26" t="s">
        <v>0</v>
      </c>
      <c r="C14" s="26" t="s">
        <v>2</v>
      </c>
      <c r="D14" s="26" t="s">
        <v>3</v>
      </c>
      <c r="E14" s="26" t="s">
        <v>4</v>
      </c>
      <c r="F14" s="26" t="s">
        <v>5</v>
      </c>
      <c r="G14" s="26" t="s">
        <v>6</v>
      </c>
      <c r="H14" s="26" t="s">
        <v>7</v>
      </c>
      <c r="I14" s="26" t="s">
        <v>8</v>
      </c>
      <c r="J14" s="26" t="s">
        <v>9</v>
      </c>
      <c r="K14" s="26" t="s">
        <v>10</v>
      </c>
      <c r="L14" s="5" t="s">
        <v>20</v>
      </c>
      <c r="M14" s="3" t="s">
        <v>21</v>
      </c>
    </row>
    <row r="15" spans="1:20" x14ac:dyDescent="0.25">
      <c r="A15" s="25" t="s">
        <v>1</v>
      </c>
      <c r="B15" s="23"/>
      <c r="C15" s="23"/>
      <c r="D15" s="23"/>
      <c r="E15" s="23">
        <v>180</v>
      </c>
      <c r="F15" s="23"/>
      <c r="G15" s="23"/>
      <c r="H15" s="23"/>
      <c r="I15" s="23"/>
      <c r="J15" s="23"/>
      <c r="K15" s="23"/>
      <c r="L15" s="27">
        <f>M15-SUM(B15:K15)</f>
        <v>0</v>
      </c>
      <c r="M15" s="23">
        <v>180</v>
      </c>
      <c r="N15" s="45">
        <f>SUM(M15:M22)</f>
        <v>1700</v>
      </c>
      <c r="O15" s="5"/>
      <c r="P15" s="5"/>
      <c r="Q15" s="5"/>
      <c r="R15" s="5"/>
      <c r="S15" s="5"/>
      <c r="T15" s="5"/>
    </row>
    <row r="16" spans="1:20" x14ac:dyDescent="0.25">
      <c r="A16" s="25" t="s">
        <v>11</v>
      </c>
      <c r="B16" s="23"/>
      <c r="C16" s="23"/>
      <c r="D16" s="23"/>
      <c r="E16" s="23"/>
      <c r="F16" s="23"/>
      <c r="G16" s="23"/>
      <c r="H16" s="23"/>
      <c r="I16" s="23"/>
      <c r="J16" s="23">
        <v>160</v>
      </c>
      <c r="K16" s="23">
        <v>120</v>
      </c>
      <c r="L16" s="27">
        <f t="shared" ref="L16:L22" si="0">M16-SUM(B16:K16)</f>
        <v>0</v>
      </c>
      <c r="M16" s="23">
        <v>280</v>
      </c>
      <c r="N16" s="45"/>
      <c r="O16" s="5"/>
      <c r="P16" s="5"/>
      <c r="Q16" s="5"/>
      <c r="R16" s="5"/>
      <c r="S16" s="5"/>
      <c r="T16" s="5"/>
    </row>
    <row r="17" spans="1:20" x14ac:dyDescent="0.25">
      <c r="A17" s="25" t="s">
        <v>12</v>
      </c>
      <c r="B17" s="23"/>
      <c r="C17" s="23"/>
      <c r="D17" s="23">
        <v>220</v>
      </c>
      <c r="E17" s="23"/>
      <c r="F17" s="23"/>
      <c r="G17" s="23"/>
      <c r="H17" s="23"/>
      <c r="I17" s="23"/>
      <c r="J17" s="23"/>
      <c r="K17" s="23"/>
      <c r="L17" s="27">
        <f t="shared" si="0"/>
        <v>0</v>
      </c>
      <c r="M17" s="23">
        <v>220</v>
      </c>
      <c r="N17" s="45"/>
      <c r="O17" s="5"/>
      <c r="P17" s="5"/>
      <c r="Q17" s="5"/>
      <c r="R17" s="5"/>
      <c r="S17" s="5"/>
      <c r="T17" s="5"/>
    </row>
    <row r="18" spans="1:20" x14ac:dyDescent="0.25">
      <c r="A18" s="25" t="s">
        <v>13</v>
      </c>
      <c r="B18" s="23"/>
      <c r="C18" s="23">
        <v>150</v>
      </c>
      <c r="D18" s="23"/>
      <c r="E18" s="23"/>
      <c r="F18" s="23"/>
      <c r="G18" s="23"/>
      <c r="H18" s="23">
        <v>10</v>
      </c>
      <c r="I18" s="23"/>
      <c r="J18" s="23"/>
      <c r="K18" s="23"/>
      <c r="L18" s="27">
        <f t="shared" si="0"/>
        <v>0</v>
      </c>
      <c r="M18" s="23">
        <v>160</v>
      </c>
      <c r="N18" s="45"/>
      <c r="O18" s="5"/>
      <c r="P18" s="5"/>
      <c r="Q18" s="5"/>
      <c r="R18" s="5"/>
      <c r="S18" s="5"/>
      <c r="T18" s="5"/>
    </row>
    <row r="19" spans="1:20" x14ac:dyDescent="0.25">
      <c r="A19" s="25" t="s">
        <v>14</v>
      </c>
      <c r="B19" s="23">
        <v>105</v>
      </c>
      <c r="C19" s="23"/>
      <c r="D19" s="23"/>
      <c r="E19" s="23"/>
      <c r="F19" s="23"/>
      <c r="G19" s="23"/>
      <c r="H19" s="23"/>
      <c r="I19" s="23"/>
      <c r="J19" s="23"/>
      <c r="K19" s="23">
        <v>95</v>
      </c>
      <c r="L19" s="27">
        <f t="shared" si="0"/>
        <v>0</v>
      </c>
      <c r="M19" s="23">
        <v>200</v>
      </c>
      <c r="N19" s="45"/>
      <c r="O19" s="5"/>
      <c r="P19" s="5"/>
      <c r="Q19" s="5"/>
      <c r="R19" s="5"/>
      <c r="S19" s="5"/>
      <c r="T19" s="5"/>
    </row>
    <row r="20" spans="1:20" x14ac:dyDescent="0.25">
      <c r="A20" s="25" t="s">
        <v>15</v>
      </c>
      <c r="B20" s="23"/>
      <c r="C20" s="23"/>
      <c r="D20" s="23"/>
      <c r="E20" s="23"/>
      <c r="F20" s="23">
        <v>150</v>
      </c>
      <c r="G20" s="23"/>
      <c r="H20" s="23"/>
      <c r="I20" s="23"/>
      <c r="J20" s="23"/>
      <c r="K20" s="23"/>
      <c r="L20" s="27">
        <f>M20-SUM(B20:K20)</f>
        <v>0</v>
      </c>
      <c r="M20" s="23">
        <v>150</v>
      </c>
      <c r="N20" s="45"/>
      <c r="O20" s="5"/>
      <c r="P20" s="5"/>
      <c r="Q20" s="5"/>
      <c r="R20" s="5"/>
      <c r="S20" s="5"/>
      <c r="T20" s="5"/>
    </row>
    <row r="21" spans="1:20" x14ac:dyDescent="0.25">
      <c r="A21" s="25" t="s">
        <v>16</v>
      </c>
      <c r="B21" s="23"/>
      <c r="C21" s="23"/>
      <c r="D21" s="23">
        <v>10</v>
      </c>
      <c r="E21" s="23"/>
      <c r="F21" s="23">
        <v>50</v>
      </c>
      <c r="G21" s="23">
        <v>100</v>
      </c>
      <c r="H21" s="23"/>
      <c r="I21" s="23">
        <v>140</v>
      </c>
      <c r="J21" s="23"/>
      <c r="K21" s="23"/>
      <c r="L21" s="27">
        <f t="shared" si="0"/>
        <v>0</v>
      </c>
      <c r="M21" s="23">
        <v>300</v>
      </c>
      <c r="N21" s="45"/>
      <c r="O21" s="5"/>
      <c r="P21" s="5"/>
      <c r="Q21" s="5"/>
      <c r="R21" s="5"/>
      <c r="S21" s="5"/>
      <c r="T21" s="5"/>
    </row>
    <row r="22" spans="1:20" x14ac:dyDescent="0.25">
      <c r="A22" s="25" t="s">
        <v>17</v>
      </c>
      <c r="B22" s="23">
        <v>15</v>
      </c>
      <c r="C22" s="23"/>
      <c r="D22" s="23"/>
      <c r="E22" s="23"/>
      <c r="F22" s="23"/>
      <c r="G22" s="23">
        <v>20</v>
      </c>
      <c r="H22" s="23">
        <v>175</v>
      </c>
      <c r="I22" s="23"/>
      <c r="J22" s="23"/>
      <c r="K22" s="23"/>
      <c r="L22" s="27">
        <f t="shared" si="0"/>
        <v>0</v>
      </c>
      <c r="M22" s="23">
        <v>210</v>
      </c>
      <c r="N22" s="45"/>
      <c r="O22" s="5"/>
      <c r="P22" s="5"/>
      <c r="Q22" s="5"/>
      <c r="R22" s="5"/>
      <c r="S22" s="5"/>
      <c r="T22" s="5"/>
    </row>
    <row r="23" spans="1:20" x14ac:dyDescent="0.25">
      <c r="A23" s="6" t="s">
        <v>18</v>
      </c>
      <c r="B23" s="27">
        <f>B24-SUM(B15:B22)</f>
        <v>0</v>
      </c>
      <c r="C23" s="27">
        <f t="shared" ref="C23:K23" si="1">C24-SUM(C15:C22)</f>
        <v>0</v>
      </c>
      <c r="D23" s="27">
        <f t="shared" si="1"/>
        <v>0</v>
      </c>
      <c r="E23" s="27">
        <f t="shared" si="1"/>
        <v>0</v>
      </c>
      <c r="F23" s="27">
        <f t="shared" si="1"/>
        <v>0</v>
      </c>
      <c r="G23" s="27">
        <f t="shared" si="1"/>
        <v>0</v>
      </c>
      <c r="H23" s="27">
        <f t="shared" si="1"/>
        <v>0</v>
      </c>
      <c r="I23" s="27">
        <f t="shared" si="1"/>
        <v>0</v>
      </c>
      <c r="J23" s="27">
        <f t="shared" si="1"/>
        <v>0</v>
      </c>
      <c r="K23" s="27">
        <f t="shared" si="1"/>
        <v>0</v>
      </c>
      <c r="L23" s="5"/>
    </row>
    <row r="24" spans="1:20" x14ac:dyDescent="0.25">
      <c r="A24" s="4" t="s">
        <v>19</v>
      </c>
      <c r="B24" s="23">
        <v>120</v>
      </c>
      <c r="C24" s="23">
        <v>150</v>
      </c>
      <c r="D24" s="23">
        <v>230</v>
      </c>
      <c r="E24" s="23">
        <v>180</v>
      </c>
      <c r="F24" s="23">
        <v>200</v>
      </c>
      <c r="G24" s="23">
        <v>120</v>
      </c>
      <c r="H24" s="23">
        <v>185</v>
      </c>
      <c r="I24" s="23">
        <v>140</v>
      </c>
      <c r="J24" s="23">
        <v>160</v>
      </c>
      <c r="K24" s="23">
        <v>215</v>
      </c>
      <c r="L24" s="5"/>
    </row>
    <row r="25" spans="1:20" x14ac:dyDescent="0.25">
      <c r="B25" s="46">
        <f>SUM(B24:K24)</f>
        <v>1700</v>
      </c>
      <c r="C25" s="46"/>
      <c r="D25" s="46"/>
      <c r="E25" s="46"/>
      <c r="F25" s="46"/>
      <c r="G25" s="46"/>
      <c r="H25" s="46"/>
      <c r="I25" s="46"/>
      <c r="J25" s="46"/>
      <c r="K25" s="46"/>
      <c r="M25" s="11">
        <f>SUMPRODUCT(B3:K10,B15:K22)</f>
        <v>38390</v>
      </c>
      <c r="N25" s="7"/>
    </row>
    <row r="26" spans="1:20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20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20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20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0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20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20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</row>
  </sheetData>
  <mergeCells count="2">
    <mergeCell ref="N15:N22"/>
    <mergeCell ref="B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Генерація даних</vt:lpstr>
      <vt:lpstr>Опорний план</vt:lpstr>
      <vt:lpstr>Метод ПВ-З кута</vt:lpstr>
      <vt:lpstr>Метод ПД-С кута</vt:lpstr>
      <vt:lpstr>Метод ПД-З кута</vt:lpstr>
      <vt:lpstr>Метод ПВ-С кута</vt:lpstr>
      <vt:lpstr>Мін. варт. за стовпцем</vt:lpstr>
      <vt:lpstr>Мін. варт. за рядком</vt:lpstr>
      <vt:lpstr>Метод подв. переваги</vt:lpstr>
      <vt:lpstr>Мін. варт. за таблицею</vt:lpstr>
      <vt:lpstr>Метод Фогеля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Ігор Полинько</dc:creator>
  <cp:lastModifiedBy>Ігор Полинько</cp:lastModifiedBy>
  <dcterms:created xsi:type="dcterms:W3CDTF">2025-04-03T07:18:14Z</dcterms:created>
  <dcterms:modified xsi:type="dcterms:W3CDTF">2025-04-07T14:25:24Z</dcterms:modified>
</cp:coreProperties>
</file>